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opicalsmoothie-my.sharepoint.com/personal/smaier_tropicalsmoothie_com/Documents/"/>
    </mc:Choice>
  </mc:AlternateContent>
  <xr:revisionPtr revIDLastSave="0" documentId="10_ncr:100000_{D7058EA1-65CC-4B8E-97D5-5EB0610480EC}" xr6:coauthVersionLast="31" xr6:coauthVersionMax="36" xr10:uidLastSave="{00000000-0000-0000-0000-000000000000}"/>
  <bookViews>
    <workbookView xWindow="0" yWindow="0" windowWidth="18600" windowHeight="7515" xr2:uid="{00000000-000D-0000-FFFF-FFFF00000000}"/>
  </bookViews>
  <sheets>
    <sheet name="Final - Clean" sheetId="5" r:id="rId1"/>
    <sheet name="Strore Location" sheetId="1" r:id="rId2"/>
    <sheet name="Punchh Raw" sheetId="2" r:id="rId3"/>
    <sheet name="Franconnect" sheetId="3" r:id="rId4"/>
  </sheets>
  <definedNames>
    <definedName name="_xlnm._FilterDatabase" localSheetId="2" hidden="1">'Punchh Raw'!$A$1:$S$678</definedName>
  </definedNames>
  <calcPr calcId="17901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2" i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6" i="3"/>
</calcChain>
</file>

<file path=xl/sharedStrings.xml><?xml version="1.0" encoding="utf-8"?>
<sst xmlns="http://schemas.openxmlformats.org/spreadsheetml/2006/main" count="31065" uniqueCount="5199">
  <si>
    <t>Postal Code</t>
  </si>
  <si>
    <t>City</t>
  </si>
  <si>
    <t>Country</t>
  </si>
  <si>
    <t>Unique Retaurant Email</t>
  </si>
  <si>
    <t>Franchisee</t>
  </si>
  <si>
    <t>Franchisee Email Address</t>
  </si>
  <si>
    <t>Contact Number</t>
  </si>
  <si>
    <t>State</t>
  </si>
  <si>
    <t xml:space="preserve">Cafe Postal Address </t>
  </si>
  <si>
    <t xml:space="preserve">Operational/FBL Contact Name </t>
  </si>
  <si>
    <t xml:space="preserve">Operational/FBL Contact Email Address </t>
  </si>
  <si>
    <t>Cafe Number*</t>
  </si>
  <si>
    <t>Location *</t>
  </si>
  <si>
    <t>POS Software Version</t>
  </si>
  <si>
    <t>POS Workstation Version</t>
  </si>
  <si>
    <t>Number of Workstations</t>
  </si>
  <si>
    <t>CC Processor</t>
  </si>
  <si>
    <t>Store ID</t>
  </si>
  <si>
    <t>POS Type</t>
  </si>
  <si>
    <t>Using Anti-Virus Software?</t>
  </si>
  <si>
    <t>IDN/Serial/Network Printer?</t>
  </si>
  <si>
    <t>Printer Make/Model/Type</t>
  </si>
  <si>
    <t>BoH POS Version</t>
  </si>
  <si>
    <t>BoH OS &amp; Version(s)</t>
  </si>
  <si>
    <t>Terminal OS &amp; Version(s)</t>
  </si>
  <si>
    <t>POS Version for Terminal 1</t>
  </si>
  <si>
    <t>POS Version for Terminal 2</t>
  </si>
  <si>
    <t>POS Version for Terminal 3</t>
  </si>
  <si>
    <t>POS Version for Terminal 4</t>
  </si>
  <si>
    <t>(if more than 4 terminals, please add as needed)</t>
  </si>
  <si>
    <t># of Scanners</t>
  </si>
  <si>
    <t>Long Cord?</t>
  </si>
  <si>
    <t>How Many Long Cord?</t>
  </si>
  <si>
    <t>Firewall?</t>
  </si>
  <si>
    <t>Credit Card Processor</t>
  </si>
  <si>
    <t>AL-016</t>
  </si>
  <si>
    <t>Micros</t>
  </si>
  <si>
    <t>Unsure</t>
  </si>
  <si>
    <t>Windows 7 Service Pack 1</t>
  </si>
  <si>
    <t>5.0.0003.0416</t>
  </si>
  <si>
    <t>No</t>
  </si>
  <si>
    <t>Unknown</t>
  </si>
  <si>
    <t>AL-020</t>
  </si>
  <si>
    <t>AL-021</t>
  </si>
  <si>
    <t>Yes</t>
  </si>
  <si>
    <t>5.2.0005.1327</t>
  </si>
  <si>
    <t>Vantiv</t>
  </si>
  <si>
    <t>AL-024</t>
  </si>
  <si>
    <t>AL-025</t>
  </si>
  <si>
    <t>AL-026</t>
  </si>
  <si>
    <t>AL-027</t>
  </si>
  <si>
    <t>BOA</t>
  </si>
  <si>
    <t>AL-028</t>
  </si>
  <si>
    <t>AL-029</t>
  </si>
  <si>
    <t>AL-030</t>
  </si>
  <si>
    <t>AL-031</t>
  </si>
  <si>
    <t>Suntrust Bank</t>
  </si>
  <si>
    <t>AL-032</t>
  </si>
  <si>
    <t>AL-033</t>
  </si>
  <si>
    <t>Vantive</t>
  </si>
  <si>
    <t>AL-038</t>
  </si>
  <si>
    <t>AL-042</t>
  </si>
  <si>
    <t>AL-043</t>
  </si>
  <si>
    <t>AR-002</t>
  </si>
  <si>
    <t>5.5.0005.3534</t>
  </si>
  <si>
    <t>heartland</t>
  </si>
  <si>
    <t>AR-003</t>
  </si>
  <si>
    <t>Heartland</t>
  </si>
  <si>
    <t>AR-005</t>
  </si>
  <si>
    <t>AR-006</t>
  </si>
  <si>
    <t>AR-007</t>
  </si>
  <si>
    <t>AR-012</t>
  </si>
  <si>
    <t>AR-013</t>
  </si>
  <si>
    <t>Suntrust</t>
  </si>
  <si>
    <t>AR-014</t>
  </si>
  <si>
    <t>Windows 8</t>
  </si>
  <si>
    <t>AR-015</t>
  </si>
  <si>
    <t>AR-016</t>
  </si>
  <si>
    <t>AR-017</t>
  </si>
  <si>
    <t>AR-018</t>
  </si>
  <si>
    <t>AR-019</t>
  </si>
  <si>
    <t>AR-020</t>
  </si>
  <si>
    <t>AR-021</t>
  </si>
  <si>
    <t>AR-022</t>
  </si>
  <si>
    <t>AR-024</t>
  </si>
  <si>
    <t>AR-025</t>
  </si>
  <si>
    <t>AR-026</t>
  </si>
  <si>
    <t>AR-027</t>
  </si>
  <si>
    <t>Heartland possibly another vendor</t>
  </si>
  <si>
    <t>AR-028</t>
  </si>
  <si>
    <t>AR-029</t>
  </si>
  <si>
    <t>AR-030</t>
  </si>
  <si>
    <t>AR-031</t>
  </si>
  <si>
    <t>AR-032</t>
  </si>
  <si>
    <t>Merchant Services</t>
  </si>
  <si>
    <t>AR-034</t>
  </si>
  <si>
    <t>AR-037</t>
  </si>
  <si>
    <t>AZ-004</t>
  </si>
  <si>
    <t>AZ-007</t>
  </si>
  <si>
    <t>AZ-016</t>
  </si>
  <si>
    <t>AZ-027</t>
  </si>
  <si>
    <t>AZ-029</t>
  </si>
  <si>
    <t>AZ-030</t>
  </si>
  <si>
    <t>AZ-031</t>
  </si>
  <si>
    <t>AZ-033</t>
  </si>
  <si>
    <t>AZ-036</t>
  </si>
  <si>
    <t>CA-020</t>
  </si>
  <si>
    <t>Wells Fargo</t>
  </si>
  <si>
    <t>CA-021</t>
  </si>
  <si>
    <t>Bank of America</t>
  </si>
  <si>
    <t>CA-022</t>
  </si>
  <si>
    <t>CA-023</t>
  </si>
  <si>
    <t>CA-024</t>
  </si>
  <si>
    <t>CA-025</t>
  </si>
  <si>
    <t>CA-026</t>
  </si>
  <si>
    <t>CA-027</t>
  </si>
  <si>
    <t>CA-028</t>
  </si>
  <si>
    <t>CA-032</t>
  </si>
  <si>
    <t>CO-003</t>
  </si>
  <si>
    <t>CO-004</t>
  </si>
  <si>
    <t>CO-006</t>
  </si>
  <si>
    <t>MoboVendor</t>
  </si>
  <si>
    <t>Merchant Link</t>
  </si>
  <si>
    <t>CO-007</t>
  </si>
  <si>
    <t>Hearland</t>
  </si>
  <si>
    <t>CT-003</t>
  </si>
  <si>
    <t>DC-003</t>
  </si>
  <si>
    <t>Merchent Services</t>
  </si>
  <si>
    <t>DE-001</t>
  </si>
  <si>
    <t>FL-001</t>
  </si>
  <si>
    <t>Suntrust Merchant Services</t>
  </si>
  <si>
    <t>FL-002</t>
  </si>
  <si>
    <t>First Data</t>
  </si>
  <si>
    <t>FL-003</t>
  </si>
  <si>
    <t>FL-004</t>
  </si>
  <si>
    <t>FL-005</t>
  </si>
  <si>
    <t>Mercury/Vantiv</t>
  </si>
  <si>
    <t>FL-008</t>
  </si>
  <si>
    <t>Bank of america</t>
  </si>
  <si>
    <t>FL-010</t>
  </si>
  <si>
    <t>FattMerchant</t>
  </si>
  <si>
    <t>FL-011</t>
  </si>
  <si>
    <t>FL-012</t>
  </si>
  <si>
    <t>First data</t>
  </si>
  <si>
    <t>FL-013</t>
  </si>
  <si>
    <t>Merchant Management Group</t>
  </si>
  <si>
    <t>FL-015</t>
  </si>
  <si>
    <t>FL-016</t>
  </si>
  <si>
    <t>FL-018</t>
  </si>
  <si>
    <t>FL-022</t>
  </si>
  <si>
    <t>World Pay</t>
  </si>
  <si>
    <t>FL-023</t>
  </si>
  <si>
    <t>FL-030</t>
  </si>
  <si>
    <t>FL-031</t>
  </si>
  <si>
    <t>FL-032</t>
  </si>
  <si>
    <t>FL-035</t>
  </si>
  <si>
    <t>FL-037</t>
  </si>
  <si>
    <t>Worldpay</t>
  </si>
  <si>
    <t>FL-041</t>
  </si>
  <si>
    <t>priority</t>
  </si>
  <si>
    <t>FL-043</t>
  </si>
  <si>
    <t>FL-046</t>
  </si>
  <si>
    <t>FL-048</t>
  </si>
  <si>
    <t>FL-049</t>
  </si>
  <si>
    <t>FL-051</t>
  </si>
  <si>
    <t>FL-052</t>
  </si>
  <si>
    <t>FL-055</t>
  </si>
  <si>
    <t>FL-057</t>
  </si>
  <si>
    <t>FL-058</t>
  </si>
  <si>
    <t>FL-060</t>
  </si>
  <si>
    <t>FL-061</t>
  </si>
  <si>
    <t>FL-062</t>
  </si>
  <si>
    <t>FL-065</t>
  </si>
  <si>
    <t>FL-067</t>
  </si>
  <si>
    <t>FL-070</t>
  </si>
  <si>
    <t>FL-072</t>
  </si>
  <si>
    <t>OloCloud</t>
  </si>
  <si>
    <t>FL-073</t>
  </si>
  <si>
    <t>FL-076</t>
  </si>
  <si>
    <t>FL-077</t>
  </si>
  <si>
    <t>FL-080</t>
  </si>
  <si>
    <t>FL-081</t>
  </si>
  <si>
    <t>FL-086</t>
  </si>
  <si>
    <t>FL-087</t>
  </si>
  <si>
    <t>FL-089</t>
  </si>
  <si>
    <t>FL-092</t>
  </si>
  <si>
    <t>FL-095</t>
  </si>
  <si>
    <t>FL-097</t>
  </si>
  <si>
    <t>FL-098</t>
  </si>
  <si>
    <t>Not sure</t>
  </si>
  <si>
    <t>FL-100</t>
  </si>
  <si>
    <t>FL-101</t>
  </si>
  <si>
    <t>FL-102</t>
  </si>
  <si>
    <t>FL-103</t>
  </si>
  <si>
    <t>FL-104</t>
  </si>
  <si>
    <t>FL-105</t>
  </si>
  <si>
    <t>FL-106</t>
  </si>
  <si>
    <t>FL-108</t>
  </si>
  <si>
    <t>FL-109</t>
  </si>
  <si>
    <t>FL-111</t>
  </si>
  <si>
    <t>FL-115</t>
  </si>
  <si>
    <t>SunTrust</t>
  </si>
  <si>
    <t>FL-116</t>
  </si>
  <si>
    <t>FL-117</t>
  </si>
  <si>
    <t>FL-121</t>
  </si>
  <si>
    <t>FL-129</t>
  </si>
  <si>
    <t>wels fargo</t>
  </si>
  <si>
    <t>FL-134</t>
  </si>
  <si>
    <t>FL-135</t>
  </si>
  <si>
    <t>FL-136</t>
  </si>
  <si>
    <t>FL-137</t>
  </si>
  <si>
    <t>FL-140</t>
  </si>
  <si>
    <t>FL-141</t>
  </si>
  <si>
    <t>FL-142</t>
  </si>
  <si>
    <t>FL-143</t>
  </si>
  <si>
    <t>FL-147</t>
  </si>
  <si>
    <t>Merchant</t>
  </si>
  <si>
    <t>FL-149</t>
  </si>
  <si>
    <t>FL-150</t>
  </si>
  <si>
    <t>FL-151</t>
  </si>
  <si>
    <t>FL-153</t>
  </si>
  <si>
    <t>FL-158</t>
  </si>
  <si>
    <t>Merchant Link, Level Up</t>
  </si>
  <si>
    <t>FL-161</t>
  </si>
  <si>
    <t>FL-162</t>
  </si>
  <si>
    <t>FL-163</t>
  </si>
  <si>
    <t>FL-165</t>
  </si>
  <si>
    <t>FL-166</t>
  </si>
  <si>
    <t>FL-168</t>
  </si>
  <si>
    <t>FL-170</t>
  </si>
  <si>
    <t>Elavon</t>
  </si>
  <si>
    <t>FL-171</t>
  </si>
  <si>
    <t>FL-172</t>
  </si>
  <si>
    <t>FL-177</t>
  </si>
  <si>
    <t>FL-178</t>
  </si>
  <si>
    <t>FL-180</t>
  </si>
  <si>
    <t>FL-183</t>
  </si>
  <si>
    <t>FL-184</t>
  </si>
  <si>
    <t>Transfirst</t>
  </si>
  <si>
    <t>FL-185</t>
  </si>
  <si>
    <t>FL-186</t>
  </si>
  <si>
    <t>FL-188</t>
  </si>
  <si>
    <t>FL-189</t>
  </si>
  <si>
    <t>first data</t>
  </si>
  <si>
    <t>FL-190</t>
  </si>
  <si>
    <t>FL-191</t>
  </si>
  <si>
    <t>FL-192</t>
  </si>
  <si>
    <t>FL-193</t>
  </si>
  <si>
    <t>FL-194</t>
  </si>
  <si>
    <t>wells fargo</t>
  </si>
  <si>
    <t>FL-195</t>
  </si>
  <si>
    <t>FL-196</t>
  </si>
  <si>
    <t>FL-197</t>
  </si>
  <si>
    <t>FL-198</t>
  </si>
  <si>
    <t>FL-199</t>
  </si>
  <si>
    <t>FL-201</t>
  </si>
  <si>
    <t>I don’t know</t>
  </si>
  <si>
    <t>FL-202</t>
  </si>
  <si>
    <t>FL-203</t>
  </si>
  <si>
    <t>Wells</t>
  </si>
  <si>
    <t>FL-205</t>
  </si>
  <si>
    <t>FL-206</t>
  </si>
  <si>
    <t>FL-208</t>
  </si>
  <si>
    <t>FL-210</t>
  </si>
  <si>
    <t>FL-211</t>
  </si>
  <si>
    <t>FL-212</t>
  </si>
  <si>
    <t>FL-213</t>
  </si>
  <si>
    <t>FL-214</t>
  </si>
  <si>
    <t>FL-215</t>
  </si>
  <si>
    <t>FL-216</t>
  </si>
  <si>
    <t>suntrust</t>
  </si>
  <si>
    <t>FL-217</t>
  </si>
  <si>
    <t>FL-218</t>
  </si>
  <si>
    <t>FL-219</t>
  </si>
  <si>
    <t>FL-223</t>
  </si>
  <si>
    <t>FL-225</t>
  </si>
  <si>
    <t>FL-226</t>
  </si>
  <si>
    <t>FL-227</t>
  </si>
  <si>
    <t>FL-228</t>
  </si>
  <si>
    <t>FL-229</t>
  </si>
  <si>
    <t>FL-230</t>
  </si>
  <si>
    <t>FL-231</t>
  </si>
  <si>
    <t>FL-232</t>
  </si>
  <si>
    <t>FL-234</t>
  </si>
  <si>
    <t>FL-235</t>
  </si>
  <si>
    <t>FL-236</t>
  </si>
  <si>
    <t>FL-238</t>
  </si>
  <si>
    <t>FL-241</t>
  </si>
  <si>
    <t>FL-243</t>
  </si>
  <si>
    <t>FL-244</t>
  </si>
  <si>
    <t>FL-245</t>
  </si>
  <si>
    <t>FL-246</t>
  </si>
  <si>
    <t>FL-247</t>
  </si>
  <si>
    <t>FL-251</t>
  </si>
  <si>
    <t>FL-252</t>
  </si>
  <si>
    <t>Data first</t>
  </si>
  <si>
    <t>FL-253</t>
  </si>
  <si>
    <t>FL-254</t>
  </si>
  <si>
    <t>FL-255</t>
  </si>
  <si>
    <t>FL-258</t>
  </si>
  <si>
    <t>FL-260</t>
  </si>
  <si>
    <t>BB&amp;T</t>
  </si>
  <si>
    <t>FL-264</t>
  </si>
  <si>
    <t>unsure</t>
  </si>
  <si>
    <t>FL-267</t>
  </si>
  <si>
    <t>GA-002</t>
  </si>
  <si>
    <t>Na</t>
  </si>
  <si>
    <t>GA-011</t>
  </si>
  <si>
    <t>ie Prime Pay ( now planning Heartland)</t>
  </si>
  <si>
    <t>GA-016</t>
  </si>
  <si>
    <t>GA-017</t>
  </si>
  <si>
    <t>GA-020</t>
  </si>
  <si>
    <t>GA-021</t>
  </si>
  <si>
    <t>Suntrust/Wells Fargo</t>
  </si>
  <si>
    <t>GA-022</t>
  </si>
  <si>
    <t>GA-023</t>
  </si>
  <si>
    <t>GA-031</t>
  </si>
  <si>
    <t>GA-032</t>
  </si>
  <si>
    <t>GA-034</t>
  </si>
  <si>
    <t>Mercury</t>
  </si>
  <si>
    <t>GA-036</t>
  </si>
  <si>
    <t>GA-037</t>
  </si>
  <si>
    <t>GA-038</t>
  </si>
  <si>
    <t>GA-039</t>
  </si>
  <si>
    <t>GA-040</t>
  </si>
  <si>
    <t>GA-048</t>
  </si>
  <si>
    <t>GA-050</t>
  </si>
  <si>
    <t>GA-052</t>
  </si>
  <si>
    <t>GA-053</t>
  </si>
  <si>
    <t>GA-058</t>
  </si>
  <si>
    <t>GA-060</t>
  </si>
  <si>
    <t>GA-064</t>
  </si>
  <si>
    <t>GA-074</t>
  </si>
  <si>
    <t>IA-004</t>
  </si>
  <si>
    <t>IA-005</t>
  </si>
  <si>
    <t>Sun Trust</t>
  </si>
  <si>
    <t>IA-006</t>
  </si>
  <si>
    <t>ID-002</t>
  </si>
  <si>
    <t>ID-003</t>
  </si>
  <si>
    <t>IL-002</t>
  </si>
  <si>
    <t>IL-003</t>
  </si>
  <si>
    <t>IL-004</t>
  </si>
  <si>
    <t>TSYS</t>
  </si>
  <si>
    <t>IL-007</t>
  </si>
  <si>
    <t>IL-010</t>
  </si>
  <si>
    <t>IL-011</t>
  </si>
  <si>
    <t>IN-001</t>
  </si>
  <si>
    <t>IN-002</t>
  </si>
  <si>
    <t>KS-001</t>
  </si>
  <si>
    <t>KS-002</t>
  </si>
  <si>
    <t>KS-013</t>
  </si>
  <si>
    <t>KY-004</t>
  </si>
  <si>
    <t>CreditCardProcessing.com</t>
  </si>
  <si>
    <t>KY-005</t>
  </si>
  <si>
    <t>KY-006</t>
  </si>
  <si>
    <t>LA-005</t>
  </si>
  <si>
    <t>LA-007</t>
  </si>
  <si>
    <t>MA-001</t>
  </si>
  <si>
    <t>MA-002</t>
  </si>
  <si>
    <t>need one</t>
  </si>
  <si>
    <t>merchant linx</t>
  </si>
  <si>
    <t>MA-003</t>
  </si>
  <si>
    <t>MA-004</t>
  </si>
  <si>
    <t>MD-006</t>
  </si>
  <si>
    <t>Merchank Link</t>
  </si>
  <si>
    <t>MD-008</t>
  </si>
  <si>
    <t>MD-011</t>
  </si>
  <si>
    <t>MD-012</t>
  </si>
  <si>
    <t>.</t>
  </si>
  <si>
    <t>MD-013</t>
  </si>
  <si>
    <t>MD-014</t>
  </si>
  <si>
    <t>MD-015</t>
  </si>
  <si>
    <t>MD-016</t>
  </si>
  <si>
    <t>MD-018</t>
  </si>
  <si>
    <t>MD-019</t>
  </si>
  <si>
    <t>MD-021</t>
  </si>
  <si>
    <t>MD-024</t>
  </si>
  <si>
    <t>MD-025</t>
  </si>
  <si>
    <t>MD-026</t>
  </si>
  <si>
    <t>MD-029</t>
  </si>
  <si>
    <t>MD-030</t>
  </si>
  <si>
    <t>Local</t>
  </si>
  <si>
    <t>ME-001</t>
  </si>
  <si>
    <t>ME-003</t>
  </si>
  <si>
    <t>MI-001</t>
  </si>
  <si>
    <t>MI-002</t>
  </si>
  <si>
    <t>one</t>
  </si>
  <si>
    <t>MI-003</t>
  </si>
  <si>
    <t>MI-004</t>
  </si>
  <si>
    <t>FirstData</t>
  </si>
  <si>
    <t>MI-006</t>
  </si>
  <si>
    <t>MI-007</t>
  </si>
  <si>
    <t>MI-008</t>
  </si>
  <si>
    <t>MI-009</t>
  </si>
  <si>
    <t>MI-010</t>
  </si>
  <si>
    <t>MI-011</t>
  </si>
  <si>
    <t>MI-012</t>
  </si>
  <si>
    <t>MI-013</t>
  </si>
  <si>
    <t>MI-014</t>
  </si>
  <si>
    <t>MI-015</t>
  </si>
  <si>
    <t>worldpay</t>
  </si>
  <si>
    <t>MI-016</t>
  </si>
  <si>
    <t>MI-017</t>
  </si>
  <si>
    <t>MI-018</t>
  </si>
  <si>
    <t>MI-019</t>
  </si>
  <si>
    <t>MI-020</t>
  </si>
  <si>
    <t>MI-021</t>
  </si>
  <si>
    <t>MI-022</t>
  </si>
  <si>
    <t>MI-023</t>
  </si>
  <si>
    <t>MI-024</t>
  </si>
  <si>
    <t>MI-025</t>
  </si>
  <si>
    <t>MI-026</t>
  </si>
  <si>
    <t>MI-027</t>
  </si>
  <si>
    <t>MI-028</t>
  </si>
  <si>
    <t>Secure pay</t>
  </si>
  <si>
    <t>MI-029</t>
  </si>
  <si>
    <t>MI-030</t>
  </si>
  <si>
    <t>MI-031</t>
  </si>
  <si>
    <t>MI-032</t>
  </si>
  <si>
    <t>MI-033</t>
  </si>
  <si>
    <t>Superior</t>
  </si>
  <si>
    <t>MI-034</t>
  </si>
  <si>
    <t>MI-035</t>
  </si>
  <si>
    <t>MI-036</t>
  </si>
  <si>
    <t>MI-038</t>
  </si>
  <si>
    <t>MI-039</t>
  </si>
  <si>
    <t>MI-040</t>
  </si>
  <si>
    <t>MI-041</t>
  </si>
  <si>
    <t>MI-042</t>
  </si>
  <si>
    <t>MI-044</t>
  </si>
  <si>
    <t>not sure</t>
  </si>
  <si>
    <t>MI-045</t>
  </si>
  <si>
    <t>MI-047</t>
  </si>
  <si>
    <t>MI-050</t>
  </si>
  <si>
    <t>MI-051</t>
  </si>
  <si>
    <t>MI-054</t>
  </si>
  <si>
    <t>Micros/Oracle</t>
  </si>
  <si>
    <t>MI-055</t>
  </si>
  <si>
    <t>MI-057</t>
  </si>
  <si>
    <t>MI-058</t>
  </si>
  <si>
    <t>MI-060</t>
  </si>
  <si>
    <t>MI-065</t>
  </si>
  <si>
    <t>MI-066</t>
  </si>
  <si>
    <t>MI-067</t>
  </si>
  <si>
    <t>MI-069</t>
  </si>
  <si>
    <t>MI-070</t>
  </si>
  <si>
    <t>MI-071</t>
  </si>
  <si>
    <t>MI-073</t>
  </si>
  <si>
    <t>Valutech</t>
  </si>
  <si>
    <t>MI-074</t>
  </si>
  <si>
    <t>MI-075</t>
  </si>
  <si>
    <t>MI-076</t>
  </si>
  <si>
    <t>MI-077</t>
  </si>
  <si>
    <t>MI-080</t>
  </si>
  <si>
    <t>idk</t>
  </si>
  <si>
    <t>MI-081</t>
  </si>
  <si>
    <t>MI-086</t>
  </si>
  <si>
    <t>Hartland</t>
  </si>
  <si>
    <t>MI-087</t>
  </si>
  <si>
    <t>MI-089</t>
  </si>
  <si>
    <t>MI-091</t>
  </si>
  <si>
    <t>Roy, Noye &amp; warren, CPA, PC</t>
  </si>
  <si>
    <t>MI-100</t>
  </si>
  <si>
    <t>MI-103</t>
  </si>
  <si>
    <t>MN-001</t>
  </si>
  <si>
    <t>MN-003</t>
  </si>
  <si>
    <t>MO-001</t>
  </si>
  <si>
    <t>MO-003</t>
  </si>
  <si>
    <t>MO-004</t>
  </si>
  <si>
    <t>Vantiv - MercuryPay also for MO-007</t>
  </si>
  <si>
    <t>MO-005</t>
  </si>
  <si>
    <t>MO-006</t>
  </si>
  <si>
    <t>MO-007</t>
  </si>
  <si>
    <t>Valutec</t>
  </si>
  <si>
    <t>MO-009</t>
  </si>
  <si>
    <t>MO-010</t>
  </si>
  <si>
    <t>Netsurion</t>
  </si>
  <si>
    <t>MS-001</t>
  </si>
  <si>
    <t>MS-003</t>
  </si>
  <si>
    <t>NC-003</t>
  </si>
  <si>
    <t>NC-007</t>
  </si>
  <si>
    <t>NC-010</t>
  </si>
  <si>
    <t>NC-011</t>
  </si>
  <si>
    <t>NC-014</t>
  </si>
  <si>
    <t>NC-015</t>
  </si>
  <si>
    <t>NC-016</t>
  </si>
  <si>
    <t>NC-017</t>
  </si>
  <si>
    <t>NC-018</t>
  </si>
  <si>
    <t>NC-019</t>
  </si>
  <si>
    <t>NC-020</t>
  </si>
  <si>
    <t>NC-021</t>
  </si>
  <si>
    <t>NC-022</t>
  </si>
  <si>
    <t>NC-023</t>
  </si>
  <si>
    <t>NC-024</t>
  </si>
  <si>
    <t>NC-025</t>
  </si>
  <si>
    <t>NC-031</t>
  </si>
  <si>
    <t>NC-032</t>
  </si>
  <si>
    <t>NC-033</t>
  </si>
  <si>
    <t>NC-034</t>
  </si>
  <si>
    <t>NC-035</t>
  </si>
  <si>
    <t>NC-036</t>
  </si>
  <si>
    <t>NC-037</t>
  </si>
  <si>
    <t>NC-037: Suntrust/First Data</t>
  </si>
  <si>
    <t>NC-041</t>
  </si>
  <si>
    <t>NC-042</t>
  </si>
  <si>
    <t>NC-043</t>
  </si>
  <si>
    <t>NC-044</t>
  </si>
  <si>
    <t>NC-045</t>
  </si>
  <si>
    <t>NC-048</t>
  </si>
  <si>
    <t>NC-049</t>
  </si>
  <si>
    <t>NC-051</t>
  </si>
  <si>
    <t>NC-052</t>
  </si>
  <si>
    <t>NC-053</t>
  </si>
  <si>
    <t>NC-055</t>
  </si>
  <si>
    <t>NC-056</t>
  </si>
  <si>
    <t>NC-057</t>
  </si>
  <si>
    <t>NC-058</t>
  </si>
  <si>
    <t>NC-066</t>
  </si>
  <si>
    <t>ND-001</t>
  </si>
  <si>
    <t>ND-002</t>
  </si>
  <si>
    <t>NE-001</t>
  </si>
  <si>
    <t>NH-001</t>
  </si>
  <si>
    <t>NH-002</t>
  </si>
  <si>
    <t>NJ-002</t>
  </si>
  <si>
    <t>NJ-003</t>
  </si>
  <si>
    <t>NJ-005</t>
  </si>
  <si>
    <t>NM-002</t>
  </si>
  <si>
    <t>NM-003</t>
  </si>
  <si>
    <t>NT-VA-001</t>
  </si>
  <si>
    <t>NV-001</t>
  </si>
  <si>
    <t>NV-003</t>
  </si>
  <si>
    <t>NV-004</t>
  </si>
  <si>
    <t>NV-006</t>
  </si>
  <si>
    <t>NV-014</t>
  </si>
  <si>
    <t>NV-015</t>
  </si>
  <si>
    <t>NV-018</t>
  </si>
  <si>
    <t>NV-020</t>
  </si>
  <si>
    <t>NV-021</t>
  </si>
  <si>
    <t>NV-022</t>
  </si>
  <si>
    <t>NV-024</t>
  </si>
  <si>
    <t>NV-026</t>
  </si>
  <si>
    <t>NV-030</t>
  </si>
  <si>
    <t>NV-032</t>
  </si>
  <si>
    <t>NV-033</t>
  </si>
  <si>
    <t>NV-034</t>
  </si>
  <si>
    <t>NV-039</t>
  </si>
  <si>
    <t>NV-040</t>
  </si>
  <si>
    <t>NV-041</t>
  </si>
  <si>
    <t>NV-042</t>
  </si>
  <si>
    <t>NV-043</t>
  </si>
  <si>
    <t>Mercahant Link</t>
  </si>
  <si>
    <t>NV-046</t>
  </si>
  <si>
    <t>NV-047</t>
  </si>
  <si>
    <t>NV-048</t>
  </si>
  <si>
    <t>NV-049</t>
  </si>
  <si>
    <t>NV-050</t>
  </si>
  <si>
    <t>NV-051</t>
  </si>
  <si>
    <t>NV-052</t>
  </si>
  <si>
    <t>NY-005</t>
  </si>
  <si>
    <t>NY-008</t>
  </si>
  <si>
    <t>NY-009</t>
  </si>
  <si>
    <t>Nab and accept pro</t>
  </si>
  <si>
    <t>NY-011</t>
  </si>
  <si>
    <t>eVance</t>
  </si>
  <si>
    <t>NY-012</t>
  </si>
  <si>
    <t>NY-013</t>
  </si>
  <si>
    <t>NY-014</t>
  </si>
  <si>
    <t>NY-015</t>
  </si>
  <si>
    <t>NY-018</t>
  </si>
  <si>
    <t>AHHC</t>
  </si>
  <si>
    <t>NY-019</t>
  </si>
  <si>
    <t>NY-020</t>
  </si>
  <si>
    <t>NY-021</t>
  </si>
  <si>
    <t>NY-024</t>
  </si>
  <si>
    <t>NY-025</t>
  </si>
  <si>
    <t>Accept Pro</t>
  </si>
  <si>
    <t>NY-026</t>
  </si>
  <si>
    <t>NY-027</t>
  </si>
  <si>
    <t>NY-028</t>
  </si>
  <si>
    <t>NY-029</t>
  </si>
  <si>
    <t>merchant services</t>
  </si>
  <si>
    <t>NY-030</t>
  </si>
  <si>
    <t>OH-001</t>
  </si>
  <si>
    <t>Hear</t>
  </si>
  <si>
    <t>OH-003</t>
  </si>
  <si>
    <t>OH-004</t>
  </si>
  <si>
    <t>OH-007</t>
  </si>
  <si>
    <t>OH-010</t>
  </si>
  <si>
    <t>Huntington/ First Data</t>
  </si>
  <si>
    <t>OH-011</t>
  </si>
  <si>
    <t>OH-012</t>
  </si>
  <si>
    <t>MerchantLynx</t>
  </si>
  <si>
    <t>OH-013</t>
  </si>
  <si>
    <t>OH-014</t>
  </si>
  <si>
    <t>Merchant link</t>
  </si>
  <si>
    <t>OH-015</t>
  </si>
  <si>
    <t>OH-016</t>
  </si>
  <si>
    <t>OH-017</t>
  </si>
  <si>
    <t>OH-019</t>
  </si>
  <si>
    <t>OH-020</t>
  </si>
  <si>
    <t>OH-022</t>
  </si>
  <si>
    <t>OK-002</t>
  </si>
  <si>
    <t>OK-004</t>
  </si>
  <si>
    <t>OK-005</t>
  </si>
  <si>
    <t>OK-006</t>
  </si>
  <si>
    <t>OK-007</t>
  </si>
  <si>
    <t>OK-008</t>
  </si>
  <si>
    <t>I dont know?</t>
  </si>
  <si>
    <t>OK-009</t>
  </si>
  <si>
    <t>OK-010</t>
  </si>
  <si>
    <t>OK-011</t>
  </si>
  <si>
    <t>OK-012</t>
  </si>
  <si>
    <t>OK-013</t>
  </si>
  <si>
    <t>OK-014</t>
  </si>
  <si>
    <t>OK-015</t>
  </si>
  <si>
    <t>OK-016</t>
  </si>
  <si>
    <t>?</t>
  </si>
  <si>
    <t>OK-018</t>
  </si>
  <si>
    <t>OK-019</t>
  </si>
  <si>
    <t>OK-020</t>
  </si>
  <si>
    <t>OK-021</t>
  </si>
  <si>
    <t>OK-022</t>
  </si>
  <si>
    <t>OK-023</t>
  </si>
  <si>
    <t>PA-001</t>
  </si>
  <si>
    <t>PA-002</t>
  </si>
  <si>
    <t>PA-003</t>
  </si>
  <si>
    <t>PA-005</t>
  </si>
  <si>
    <t>PA-006</t>
  </si>
  <si>
    <t>PAypro</t>
  </si>
  <si>
    <t>PA-007</t>
  </si>
  <si>
    <t>PA-008</t>
  </si>
  <si>
    <t>PA-010</t>
  </si>
  <si>
    <t>PA-011</t>
  </si>
  <si>
    <t>PA-012</t>
  </si>
  <si>
    <t>PA-013</t>
  </si>
  <si>
    <t>PA-014</t>
  </si>
  <si>
    <t>PA-015</t>
  </si>
  <si>
    <t>PA-016</t>
  </si>
  <si>
    <t>PA-019</t>
  </si>
  <si>
    <t>PA-020</t>
  </si>
  <si>
    <t>PA-021</t>
  </si>
  <si>
    <t>RI-003</t>
  </si>
  <si>
    <t>TransFirst</t>
  </si>
  <si>
    <t>SC-004</t>
  </si>
  <si>
    <t>SC-005</t>
  </si>
  <si>
    <t>SC-006</t>
  </si>
  <si>
    <t>SC-007</t>
  </si>
  <si>
    <t>Bank of AMerica</t>
  </si>
  <si>
    <t>SC-008</t>
  </si>
  <si>
    <t>Card Connect</t>
  </si>
  <si>
    <t>SC-009</t>
  </si>
  <si>
    <t>SC-010</t>
  </si>
  <si>
    <t>SC-011</t>
  </si>
  <si>
    <t>SC-014</t>
  </si>
  <si>
    <t>card pressing company</t>
  </si>
  <si>
    <t>SC-015</t>
  </si>
  <si>
    <t>SC-016</t>
  </si>
  <si>
    <t>SC-017</t>
  </si>
  <si>
    <t>SC-018</t>
  </si>
  <si>
    <t>SC-019</t>
  </si>
  <si>
    <t>SC-022</t>
  </si>
  <si>
    <t>SC-023</t>
  </si>
  <si>
    <t>SC-028</t>
  </si>
  <si>
    <t>SD-001</t>
  </si>
  <si>
    <t>TN-002</t>
  </si>
  <si>
    <t>TN-021</t>
  </si>
  <si>
    <t>TN-026</t>
  </si>
  <si>
    <t>world pay intergrate</t>
  </si>
  <si>
    <t>TN-028</t>
  </si>
  <si>
    <t>TN-032</t>
  </si>
  <si>
    <t>TN-033</t>
  </si>
  <si>
    <t>TX-005</t>
  </si>
  <si>
    <t>TX-006</t>
  </si>
  <si>
    <t>Square</t>
  </si>
  <si>
    <t>TX-011</t>
  </si>
  <si>
    <t>TX-012</t>
  </si>
  <si>
    <t>TX-013</t>
  </si>
  <si>
    <t>TX-014</t>
  </si>
  <si>
    <t>TX-015</t>
  </si>
  <si>
    <t>micros</t>
  </si>
  <si>
    <t>TX-016</t>
  </si>
  <si>
    <t>TX-017</t>
  </si>
  <si>
    <t>TX-018</t>
  </si>
  <si>
    <t>TX-020</t>
  </si>
  <si>
    <t>TX-023</t>
  </si>
  <si>
    <t>TX-024</t>
  </si>
  <si>
    <t>TX-025</t>
  </si>
  <si>
    <t>TX-026</t>
  </si>
  <si>
    <t>TX-027</t>
  </si>
  <si>
    <t>TX-028</t>
  </si>
  <si>
    <t>TX-029</t>
  </si>
  <si>
    <t>TX-032</t>
  </si>
  <si>
    <t>TX-033</t>
  </si>
  <si>
    <t>TX-035</t>
  </si>
  <si>
    <t>TX-036</t>
  </si>
  <si>
    <t>Newtek</t>
  </si>
  <si>
    <t>TX-041</t>
  </si>
  <si>
    <t>TX-042</t>
  </si>
  <si>
    <t>TX-044</t>
  </si>
  <si>
    <t>TX-062</t>
  </si>
  <si>
    <t>TX-065</t>
  </si>
  <si>
    <t>TX-066</t>
  </si>
  <si>
    <t>TX-067</t>
  </si>
  <si>
    <t>New York</t>
  </si>
  <si>
    <t>TX-074</t>
  </si>
  <si>
    <t>TX-076</t>
  </si>
  <si>
    <t>UT-001</t>
  </si>
  <si>
    <t>UT-002</t>
  </si>
  <si>
    <t>UT-003</t>
  </si>
  <si>
    <t>UT-004</t>
  </si>
  <si>
    <t>UT-005</t>
  </si>
  <si>
    <t>UT-006</t>
  </si>
  <si>
    <t>VA-001</t>
  </si>
  <si>
    <t>VA-003</t>
  </si>
  <si>
    <t>VA-004</t>
  </si>
  <si>
    <t>VA-006</t>
  </si>
  <si>
    <t>BBandT</t>
  </si>
  <si>
    <t>VA-007</t>
  </si>
  <si>
    <t>VA-008</t>
  </si>
  <si>
    <t>VA-009</t>
  </si>
  <si>
    <t>VA-010</t>
  </si>
  <si>
    <t>VA-011</t>
  </si>
  <si>
    <t>VA-012</t>
  </si>
  <si>
    <t>VA-013</t>
  </si>
  <si>
    <t>VA-015</t>
  </si>
  <si>
    <t>VA-016</t>
  </si>
  <si>
    <t>VA-017</t>
  </si>
  <si>
    <t>VA-018</t>
  </si>
  <si>
    <t>VA-019</t>
  </si>
  <si>
    <t>VA-020</t>
  </si>
  <si>
    <t>VA-023</t>
  </si>
  <si>
    <t>VA-024</t>
  </si>
  <si>
    <t>Trustwave</t>
  </si>
  <si>
    <t>VA-026</t>
  </si>
  <si>
    <t>Suntrst Merchant Service</t>
  </si>
  <si>
    <t>VA-027</t>
  </si>
  <si>
    <t>VA-028</t>
  </si>
  <si>
    <t>VA-029</t>
  </si>
  <si>
    <t>VA-030</t>
  </si>
  <si>
    <t>VA-031</t>
  </si>
  <si>
    <t>VA-032</t>
  </si>
  <si>
    <t>VA-033</t>
  </si>
  <si>
    <t>VA-035</t>
  </si>
  <si>
    <t>VA-037</t>
  </si>
  <si>
    <t>VA-039</t>
  </si>
  <si>
    <t>Merchants Services through Sam's Club</t>
  </si>
  <si>
    <t>VA-041</t>
  </si>
  <si>
    <t>VA-042</t>
  </si>
  <si>
    <t>VA-043</t>
  </si>
  <si>
    <t>VA-046</t>
  </si>
  <si>
    <t>VA-047</t>
  </si>
  <si>
    <t>VA-048</t>
  </si>
  <si>
    <t>pay protec</t>
  </si>
  <si>
    <t>VA-049</t>
  </si>
  <si>
    <t>VA-052</t>
  </si>
  <si>
    <t>VA-053</t>
  </si>
  <si>
    <t>VA-055</t>
  </si>
  <si>
    <t>VA-056</t>
  </si>
  <si>
    <t>VA-057</t>
  </si>
  <si>
    <t>VA-058</t>
  </si>
  <si>
    <t>Merchant ID</t>
  </si>
  <si>
    <t>VA-060</t>
  </si>
  <si>
    <t>VA-063</t>
  </si>
  <si>
    <t>VA-064</t>
  </si>
  <si>
    <t>VA-065</t>
  </si>
  <si>
    <t>VA-066</t>
  </si>
  <si>
    <t>VA-067</t>
  </si>
  <si>
    <t>VA-068</t>
  </si>
  <si>
    <t>VA-069</t>
  </si>
  <si>
    <t>VA-070</t>
  </si>
  <si>
    <t>VA-071</t>
  </si>
  <si>
    <t>VA-074</t>
  </si>
  <si>
    <t>VA-075</t>
  </si>
  <si>
    <t>VA-077</t>
  </si>
  <si>
    <t>VA-078</t>
  </si>
  <si>
    <t>VA-079</t>
  </si>
  <si>
    <t>VA-080</t>
  </si>
  <si>
    <t>VA-081</t>
  </si>
  <si>
    <t>VA-082</t>
  </si>
  <si>
    <t>VA-084</t>
  </si>
  <si>
    <t>BBandt</t>
  </si>
  <si>
    <t>VA-085</t>
  </si>
  <si>
    <t>VA-086</t>
  </si>
  <si>
    <t>VA-087</t>
  </si>
  <si>
    <t>no</t>
  </si>
  <si>
    <t>merchnatlink</t>
  </si>
  <si>
    <t>VA-088</t>
  </si>
  <si>
    <t>VA-089</t>
  </si>
  <si>
    <t>VA-091</t>
  </si>
  <si>
    <t>VA-092</t>
  </si>
  <si>
    <t>VA-094</t>
  </si>
  <si>
    <t>VA-095</t>
  </si>
  <si>
    <t>SunTrust First Data</t>
  </si>
  <si>
    <t>VA-096</t>
  </si>
  <si>
    <t>VA-097</t>
  </si>
  <si>
    <t>VA-098</t>
  </si>
  <si>
    <t>VA-099</t>
  </si>
  <si>
    <t>VA-100</t>
  </si>
  <si>
    <t>VA-101</t>
  </si>
  <si>
    <t>VA-102</t>
  </si>
  <si>
    <t>VA-103</t>
  </si>
  <si>
    <t>VA-104</t>
  </si>
  <si>
    <t>VA-105</t>
  </si>
  <si>
    <t>VA-106</t>
  </si>
  <si>
    <t>VA-107</t>
  </si>
  <si>
    <t>VA-109</t>
  </si>
  <si>
    <t>VA-110</t>
  </si>
  <si>
    <t>Suntrust first data</t>
  </si>
  <si>
    <t>VA-111</t>
  </si>
  <si>
    <t>VA-112</t>
  </si>
  <si>
    <t>VA-113</t>
  </si>
  <si>
    <t>VA-114</t>
  </si>
  <si>
    <t>VA-118</t>
  </si>
  <si>
    <t>VA-119</t>
  </si>
  <si>
    <t>VA-121</t>
  </si>
  <si>
    <t>VA-126</t>
  </si>
  <si>
    <t>VA-127</t>
  </si>
  <si>
    <t>WA-001</t>
  </si>
  <si>
    <t>WA-002</t>
  </si>
  <si>
    <t>WA-004</t>
  </si>
  <si>
    <t>WI-001</t>
  </si>
  <si>
    <t>WI-007</t>
  </si>
  <si>
    <t>Us bank</t>
  </si>
  <si>
    <t>WV-001</t>
  </si>
  <si>
    <t>Report Details</t>
  </si>
  <si>
    <t>Report Name :</t>
  </si>
  <si>
    <t>Cafe/Z/DMA</t>
  </si>
  <si>
    <t>Report Type :</t>
  </si>
  <si>
    <t>Tabular Report</t>
  </si>
  <si>
    <t>Created By :</t>
  </si>
  <si>
    <t>Haven Hobbs</t>
  </si>
  <si>
    <t>Created On :</t>
  </si>
  <si>
    <t>01/23/2018</t>
  </si>
  <si>
    <t>Description :</t>
  </si>
  <si>
    <t/>
  </si>
  <si>
    <t>Franchise ID</t>
  </si>
  <si>
    <t>Contact First Name</t>
  </si>
  <si>
    <t>Contact Last Name</t>
  </si>
  <si>
    <t>Contact Phone</t>
  </si>
  <si>
    <t>Contact Email</t>
  </si>
  <si>
    <t>Center Email</t>
  </si>
  <si>
    <t>Expected / Opening Date</t>
  </si>
  <si>
    <t>Street Address</t>
  </si>
  <si>
    <t>State / Province</t>
  </si>
  <si>
    <t>Zip / Postal Code</t>
  </si>
  <si>
    <t>Area / Region</t>
  </si>
  <si>
    <t>FBL Email Address</t>
  </si>
  <si>
    <t>Nielsen DMA</t>
  </si>
  <si>
    <t>Jigna</t>
  </si>
  <si>
    <t>Patel</t>
  </si>
  <si>
    <t xml:space="preserve"> </t>
  </si>
  <si>
    <t>jigna.subway@yahoo.com</t>
  </si>
  <si>
    <t>2tropicalsmoothie@gmail.com</t>
  </si>
  <si>
    <t>12911 Cantrell Rd. #19</t>
  </si>
  <si>
    <t>Little Rock</t>
  </si>
  <si>
    <t>Arkansas</t>
  </si>
  <si>
    <t>72223</t>
  </si>
  <si>
    <t>TSCLLC - Corporate</t>
  </si>
  <si>
    <t>rmetcalf@tropicalsmoothie.com</t>
  </si>
  <si>
    <t>Little Rock-Pine Bluff</t>
  </si>
  <si>
    <t>Neil</t>
  </si>
  <si>
    <t>Hooker</t>
  </si>
  <si>
    <t>(850) 217-1343</t>
  </si>
  <si>
    <t>PortraitsFL@cox.net</t>
  </si>
  <si>
    <t>TropicalSmoothieCafeFL-03@cox.net</t>
  </si>
  <si>
    <t>415 C Mary Esther Blvd., Unit C</t>
  </si>
  <si>
    <t>Fort Walton Beach</t>
  </si>
  <si>
    <t>Florida</t>
  </si>
  <si>
    <t>32548</t>
  </si>
  <si>
    <t>cstaggers@tropicalsmoothie.com</t>
  </si>
  <si>
    <t>Mobile-Pensacola (Ft Walt)</t>
  </si>
  <si>
    <t>Sam</t>
  </si>
  <si>
    <t>Osborne</t>
  </si>
  <si>
    <t>tsvdevelop@comcast.net</t>
  </si>
  <si>
    <t>1415 Timberlane Rd. Unit 323</t>
  </si>
  <si>
    <t>Tallahassee</t>
  </si>
  <si>
    <t>32312</t>
  </si>
  <si>
    <t>Tallahassee-Thomasville</t>
  </si>
  <si>
    <t>Gary &amp; Patricia</t>
  </si>
  <si>
    <t>Corbitt</t>
  </si>
  <si>
    <t>(904) 477-4310</t>
  </si>
  <si>
    <t>pianoGC@bellsouth.net</t>
  </si>
  <si>
    <t>10111 San Jose Blvd.</t>
  </si>
  <si>
    <t>Jacksonville</t>
  </si>
  <si>
    <t>32257</t>
  </si>
  <si>
    <t>jemery@tropicalsmoothie.com</t>
  </si>
  <si>
    <t>Bill</t>
  </si>
  <si>
    <t>Wyrough</t>
  </si>
  <si>
    <t>(850) 650-7797</t>
  </si>
  <si>
    <t>bwyrough@embarqmail.com</t>
  </si>
  <si>
    <t>703 John Sims Pkwy.</t>
  </si>
  <si>
    <t>Niceville</t>
  </si>
  <si>
    <t>32578</t>
  </si>
  <si>
    <t>Christopher</t>
  </si>
  <si>
    <t>Albers</t>
  </si>
  <si>
    <t>indialanticsurf@yahoo.com</t>
  </si>
  <si>
    <t>Melbourne Village Plaza 1270 N. Wickham Rd. #1</t>
  </si>
  <si>
    <t>Melbourne</t>
  </si>
  <si>
    <t>32935</t>
  </si>
  <si>
    <t>Orlando-Daytona Bch-Melbrn</t>
  </si>
  <si>
    <t>Jim</t>
  </si>
  <si>
    <t>Mabry</t>
  </si>
  <si>
    <t>tscpvb@aim.com</t>
  </si>
  <si>
    <t>104 Bartram Oaks Walk, Suite 106</t>
  </si>
  <si>
    <t>32259</t>
  </si>
  <si>
    <t>Nick</t>
  </si>
  <si>
    <t>Gannascoli</t>
  </si>
  <si>
    <t>ngannascoli@gmail.com</t>
  </si>
  <si>
    <t>2491 South Federal Highway</t>
  </si>
  <si>
    <t>Jensen Beach</t>
  </si>
  <si>
    <t>34957</t>
  </si>
  <si>
    <t>cfierros@tropicalsmoothie.com</t>
  </si>
  <si>
    <t>West Palm Beach-Ft. Pierce</t>
  </si>
  <si>
    <t>Benny &amp; Christa Chastain</t>
  </si>
  <si>
    <t>benny1981@me.com</t>
  </si>
  <si>
    <t>209 N. Magnolia Suite 1</t>
  </si>
  <si>
    <t>32301</t>
  </si>
  <si>
    <t>Linda</t>
  </si>
  <si>
    <t>Morgan</t>
  </si>
  <si>
    <t>(223) 312-0860</t>
  </si>
  <si>
    <t>queenbeeljm@yahoo.com</t>
  </si>
  <si>
    <t>queenbeejim@yahoo.com</t>
  </si>
  <si>
    <t>211 Gulf Breeze Parkway</t>
  </si>
  <si>
    <t>Gulf Breeze</t>
  </si>
  <si>
    <t>32561</t>
  </si>
  <si>
    <t>Kim</t>
  </si>
  <si>
    <t>Rego</t>
  </si>
  <si>
    <t>(772) 226-9988</t>
  </si>
  <si>
    <t>dk2krego@yahoo.com</t>
  </si>
  <si>
    <t>1555 S. U.S. Highway 1, Suite 102</t>
  </si>
  <si>
    <t>Vero Beach</t>
  </si>
  <si>
    <t>32960</t>
  </si>
  <si>
    <t>AD-41 Kimberly Rego</t>
  </si>
  <si>
    <t>(904) 502-7730</t>
  </si>
  <si>
    <t>830 N A1A, Suite 1</t>
  </si>
  <si>
    <t>Ponte Vedra Beach</t>
  </si>
  <si>
    <t>32082</t>
  </si>
  <si>
    <t>Mark</t>
  </si>
  <si>
    <t>Steele</t>
  </si>
  <si>
    <t>mark.steele@netscape.com</t>
  </si>
  <si>
    <t>jaxbeachsmoothie@yahoo.com</t>
  </si>
  <si>
    <t>1230 Beach Blvd.</t>
  </si>
  <si>
    <t>Jacksonville Beach</t>
  </si>
  <si>
    <t>32250</t>
  </si>
  <si>
    <t>Jacquelyn</t>
  </si>
  <si>
    <t>Stephens</t>
  </si>
  <si>
    <t>(850) 596-1909</t>
  </si>
  <si>
    <t>tscfl13@gmail.com</t>
  </si>
  <si>
    <t>652 West 23rd Street</t>
  </si>
  <si>
    <t>Panama City</t>
  </si>
  <si>
    <t>32405</t>
  </si>
  <si>
    <t>Thomas &amp; Lana</t>
  </si>
  <si>
    <t>Hudson</t>
  </si>
  <si>
    <t>hudsons4llc@yahoo.com</t>
  </si>
  <si>
    <t>570 Ninth Street North</t>
  </si>
  <si>
    <t>Naples</t>
  </si>
  <si>
    <t>34102</t>
  </si>
  <si>
    <t>AD-48 Andrew / Terri Jessen</t>
  </si>
  <si>
    <t>Ft. Myers-Naples</t>
  </si>
  <si>
    <t>Keith</t>
  </si>
  <si>
    <t>Sabiel</t>
  </si>
  <si>
    <t>(727) 238-4819</t>
  </si>
  <si>
    <t>sabielk@pcsb.org</t>
  </si>
  <si>
    <t>10720 Park Blvd.</t>
  </si>
  <si>
    <t>Seminole</t>
  </si>
  <si>
    <t>33772</t>
  </si>
  <si>
    <t>Tampa-St. Pete (Sarasota)</t>
  </si>
  <si>
    <t>Chris</t>
  </si>
  <si>
    <t>George</t>
  </si>
  <si>
    <t>(239) 989-4800</t>
  </si>
  <si>
    <t>cgeorge.cafeventures@gmail.com</t>
  </si>
  <si>
    <t>3111 Mahan Drive, #23</t>
  </si>
  <si>
    <t>32308</t>
  </si>
  <si>
    <t>Adam</t>
  </si>
  <si>
    <t>Pope</t>
  </si>
  <si>
    <t>(850) 563-1264</t>
  </si>
  <si>
    <t>agp0623@yahoo.com</t>
  </si>
  <si>
    <t>tscfl23@yahoo.com</t>
  </si>
  <si>
    <t>3839 N. Monroe Street</t>
  </si>
  <si>
    <t>32303</t>
  </si>
  <si>
    <t>Levon and Hovnan</t>
  </si>
  <si>
    <t>(407) 248-0707</t>
  </si>
  <si>
    <t>levon_movsisyan@yahoo.com</t>
  </si>
  <si>
    <t>7561 West Sandlake Rd</t>
  </si>
  <si>
    <t>Orlando</t>
  </si>
  <si>
    <t>32819</t>
  </si>
  <si>
    <t>Ming-Ting</t>
  </si>
  <si>
    <t>Chung</t>
  </si>
  <si>
    <t>(863) 859-5116</t>
  </si>
  <si>
    <t>ccinvestments01@aol.com</t>
  </si>
  <si>
    <t>4270 N Hwy 98</t>
  </si>
  <si>
    <t>Lakeland</t>
  </si>
  <si>
    <t>33809</t>
  </si>
  <si>
    <t>AD-13 Jack Cleghorn</t>
  </si>
  <si>
    <t>Jack</t>
  </si>
  <si>
    <t>Cleghorn</t>
  </si>
  <si>
    <t>tscpolkfl@comcast.net</t>
  </si>
  <si>
    <t>225 South Florida Ave</t>
  </si>
  <si>
    <t>33801</t>
  </si>
  <si>
    <t>Barry</t>
  </si>
  <si>
    <t>Curran</t>
  </si>
  <si>
    <t>(321) 662-7770</t>
  </si>
  <si>
    <t>wpwildcat@aol.com</t>
  </si>
  <si>
    <t>barry.curran@hotmail.com</t>
  </si>
  <si>
    <t>4960 E. Colonial Drive</t>
  </si>
  <si>
    <t>32803</t>
  </si>
  <si>
    <t>Garth</t>
  </si>
  <si>
    <t>Brown</t>
  </si>
  <si>
    <t>(850) 385-8855</t>
  </si>
  <si>
    <t>garth1973@comcast.net</t>
  </si>
  <si>
    <t>800 Ocala Road, Suite 330</t>
  </si>
  <si>
    <t>32304</t>
  </si>
  <si>
    <t>Nicholas</t>
  </si>
  <si>
    <t>Crouch</t>
  </si>
  <si>
    <t>ncrouch@dynehg.com</t>
  </si>
  <si>
    <t>fl051@dynehg.com</t>
  </si>
  <si>
    <t>2245 COUNTY ROAD 210 W</t>
  </si>
  <si>
    <t>Charles</t>
  </si>
  <si>
    <t>Roberts</t>
  </si>
  <si>
    <t>(772) 215-1597</t>
  </si>
  <si>
    <t>smoothieoneinc@aol.com</t>
  </si>
  <si>
    <t>9182 S. Federal Hwy</t>
  </si>
  <si>
    <t>Port Saint Lucie</t>
  </si>
  <si>
    <t>34952</t>
  </si>
  <si>
    <t>Cindy</t>
  </si>
  <si>
    <t>Pantalone</t>
  </si>
  <si>
    <t>(407) 855-8271</t>
  </si>
  <si>
    <t>jcmpant@aol.com</t>
  </si>
  <si>
    <t>433 N. Mills Avenue</t>
  </si>
  <si>
    <t>gannacorp@gmail.com</t>
  </si>
  <si>
    <t>1989 SE Federal Hwy</t>
  </si>
  <si>
    <t>Stuart</t>
  </si>
  <si>
    <t>34994</t>
  </si>
  <si>
    <t>Cfierros@tropicalsmoothie.com</t>
  </si>
  <si>
    <t>1520 S. Babcock St., Suite A</t>
  </si>
  <si>
    <t>32907</t>
  </si>
  <si>
    <t>1490 N. Broadway Ave.</t>
  </si>
  <si>
    <t>Bartow</t>
  </si>
  <si>
    <t>33830</t>
  </si>
  <si>
    <t>Quint &amp; Christina</t>
  </si>
  <si>
    <t>Noordstar</t>
  </si>
  <si>
    <t>qnoordstar@noordstarmanagement.com</t>
  </si>
  <si>
    <t>2137 66th Street North</t>
  </si>
  <si>
    <t>Saint Petersburg</t>
  </si>
  <si>
    <t>33710</t>
  </si>
  <si>
    <t>Joseph &amp; Dawn Rogers</t>
  </si>
  <si>
    <t>tropicaljam@att.net</t>
  </si>
  <si>
    <t>6134 S. Federal Hwy</t>
  </si>
  <si>
    <t>South Stuart</t>
  </si>
  <si>
    <t>34997</t>
  </si>
  <si>
    <t>Rick Price</t>
  </si>
  <si>
    <t>oneputt15@gmail.com</t>
  </si>
  <si>
    <t>melsuedp@hotmail.com</t>
  </si>
  <si>
    <t>5440 Military Trail, Suite #5</t>
  </si>
  <si>
    <t>Jupiter</t>
  </si>
  <si>
    <t>33458</t>
  </si>
  <si>
    <t>Arman</t>
  </si>
  <si>
    <t>Marukyan</t>
  </si>
  <si>
    <t>(732) 986-4377</t>
  </si>
  <si>
    <t>marukyana@yahoo.com</t>
  </si>
  <si>
    <t>tscaltamonte@gmail.com</t>
  </si>
  <si>
    <t>851 South State Road 434</t>
  </si>
  <si>
    <t>Altamonte Springs</t>
  </si>
  <si>
    <t>32714</t>
  </si>
  <si>
    <t>301 W. Central Avenue</t>
  </si>
  <si>
    <t>Winter Haven</t>
  </si>
  <si>
    <t>33681</t>
  </si>
  <si>
    <t>3174 Federal Hwy</t>
  </si>
  <si>
    <t>Brandy</t>
  </si>
  <si>
    <t>Heinlein</t>
  </si>
  <si>
    <t>wowbrandy@gmail.com</t>
  </si>
  <si>
    <t>wowbrandy@aol.com</t>
  </si>
  <si>
    <t>3345  SW  34 Street  Ste  5</t>
  </si>
  <si>
    <t>Gainesville</t>
  </si>
  <si>
    <t>32608</t>
  </si>
  <si>
    <t>Karina</t>
  </si>
  <si>
    <t>Caballero</t>
  </si>
  <si>
    <t>karicaballero24@hotmail.com</t>
  </si>
  <si>
    <t>tropicalfl97@yahoo.com</t>
  </si>
  <si>
    <t>1851 Cordova Road</t>
  </si>
  <si>
    <t>Fort Lauderdale</t>
  </si>
  <si>
    <t>33316</t>
  </si>
  <si>
    <t>Miami-Ft. Lauderdale</t>
  </si>
  <si>
    <t>Padmavati Koganti</t>
  </si>
  <si>
    <t>Vijayakumar Paturi</t>
  </si>
  <si>
    <t>mommykoganti@hotmail.com</t>
  </si>
  <si>
    <t>tsofstockbridge@yahoo.com</t>
  </si>
  <si>
    <t>909 Eagle's Landing Pkwy, Ste 140</t>
  </si>
  <si>
    <t>Stockbridge</t>
  </si>
  <si>
    <t>Georgia</t>
  </si>
  <si>
    <t>30281</t>
  </si>
  <si>
    <t>tbrown@tropicalsmoothie.com</t>
  </si>
  <si>
    <t>Atlanta</t>
  </si>
  <si>
    <t>Larry &amp; Deborah</t>
  </si>
  <si>
    <t>King</t>
  </si>
  <si>
    <t>(810) 953-2233</t>
  </si>
  <si>
    <t>tropcafegb@gmail.com</t>
  </si>
  <si>
    <t>tscmi01@gmail.com</t>
  </si>
  <si>
    <t>2383 East Hill Road, Suite 1</t>
  </si>
  <si>
    <t>Grand Blanc</t>
  </si>
  <si>
    <t>Michigan</t>
  </si>
  <si>
    <t>48439</t>
  </si>
  <si>
    <t>AD-38 Dianne / Craig LeMieux</t>
  </si>
  <si>
    <t>Flint-Saginaw-Bay City</t>
  </si>
  <si>
    <t>Craig</t>
  </si>
  <si>
    <t>LeMieux</t>
  </si>
  <si>
    <t>(810) 691-9623</t>
  </si>
  <si>
    <t>lemieuxdevelopment@gmail.com</t>
  </si>
  <si>
    <t>1569 North Main Street, Suite A</t>
  </si>
  <si>
    <t>Clawson</t>
  </si>
  <si>
    <t>48017</t>
  </si>
  <si>
    <t>Detroit</t>
  </si>
  <si>
    <t>Prakash</t>
  </si>
  <si>
    <t>Tamhaney</t>
  </si>
  <si>
    <t>akotian@gmail.com</t>
  </si>
  <si>
    <t>7354 Haggerty Road</t>
  </si>
  <si>
    <t>West Bloomfield</t>
  </si>
  <si>
    <t>48322</t>
  </si>
  <si>
    <t>Harold</t>
  </si>
  <si>
    <t>Bowen</t>
  </si>
  <si>
    <t>(810) 733-2100</t>
  </si>
  <si>
    <t>torp42@yahoo.com</t>
  </si>
  <si>
    <t>2103 South Linden Road</t>
  </si>
  <si>
    <t>Flint Township</t>
  </si>
  <si>
    <t>48532</t>
  </si>
  <si>
    <t>Lisa Murray</t>
  </si>
  <si>
    <t>Mac and Zac Garner</t>
  </si>
  <si>
    <t>lisagmurray@aol.com</t>
  </si>
  <si>
    <t>obtsc@aol.com</t>
  </si>
  <si>
    <t>7164 Hacks Cross Road</t>
  </si>
  <si>
    <t>Olive Branch</t>
  </si>
  <si>
    <t>Mississippi</t>
  </si>
  <si>
    <t>38654</t>
  </si>
  <si>
    <t>Memphis</t>
  </si>
  <si>
    <t>Lisa &amp; Darel</t>
  </si>
  <si>
    <t>Crumpler</t>
  </si>
  <si>
    <t>(757) 334-5800</t>
  </si>
  <si>
    <t>lccrumpler@hotmail.com</t>
  </si>
  <si>
    <t xml:space="preserve">lccrumpler@hotmail.com </t>
  </si>
  <si>
    <t>2236 South Croatan Highway Unit #2</t>
  </si>
  <si>
    <t>Nags Head</t>
  </si>
  <si>
    <t>North Carolina</t>
  </si>
  <si>
    <t>27959</t>
  </si>
  <si>
    <t>mhysick@tropicalsmoothie.com</t>
  </si>
  <si>
    <t>Norfolk-Portsmth-Newpt Nws</t>
  </si>
  <si>
    <t>Darel &amp; Lisa</t>
  </si>
  <si>
    <t>(252) 441-9996</t>
  </si>
  <si>
    <t>5385 South Virginia Dare Trail #1</t>
  </si>
  <si>
    <t>Southern Shores</t>
  </si>
  <si>
    <t>27949</t>
  </si>
  <si>
    <t>Devang</t>
  </si>
  <si>
    <t>Desai</t>
  </si>
  <si>
    <t>(252) 864-1737</t>
  </si>
  <si>
    <t>imdevang@yahoo.com</t>
  </si>
  <si>
    <t xml:space="preserve">imdevang@yahoo.com </t>
  </si>
  <si>
    <t>1856 West Arlington Boulevard</t>
  </si>
  <si>
    <t>Greenville</t>
  </si>
  <si>
    <t>27858</t>
  </si>
  <si>
    <t>mwynn@tropicalsmoothie.com</t>
  </si>
  <si>
    <t>Greenville-N.Bern-Washngtn</t>
  </si>
  <si>
    <t>Eric Persson</t>
  </si>
  <si>
    <t>Ken Juneau (Regional)</t>
  </si>
  <si>
    <t>(702) 465-9451</t>
  </si>
  <si>
    <t>kjuneau@me.com</t>
  </si>
  <si>
    <t>10612 South Eastern Avenue, Suite C</t>
  </si>
  <si>
    <t>Henderson</t>
  </si>
  <si>
    <t>Nevada</t>
  </si>
  <si>
    <t>89052</t>
  </si>
  <si>
    <t>hgunter@tropicalsmoothie.com</t>
  </si>
  <si>
    <t>Las Vegas</t>
  </si>
  <si>
    <t>Ann Chung</t>
  </si>
  <si>
    <t>ken@qdobalv.com</t>
  </si>
  <si>
    <t>sukhui22@live.com</t>
  </si>
  <si>
    <t>10260 Charleston Boulevard</t>
  </si>
  <si>
    <t>89135</t>
  </si>
  <si>
    <t>mlubaway@valbridge.com</t>
  </si>
  <si>
    <t>4990 West Flamingo Road</t>
  </si>
  <si>
    <t>89103</t>
  </si>
  <si>
    <t>kaz1095@hotmail.com</t>
  </si>
  <si>
    <t>7291 South Eastern Avenue Suite 1K</t>
  </si>
  <si>
    <t>89119</t>
  </si>
  <si>
    <t>erichpersson@gmail.com</t>
  </si>
  <si>
    <t>9440 West Sahara Boulevard Suite 105</t>
  </si>
  <si>
    <t>89117</t>
  </si>
  <si>
    <t>Bharti Sharma</t>
  </si>
  <si>
    <t>Ramesh Piplani</t>
  </si>
  <si>
    <t>neerupiplani@gmail.com</t>
  </si>
  <si>
    <t>6350 West Charleston Boulevard, Suite 130</t>
  </si>
  <si>
    <t>89146</t>
  </si>
  <si>
    <t>(702) 822-1931</t>
  </si>
  <si>
    <t>6360 Simmons Street, Suite 105</t>
  </si>
  <si>
    <t>North Las Vegas</t>
  </si>
  <si>
    <t>89031</t>
  </si>
  <si>
    <t>Johnny</t>
  </si>
  <si>
    <t>Losada</t>
  </si>
  <si>
    <t>(702) 427-9288</t>
  </si>
  <si>
    <t>tscredrock@hotmail.com</t>
  </si>
  <si>
    <t>johnnylosada@hotmail.com</t>
  </si>
  <si>
    <t>11011 West Charleston Boulevard (Red Rock Casino)</t>
  </si>
  <si>
    <t>Orofino</t>
  </si>
  <si>
    <t>(631) 754-1831</t>
  </si>
  <si>
    <t>tscenpt@optonline.com</t>
  </si>
  <si>
    <t xml:space="preserve">tscenpt@optonline.net </t>
  </si>
  <si>
    <t>532 Larkfield Road</t>
  </si>
  <si>
    <t>East Northport</t>
  </si>
  <si>
    <t>11731</t>
  </si>
  <si>
    <t>AD-40 Walter / Laura Jankowski</t>
  </si>
  <si>
    <t>Hakanson</t>
  </si>
  <si>
    <t>(937) 673-6218</t>
  </si>
  <si>
    <t>hakpack988@hotmail.com</t>
  </si>
  <si>
    <t>ohio-tsc@hotmail.com</t>
  </si>
  <si>
    <t>988 Miamisburg Centerville</t>
  </si>
  <si>
    <t>Centerville</t>
  </si>
  <si>
    <t>Ohio</t>
  </si>
  <si>
    <t>45459</t>
  </si>
  <si>
    <t>bfischer@tropicalsmoothie.com</t>
  </si>
  <si>
    <t>Dayton</t>
  </si>
  <si>
    <t>Doug</t>
  </si>
  <si>
    <t>Ruggles</t>
  </si>
  <si>
    <t>ruggs73@yahoo.com</t>
  </si>
  <si>
    <t xml:space="preserve">ruggs73@yahoo.com </t>
  </si>
  <si>
    <t>2642 Colonel Glenn Highway</t>
  </si>
  <si>
    <t>Fairborn</t>
  </si>
  <si>
    <t>45324</t>
  </si>
  <si>
    <t>Harsha</t>
  </si>
  <si>
    <t>Amin</t>
  </si>
  <si>
    <t>chandni1103@yahoo.com</t>
  </si>
  <si>
    <t>namin56@hotmail.com</t>
  </si>
  <si>
    <t>4001 Virginia Beach Boulevard Suite 115</t>
  </si>
  <si>
    <t>Virginia Beach</t>
  </si>
  <si>
    <t>Virginia</t>
  </si>
  <si>
    <t>23452</t>
  </si>
  <si>
    <t>Scott Menkes</t>
  </si>
  <si>
    <t>Linda Menkes</t>
  </si>
  <si>
    <t>scotlind_inc@cox.net</t>
  </si>
  <si>
    <t>1255 Fordham Drive, Suite 107</t>
  </si>
  <si>
    <t>23464</t>
  </si>
  <si>
    <t>Roy Perez</t>
  </si>
  <si>
    <t>Patrick Finn</t>
  </si>
  <si>
    <t>kkinn004@odu.edu</t>
  </si>
  <si>
    <t>patfinn@fghcpas.com</t>
  </si>
  <si>
    <t>401 North Great Neck Road Suite 101</t>
  </si>
  <si>
    <t>23454</t>
  </si>
  <si>
    <t>Brant</t>
  </si>
  <si>
    <t>Druhot</t>
  </si>
  <si>
    <t>bdruhot@aol.com</t>
  </si>
  <si>
    <t>4501 Commonwealth Centre Parkway</t>
  </si>
  <si>
    <t>Midlothian</t>
  </si>
  <si>
    <t>23112</t>
  </si>
  <si>
    <t>AD-36 Gemini / Urvashi Patel</t>
  </si>
  <si>
    <t>shailen.patel@immergentgroup.com</t>
  </si>
  <si>
    <t>Richmond-Petersburg</t>
  </si>
  <si>
    <t>Joshua Moore</t>
  </si>
  <si>
    <t>Jennifer Moore</t>
  </si>
  <si>
    <t>tscva07@gmail.com</t>
  </si>
  <si>
    <t>tscva07@gmail.com, mhysick@tropicalsmoothie.com</t>
  </si>
  <si>
    <t>3813 Princess Anne Road, Suite 125</t>
  </si>
  <si>
    <t>23456</t>
  </si>
  <si>
    <t>Sanjay</t>
  </si>
  <si>
    <t>(757) 465-8282</t>
  </si>
  <si>
    <t>sanjaypatel@lapgroups.com</t>
  </si>
  <si>
    <t>nitashah@lapgroups.com</t>
  </si>
  <si>
    <t>237 South Battlefield Boulevard Ste 7</t>
  </si>
  <si>
    <t>Chesapeake</t>
  </si>
  <si>
    <t>23322</t>
  </si>
  <si>
    <t>Herb</t>
  </si>
  <si>
    <t>Schriefer</t>
  </si>
  <si>
    <t>(757) 437-0872</t>
  </si>
  <si>
    <t>herbschrie@aol.com</t>
  </si>
  <si>
    <t>2165 General Booth Boulevard Suite 158</t>
  </si>
  <si>
    <t>Sanja &amp; Ruma</t>
  </si>
  <si>
    <t>rumaptl@yahoo.com</t>
  </si>
  <si>
    <t>mananpayal@gmail.com</t>
  </si>
  <si>
    <t>5860 Harbour View Boulevard, Ste A1 A</t>
  </si>
  <si>
    <t>Suffolk</t>
  </si>
  <si>
    <t>23435</t>
  </si>
  <si>
    <t>Roy &amp; Debbie</t>
  </si>
  <si>
    <t>Perez</t>
  </si>
  <si>
    <t>(757) 438-1427</t>
  </si>
  <si>
    <t>perezenterprizes@gmail.com</t>
  </si>
  <si>
    <t>tropsmoothcafe13@gmail.com</t>
  </si>
  <si>
    <t>742 West 21st Street, Unit #B</t>
  </si>
  <si>
    <t>Norfolk</t>
  </si>
  <si>
    <t>23517</t>
  </si>
  <si>
    <t>Ernest Jones, Owner &amp;</t>
  </si>
  <si>
    <t>Rajesh Kaushal, MGT CO.</t>
  </si>
  <si>
    <t>(404) 519-1109</t>
  </si>
  <si>
    <t>ewjones2104@yahoo.com</t>
  </si>
  <si>
    <t>4191 William Styron Square</t>
  </si>
  <si>
    <t>Newport News</t>
  </si>
  <si>
    <t>23606</t>
  </si>
  <si>
    <t>Roger</t>
  </si>
  <si>
    <t>Nicholson</t>
  </si>
  <si>
    <t>(804) 938-9506</t>
  </si>
  <si>
    <t>rogerstropicalsmoothie@gmail.com</t>
  </si>
  <si>
    <t xml:space="preserve">rogerstropicalsmoothie@gmail.com </t>
  </si>
  <si>
    <t>11736 West Broad Street, Suite 101</t>
  </si>
  <si>
    <t>Richmond</t>
  </si>
  <si>
    <t>23233</t>
  </si>
  <si>
    <t>Robyn</t>
  </si>
  <si>
    <t>Lyon</t>
  </si>
  <si>
    <t>(757) 348-5840</t>
  </si>
  <si>
    <t>jlyon17391@aol.com</t>
  </si>
  <si>
    <t>tscafemarinashores@gmail.com</t>
  </si>
  <si>
    <t>2865 Lynnhaven Drive, Suite B-1</t>
  </si>
  <si>
    <t>23451</t>
  </si>
  <si>
    <t>Henry</t>
  </si>
  <si>
    <t>Truong</t>
  </si>
  <si>
    <t>(757) 619-0104</t>
  </si>
  <si>
    <t>henrytruong2277@yahoo.com</t>
  </si>
  <si>
    <t>1434 Sam's Drive Suite 101</t>
  </si>
  <si>
    <t>23320</t>
  </si>
  <si>
    <t>Baldev</t>
  </si>
  <si>
    <t>Gill</t>
  </si>
  <si>
    <t>(757) 395-7530</t>
  </si>
  <si>
    <t>aarkko@gmail.com</t>
  </si>
  <si>
    <t>aarkko.gill@gmail.com</t>
  </si>
  <si>
    <t>4701 Shore Drive, Suite 101</t>
  </si>
  <si>
    <t>23455</t>
  </si>
  <si>
    <t>John &amp; Hyang</t>
  </si>
  <si>
    <t>Boyd</t>
  </si>
  <si>
    <t>(757) 771-5115</t>
  </si>
  <si>
    <t>johnboyd65@hotmail.com</t>
  </si>
  <si>
    <t xml:space="preserve">johnboyd65@hotmail.com </t>
  </si>
  <si>
    <t>12551 Jefferson Avenue, Suite 211</t>
  </si>
  <si>
    <t>23602</t>
  </si>
  <si>
    <t>Leonardo &amp; Mary</t>
  </si>
  <si>
    <t>Agagas</t>
  </si>
  <si>
    <t>(757) 652-6416</t>
  </si>
  <si>
    <t>agagas1@aol.com</t>
  </si>
  <si>
    <t>4312 Holland Road, Ste 105</t>
  </si>
  <si>
    <t>Nayna</t>
  </si>
  <si>
    <t>Modi</t>
  </si>
  <si>
    <t>(757) 463-5017</t>
  </si>
  <si>
    <t>Vijay.Modi@hdrinc.com</t>
  </si>
  <si>
    <t>1153 N. Mililtary Highway</t>
  </si>
  <si>
    <t>23502</t>
  </si>
  <si>
    <t>agagas2@aol.com</t>
  </si>
  <si>
    <t>2476 Nimmo Parkway, Suite 117</t>
  </si>
  <si>
    <t>Gemini &amp; Urvashi</t>
  </si>
  <si>
    <t>(804) 717-9060</t>
  </si>
  <si>
    <t>Urvashipatel@comcast.net</t>
  </si>
  <si>
    <t>6925 Commons Plaza</t>
  </si>
  <si>
    <t>Chesterfield</t>
  </si>
  <si>
    <t>23832</t>
  </si>
  <si>
    <t>Jatin</t>
  </si>
  <si>
    <t>Trivedi</t>
  </si>
  <si>
    <t>(757) 761-5327</t>
  </si>
  <si>
    <t>jatin45@yahoo.com</t>
  </si>
  <si>
    <t>tsc33odu@gmail.com</t>
  </si>
  <si>
    <t>4316 Monarch Way_x000D_
Old Dominion University Campus</t>
  </si>
  <si>
    <t>23508</t>
  </si>
  <si>
    <t>Bipin</t>
  </si>
  <si>
    <t>Vyas</t>
  </si>
  <si>
    <t>bipal0210@aol.com</t>
  </si>
  <si>
    <t xml:space="preserve">bipal0210@aol.com </t>
  </si>
  <si>
    <t>4920 / 8 A Monticello Avenue</t>
  </si>
  <si>
    <t>Williamsburg</t>
  </si>
  <si>
    <t>23188</t>
  </si>
  <si>
    <t>Urvashi &amp; Gemini</t>
  </si>
  <si>
    <t>urvashipatel@comcast.net</t>
  </si>
  <si>
    <t>8207 West Broad Street</t>
  </si>
  <si>
    <t>23294</t>
  </si>
  <si>
    <t>Marion Cabble</t>
  </si>
  <si>
    <t>Anna Lynn Cabble</t>
  </si>
  <si>
    <t>(804) 338-5158</t>
  </si>
  <si>
    <t>cabblealt@yahoo.com</t>
  </si>
  <si>
    <t xml:space="preserve">cabblealt@yahoo.com </t>
  </si>
  <si>
    <t>929 West Broad Street</t>
  </si>
  <si>
    <t>23220</t>
  </si>
  <si>
    <t>Kwang-Woo</t>
  </si>
  <si>
    <t>Choi</t>
  </si>
  <si>
    <t>(703) 853-0146</t>
  </si>
  <si>
    <t>kchoi88@gmail.com</t>
  </si>
  <si>
    <t>tscva41@gmail.com</t>
  </si>
  <si>
    <t>1556 Potomac Greens Drive</t>
  </si>
  <si>
    <t>Alexandria</t>
  </si>
  <si>
    <t>22314</t>
  </si>
  <si>
    <t>AD-28 Venture One d/b/a Restaurant and Hospitality</t>
  </si>
  <si>
    <t>dholttsc@gmail.com</t>
  </si>
  <si>
    <t>Washington, DC (Hagrstwn)</t>
  </si>
  <si>
    <t>Bhavin</t>
  </si>
  <si>
    <t>bhavin4uni@gmail.com, vimlpatel@yahoo.com</t>
  </si>
  <si>
    <t xml:space="preserve">tscva42@yahoo.com </t>
  </si>
  <si>
    <t>4032  Unit   B Victory Boulevard</t>
  </si>
  <si>
    <t>Portsmouth</t>
  </si>
  <si>
    <t>23701</t>
  </si>
  <si>
    <t>Ashokkumar and Falguniben</t>
  </si>
  <si>
    <t>omshri96@yahoo.com</t>
  </si>
  <si>
    <t xml:space="preserve">omshri96@yahoo.com </t>
  </si>
  <si>
    <t>11321 C Nuckols Road</t>
  </si>
  <si>
    <t>Glen Allen</t>
  </si>
  <si>
    <t>23059</t>
  </si>
  <si>
    <t>Vimal</t>
  </si>
  <si>
    <t>vimlpatel@yahoo.com</t>
  </si>
  <si>
    <t>tscva46@gmail.com</t>
  </si>
  <si>
    <t>12368 Warwick Boulevard A 109</t>
  </si>
  <si>
    <t xml:space="preserve">bdruhot@aol.com </t>
  </si>
  <si>
    <t>11513 Busy Street</t>
  </si>
  <si>
    <t>23236</t>
  </si>
  <si>
    <t>Joanne C.</t>
  </si>
  <si>
    <t>Bennett</t>
  </si>
  <si>
    <t>mybuddyb@comcast.net</t>
  </si>
  <si>
    <t>tropicalsmoothieva48@comcast.net</t>
  </si>
  <si>
    <t>190 Southgate Square</t>
  </si>
  <si>
    <t>Colonial Heights</t>
  </si>
  <si>
    <t>23834</t>
  </si>
  <si>
    <t>Bipin Vyas</t>
  </si>
  <si>
    <t>Shah Rupal</t>
  </si>
  <si>
    <t>(757) 593-1727</t>
  </si>
  <si>
    <t>tarunrupal@yahoo.com</t>
  </si>
  <si>
    <t>6618/C Mooretown Road</t>
  </si>
  <si>
    <t>shreyanshtrivedi@yahoo.com</t>
  </si>
  <si>
    <t>7862 Tidewater Drive, Suite 111</t>
  </si>
  <si>
    <t>23505</t>
  </si>
  <si>
    <t>Vimal (Nick)</t>
  </si>
  <si>
    <t>tscva70@gmail.com</t>
  </si>
  <si>
    <t>1201 North Main Street, Suite 300</t>
  </si>
  <si>
    <t>23434</t>
  </si>
  <si>
    <t>Tyler &amp; Natalie Dewey</t>
  </si>
  <si>
    <t>(360) 608-8547</t>
  </si>
  <si>
    <t>tropicalsmoothienw@comcast.net</t>
  </si>
  <si>
    <t>1905 SE 192nd Avenue, Suite 113</t>
  </si>
  <si>
    <t>Vancouver</t>
  </si>
  <si>
    <t>Washington</t>
  </si>
  <si>
    <t>98607</t>
  </si>
  <si>
    <t>Portland, OR</t>
  </si>
  <si>
    <t>David &amp; Kimberly</t>
  </si>
  <si>
    <t>Knapp</t>
  </si>
  <si>
    <t>(812) 375-1100</t>
  </si>
  <si>
    <t>dknapp0815@sbcglobal.net</t>
  </si>
  <si>
    <t>3135 25th St.</t>
  </si>
  <si>
    <t>Columbus</t>
  </si>
  <si>
    <t>Indiana</t>
  </si>
  <si>
    <t>47203</t>
  </si>
  <si>
    <t>Indianapolis</t>
  </si>
  <si>
    <t>679 B W. Tennessee Street</t>
  </si>
  <si>
    <t>Payal</t>
  </si>
  <si>
    <t>Shah</t>
  </si>
  <si>
    <t>(757) 305-8524</t>
  </si>
  <si>
    <t>1501 Cedar Road #110</t>
  </si>
  <si>
    <t>Heayoung</t>
  </si>
  <si>
    <t>Yi</t>
  </si>
  <si>
    <t>(757) 867-6170</t>
  </si>
  <si>
    <t>tshcafe@yahoo.com</t>
  </si>
  <si>
    <t>2643 George Washington Memorial Highway, Suite 1</t>
  </si>
  <si>
    <t>Yorktown</t>
  </si>
  <si>
    <t>23693</t>
  </si>
  <si>
    <t>Brent</t>
  </si>
  <si>
    <t>St. Clair</t>
  </si>
  <si>
    <t>(810) 516-9515</t>
  </si>
  <si>
    <t>bstclair04@yahoo.com</t>
  </si>
  <si>
    <t>tscclarkston08@gmail.com</t>
  </si>
  <si>
    <t>6459 Dixie Highway</t>
  </si>
  <si>
    <t>Clarkston</t>
  </si>
  <si>
    <t>48346</t>
  </si>
  <si>
    <t>Steve</t>
  </si>
  <si>
    <t>Brojer</t>
  </si>
  <si>
    <t>(518) 542-4444</t>
  </si>
  <si>
    <t>sboothie@gmail.com</t>
  </si>
  <si>
    <t xml:space="preserve">sboothie@gmail.com </t>
  </si>
  <si>
    <t>267 Middle Country Road</t>
  </si>
  <si>
    <t>Selden</t>
  </si>
  <si>
    <t>11784</t>
  </si>
  <si>
    <t>Sara Arruda</t>
  </si>
  <si>
    <t>Brenda Sutherland</t>
  </si>
  <si>
    <t>(772) 359-4808</t>
  </si>
  <si>
    <t>s.cirone@att.net</t>
  </si>
  <si>
    <t>1707 NW St. Lucie West Blvd., Suite 122</t>
  </si>
  <si>
    <t>34986</t>
  </si>
  <si>
    <t>Phong</t>
  </si>
  <si>
    <t>Ho</t>
  </si>
  <si>
    <t>phonger13@gmail.com</t>
  </si>
  <si>
    <t>5072 Annunciation Circle, Ste. 101</t>
  </si>
  <si>
    <t>Ave Maria</t>
  </si>
  <si>
    <t>34142</t>
  </si>
  <si>
    <t>Cornel &amp; Delrose</t>
  </si>
  <si>
    <t>Marriott</t>
  </si>
  <si>
    <t>(561) 596-6383</t>
  </si>
  <si>
    <t>jahlov1@comcast.net</t>
  </si>
  <si>
    <t>1025 Gateway Blvd. #305</t>
  </si>
  <si>
    <t>Boynton Beach</t>
  </si>
  <si>
    <t>33426</t>
  </si>
  <si>
    <t>Howard</t>
  </si>
  <si>
    <t>Raphael</t>
  </si>
  <si>
    <t>(919) 961-6181</t>
  </si>
  <si>
    <t>hraphael99@gmail.com</t>
  </si>
  <si>
    <t>trianglesmoothie@gmail.com</t>
  </si>
  <si>
    <t>1028 Oberlin Drive, Suite 232</t>
  </si>
  <si>
    <t>Raleigh</t>
  </si>
  <si>
    <t>27605</t>
  </si>
  <si>
    <t>Raleigh-Durham (Fayetvlle)</t>
  </si>
  <si>
    <t>Rodney</t>
  </si>
  <si>
    <t>Taquino</t>
  </si>
  <si>
    <t>(843) 236-5745</t>
  </si>
  <si>
    <t>r.taquino@hotmail.com</t>
  </si>
  <si>
    <t>tropicalsmoothiecafe_sc@yahoo.com</t>
  </si>
  <si>
    <t>201 Graduate Road - Unit 103</t>
  </si>
  <si>
    <t>Conway</t>
  </si>
  <si>
    <t>South Carolina</t>
  </si>
  <si>
    <t>29525-0504</t>
  </si>
  <si>
    <t>Myrtle Beach-Florence</t>
  </si>
  <si>
    <t>Daniel &amp; Elizabeth</t>
  </si>
  <si>
    <t>Grund</t>
  </si>
  <si>
    <t>(772) 215-2857</t>
  </si>
  <si>
    <t>grundco@comcast.net</t>
  </si>
  <si>
    <t>10628 SW Village Parkway</t>
  </si>
  <si>
    <t>34987</t>
  </si>
  <si>
    <t>Fardin</t>
  </si>
  <si>
    <t>Golzar</t>
  </si>
  <si>
    <t>(703) 627-8902</t>
  </si>
  <si>
    <t>farding@yahoo.com</t>
  </si>
  <si>
    <t>2918 Chain Bridge Road</t>
  </si>
  <si>
    <t>Oakton</t>
  </si>
  <si>
    <t>22124</t>
  </si>
  <si>
    <t>Jigneshbhai</t>
  </si>
  <si>
    <t>(757) 575-0922</t>
  </si>
  <si>
    <t>mudrikava69@yahoo.com</t>
  </si>
  <si>
    <t>jigheena@yahoo.com</t>
  </si>
  <si>
    <t>506-A East Market Street</t>
  </si>
  <si>
    <t>Leesburg</t>
  </si>
  <si>
    <t>20176</t>
  </si>
  <si>
    <t>Ryan &amp; Jeffrey</t>
  </si>
  <si>
    <t>Kaleto</t>
  </si>
  <si>
    <t>(989) 317-4800</t>
  </si>
  <si>
    <t>rkaleto@hotmail.com</t>
  </si>
  <si>
    <t>2332 South Mission Street</t>
  </si>
  <si>
    <t>Mount Pleasant</t>
  </si>
  <si>
    <t>48858</t>
  </si>
  <si>
    <t>AD-51 Deborah King, Craig LeMieux</t>
  </si>
  <si>
    <t>Yolanda</t>
  </si>
  <si>
    <t>Montoya</t>
  </si>
  <si>
    <t>(407) 301-4839</t>
  </si>
  <si>
    <t>yodocla50@aol.com</t>
  </si>
  <si>
    <t>2677 W. Osceola Pkwy.</t>
  </si>
  <si>
    <t>Kissimmee</t>
  </si>
  <si>
    <t>34741</t>
  </si>
  <si>
    <t>William &amp; Julie</t>
  </si>
  <si>
    <t>Munson</t>
  </si>
  <si>
    <t>tropicalsmoothie@bex.net</t>
  </si>
  <si>
    <t>1385 Conant Street, Suite E</t>
  </si>
  <si>
    <t>Maumee</t>
  </si>
  <si>
    <t>43537</t>
  </si>
  <si>
    <t>AD-62 Craig And Dianne LeMieux</t>
  </si>
  <si>
    <t>Toledo</t>
  </si>
  <si>
    <t>(804) 402-1996</t>
  </si>
  <si>
    <t>1601 Willow Lawn Drive</t>
  </si>
  <si>
    <t>23230</t>
  </si>
  <si>
    <t>Tony</t>
  </si>
  <si>
    <t>Torres</t>
  </si>
  <si>
    <t>(757) 477-1473</t>
  </si>
  <si>
    <t>tropicalsmoothiecafe86@yahoo.com</t>
  </si>
  <si>
    <t>4515 Haygood Road</t>
  </si>
  <si>
    <t>Dianne</t>
  </si>
  <si>
    <t>dhlemieux27@gmail.com</t>
  </si>
  <si>
    <t>7150 Sashabaw Road</t>
  </si>
  <si>
    <t>48347</t>
  </si>
  <si>
    <t>2790 Legends Parkway</t>
  </si>
  <si>
    <t>Prattville</t>
  </si>
  <si>
    <t>Alabama</t>
  </si>
  <si>
    <t>36066</t>
  </si>
  <si>
    <t>Montgomery-Selma</t>
  </si>
  <si>
    <t>Nimisha &amp; Sangita</t>
  </si>
  <si>
    <t>Shah &amp; Doshi</t>
  </si>
  <si>
    <t>tropicalisha@yahoo.com</t>
  </si>
  <si>
    <t>nimisha70@yahoo.com</t>
  </si>
  <si>
    <t>4635 High Pointe Boulevard</t>
  </si>
  <si>
    <t>Harrisburg</t>
  </si>
  <si>
    <t>Pennsylvania</t>
  </si>
  <si>
    <t>17111</t>
  </si>
  <si>
    <t>Harrisburg-Lncstr-Leb-York</t>
  </si>
  <si>
    <t>Kaye</t>
  </si>
  <si>
    <t>Wentz</t>
  </si>
  <si>
    <t>(402) 681-4184</t>
  </si>
  <si>
    <t>kayesw@hotmail.com</t>
  </si>
  <si>
    <t>7902 Towne Center Parkway #109</t>
  </si>
  <si>
    <t>Papillion</t>
  </si>
  <si>
    <t>Nebraska</t>
  </si>
  <si>
    <t>68046</t>
  </si>
  <si>
    <t>Omaha</t>
  </si>
  <si>
    <t>Alonzo</t>
  </si>
  <si>
    <t>Soliz</t>
  </si>
  <si>
    <t>(512) 791-6546</t>
  </si>
  <si>
    <t>tropicalsmoothie05@hotmail.com</t>
  </si>
  <si>
    <t>1465 East Whitestone Boulevard</t>
  </si>
  <si>
    <t>Cedar Park</t>
  </si>
  <si>
    <t>Texas</t>
  </si>
  <si>
    <t>78613</t>
  </si>
  <si>
    <t>Austin</t>
  </si>
  <si>
    <t>Stephen and Emily</t>
  </si>
  <si>
    <t>Harwit-Whewell</t>
  </si>
  <si>
    <t>(540) 718-9469</t>
  </si>
  <si>
    <t>harwit.whewell@hotmail.com</t>
  </si>
  <si>
    <t>15315 Creativity Drive</t>
  </si>
  <si>
    <t>Culpeper</t>
  </si>
  <si>
    <t>22701</t>
  </si>
  <si>
    <t>Joe</t>
  </si>
  <si>
    <t>Mormino</t>
  </si>
  <si>
    <t>(516) 972-9540</t>
  </si>
  <si>
    <t>jmormino@tampabay.rr.com</t>
  </si>
  <si>
    <t>tscwestbay@wowway.net</t>
  </si>
  <si>
    <t>1001 West Bay Drive, Unit 102</t>
  </si>
  <si>
    <t>Largo</t>
  </si>
  <si>
    <t>33770</t>
  </si>
  <si>
    <t>tscva89@gmail.com</t>
  </si>
  <si>
    <t>1320 Kempsville Road, Suite 111</t>
  </si>
  <si>
    <t>(757) 305-7882</t>
  </si>
  <si>
    <t>payalmanan2@gmail.com</t>
  </si>
  <si>
    <t xml:space="preserve">mananpayal@gmail.com </t>
  </si>
  <si>
    <t>4105 Chesapeake Square Boulevard, #103</t>
  </si>
  <si>
    <t>23321</t>
  </si>
  <si>
    <t>Amitbhai</t>
  </si>
  <si>
    <t>(904) 687-3098</t>
  </si>
  <si>
    <t>pagaldesi007@hotmail.com</t>
  </si>
  <si>
    <t>112 Seagrove Main St., Suite 114`</t>
  </si>
  <si>
    <t>Saint Augustine</t>
  </si>
  <si>
    <t>32080</t>
  </si>
  <si>
    <t>Stephen &amp; Jessica</t>
  </si>
  <si>
    <t>Seminaro</t>
  </si>
  <si>
    <t>steveseminaro@me.com</t>
  </si>
  <si>
    <t>152 Market Street</t>
  </si>
  <si>
    <t>Winchester</t>
  </si>
  <si>
    <t>22603</t>
  </si>
  <si>
    <t>Rita White</t>
  </si>
  <si>
    <t>Jim Clark</t>
  </si>
  <si>
    <t>(501) 804-3773</t>
  </si>
  <si>
    <t>rclarktsc@yahoo.com</t>
  </si>
  <si>
    <t>12007 Maumelle  Blvd.</t>
  </si>
  <si>
    <t>North Little Rock</t>
  </si>
  <si>
    <t>72113</t>
  </si>
  <si>
    <t>Mohammed &amp; Katherine</t>
  </si>
  <si>
    <t>Hasan</t>
  </si>
  <si>
    <t>samhasan75@verizon.net</t>
  </si>
  <si>
    <t>1465 Stafford Marketplace, Suite 115</t>
  </si>
  <si>
    <t>Stafford</t>
  </si>
  <si>
    <t>22556</t>
  </si>
  <si>
    <t>Joyce Braider</t>
  </si>
  <si>
    <t>Nicholas Mellini</t>
  </si>
  <si>
    <t>(516) 455-5631</t>
  </si>
  <si>
    <t>jbandnm@aol.com</t>
  </si>
  <si>
    <t>5234 Highway 100 E. Suite #107</t>
  </si>
  <si>
    <t>Palm Coast</t>
  </si>
  <si>
    <t>32164</t>
  </si>
  <si>
    <t>Gilbert &amp; Ana</t>
  </si>
  <si>
    <t>Desousa</t>
  </si>
  <si>
    <t>(774) 201-9953</t>
  </si>
  <si>
    <t>degaaltsc@comcast.net</t>
  </si>
  <si>
    <t>85A Faunce Corner Mall Road</t>
  </si>
  <si>
    <t>North Dartmouth</t>
  </si>
  <si>
    <t>Massachusetts</t>
  </si>
  <si>
    <t>02747</t>
  </si>
  <si>
    <t>AD-60 Gilbert / Ana DeSousa</t>
  </si>
  <si>
    <t>Providence-New Bedford</t>
  </si>
  <si>
    <t>1531 South Pleasant Valley</t>
  </si>
  <si>
    <t>22601</t>
  </si>
  <si>
    <t>Eric &amp; Gail</t>
  </si>
  <si>
    <t>Farinella</t>
  </si>
  <si>
    <t>(919) 816-5334</t>
  </si>
  <si>
    <t>tscnc14@yahoo.com</t>
  </si>
  <si>
    <t xml:space="preserve">tscnc14@yahoo.com </t>
  </si>
  <si>
    <t>8111 Creedmoor Road, Suite 157</t>
  </si>
  <si>
    <t>27613</t>
  </si>
  <si>
    <t>Pamela</t>
  </si>
  <si>
    <t>Clark</t>
  </si>
  <si>
    <t>(850) 685-1181</t>
  </si>
  <si>
    <t>duane4@cox.net</t>
  </si>
  <si>
    <t>duane@wsm.gccoxmail.com</t>
  </si>
  <si>
    <t>11260 Panama City Beach Pkwy, Unit 101</t>
  </si>
  <si>
    <t>Panama City Beach</t>
  </si>
  <si>
    <t>32407</t>
  </si>
  <si>
    <t>Glen Johnson and Lucas</t>
  </si>
  <si>
    <t>Anderson</t>
  </si>
  <si>
    <t>(501) 442-0089</t>
  </si>
  <si>
    <t>gjohnson@dynehg.com</t>
  </si>
  <si>
    <t>ar014@dynehg.com</t>
  </si>
  <si>
    <t>10221 N. Rodney Parham Rd.</t>
  </si>
  <si>
    <t>72227</t>
  </si>
  <si>
    <t>Nazmi</t>
  </si>
  <si>
    <t>Ozokur</t>
  </si>
  <si>
    <t>(251) 643-2323</t>
  </si>
  <si>
    <t>nazmiozokur@gmail.com</t>
  </si>
  <si>
    <t>9 Du Rhu Drive</t>
  </si>
  <si>
    <t>Mobile</t>
  </si>
  <si>
    <t>36608</t>
  </si>
  <si>
    <t>2695 Roosevelt Blvd.</t>
  </si>
  <si>
    <t>Clearwater</t>
  </si>
  <si>
    <t>33761</t>
  </si>
  <si>
    <t>Gemini And Urvashi</t>
  </si>
  <si>
    <t>9363 Atlee Road, Suite 2101</t>
  </si>
  <si>
    <t>Mechanicsville</t>
  </si>
  <si>
    <t>23116</t>
  </si>
  <si>
    <t>985 South Saginaw Road</t>
  </si>
  <si>
    <t>Midland</t>
  </si>
  <si>
    <t>Stephen And Jessica</t>
  </si>
  <si>
    <t>171 Retail Commons Parkway, Suite 9</t>
  </si>
  <si>
    <t>Martinsburg</t>
  </si>
  <si>
    <t>West Virginia</t>
  </si>
  <si>
    <t>25403</t>
  </si>
  <si>
    <t>Claire Foret &amp;</t>
  </si>
  <si>
    <t>Robert Crist</t>
  </si>
  <si>
    <t>(337) 278-8168</t>
  </si>
  <si>
    <t>cajuns19@hotmail.com</t>
  </si>
  <si>
    <t>tscla005@hotmail.com</t>
  </si>
  <si>
    <t>458 Heymann Blvd. Suite B</t>
  </si>
  <si>
    <t>Lafayette</t>
  </si>
  <si>
    <t>Louisiana</t>
  </si>
  <si>
    <t>70503</t>
  </si>
  <si>
    <t>Lafayette, LA</t>
  </si>
  <si>
    <t>Matt Shaffer</t>
  </si>
  <si>
    <t>Daryl Hurr</t>
  </si>
  <si>
    <t>(717) 371-6731</t>
  </si>
  <si>
    <t>tropsmoothest@yahoo.com</t>
  </si>
  <si>
    <t>15 East King Street</t>
  </si>
  <si>
    <t>Lancaster</t>
  </si>
  <si>
    <t>17601</t>
  </si>
  <si>
    <t>Craig &amp; Dianne</t>
  </si>
  <si>
    <t>Lemieux</t>
  </si>
  <si>
    <t>(810) 564-9993</t>
  </si>
  <si>
    <t>cllemieux@charter.net</t>
  </si>
  <si>
    <t>5105 West Vienna Road</t>
  </si>
  <si>
    <t>Clio</t>
  </si>
  <si>
    <t>48420</t>
  </si>
  <si>
    <t>Howard &amp; Erica</t>
  </si>
  <si>
    <t xml:space="preserve">trianglesmoothie@gmail.com </t>
  </si>
  <si>
    <t>5311 South Miami Boulevard, Suite F</t>
  </si>
  <si>
    <t>Durham</t>
  </si>
  <si>
    <t>27703</t>
  </si>
  <si>
    <t>4009 Owen Road</t>
  </si>
  <si>
    <t>Fenton</t>
  </si>
  <si>
    <t>48430</t>
  </si>
  <si>
    <t>Clyde &amp; Maria</t>
  </si>
  <si>
    <t>Shellen</t>
  </si>
  <si>
    <t>clyshell@bellsouth.net</t>
  </si>
  <si>
    <t>13550 SW 120th St. #452</t>
  </si>
  <si>
    <t>Miami</t>
  </si>
  <si>
    <t>33186</t>
  </si>
  <si>
    <t>Eric</t>
  </si>
  <si>
    <t>Persson</t>
  </si>
  <si>
    <t>13355 W Mcdowell Road_x000D_
Suite 110</t>
  </si>
  <si>
    <t>Goodyear</t>
  </si>
  <si>
    <t>Arizona</t>
  </si>
  <si>
    <t>85395</t>
  </si>
  <si>
    <t>AD-67 Eric Persson / Scott Palmateer</t>
  </si>
  <si>
    <t>Phoenix (Prescott)</t>
  </si>
  <si>
    <t>Warren</t>
  </si>
  <si>
    <t>Thompson</t>
  </si>
  <si>
    <t>mchen@thompsonhospitality.com</t>
  </si>
  <si>
    <t>700 Park Avenue_x000D_
Norfolk State University</t>
  </si>
  <si>
    <t>23504</t>
  </si>
  <si>
    <t>Tim</t>
  </si>
  <si>
    <t>Smallwood</t>
  </si>
  <si>
    <t>(918) 814-8080</t>
  </si>
  <si>
    <t>tlsmallwood@cox.net</t>
  </si>
  <si>
    <t>7460 South Olympia Avenue</t>
  </si>
  <si>
    <t>Tulsa</t>
  </si>
  <si>
    <t>Oklahoma</t>
  </si>
  <si>
    <t>74132</t>
  </si>
  <si>
    <t>AD-73 Glen Johnson</t>
  </si>
  <si>
    <t>cwilkinson@dynehg.com</t>
  </si>
  <si>
    <t>Danny</t>
  </si>
  <si>
    <t>Carpenter</t>
  </si>
  <si>
    <t>(850) 544-3488</t>
  </si>
  <si>
    <t>dnasmoothies@gmail.com</t>
  </si>
  <si>
    <t>904 Thomasville Rd.</t>
  </si>
  <si>
    <t>Lukachko</t>
  </si>
  <si>
    <t>zarkomkd@yahoo.com</t>
  </si>
  <si>
    <t>8426 Farm Road_x000D_
Suite 150</t>
  </si>
  <si>
    <t>89131</t>
  </si>
  <si>
    <t>Mike</t>
  </si>
  <si>
    <t>Tate</t>
  </si>
  <si>
    <t>(205) 706-5608</t>
  </si>
  <si>
    <t>jmtate69@yahoo.com</t>
  </si>
  <si>
    <t>1350 Inverness Corners</t>
  </si>
  <si>
    <t>Birmingham</t>
  </si>
  <si>
    <t>35242</t>
  </si>
  <si>
    <t>Birmingham (Ann and Tusc)</t>
  </si>
  <si>
    <t>(757) 942-8989</t>
  </si>
  <si>
    <t xml:space="preserve">tscva94@yahoo.com </t>
  </si>
  <si>
    <t>12300 Jefferson Avenue, Suite 738</t>
  </si>
  <si>
    <t>Susanne Wanser</t>
  </si>
  <si>
    <t>Tiffany Wirth</t>
  </si>
  <si>
    <t>(631) 767-5966</t>
  </si>
  <si>
    <t>susannewa1964@aol.com</t>
  </si>
  <si>
    <t>t.smoothie15@yahoo.com</t>
  </si>
  <si>
    <t>499-83 Sunrise Highway</t>
  </si>
  <si>
    <t>Patchogue</t>
  </si>
  <si>
    <t>11772</t>
  </si>
  <si>
    <t>Becker</t>
  </si>
  <si>
    <t>(937) 239-2162</t>
  </si>
  <si>
    <t>smoothiedude@att.net</t>
  </si>
  <si>
    <t>2307 Far Hills Avenue</t>
  </si>
  <si>
    <t>45419</t>
  </si>
  <si>
    <t>Giancarlo and Fernando</t>
  </si>
  <si>
    <t>Capote</t>
  </si>
  <si>
    <t>(305) 742-9698</t>
  </si>
  <si>
    <t>capotegian@aol.com</t>
  </si>
  <si>
    <t>11290 SW 12th St., RC 101 (FIU)</t>
  </si>
  <si>
    <t>33199</t>
  </si>
  <si>
    <t>Nuatu Tseggai</t>
  </si>
  <si>
    <t>Joseph Carroll</t>
  </si>
  <si>
    <t>(540) 318-7461</t>
  </si>
  <si>
    <t>jcarroll9@gmail.com</t>
  </si>
  <si>
    <t>intelligentcafe3@gmail.com</t>
  </si>
  <si>
    <t>2966 Prince William Parkway</t>
  </si>
  <si>
    <t>Woodbridge</t>
  </si>
  <si>
    <t>22192</t>
  </si>
  <si>
    <t>Michael</t>
  </si>
  <si>
    <t>Turpin</t>
  </si>
  <si>
    <t>(603) 834-3140</t>
  </si>
  <si>
    <t>smoothiepros@yahoo.com</t>
  </si>
  <si>
    <t>160 Washington Street</t>
  </si>
  <si>
    <t>Rochester</t>
  </si>
  <si>
    <t>New Hampshire</t>
  </si>
  <si>
    <t>03839</t>
  </si>
  <si>
    <t>Boston (Manchester)</t>
  </si>
  <si>
    <t>Patrick Bode &amp;</t>
  </si>
  <si>
    <t>Kevin Bartlett</t>
  </si>
  <si>
    <t>(630) 745-1019</t>
  </si>
  <si>
    <t>tscuic@gmail.com</t>
  </si>
  <si>
    <t>737 S. Halsted Street</t>
  </si>
  <si>
    <t>Chicago</t>
  </si>
  <si>
    <t>Illinois</t>
  </si>
  <si>
    <t>60607</t>
  </si>
  <si>
    <t>(937) 361-6688</t>
  </si>
  <si>
    <t>3195 Dayton-Xenia Road, Suite 770</t>
  </si>
  <si>
    <t>Beavercreek</t>
  </si>
  <si>
    <t>45434</t>
  </si>
  <si>
    <t>Nitesh</t>
  </si>
  <si>
    <t>n5healthfoodsllc@gmail.com</t>
  </si>
  <si>
    <t>info@uccafe.com</t>
  </si>
  <si>
    <t>11322 Euclid Avenue</t>
  </si>
  <si>
    <t>Cleveland</t>
  </si>
  <si>
    <t>44106</t>
  </si>
  <si>
    <t>Cleveland-Akron (Canton)</t>
  </si>
  <si>
    <t>Sanjay &amp; Bharat</t>
  </si>
  <si>
    <t xml:space="preserve">nitashah@lapgroups.com </t>
  </si>
  <si>
    <t>1040 Settlers Landing Road, Suite E/F</t>
  </si>
  <si>
    <t>Hampton</t>
  </si>
  <si>
    <t>23663</t>
  </si>
  <si>
    <t>Tom Diamond</t>
  </si>
  <si>
    <t>(631) 428-4519</t>
  </si>
  <si>
    <t>tfd@verizon.com</t>
  </si>
  <si>
    <t>ny18tsc@gmail.com</t>
  </si>
  <si>
    <t>567-B East Main Street</t>
  </si>
  <si>
    <t>Bay Shore</t>
  </si>
  <si>
    <t>11706</t>
  </si>
  <si>
    <t>Glen</t>
  </si>
  <si>
    <t>Johnson</t>
  </si>
  <si>
    <t>ar018@dynehg.com</t>
  </si>
  <si>
    <t>5504 JFK Blvd</t>
  </si>
  <si>
    <t>72116</t>
  </si>
  <si>
    <t>(664) 312-0806</t>
  </si>
  <si>
    <t>6542 Atlanta Hwy</t>
  </si>
  <si>
    <t>Montgomery</t>
  </si>
  <si>
    <t>36117</t>
  </si>
  <si>
    <t>Jim And Sandra Ramirez</t>
  </si>
  <si>
    <t>Welzer</t>
  </si>
  <si>
    <t>(954) 805-5073</t>
  </si>
  <si>
    <t>jim@jsfitfood.com</t>
  </si>
  <si>
    <t>info@jsfitfood.com</t>
  </si>
  <si>
    <t>5780 S University Dr #160</t>
  </si>
  <si>
    <t>Davie</t>
  </si>
  <si>
    <t>33328</t>
  </si>
  <si>
    <t>Jacqueline, Esteban &amp; Anna</t>
  </si>
  <si>
    <t>(407) 455-3091</t>
  </si>
  <si>
    <t>jasetsc@aol.com</t>
  </si>
  <si>
    <t>2104 Edgewater Drive</t>
  </si>
  <si>
    <t>32804</t>
  </si>
  <si>
    <t>Goetschius</t>
  </si>
  <si>
    <t>(203) 910-1422</t>
  </si>
  <si>
    <t>ljgoetrain@aol.com</t>
  </si>
  <si>
    <t>7100 South Croatan Highway - Suite 82***NO US MAIL TO THIS ADDRESS, SEE COMMENTS FOR MAILING ADDRESS****</t>
  </si>
  <si>
    <t>Bill,Julie,Shaun,Eric,Kevin</t>
  </si>
  <si>
    <t>(419) 265-9170</t>
  </si>
  <si>
    <t>tscrossford@att.net</t>
  </si>
  <si>
    <t>10090 Old U.S. 20</t>
  </si>
  <si>
    <t>Rossford</t>
  </si>
  <si>
    <t>43460</t>
  </si>
  <si>
    <t>Steven</t>
  </si>
  <si>
    <t>Scroggin</t>
  </si>
  <si>
    <t>steve.scroggin@tropicalpiedmont.com</t>
  </si>
  <si>
    <t>7790 North Point Blvd</t>
  </si>
  <si>
    <t>Winston-Salem</t>
  </si>
  <si>
    <t>27106</t>
  </si>
  <si>
    <t>Greensboro-H.Point-W.Salem</t>
  </si>
  <si>
    <t>Hani</t>
  </si>
  <si>
    <t>Halloun</t>
  </si>
  <si>
    <t>(810) 397-1891</t>
  </si>
  <si>
    <t>hhalloun@aol.com</t>
  </si>
  <si>
    <t>tropicalsmoothiebrighton@gmail.com</t>
  </si>
  <si>
    <t>10049 East Grand River Avenue Suite 1100</t>
  </si>
  <si>
    <t>Brighton</t>
  </si>
  <si>
    <t>48116</t>
  </si>
  <si>
    <t>tropicalsmoothiehartland@gmail.com</t>
  </si>
  <si>
    <t>10006 West Highland Road</t>
  </si>
  <si>
    <t>48353</t>
  </si>
  <si>
    <t>tropicalsmoothiegralpine@gmail.com</t>
  </si>
  <si>
    <t>2505 Alpine Avenue NW</t>
  </si>
  <si>
    <t>Grand Rapids</t>
  </si>
  <si>
    <t>49544</t>
  </si>
  <si>
    <t>Grand Rapids-Kalmzoo-B.Crk</t>
  </si>
  <si>
    <t>10140 West Tropicana Avenue #126</t>
  </si>
  <si>
    <t>89147</t>
  </si>
  <si>
    <t>Ahmed</t>
  </si>
  <si>
    <t>Eldeeb</t>
  </si>
  <si>
    <t>(201) 436-5545</t>
  </si>
  <si>
    <t>aeldeeb32@gmail.com</t>
  </si>
  <si>
    <t>1500 Beville Road #702</t>
  </si>
  <si>
    <t>Daytona Beach</t>
  </si>
  <si>
    <t>32114</t>
  </si>
  <si>
    <t>Leslie</t>
  </si>
  <si>
    <t>Duffy</t>
  </si>
  <si>
    <t>(803) 708-8115</t>
  </si>
  <si>
    <t>lesliep@sc.rr.com</t>
  </si>
  <si>
    <t>tropicalsmoothiesc@yahoo.com</t>
  </si>
  <si>
    <t>150B Harbison Boulevard_x000D_
Suite 20</t>
  </si>
  <si>
    <t>Columbia</t>
  </si>
  <si>
    <t>29212</t>
  </si>
  <si>
    <t>Columbia, SC</t>
  </si>
  <si>
    <t>David</t>
  </si>
  <si>
    <t>Buko</t>
  </si>
  <si>
    <t>(989) 751-7818</t>
  </si>
  <si>
    <t>tropicalsmoothiemsu@yahoo.com</t>
  </si>
  <si>
    <t>tropicalsmoothieMSU@yahoo.com</t>
  </si>
  <si>
    <t>1201 East Grand River Avenue</t>
  </si>
  <si>
    <t>East Lansing</t>
  </si>
  <si>
    <t>48823</t>
  </si>
  <si>
    <t>Lansing</t>
  </si>
  <si>
    <t>David &amp; Ruth</t>
  </si>
  <si>
    <t>Buko (2)</t>
  </si>
  <si>
    <t>(989) 781-7818</t>
  </si>
  <si>
    <t>ruthbuko6@yahoo.com</t>
  </si>
  <si>
    <t>5620 State Street</t>
  </si>
  <si>
    <t>Saginaw</t>
  </si>
  <si>
    <t>48609</t>
  </si>
  <si>
    <t>Rosalind Lindsey</t>
  </si>
  <si>
    <t>Luke Kirby</t>
  </si>
  <si>
    <t>(215) 768-1173</t>
  </si>
  <si>
    <t>lindseykirby04@gmail.com</t>
  </si>
  <si>
    <t>1600 North Broad Street, Unit 4</t>
  </si>
  <si>
    <t>Philadelphia</t>
  </si>
  <si>
    <t>19121</t>
  </si>
  <si>
    <t>ar021@dynehg.com</t>
  </si>
  <si>
    <t>310 E. Beebe Capps Expy</t>
  </si>
  <si>
    <t>Searcy</t>
  </si>
  <si>
    <t>72143</t>
  </si>
  <si>
    <t>Manish Singh</t>
  </si>
  <si>
    <t>Meenal Singh</t>
  </si>
  <si>
    <t>(703) 716-6172</t>
  </si>
  <si>
    <t>meenalsingh611@gmail.com</t>
  </si>
  <si>
    <t>mxsing1986@gmail.com</t>
  </si>
  <si>
    <t>3811 North Fairfax Drive - Unit B</t>
  </si>
  <si>
    <t>Arlington</t>
  </si>
  <si>
    <t>22203</t>
  </si>
  <si>
    <t>Pamela Clark</t>
  </si>
  <si>
    <t>Jeffery Pappas</t>
  </si>
  <si>
    <t>duane4@wsm.gccoxmail.com</t>
  </si>
  <si>
    <t>1000 Mar Walt Drive</t>
  </si>
  <si>
    <t>32547</t>
  </si>
  <si>
    <t>Tasha and Joe</t>
  </si>
  <si>
    <t>Stefanatos</t>
  </si>
  <si>
    <t>(405) 779-5184</t>
  </si>
  <si>
    <t>tashastefanatos@gmail.com</t>
  </si>
  <si>
    <t>okctsc@gmail.com</t>
  </si>
  <si>
    <t>3131 West Memorial Road, Suite A</t>
  </si>
  <si>
    <t>Oklahoma City</t>
  </si>
  <si>
    <t>73134</t>
  </si>
  <si>
    <t>Phillip</t>
  </si>
  <si>
    <t>Knippen</t>
  </si>
  <si>
    <t>tropicalsmoothiecafe@me.com</t>
  </si>
  <si>
    <t>1872 E. Lincoln Hwy.</t>
  </si>
  <si>
    <t>New Lenox</t>
  </si>
  <si>
    <t>60451</t>
  </si>
  <si>
    <t>AD-57 Phillip Knippen</t>
  </si>
  <si>
    <t>philktk@sbcglobal.net</t>
  </si>
  <si>
    <t>(863) 529-7961</t>
  </si>
  <si>
    <t>1700 West New Haven Avenue_x000D_
(Melbourne Square Mall Food Court)</t>
  </si>
  <si>
    <t>32904</t>
  </si>
  <si>
    <t>Jignesh</t>
  </si>
  <si>
    <t>(832) 875-9315</t>
  </si>
  <si>
    <t>jigneshyezdi@hotmail.com</t>
  </si>
  <si>
    <t>Shops at Bella Terra_x000D_
5620 Grand Parkway South, Suite A</t>
  </si>
  <si>
    <t>77406</t>
  </si>
  <si>
    <t>Houston</t>
  </si>
  <si>
    <t>Al and Tim</t>
  </si>
  <si>
    <t>Lavalle and Fung</t>
  </si>
  <si>
    <t>(609) 981-7012</t>
  </si>
  <si>
    <t>tropicalsmoothienj@aol.com</t>
  </si>
  <si>
    <t>2222 Route 33_x000D_
Store G</t>
  </si>
  <si>
    <t>Hamilton</t>
  </si>
  <si>
    <t>New Jersey</t>
  </si>
  <si>
    <t>08690</t>
  </si>
  <si>
    <t>AD-66 Alfred LaValle / Timothy Fung</t>
  </si>
  <si>
    <t>Mohammed (Sam) and Katherine</t>
  </si>
  <si>
    <t>(703) 899-6896</t>
  </si>
  <si>
    <t>6424 Landsdowne Centre_x000D_
Suite 32</t>
  </si>
  <si>
    <t>22315</t>
  </si>
  <si>
    <t>(501) 240-6554</t>
  </si>
  <si>
    <t>410 S. University Avenue - Suite 140</t>
  </si>
  <si>
    <t>72205</t>
  </si>
  <si>
    <t>Lincoln</t>
  </si>
  <si>
    <t>Spoor</t>
  </si>
  <si>
    <t>lspoor@krispykremes.com, dpiccolella@krispykremes.com</t>
  </si>
  <si>
    <t>lspoor@krispykremes.com</t>
  </si>
  <si>
    <t>Excalibur Hotel and Casino_x000D_
3850 South Las Vegas Boulevard - Unit #204</t>
  </si>
  <si>
    <t>89109</t>
  </si>
  <si>
    <t>Daxa</t>
  </si>
  <si>
    <t>(810) 233-0988</t>
  </si>
  <si>
    <t>kp6200@aol.com</t>
  </si>
  <si>
    <t>patelpraj1977@gmail.com</t>
  </si>
  <si>
    <t>703 South State Street</t>
  </si>
  <si>
    <t>Davison</t>
  </si>
  <si>
    <t>48423</t>
  </si>
  <si>
    <t>Jeffrey and Ryan</t>
  </si>
  <si>
    <t>(989) 429-6200</t>
  </si>
  <si>
    <t>4071 North Euclid</t>
  </si>
  <si>
    <t>Bay City</t>
  </si>
  <si>
    <t>48706</t>
  </si>
  <si>
    <t>Patrick Bode and Kevin</t>
  </si>
  <si>
    <t>Bartlett</t>
  </si>
  <si>
    <t>(312) 996-8170</t>
  </si>
  <si>
    <t>1603 W. Taylor Street_x000D_
U.I.C.</t>
  </si>
  <si>
    <t>60517</t>
  </si>
  <si>
    <t>Libby</t>
  </si>
  <si>
    <t>McDonald</t>
  </si>
  <si>
    <t>(616) 617-8784</t>
  </si>
  <si>
    <t>libby.mcdonald@usa.net</t>
  </si>
  <si>
    <t>5088 28th Street SE</t>
  </si>
  <si>
    <t>49512</t>
  </si>
  <si>
    <t>Raymond and Andrew</t>
  </si>
  <si>
    <t>Howell</t>
  </si>
  <si>
    <t>(804) 815-1095</t>
  </si>
  <si>
    <t>tscmetrowest@gmail.com</t>
  </si>
  <si>
    <t>3120 S. Kirkman Road, Suite 5E</t>
  </si>
  <si>
    <t>32811</t>
  </si>
  <si>
    <t>Suresh</t>
  </si>
  <si>
    <t>Gupta</t>
  </si>
  <si>
    <t>(937) 252-2000</t>
  </si>
  <si>
    <t>sgupta@daytondoc.com</t>
  </si>
  <si>
    <t>6221 Old Troy Pike Parkway</t>
  </si>
  <si>
    <t>Huber Heights</t>
  </si>
  <si>
    <t>45424</t>
  </si>
  <si>
    <t>Rick and Jeff</t>
  </si>
  <si>
    <t>Derrickson</t>
  </si>
  <si>
    <t>(859) 576-0394</t>
  </si>
  <si>
    <t>raderrickson@netzero.com</t>
  </si>
  <si>
    <t>tscbeaumont@yahoo.com</t>
  </si>
  <si>
    <t>3181 Beaumont Centre Circle_x000D_
Suite 112</t>
  </si>
  <si>
    <t>Lexington</t>
  </si>
  <si>
    <t>Kentucky</t>
  </si>
  <si>
    <t>40513</t>
  </si>
  <si>
    <t>cjardis@tropicalsmoothie.com</t>
  </si>
  <si>
    <t>Tim And Nicole</t>
  </si>
  <si>
    <t>1717 North Peoria Avenue</t>
  </si>
  <si>
    <t>74106</t>
  </si>
  <si>
    <t>Ralph</t>
  </si>
  <si>
    <t>Judy</t>
  </si>
  <si>
    <t>(727) 415-0402</t>
  </si>
  <si>
    <t>rjudyfl@gmail.com</t>
  </si>
  <si>
    <t>250 West Shore Plaza Suite KC-1</t>
  </si>
  <si>
    <t>Tampa</t>
  </si>
  <si>
    <t>33609</t>
  </si>
  <si>
    <t>Cody</t>
  </si>
  <si>
    <t>Sommer</t>
  </si>
  <si>
    <t>(801) 410-7985</t>
  </si>
  <si>
    <t>cls@unetgrp.com</t>
  </si>
  <si>
    <t>1010 East Red Hill Parkway</t>
  </si>
  <si>
    <t>Saint George</t>
  </si>
  <si>
    <t>Utah</t>
  </si>
  <si>
    <t>84770</t>
  </si>
  <si>
    <t>AD-71 Cody Sommer</t>
  </si>
  <si>
    <t>Salt Lake City</t>
  </si>
  <si>
    <t>10670 Southern Highlands Parkway #100</t>
  </si>
  <si>
    <t>89141</t>
  </si>
  <si>
    <t>45 Western Ave</t>
  </si>
  <si>
    <t>South Portland</t>
  </si>
  <si>
    <t>Maine</t>
  </si>
  <si>
    <t>04106</t>
  </si>
  <si>
    <t>Portland-Auburn</t>
  </si>
  <si>
    <t>Irwin</t>
  </si>
  <si>
    <t>Witt</t>
  </si>
  <si>
    <t>magicomni@aol.com</t>
  </si>
  <si>
    <t>11900 Atlantic Blvd. Suite 228</t>
  </si>
  <si>
    <t>32225</t>
  </si>
  <si>
    <t>Alex &amp; Lori</t>
  </si>
  <si>
    <t>Torzsa</t>
  </si>
  <si>
    <t>(904) 657-7412</t>
  </si>
  <si>
    <t>tsctegacay@gmail.com</t>
  </si>
  <si>
    <t>2435 West Highway 160 Suite 104</t>
  </si>
  <si>
    <t>Tega Cay</t>
  </si>
  <si>
    <t>29708</t>
  </si>
  <si>
    <t>Charlotte</t>
  </si>
  <si>
    <t>Karyn &amp; John</t>
  </si>
  <si>
    <t>Ferreira &amp; Martin</t>
  </si>
  <si>
    <t>(774) 274-0521</t>
  </si>
  <si>
    <t>trinity143@comcast.net</t>
  </si>
  <si>
    <t>29 Alden Road</t>
  </si>
  <si>
    <t>Fairhaven</t>
  </si>
  <si>
    <t>02719</t>
  </si>
  <si>
    <t>Nimisha</t>
  </si>
  <si>
    <t>(201) 783-9571</t>
  </si>
  <si>
    <t>235 Strawberry Square</t>
  </si>
  <si>
    <t>17101</t>
  </si>
  <si>
    <t>(904) 829-9292</t>
  </si>
  <si>
    <t>fl193@dynehg.com</t>
  </si>
  <si>
    <t>124 Tuscan Way_x000D_
Suite 101</t>
  </si>
  <si>
    <t>32092</t>
  </si>
  <si>
    <t>Lori &amp; Rhett</t>
  </si>
  <si>
    <t>Enzor</t>
  </si>
  <si>
    <t>(334) 343-1947</t>
  </si>
  <si>
    <t>smoothellc@yahoo.com</t>
  </si>
  <si>
    <t>411 West Bypass</t>
  </si>
  <si>
    <t>Andalusia</t>
  </si>
  <si>
    <t>36420</t>
  </si>
  <si>
    <t>Joseph &amp; Tamara</t>
  </si>
  <si>
    <t>Dorsch</t>
  </si>
  <si>
    <t>(248) 303-1229</t>
  </si>
  <si>
    <t>jmdorsch@aol.com</t>
  </si>
  <si>
    <t>2913 Crooks Road</t>
  </si>
  <si>
    <t>48309</t>
  </si>
  <si>
    <t>(631) 569-4020</t>
  </si>
  <si>
    <t xml:space="preserve">TSC.Holbrook@gmail.com </t>
  </si>
  <si>
    <t>4250 Veterans Memorial Highway</t>
  </si>
  <si>
    <t>Holbrook</t>
  </si>
  <si>
    <t>11741</t>
  </si>
  <si>
    <t>Everette</t>
  </si>
  <si>
    <t>(252) 292-2002</t>
  </si>
  <si>
    <t>edb@everettebrown.com</t>
  </si>
  <si>
    <t xml:space="preserve">edb@everettebrown.com </t>
  </si>
  <si>
    <t>1111 Metropolitan Avenue Suite 110</t>
  </si>
  <si>
    <t>28204</t>
  </si>
  <si>
    <t>Eric Persson (Franchisee)</t>
  </si>
  <si>
    <t>Ken Juneau (Eric's Regional)</t>
  </si>
  <si>
    <t>erichpersson@gmail.com; kjuneau@me.com</t>
  </si>
  <si>
    <t>9773 West Flamingo Road Suite 100</t>
  </si>
  <si>
    <t>4262 Blue Diamond Road #103</t>
  </si>
  <si>
    <t>89139</t>
  </si>
  <si>
    <t>GA17@tropicalsmoothie.com</t>
  </si>
  <si>
    <t>1155 Mt. Vernon Hwy Unit #1040</t>
  </si>
  <si>
    <t>30338</t>
  </si>
  <si>
    <t>ccruz@tropicalsmoothie.com</t>
  </si>
  <si>
    <t>(954) 523-2268</t>
  </si>
  <si>
    <t>2508 PGA Blvd.</t>
  </si>
  <si>
    <t>Palm Beach Gardens</t>
  </si>
  <si>
    <t>33410</t>
  </si>
  <si>
    <t>6671 W. Indianatown Rd   Suite 52</t>
  </si>
  <si>
    <t>Scott</t>
  </si>
  <si>
    <t>Palmateer</t>
  </si>
  <si>
    <t>tscarizona@gmail.com, erichpersson@gmail.com</t>
  </si>
  <si>
    <t>(Metro Towne Center)_x000D_
2815 W. Peoria Avenue, Suite #116</t>
  </si>
  <si>
    <t>Phoenix</t>
  </si>
  <si>
    <t>85029</t>
  </si>
  <si>
    <t>erichpersson@gmail.com, Tscarizona@gmail.com</t>
  </si>
  <si>
    <t>(Camelback Center)_x000D_
1640 E. Camelback Road, Suite #150</t>
  </si>
  <si>
    <t>85016</t>
  </si>
  <si>
    <t>2850 Bicentennial Parkway #120</t>
  </si>
  <si>
    <t>89044</t>
  </si>
  <si>
    <t>Dixon</t>
  </si>
  <si>
    <t>tropicalsmoothieguy@comcast.net</t>
  </si>
  <si>
    <t>1441 Tamiami Trail, Suite 599</t>
  </si>
  <si>
    <t>Port Charlotte</t>
  </si>
  <si>
    <t>33948</t>
  </si>
  <si>
    <t>AD-65 Andrew / Terri Jessen</t>
  </si>
  <si>
    <t>Roger &amp; Rebecca</t>
  </si>
  <si>
    <t>15521 Westchester Commons Way</t>
  </si>
  <si>
    <t>23113</t>
  </si>
  <si>
    <t>(702) 461-6055</t>
  </si>
  <si>
    <t>621 Stephanie Street</t>
  </si>
  <si>
    <t>89014</t>
  </si>
  <si>
    <t>Scott Palmateer</t>
  </si>
  <si>
    <t>(623) 302-0269</t>
  </si>
  <si>
    <t>tscarizona@gmail.com</t>
  </si>
  <si>
    <t>13749 N Litchfield Road Suite 118</t>
  </si>
  <si>
    <t>Surprise</t>
  </si>
  <si>
    <t>85379</t>
  </si>
  <si>
    <t>Guniyal Pandit</t>
  </si>
  <si>
    <t>Kaushik Joshi</t>
  </si>
  <si>
    <t>(908) 720-7969</t>
  </si>
  <si>
    <t>guniyalp@yahoo.com</t>
  </si>
  <si>
    <t>tropicalsmoothiecafeprinceton@gmail.com</t>
  </si>
  <si>
    <t>645 Nassau Park Boulevard</t>
  </si>
  <si>
    <t>Princeton</t>
  </si>
  <si>
    <t>08540</t>
  </si>
  <si>
    <t>Don</t>
  </si>
  <si>
    <t>Retalliatta</t>
  </si>
  <si>
    <t>drettaliata@yahoo.com</t>
  </si>
  <si>
    <t>1936 Deer Park Avenue</t>
  </si>
  <si>
    <t>Deer Park</t>
  </si>
  <si>
    <t>11797</t>
  </si>
  <si>
    <t>Rajul</t>
  </si>
  <si>
    <t>anutscny14@yahoo.com</t>
  </si>
  <si>
    <t>61 Wall Street</t>
  </si>
  <si>
    <t>Huntington Village</t>
  </si>
  <si>
    <t>11743</t>
  </si>
  <si>
    <t>Poulos</t>
  </si>
  <si>
    <t>(937) 232-3332</t>
  </si>
  <si>
    <t>poulos6208@aol.com</t>
  </si>
  <si>
    <t>233 East Home Road</t>
  </si>
  <si>
    <t>Springfield</t>
  </si>
  <si>
    <t>45503</t>
  </si>
  <si>
    <t>1460 Central Park Boulevard</t>
  </si>
  <si>
    <t>Fredericksburg</t>
  </si>
  <si>
    <t>22401</t>
  </si>
  <si>
    <t>Whiting</t>
  </si>
  <si>
    <t>(772) 336-3294</t>
  </si>
  <si>
    <t>dalowhit2@yahoo.com</t>
  </si>
  <si>
    <t>5000 US HWY 17, Suite 7</t>
  </si>
  <si>
    <t>Fleming Island</t>
  </si>
  <si>
    <t>32003</t>
  </si>
  <si>
    <t>5166 Sunset Boulevard Suite H</t>
  </si>
  <si>
    <t>29072</t>
  </si>
  <si>
    <t>Kimberly</t>
  </si>
  <si>
    <t>(508) 971-0787</t>
  </si>
  <si>
    <t>3211 South US Highway 1</t>
  </si>
  <si>
    <t>Fort Pierce</t>
  </si>
  <si>
    <t>34982</t>
  </si>
  <si>
    <t>Julie, William, Eric &amp; Shaun</t>
  </si>
  <si>
    <t>tropicalsmoothie.fp@gmail.com</t>
  </si>
  <si>
    <t>5221 Monroe Street Suite E</t>
  </si>
  <si>
    <t>43623</t>
  </si>
  <si>
    <t>Sandip</t>
  </si>
  <si>
    <t>(201) 286-9208</t>
  </si>
  <si>
    <t>sandippatel9208@yahoo.com</t>
  </si>
  <si>
    <t>3601 Market Street</t>
  </si>
  <si>
    <t>Camp Hill</t>
  </si>
  <si>
    <t>17011</t>
  </si>
  <si>
    <t>Sherman</t>
  </si>
  <si>
    <t>Dye</t>
  </si>
  <si>
    <t>(919) 599-3593</t>
  </si>
  <si>
    <t>sdye1022@gmail.com</t>
  </si>
  <si>
    <t>817 Bass Pro Lane</t>
  </si>
  <si>
    <t>Cary</t>
  </si>
  <si>
    <t>27513</t>
  </si>
  <si>
    <t>Choudary</t>
  </si>
  <si>
    <t>Anwarkhan</t>
  </si>
  <si>
    <t>(703) 200-2700</t>
  </si>
  <si>
    <t>canwarkhan@yahoo.com</t>
  </si>
  <si>
    <t>nahenali@gmail.com</t>
  </si>
  <si>
    <t>50 Riverton Commons Plaza, Suite 20</t>
  </si>
  <si>
    <t>Front Royal</t>
  </si>
  <si>
    <t>22630</t>
  </si>
  <si>
    <t>tropical021nc@gmail.com</t>
  </si>
  <si>
    <t>3004 Wake Forest Road Suite 112</t>
  </si>
  <si>
    <t>27609</t>
  </si>
  <si>
    <t>tsckildairefarmrd@gmail.com</t>
  </si>
  <si>
    <t>2028 Kildaire Farm Road</t>
  </si>
  <si>
    <t>27511</t>
  </si>
  <si>
    <t>tschighouseanddavis@gmail.com</t>
  </si>
  <si>
    <t>1385 Bradford View Drive</t>
  </si>
  <si>
    <t>27519</t>
  </si>
  <si>
    <t>tsccrossroads@gmail.com</t>
  </si>
  <si>
    <t>228 Crossroads Boulevard</t>
  </si>
  <si>
    <t>27518</t>
  </si>
  <si>
    <t>Eric/Scott</t>
  </si>
  <si>
    <t>Persson/Palmateer</t>
  </si>
  <si>
    <t>6614 E. Baseline Rd. Suite 110</t>
  </si>
  <si>
    <t>Mesa</t>
  </si>
  <si>
    <t>85206</t>
  </si>
  <si>
    <t>Victor</t>
  </si>
  <si>
    <t>Archie</t>
  </si>
  <si>
    <t>(757) 282-1474</t>
  </si>
  <si>
    <t>victor.archie@hotmail.com</t>
  </si>
  <si>
    <t>2130-Q New Garden Road</t>
  </si>
  <si>
    <t>Greensboro</t>
  </si>
  <si>
    <t>27410</t>
  </si>
  <si>
    <t>Ming Ting</t>
  </si>
  <si>
    <t>700 E. Merritt Island Causeway</t>
  </si>
  <si>
    <t>Merritt Island</t>
  </si>
  <si>
    <t>32952</t>
  </si>
  <si>
    <t>Mukesh</t>
  </si>
  <si>
    <t>(772) 873-0247</t>
  </si>
  <si>
    <t>bhrijesh2685@bellsouth.net</t>
  </si>
  <si>
    <t>314 Port St. Lucie Blvd.</t>
  </si>
  <si>
    <t>34984</t>
  </si>
  <si>
    <t>Abraham "Abe"</t>
  </si>
  <si>
    <t>Razeq</t>
  </si>
  <si>
    <t>aberazeq@yahoo.com</t>
  </si>
  <si>
    <t>9913 Southpoint Parkway</t>
  </si>
  <si>
    <t>22407</t>
  </si>
  <si>
    <t>Kwang-Woo Choi</t>
  </si>
  <si>
    <t>Paulo Ifurung</t>
  </si>
  <si>
    <t>(301) 830-4908</t>
  </si>
  <si>
    <t>kchoi888@gmail.com</t>
  </si>
  <si>
    <t>p.ifurung@yahoo.com</t>
  </si>
  <si>
    <t>6455 Dobbin Road, Suite 35</t>
  </si>
  <si>
    <t>Maryland</t>
  </si>
  <si>
    <t>21045</t>
  </si>
  <si>
    <t>Baltimore</t>
  </si>
  <si>
    <t>Robert "Quint"</t>
  </si>
  <si>
    <t>(727) 458-1835</t>
  </si>
  <si>
    <t>3810 Neptune St., Suite B4</t>
  </si>
  <si>
    <t>33629</t>
  </si>
  <si>
    <t>Shikeba "Liz"</t>
  </si>
  <si>
    <t>Ramin</t>
  </si>
  <si>
    <t>(989) 980-3216</t>
  </si>
  <si>
    <t>shikeba@gmail.com</t>
  </si>
  <si>
    <t>tscva102@gmail.com</t>
  </si>
  <si>
    <t>6110-A Arlington Boulevard</t>
  </si>
  <si>
    <t>Falls Church</t>
  </si>
  <si>
    <t>22044</t>
  </si>
  <si>
    <t>ar025@dynehg.com</t>
  </si>
  <si>
    <t>605 N Arkansas Avenue</t>
  </si>
  <si>
    <t>Russellville</t>
  </si>
  <si>
    <t>72801</t>
  </si>
  <si>
    <t>glen@tropicaltangollc.com</t>
  </si>
  <si>
    <t>ar026@dynehg.com</t>
  </si>
  <si>
    <t>16900 Chenal Parkway, Suite 100</t>
  </si>
  <si>
    <t>ar024@dynehg.com</t>
  </si>
  <si>
    <t>6901 Rogers Ave_x000D_
Suite A</t>
  </si>
  <si>
    <t>Fort Smith</t>
  </si>
  <si>
    <t>72903</t>
  </si>
  <si>
    <t>Ft. Smith-Fay-Sprngdl-Rgrs</t>
  </si>
  <si>
    <t>Rajesh</t>
  </si>
  <si>
    <t>Kaushal</t>
  </si>
  <si>
    <t>(757) 620-6657</t>
  </si>
  <si>
    <t>kaushalr64@yahoo.com</t>
  </si>
  <si>
    <t>475 A Wythe Creek Road</t>
  </si>
  <si>
    <t>Poquoson</t>
  </si>
  <si>
    <t>23662</t>
  </si>
  <si>
    <t>1190 Sage Drive, Unit A</t>
  </si>
  <si>
    <t>Cedar City</t>
  </si>
  <si>
    <t>84720</t>
  </si>
  <si>
    <t>Deborah</t>
  </si>
  <si>
    <t>LeMieux-King</t>
  </si>
  <si>
    <t>(810) 691-9620</t>
  </si>
  <si>
    <t>1561 East Main Street</t>
  </si>
  <si>
    <t>Owosso</t>
  </si>
  <si>
    <t>48867</t>
  </si>
  <si>
    <t>fl111@dynehg.com</t>
  </si>
  <si>
    <t>7159 Phillips Hwy, Unit #5</t>
  </si>
  <si>
    <t>32256</t>
  </si>
  <si>
    <t>Ibrahim</t>
  </si>
  <si>
    <t>(540) 287-7448</t>
  </si>
  <si>
    <t>16450 Consumer Row</t>
  </si>
  <si>
    <t>King George</t>
  </si>
  <si>
    <t>22485</t>
  </si>
  <si>
    <t>Gil &amp; Ana DeSousa</t>
  </si>
  <si>
    <t>DeSousa for GCMB ENTERPRISES, INC.</t>
  </si>
  <si>
    <t>(508) 858-8592</t>
  </si>
  <si>
    <t>489 Bearses Way</t>
  </si>
  <si>
    <t>Hyannis</t>
  </si>
  <si>
    <t>02601</t>
  </si>
  <si>
    <t>Vipul</t>
  </si>
  <si>
    <t>(843) 229-6840</t>
  </si>
  <si>
    <t>vipulkumar7@yahoo.com</t>
  </si>
  <si>
    <t>tropicalsmoothieflorence@gmail.com</t>
  </si>
  <si>
    <t>2600 David McLeod Boulevard, Suite E</t>
  </si>
  <si>
    <t>Florence</t>
  </si>
  <si>
    <t>29501</t>
  </si>
  <si>
    <t>Dave</t>
  </si>
  <si>
    <t>(812) 375-1101</t>
  </si>
  <si>
    <t>2882 East 3rd Street</t>
  </si>
  <si>
    <t>Bloomington</t>
  </si>
  <si>
    <t>47401</t>
  </si>
  <si>
    <t>Raymond</t>
  </si>
  <si>
    <t>(804) 815-6718</t>
  </si>
  <si>
    <t>Rlhjr0101@gmail.com</t>
  </si>
  <si>
    <t>tsccapecoral@gmail.com</t>
  </si>
  <si>
    <t>1751 NE Pine Island Road, Unit L3</t>
  </si>
  <si>
    <t>Cape Coral</t>
  </si>
  <si>
    <t>33909</t>
  </si>
  <si>
    <t>tscboyscout@gmail.com</t>
  </si>
  <si>
    <t>1791 Boyscout Drive #1</t>
  </si>
  <si>
    <t>Fort Myers</t>
  </si>
  <si>
    <t>33907</t>
  </si>
  <si>
    <t>tschealthpark@gmail.com</t>
  </si>
  <si>
    <t>16240 Summerlin Road #310</t>
  </si>
  <si>
    <t>33908</t>
  </si>
  <si>
    <t>Amy</t>
  </si>
  <si>
    <t>Reynolds</t>
  </si>
  <si>
    <t>(239) 440-6333</t>
  </si>
  <si>
    <t>smoothiepark@yahoo.com</t>
  </si>
  <si>
    <t>8855 Immokalee Road #1</t>
  </si>
  <si>
    <t>34120</t>
  </si>
  <si>
    <t>Tim 2</t>
  </si>
  <si>
    <t>4925 East 21st Street</t>
  </si>
  <si>
    <t>74114</t>
  </si>
  <si>
    <t>Pheng Khov</t>
  </si>
  <si>
    <t>(202) 309-0774</t>
  </si>
  <si>
    <t>pheng.khov@yahoo.com</t>
  </si>
  <si>
    <t>tscva12@gmail.com</t>
  </si>
  <si>
    <t>20598 East Hampton Plaza</t>
  </si>
  <si>
    <t>Ashburn</t>
  </si>
  <si>
    <t>20147</t>
  </si>
  <si>
    <t>Shrey &amp; Deepal</t>
  </si>
  <si>
    <t>(510) 298-7454</t>
  </si>
  <si>
    <t>106 Coliseum Crossing</t>
  </si>
  <si>
    <t>23666</t>
  </si>
  <si>
    <t>Hae &amp; Dong Jun (DJ)</t>
  </si>
  <si>
    <t>(703) 644-4687</t>
  </si>
  <si>
    <t>morningus7@yahoo.com, tsccentreville@gmail.com</t>
  </si>
  <si>
    <t>14220- B Centreville Square</t>
  </si>
  <si>
    <t>Centreville</t>
  </si>
  <si>
    <t>20121</t>
  </si>
  <si>
    <t>3595 East Bonanza Road Suite 110</t>
  </si>
  <si>
    <t>89110</t>
  </si>
  <si>
    <t>745 South Green Valley Parkway Suite #100</t>
  </si>
  <si>
    <t>(810) 252-7568</t>
  </si>
  <si>
    <t>4391 Canal Avenue SW</t>
  </si>
  <si>
    <t>Grandville</t>
  </si>
  <si>
    <t>49418</t>
  </si>
  <si>
    <t>Jon</t>
  </si>
  <si>
    <t>Cash</t>
  </si>
  <si>
    <t>(757) 286-7177</t>
  </si>
  <si>
    <t>joncashministries@yahoo.com</t>
  </si>
  <si>
    <t>tropicalsmoothiecafelynchburg@gmail.com</t>
  </si>
  <si>
    <t>7701 Timberlake Road</t>
  </si>
  <si>
    <t>Lynchburg</t>
  </si>
  <si>
    <t>24502</t>
  </si>
  <si>
    <t>Roanoke-Lynchburg</t>
  </si>
  <si>
    <t>1779 Kirby Parkway, Suite 3</t>
  </si>
  <si>
    <t>Tennessee</t>
  </si>
  <si>
    <t>38138</t>
  </si>
  <si>
    <t>Jeffrey</t>
  </si>
  <si>
    <t>Lulek</t>
  </si>
  <si>
    <t>(941) 448-4907</t>
  </si>
  <si>
    <t>jefflulek@yahoo.com</t>
  </si>
  <si>
    <t>tscdearborn@gmail.com</t>
  </si>
  <si>
    <t>22905 Michigan Avenue</t>
  </si>
  <si>
    <t>Dearborn</t>
  </si>
  <si>
    <t>48124</t>
  </si>
  <si>
    <t>Raymond &amp; Joy</t>
  </si>
  <si>
    <t>(757) 968-2589</t>
  </si>
  <si>
    <t>jmichiko4@gmail.com</t>
  </si>
  <si>
    <t>tscfl189@gmail.com</t>
  </si>
  <si>
    <t>6611 Orion Drive, #101</t>
  </si>
  <si>
    <t>33912</t>
  </si>
  <si>
    <t>Susanne</t>
  </si>
  <si>
    <t>Wanser</t>
  </si>
  <si>
    <t>tsc.hauppauge@gmail.com</t>
  </si>
  <si>
    <t>428 Wheeler Road</t>
  </si>
  <si>
    <t>Hauppauge</t>
  </si>
  <si>
    <t>11788</t>
  </si>
  <si>
    <t>Linda Morgan</t>
  </si>
  <si>
    <t>Russell Rissman</t>
  </si>
  <si>
    <t>(334) 285-5066</t>
  </si>
  <si>
    <t>queenbeeljm@yahoo.com, russellrissman@yahoo.com</t>
  </si>
  <si>
    <t>8646 Navarre Parkway</t>
  </si>
  <si>
    <t>Navarre</t>
  </si>
  <si>
    <t>32566</t>
  </si>
  <si>
    <t>Pat</t>
  </si>
  <si>
    <t>O'Brien</t>
  </si>
  <si>
    <t>tropicalsmoothie2@gmail.com</t>
  </si>
  <si>
    <t>18 Jericho Turnpike</t>
  </si>
  <si>
    <t>Commack</t>
  </si>
  <si>
    <t>11725</t>
  </si>
  <si>
    <t>Brandon</t>
  </si>
  <si>
    <t>Korman</t>
  </si>
  <si>
    <t>(516) 655-4010</t>
  </si>
  <si>
    <t>tsclongleaf@gmail.com</t>
  </si>
  <si>
    <t>2804 South College Road</t>
  </si>
  <si>
    <t>Wilmington</t>
  </si>
  <si>
    <t>28412</t>
  </si>
  <si>
    <t>tscbayshorecommons@gmail.com</t>
  </si>
  <si>
    <t>130 Hays Lane_x000D_
Unit 130</t>
  </si>
  <si>
    <t>28411</t>
  </si>
  <si>
    <t>tscwhitelake@gmail.com</t>
  </si>
  <si>
    <t>340 Town Center Boulevard, #1</t>
  </si>
  <si>
    <t>White Lake</t>
  </si>
  <si>
    <t>48386</t>
  </si>
  <si>
    <t>Donna</t>
  </si>
  <si>
    <t>Leudemann, Manager</t>
  </si>
  <si>
    <t>TSCSyossetNY@gmail.com</t>
  </si>
  <si>
    <t xml:space="preserve">TSCSyosset@gmail.com </t>
  </si>
  <si>
    <t>356 Jericho Turnpike</t>
  </si>
  <si>
    <t>Syosset</t>
  </si>
  <si>
    <t>11791</t>
  </si>
  <si>
    <t>AD-63 Walter/ Laura Jankowski</t>
  </si>
  <si>
    <t>John</t>
  </si>
  <si>
    <t>Agori</t>
  </si>
  <si>
    <t>(919) 524-2852</t>
  </si>
  <si>
    <t>johnagori@hotmail.com</t>
  </si>
  <si>
    <t>1595 Glidewell Drive, Suite 107</t>
  </si>
  <si>
    <t>Burlington</t>
  </si>
  <si>
    <t>27215</t>
  </si>
  <si>
    <t>Dennis &amp; Nicole</t>
  </si>
  <si>
    <t>Drake</t>
  </si>
  <si>
    <t>nicole.drake@d2ventures.com</t>
  </si>
  <si>
    <t>8069 Stonewall Shops Square (Wegman's shopping center)</t>
  </si>
  <si>
    <t>20155</t>
  </si>
  <si>
    <t>Glen Johnson, Nick Crouch</t>
  </si>
  <si>
    <t>Robert Morris</t>
  </si>
  <si>
    <t>(501) 593-4653</t>
  </si>
  <si>
    <t>ar12@dynehg.com</t>
  </si>
  <si>
    <t>140 John Hardin Drive #29</t>
  </si>
  <si>
    <t>72076</t>
  </si>
  <si>
    <t>(904) 429-7460</t>
  </si>
  <si>
    <t>fl202@dynehg.com</t>
  </si>
  <si>
    <t>1782 Blanding Boulevard, Suite 11</t>
  </si>
  <si>
    <t>Middleburg</t>
  </si>
  <si>
    <t>32068</t>
  </si>
  <si>
    <t>FL-187</t>
  </si>
  <si>
    <t>Brian</t>
  </si>
  <si>
    <t>(570) 675-8100</t>
  </si>
  <si>
    <t>bbufalino@metzcorp.com</t>
  </si>
  <si>
    <t>1510 Wahnish Way</t>
  </si>
  <si>
    <t>32307</t>
  </si>
  <si>
    <t>(650) 303-5526</t>
  </si>
  <si>
    <t>4765 Hodges Blvd Suite 20</t>
  </si>
  <si>
    <t>32224</t>
  </si>
  <si>
    <t>Ryan Seeger</t>
  </si>
  <si>
    <t>James Hensyel</t>
  </si>
  <si>
    <t>(702) 349-2652</t>
  </si>
  <si>
    <t>rmseeger1@gmail.com, hensyel.james@gmail.com</t>
  </si>
  <si>
    <t>tscfargo@gmail.com</t>
  </si>
  <si>
    <t>2424 13th Avenue South</t>
  </si>
  <si>
    <t>Fargo</t>
  </si>
  <si>
    <t>North Dakota</t>
  </si>
  <si>
    <t>58103</t>
  </si>
  <si>
    <t>Fargo-Valley City</t>
  </si>
  <si>
    <t>Gira</t>
  </si>
  <si>
    <t>(910) 321-0457</t>
  </si>
  <si>
    <t>pavan@willowgroupinvestments.com</t>
  </si>
  <si>
    <t>tropicalsmoothiecafenc@gmail.com</t>
  </si>
  <si>
    <t>150 Andrews Road Suite 7</t>
  </si>
  <si>
    <t>Fayetteville</t>
  </si>
  <si>
    <t>28311</t>
  </si>
  <si>
    <t>Emily &amp; Hammad</t>
  </si>
  <si>
    <t>Al-Jadaan</t>
  </si>
  <si>
    <t>(407) 346-5268</t>
  </si>
  <si>
    <t>Celebration.tsc@gmail.com</t>
  </si>
  <si>
    <t>54 Riley Road</t>
  </si>
  <si>
    <t>Celebration</t>
  </si>
  <si>
    <t>34747</t>
  </si>
  <si>
    <t>Al-Jaadan</t>
  </si>
  <si>
    <t>(407) 227-3758</t>
  </si>
  <si>
    <t>celebration.tsc@gmail.com</t>
  </si>
  <si>
    <t>7920 Lake Wilson Road, Davenport, FL 33896</t>
  </si>
  <si>
    <t>Davenport</t>
  </si>
  <si>
    <t>33896</t>
  </si>
  <si>
    <t>Christopher "Lance" Albers</t>
  </si>
  <si>
    <t>Diane Schullstrom</t>
  </si>
  <si>
    <t>(321) 480-2191</t>
  </si>
  <si>
    <t>tropicalsmoothie102@gmail.com</t>
  </si>
  <si>
    <t>3682 N. Wickham Rd. Suite E_x000D_
Melbourne, FL 32935</t>
  </si>
  <si>
    <t>tropicalsmoothienc35@gmail.com</t>
  </si>
  <si>
    <t>3860 John Gordon Lane_x000D_
High Point, NC 27262</t>
  </si>
  <si>
    <t>High Point</t>
  </si>
  <si>
    <t>27262</t>
  </si>
  <si>
    <t>1201 West Gate City Boulevard</t>
  </si>
  <si>
    <t>27403</t>
  </si>
  <si>
    <t>(702) 610-2639</t>
  </si>
  <si>
    <t>1167 South State Street</t>
  </si>
  <si>
    <t>Orem</t>
  </si>
  <si>
    <t>84097</t>
  </si>
  <si>
    <t>Elizabeth "Libby"</t>
  </si>
  <si>
    <t>Mcdonald</t>
  </si>
  <si>
    <t>tropicalsmoothiegr@gmail.com</t>
  </si>
  <si>
    <t>5429 Northland Drive NE Suite E</t>
  </si>
  <si>
    <t>49525</t>
  </si>
  <si>
    <t>Laura</t>
  </si>
  <si>
    <t>Jankowski</t>
  </si>
  <si>
    <t>(631) 807-8358</t>
  </si>
  <si>
    <t>TSCMerrick@gmail.com</t>
  </si>
  <si>
    <t xml:space="preserve">TSCMerrick@gmail.com </t>
  </si>
  <si>
    <t>2014 Merrick Road</t>
  </si>
  <si>
    <t>Merrick</t>
  </si>
  <si>
    <t>11566</t>
  </si>
  <si>
    <t>(336) 813-2699</t>
  </si>
  <si>
    <t>670 Saint George Square Court</t>
  </si>
  <si>
    <t>Winston Salem</t>
  </si>
  <si>
    <t>27103</t>
  </si>
  <si>
    <t>Kevin</t>
  </si>
  <si>
    <t>Smith</t>
  </si>
  <si>
    <t>(810) 610-6950</t>
  </si>
  <si>
    <t>tropicalsmoothienc@gmail.com</t>
  </si>
  <si>
    <t>5349 Ballantyne Commons Parkway_x000D_
Suite 400</t>
  </si>
  <si>
    <t>28277</t>
  </si>
  <si>
    <t>Sandra Ramirez</t>
  </si>
  <si>
    <t>Jim Welzer</t>
  </si>
  <si>
    <t>sandra@jsfitfood.com</t>
  </si>
  <si>
    <t>6339 North Andrews Avenue</t>
  </si>
  <si>
    <t>33309</t>
  </si>
  <si>
    <t>ut004@tsutah.com</t>
  </si>
  <si>
    <t>7812 South 1300 East</t>
  </si>
  <si>
    <t>Sandy</t>
  </si>
  <si>
    <t>84094</t>
  </si>
  <si>
    <t>(702) 453-2225</t>
  </si>
  <si>
    <t>233 North Airport Road</t>
  </si>
  <si>
    <t>84721</t>
  </si>
  <si>
    <t>Karina Caballero</t>
  </si>
  <si>
    <t>Cesar Batista</t>
  </si>
  <si>
    <t>karinacaballero24@hotmail.com</t>
  </si>
  <si>
    <t>4276 Northlake Blvd.</t>
  </si>
  <si>
    <t>(573) 489-9890</t>
  </si>
  <si>
    <t>fl211@dynehg.com</t>
  </si>
  <si>
    <t>13159 City Center Blvd</t>
  </si>
  <si>
    <t>32218</t>
  </si>
  <si>
    <t>Rick</t>
  </si>
  <si>
    <t>Sandquist</t>
  </si>
  <si>
    <t>(515) 419-2247</t>
  </si>
  <si>
    <t>rasquist@hotmail.com</t>
  </si>
  <si>
    <t>ankenytropicalsmoothie@gmail.com</t>
  </si>
  <si>
    <t>1620 North Ankeny Blvd_x000D_
Suite 110</t>
  </si>
  <si>
    <t>Ankeny</t>
  </si>
  <si>
    <t>Iowa</t>
  </si>
  <si>
    <t>50021</t>
  </si>
  <si>
    <t>Des Moines-Ames</t>
  </si>
  <si>
    <t>Marcus</t>
  </si>
  <si>
    <t>Barnett</t>
  </si>
  <si>
    <t>(757) 528-0533</t>
  </si>
  <si>
    <t>marcusbarnett12@gmail.com</t>
  </si>
  <si>
    <t>6552-A Little River Turnpike</t>
  </si>
  <si>
    <t>22312</t>
  </si>
  <si>
    <t>Temme</t>
  </si>
  <si>
    <t>(770) 713-5254</t>
  </si>
  <si>
    <t>stemme@tropicalsmoothie.com</t>
  </si>
  <si>
    <t>ndruid@tsccafe.comcastbiz.net</t>
  </si>
  <si>
    <t>2566 Briarcliff RD NE Suite 106</t>
  </si>
  <si>
    <t>30329</t>
  </si>
  <si>
    <t>Yolanda Montoya</t>
  </si>
  <si>
    <t>James Harley</t>
  </si>
  <si>
    <t>ronsvette@yahoo.com</t>
  </si>
  <si>
    <t>3222 Rolling Oaks Blvd</t>
  </si>
  <si>
    <t>24747</t>
  </si>
  <si>
    <t>502 Mallard Loop Suite E</t>
  </si>
  <si>
    <t>Pine Bluff</t>
  </si>
  <si>
    <t>71603</t>
  </si>
  <si>
    <t>John Agori</t>
  </si>
  <si>
    <t>1218 Bridford Parkway</t>
  </si>
  <si>
    <t>27407</t>
  </si>
  <si>
    <t>Robert "BJ"</t>
  </si>
  <si>
    <t>Crist</t>
  </si>
  <si>
    <t>tscLA007@hotmail.com</t>
  </si>
  <si>
    <t>1512 Ambassador Cafferey Pkwy #7</t>
  </si>
  <si>
    <t>70506</t>
  </si>
  <si>
    <t>Do Yong "Brian" Kim</t>
  </si>
  <si>
    <t>Paul Robertson</t>
  </si>
  <si>
    <t>(703) 867-1312</t>
  </si>
  <si>
    <t>tscafeventures@gmail.com</t>
  </si>
  <si>
    <t>10655 Braddock Road</t>
  </si>
  <si>
    <t>Fairfax</t>
  </si>
  <si>
    <t>22032</t>
  </si>
  <si>
    <t>Atul Shah</t>
  </si>
  <si>
    <t>Nimisha Shah</t>
  </si>
  <si>
    <t>(201) 323-4299</t>
  </si>
  <si>
    <t>tropicalTFC6@gmail.com</t>
  </si>
  <si>
    <t>tropicalFTC6@gmail.com</t>
  </si>
  <si>
    <t>700 South College Avenue</t>
  </si>
  <si>
    <t>Fort Collins</t>
  </si>
  <si>
    <t>Colorado</t>
  </si>
  <si>
    <t>80524</t>
  </si>
  <si>
    <t>AD-70 LeMieux Development Corporation</t>
  </si>
  <si>
    <t>Denver</t>
  </si>
  <si>
    <t>Bell</t>
  </si>
  <si>
    <t>(612) 703-1837</t>
  </si>
  <si>
    <t>tropicalsmoothieberkshire@gmail.com</t>
  </si>
  <si>
    <t>7335 Radio Road_x000D_
Suite 2</t>
  </si>
  <si>
    <t>34104</t>
  </si>
  <si>
    <t>ok007@dynehg.com</t>
  </si>
  <si>
    <t>7141 South Western Avenue, Suite A</t>
  </si>
  <si>
    <t>73139</t>
  </si>
  <si>
    <t>(501) 593-4661</t>
  </si>
  <si>
    <t>ok008@dynehg.com</t>
  </si>
  <si>
    <t>2101 Riverwalk Drive</t>
  </si>
  <si>
    <t>Moore</t>
  </si>
  <si>
    <t>73160</t>
  </si>
  <si>
    <t>ok009@dynehg.com</t>
  </si>
  <si>
    <t>501 South Van Buren Street</t>
  </si>
  <si>
    <t>Enid</t>
  </si>
  <si>
    <t>73703</t>
  </si>
  <si>
    <t>ok010@dynehg.com</t>
  </si>
  <si>
    <t>2162 24th Avenue NW</t>
  </si>
  <si>
    <t>Norman</t>
  </si>
  <si>
    <t>73069</t>
  </si>
  <si>
    <t>Pamela "Pam"</t>
  </si>
  <si>
    <t>Farley</t>
  </si>
  <si>
    <t>(361) 790-4062</t>
  </si>
  <si>
    <t>pamtropicalsmoothie@gmail.com</t>
  </si>
  <si>
    <t>2355 State Highway 35 North</t>
  </si>
  <si>
    <t>Rockport</t>
  </si>
  <si>
    <t>78382</t>
  </si>
  <si>
    <t>Corpus Christi</t>
  </si>
  <si>
    <t>David &amp; Cori</t>
  </si>
  <si>
    <t>(515) 570-7773</t>
  </si>
  <si>
    <t>daveco1000@yahoo.com</t>
  </si>
  <si>
    <t>2813 1/2  Fifth Avenue South</t>
  </si>
  <si>
    <t>Fort Dodge</t>
  </si>
  <si>
    <t>50501</t>
  </si>
  <si>
    <t>Glen Johnson</t>
  </si>
  <si>
    <t>Lucas Anderson</t>
  </si>
  <si>
    <t>ar002@dynehg.com</t>
  </si>
  <si>
    <t>11900 Kanis Rd. Suite D3</t>
  </si>
  <si>
    <t>72211</t>
  </si>
  <si>
    <t>(917) 601-3340</t>
  </si>
  <si>
    <t>lukesnyc@aol.com</t>
  </si>
  <si>
    <t>tscyale@gmail.com</t>
  </si>
  <si>
    <t>15 Dixwell Avenue</t>
  </si>
  <si>
    <t>New Haven</t>
  </si>
  <si>
    <t>Connecticut</t>
  </si>
  <si>
    <t>06511</t>
  </si>
  <si>
    <t>Hartford &amp; New Haven</t>
  </si>
  <si>
    <t>Hester</t>
  </si>
  <si>
    <t>(703) 472-6242</t>
  </si>
  <si>
    <t>Castlerockhomesi@aol.com</t>
  </si>
  <si>
    <t>24995 Riding Plaza</t>
  </si>
  <si>
    <t>South Riding</t>
  </si>
  <si>
    <t>20152</t>
  </si>
  <si>
    <t>(803) 600-6300</t>
  </si>
  <si>
    <t>650 Lincoln Street Columbia, SC 29201</t>
  </si>
  <si>
    <t>29201</t>
  </si>
  <si>
    <t>Brandon Korman</t>
  </si>
  <si>
    <t>Deena Korman</t>
  </si>
  <si>
    <t>tscwilmington@gmail.com</t>
  </si>
  <si>
    <t>tscbelville@gmail.com</t>
  </si>
  <si>
    <t>143 Poole Road_x000D_
Unit B</t>
  </si>
  <si>
    <t>Belville</t>
  </si>
  <si>
    <t>28451</t>
  </si>
  <si>
    <t>tscsouthfield@gmail.com</t>
  </si>
  <si>
    <t>29920 Telegraph Road</t>
  </si>
  <si>
    <t>Southfield</t>
  </si>
  <si>
    <t>48034</t>
  </si>
  <si>
    <t>Gary</t>
  </si>
  <si>
    <t>Wagner</t>
  </si>
  <si>
    <t>(650) 888-5594</t>
  </si>
  <si>
    <t>gwburl@hotmail.com</t>
  </si>
  <si>
    <t>tscpinole@gmail.com</t>
  </si>
  <si>
    <t>1424 Pinole Valley Road</t>
  </si>
  <si>
    <t>Pinole</t>
  </si>
  <si>
    <t>California</t>
  </si>
  <si>
    <t>94564</t>
  </si>
  <si>
    <t>San Francisco-Oak-San Jose</t>
  </si>
  <si>
    <t>Russ Rissman</t>
  </si>
  <si>
    <t>(334) 312-0860</t>
  </si>
  <si>
    <t>801 South Memorial Drive</t>
  </si>
  <si>
    <t>36067</t>
  </si>
  <si>
    <t>Reena</t>
  </si>
  <si>
    <t>(757) 971-8469</t>
  </si>
  <si>
    <t>vimalpateln@gmail.com</t>
  </si>
  <si>
    <t>4501 South Laburnum Avenue, Suite 150</t>
  </si>
  <si>
    <t>23231</t>
  </si>
  <si>
    <t>Jason</t>
  </si>
  <si>
    <t>Alley</t>
  </si>
  <si>
    <t>(501) 352-8444</t>
  </si>
  <si>
    <t>jalley.tda@gmail.com</t>
  </si>
  <si>
    <t>524 Broadway Avenue</t>
  </si>
  <si>
    <t>72201</t>
  </si>
  <si>
    <t>Paul</t>
  </si>
  <si>
    <t>Dudgeon</t>
  </si>
  <si>
    <t>(586) 212-9975</t>
  </si>
  <si>
    <t>dudgeoninc@gmail.com</t>
  </si>
  <si>
    <t>coloritecp@gmail.com</t>
  </si>
  <si>
    <t>67213 Main Street</t>
  </si>
  <si>
    <t>48062</t>
  </si>
  <si>
    <t>tscmacomb@gmail.com</t>
  </si>
  <si>
    <t>18353 Hall Road</t>
  </si>
  <si>
    <t>Macomb Township</t>
  </si>
  <si>
    <t>48044</t>
  </si>
  <si>
    <t>sstropicalsmoothie@gmail.com</t>
  </si>
  <si>
    <t>30114 Harper Avenue_x000D_
Suite 1</t>
  </si>
  <si>
    <t>St. Clair Shores</t>
  </si>
  <si>
    <t>48082</t>
  </si>
  <si>
    <t>34521 Utica Road</t>
  </si>
  <si>
    <t>Fraser</t>
  </si>
  <si>
    <t>48026</t>
  </si>
  <si>
    <t>ogsmoothies@gmail.com</t>
  </si>
  <si>
    <t>36721 Van Dyke Avenue</t>
  </si>
  <si>
    <t>Sterling Heights</t>
  </si>
  <si>
    <t>48312</t>
  </si>
  <si>
    <t>Joe &amp; Dawn</t>
  </si>
  <si>
    <t>Rogers</t>
  </si>
  <si>
    <t>3083 SW Martin Downs Blvd.</t>
  </si>
  <si>
    <t>Palm City</t>
  </si>
  <si>
    <t>34990</t>
  </si>
  <si>
    <t>rmseeger1@gmail.com</t>
  </si>
  <si>
    <t>tropicalfargo@gmail.com</t>
  </si>
  <si>
    <t>1650 45th Street South_x000D_
Building A_x000D_
Suite 123</t>
  </si>
  <si>
    <t>Regina and Michael</t>
  </si>
  <si>
    <t>Pilson</t>
  </si>
  <si>
    <t>(909) 899-7657</t>
  </si>
  <si>
    <t>marpllc@gmail.com</t>
  </si>
  <si>
    <t>12799 E. Foothill Blvd., Ste. A</t>
  </si>
  <si>
    <t>Rancho Cucamonga</t>
  </si>
  <si>
    <t>91739</t>
  </si>
  <si>
    <t>lbarragan@tropicalsmoothie.com</t>
  </si>
  <si>
    <t>Los Angeles</t>
  </si>
  <si>
    <t>Eduardo Ramos</t>
  </si>
  <si>
    <t>Corina Groeger</t>
  </si>
  <si>
    <t>(616) 490-9304</t>
  </si>
  <si>
    <t>corinagroeger@gmail.com</t>
  </si>
  <si>
    <t>tsckzoo@gmail.com</t>
  </si>
  <si>
    <t>4315 West Main Street</t>
  </si>
  <si>
    <t>Kalamazoo</t>
  </si>
  <si>
    <t>49006</t>
  </si>
  <si>
    <t>New Vision Smoothie Pearl, LLC</t>
  </si>
  <si>
    <t>(Nehal and Kavi Khambhati)</t>
  </si>
  <si>
    <t>(317) 270-6983</t>
  </si>
  <si>
    <t>sajani.mehta@gmail.com</t>
  </si>
  <si>
    <t>tscpearlms@gmail.com</t>
  </si>
  <si>
    <t>238 S Pearson Road</t>
  </si>
  <si>
    <t>Pearl</t>
  </si>
  <si>
    <t>39208</t>
  </si>
  <si>
    <t>Jackson, MS</t>
  </si>
  <si>
    <t>Parkman</t>
  </si>
  <si>
    <t>(843) 817-7445</t>
  </si>
  <si>
    <t>jonparkman@yahoo.com</t>
  </si>
  <si>
    <t>tropicalsmoothiedanielisland@gmail.com</t>
  </si>
  <si>
    <t>Daniel Island Town Center_x000D_
186 Seven Farms Drive_x000D_
Unit D</t>
  </si>
  <si>
    <t>Charleston</t>
  </si>
  <si>
    <t>29492</t>
  </si>
  <si>
    <t>Charleston, SC</t>
  </si>
  <si>
    <t>MI-037</t>
  </si>
  <si>
    <t>Bijal</t>
  </si>
  <si>
    <t>(810) 344-9487</t>
  </si>
  <si>
    <t>tropicalsmoothiecafelapeer@gmail.com</t>
  </si>
  <si>
    <t>885 Baldwin Road</t>
  </si>
  <si>
    <t>Lapeer</t>
  </si>
  <si>
    <t>48446</t>
  </si>
  <si>
    <t>(703) 966-9432</t>
  </si>
  <si>
    <t>castlerockkelli@aol.com</t>
  </si>
  <si>
    <t>4500 Daly Drive</t>
  </si>
  <si>
    <t>Chantilly</t>
  </si>
  <si>
    <t>20151</t>
  </si>
  <si>
    <t>Federico</t>
  </si>
  <si>
    <t>Morales-Zimmerman</t>
  </si>
  <si>
    <t>(248) 760-2716</t>
  </si>
  <si>
    <t>moziusainc@gmail.com</t>
  </si>
  <si>
    <t>1079 Balch Road_x000D_
Suite D</t>
  </si>
  <si>
    <t>Madison</t>
  </si>
  <si>
    <t>35758</t>
  </si>
  <si>
    <t>Huntsville-Decatur (Flor)</t>
  </si>
  <si>
    <t>Matthew</t>
  </si>
  <si>
    <t>Mawdsley</t>
  </si>
  <si>
    <t>(417) 350-8576</t>
  </si>
  <si>
    <t>tscmo003@gmail.com</t>
  </si>
  <si>
    <t>mattandleahmawdsley@yahoo.com</t>
  </si>
  <si>
    <t>3645 East Sunshine Street</t>
  </si>
  <si>
    <t>Missouri</t>
  </si>
  <si>
    <t>65809</t>
  </si>
  <si>
    <t>Springfield, MO</t>
  </si>
  <si>
    <t>Bradley "Brad"</t>
  </si>
  <si>
    <t>Sheffield</t>
  </si>
  <si>
    <t>(251) 232-6182</t>
  </si>
  <si>
    <t>Bsheffield40@aol.com</t>
  </si>
  <si>
    <t>29740 Urgent Care Drive</t>
  </si>
  <si>
    <t>Daphne</t>
  </si>
  <si>
    <t>36526</t>
  </si>
  <si>
    <t>Niall</t>
  </si>
  <si>
    <t>Reid</t>
  </si>
  <si>
    <t>(505) 660-8219</t>
  </si>
  <si>
    <t>niall.reid@yahoo.com</t>
  </si>
  <si>
    <t>1954 Rio Hill Center</t>
  </si>
  <si>
    <t>Charlottesville</t>
  </si>
  <si>
    <t>22901</t>
  </si>
  <si>
    <t>rlhjr0101@gmail.com</t>
  </si>
  <si>
    <t>9377 Six Mile Cypress Pkwy, Ste 100</t>
  </si>
  <si>
    <t>33966</t>
  </si>
  <si>
    <t>ocsmoothie@gmail.com</t>
  </si>
  <si>
    <t>1288 Walton Blvd</t>
  </si>
  <si>
    <t>Rochester Hills</t>
  </si>
  <si>
    <t>48307</t>
  </si>
  <si>
    <t>(586) 566-6319</t>
  </si>
  <si>
    <t>S 2510 Telegraph Road Suite A</t>
  </si>
  <si>
    <t>Bloomfield Hills</t>
  </si>
  <si>
    <t>48315</t>
  </si>
  <si>
    <t>Lawrence "Larry" Lavigne</t>
  </si>
  <si>
    <t>Paul Dudgeon</t>
  </si>
  <si>
    <t>(615) 829-2708</t>
  </si>
  <si>
    <t>tsccoolsprings@gmail.com</t>
  </si>
  <si>
    <t>443 Cool Springs Road</t>
  </si>
  <si>
    <t>Franklin</t>
  </si>
  <si>
    <t>37067</t>
  </si>
  <si>
    <t>Nashville</t>
  </si>
  <si>
    <t>Alfredo Manzano</t>
  </si>
  <si>
    <t>(407) 839-0830</t>
  </si>
  <si>
    <t>oxygen84@yahoo.com</t>
  </si>
  <si>
    <t>tscindowntown@gmail.com</t>
  </si>
  <si>
    <t>63 West Washington Street</t>
  </si>
  <si>
    <t>32801</t>
  </si>
  <si>
    <t>5222 Boulder Highway _x000D_
Suite 100</t>
  </si>
  <si>
    <t>89122</t>
  </si>
  <si>
    <t>3565 Rainbow Boulevard</t>
  </si>
  <si>
    <t>Bryan</t>
  </si>
  <si>
    <t>Khaov</t>
  </si>
  <si>
    <t>(480) 406-9922</t>
  </si>
  <si>
    <t>bbk_blue13@yahoo.com</t>
  </si>
  <si>
    <t>2748 South Signal Butte Road, Suite 106</t>
  </si>
  <si>
    <t>85209</t>
  </si>
  <si>
    <t>Dalton</t>
  </si>
  <si>
    <t>Ruesch</t>
  </si>
  <si>
    <t>(715) 459-3263</t>
  </si>
  <si>
    <t>rueschenterprises@yahoo.com</t>
  </si>
  <si>
    <t>10 College Avenue</t>
  </si>
  <si>
    <t>Appleton</t>
  </si>
  <si>
    <t>Wisconsin</t>
  </si>
  <si>
    <t>54911</t>
  </si>
  <si>
    <t>Green Bay-Appleton</t>
  </si>
  <si>
    <t>Sureshkumar "Suresh"</t>
  </si>
  <si>
    <t>(513) 720-9905</t>
  </si>
  <si>
    <t>dixiemart@yahoo.com</t>
  </si>
  <si>
    <t>TSCcincy@gmail.com</t>
  </si>
  <si>
    <t>11255 Reed Hartman Highway_x000D_
Suite D</t>
  </si>
  <si>
    <t>Blue Ash</t>
  </si>
  <si>
    <t>45242</t>
  </si>
  <si>
    <t>Cincinnati</t>
  </si>
  <si>
    <t>Nicholas "Nick"</t>
  </si>
  <si>
    <t>fl217@dynehg.com</t>
  </si>
  <si>
    <t>463909 SR 200 _x000D_
Suite 6</t>
  </si>
  <si>
    <t>Yulee</t>
  </si>
  <si>
    <t>32097</t>
  </si>
  <si>
    <t>200 West Glenn Avenue #100</t>
  </si>
  <si>
    <t>Auburn</t>
  </si>
  <si>
    <t>36830</t>
  </si>
  <si>
    <t>Columbus, GA (Opelika, AL)</t>
  </si>
  <si>
    <t>Rylan Miller</t>
  </si>
  <si>
    <t>Roberto "Gus" Laben</t>
  </si>
  <si>
    <t>(224) 730-1839</t>
  </si>
  <si>
    <t>Rylanmiller777@yahoo.com</t>
  </si>
  <si>
    <t>TSCsoutheast@gmail.com</t>
  </si>
  <si>
    <t>1400 Highway 17 North_x000D_
Unit 4</t>
  </si>
  <si>
    <t>North Myrtle Beach</t>
  </si>
  <si>
    <t>29582</t>
  </si>
  <si>
    <t>tscportjeff@gmail.com</t>
  </si>
  <si>
    <t>5120 Nesconset Highway</t>
  </si>
  <si>
    <t>Port Jefferson Station</t>
  </si>
  <si>
    <t>11776</t>
  </si>
  <si>
    <t>Shirlean Gatling</t>
  </si>
  <si>
    <t>Kalion Dickens</t>
  </si>
  <si>
    <t>(301) 775-4132</t>
  </si>
  <si>
    <t>msgatling@aol.com</t>
  </si>
  <si>
    <t>2389 Brandermill Blvd Ste 104</t>
  </si>
  <si>
    <t>Gambrills</t>
  </si>
  <si>
    <t>21054</t>
  </si>
  <si>
    <t>Raymond Howell</t>
  </si>
  <si>
    <t>Andrew Howell</t>
  </si>
  <si>
    <t>rlhjr010@gmail.com</t>
  </si>
  <si>
    <t>tscgateway@gmail.com</t>
  </si>
  <si>
    <t>13111 Paul J. Doherty Parkway_x000D_
Suite 140</t>
  </si>
  <si>
    <t>Fort Meyers</t>
  </si>
  <si>
    <t>33913</t>
  </si>
  <si>
    <t>tropicalsmoothiefl219@gmail.com</t>
  </si>
  <si>
    <t>8605 Tamiami Trail #1</t>
  </si>
  <si>
    <t>Sarasota</t>
  </si>
  <si>
    <t>34238</t>
  </si>
  <si>
    <t>Corrine</t>
  </si>
  <si>
    <t>Loan</t>
  </si>
  <si>
    <t>(540) 383-8482</t>
  </si>
  <si>
    <t>travisloan@gmail.com</t>
  </si>
  <si>
    <t>tscva109@gmail.com</t>
  </si>
  <si>
    <t>1011 Port Republic Road</t>
  </si>
  <si>
    <t>Harrisonburg</t>
  </si>
  <si>
    <t>22801</t>
  </si>
  <si>
    <t>Tameka</t>
  </si>
  <si>
    <t>Davis</t>
  </si>
  <si>
    <t>(301) 305-0101</t>
  </si>
  <si>
    <t>tamekadavis@hotmail.com</t>
  </si>
  <si>
    <t>tscfrederick@hotmail.com</t>
  </si>
  <si>
    <t>211 Shorebird St. Suite C</t>
  </si>
  <si>
    <t>Frederick</t>
  </si>
  <si>
    <t>21701</t>
  </si>
  <si>
    <t>Prashanth Jonnagadala</t>
  </si>
  <si>
    <t>Vanisree Jonnagadla</t>
  </si>
  <si>
    <t>(904) 955-9135</t>
  </si>
  <si>
    <t>peter14330@gmail.com</t>
  </si>
  <si>
    <t>tropicalsmoothiedoral@gmail.com</t>
  </si>
  <si>
    <t>2000 NW 87th Ave., Suite #2</t>
  </si>
  <si>
    <t>Doral</t>
  </si>
  <si>
    <t>33172</t>
  </si>
  <si>
    <t>Scott &amp; Melissa</t>
  </si>
  <si>
    <t>Andersen</t>
  </si>
  <si>
    <t>(913) 439-8918</t>
  </si>
  <si>
    <t>tscenterprises.us@gmail.com</t>
  </si>
  <si>
    <t>12850 W. 87th Street_x000D_
Lenexa, KS</t>
  </si>
  <si>
    <t>Kansas City</t>
  </si>
  <si>
    <t>Kansas</t>
  </si>
  <si>
    <t>66215</t>
  </si>
  <si>
    <t>Jigna &amp; Nilesh Patel</t>
  </si>
  <si>
    <t xml:space="preserve">2tropicalsmoothie@gmail.com </t>
  </si>
  <si>
    <t>4845 Texas Boulevard</t>
  </si>
  <si>
    <t>Texarkana</t>
  </si>
  <si>
    <t>75503</t>
  </si>
  <si>
    <t>Shreveport</t>
  </si>
  <si>
    <t>(501) 240-1021</t>
  </si>
  <si>
    <t>3308 Central Avenue</t>
  </si>
  <si>
    <t>Hot Springs</t>
  </si>
  <si>
    <t>71913</t>
  </si>
  <si>
    <t>1510 Rebsamen Road</t>
  </si>
  <si>
    <t>72202</t>
  </si>
  <si>
    <t>madisontsc@gmail.com</t>
  </si>
  <si>
    <t>200 W 12 Mile Road</t>
  </si>
  <si>
    <t>Madison Heights</t>
  </si>
  <si>
    <t>48071</t>
  </si>
  <si>
    <t>evergreentsc@gmail.com</t>
  </si>
  <si>
    <t>26563 Evergreen</t>
  </si>
  <si>
    <t>48076</t>
  </si>
  <si>
    <t>Kevin &amp; Sandra</t>
  </si>
  <si>
    <t>Jennings</t>
  </si>
  <si>
    <t>(508) 991-7079</t>
  </si>
  <si>
    <t>jennings41@comcast.net</t>
  </si>
  <si>
    <t>20 Commerce Way</t>
  </si>
  <si>
    <t>Seekonk</t>
  </si>
  <si>
    <t>02771</t>
  </si>
  <si>
    <t>Gaurang "Steve"</t>
  </si>
  <si>
    <t>(501) 352-4054</t>
  </si>
  <si>
    <t>gmodi07@gmail.com</t>
  </si>
  <si>
    <t>tropicalsmoothiecafede@gmail.com</t>
  </si>
  <si>
    <t>4742 Limestone Road</t>
  </si>
  <si>
    <t>Delaware</t>
  </si>
  <si>
    <t>19808</t>
  </si>
  <si>
    <t>(702) 524-6524</t>
  </si>
  <si>
    <t>tscvegas@yahoo.com</t>
  </si>
  <si>
    <t>4503 Paradise Road #310</t>
  </si>
  <si>
    <t>89169</t>
  </si>
  <si>
    <t>RI-002</t>
  </si>
  <si>
    <t>Sneha Sabnani</t>
  </si>
  <si>
    <t>Rekha Khemlani</t>
  </si>
  <si>
    <t>(314) 260-7793</t>
  </si>
  <si>
    <t>hrakhemlani@aol.com</t>
  </si>
  <si>
    <t>tscri002@gmail.com</t>
  </si>
  <si>
    <t>229 Waterman Street</t>
  </si>
  <si>
    <t>Providence</t>
  </si>
  <si>
    <t>Rhode Island</t>
  </si>
  <si>
    <t>02906</t>
  </si>
  <si>
    <t>TSCRI002@gmail.com</t>
  </si>
  <si>
    <t>272 Thayer Street_x000D_
Suite 3/4</t>
  </si>
  <si>
    <t>ankenytropcialsmoothie@gmail.com</t>
  </si>
  <si>
    <t>517 Lincoln Way_x000D_
Suite 101</t>
  </si>
  <si>
    <t>Ames</t>
  </si>
  <si>
    <t>50010</t>
  </si>
  <si>
    <t>Trung "John"</t>
  </si>
  <si>
    <t>Tang</t>
  </si>
  <si>
    <t>(703) 898-2267</t>
  </si>
  <si>
    <t>johntang4eva@gmail.com</t>
  </si>
  <si>
    <t>trungtang16@gmail.com</t>
  </si>
  <si>
    <t>2672 Avenir Place, Suite O</t>
  </si>
  <si>
    <t>Vienna</t>
  </si>
  <si>
    <t>22180</t>
  </si>
  <si>
    <t>Deborah "Debbie"</t>
  </si>
  <si>
    <t>Lemiuex-King</t>
  </si>
  <si>
    <t>tscmi44@gmail.com</t>
  </si>
  <si>
    <t>885 W. Eisenhower Parkway</t>
  </si>
  <si>
    <t>Ann Arbor</t>
  </si>
  <si>
    <t>48103</t>
  </si>
  <si>
    <t>Kuitwaard</t>
  </si>
  <si>
    <t>(516) 817-4577</t>
  </si>
  <si>
    <t>j.kuitwaard@metropolitanfoodservice.com</t>
  </si>
  <si>
    <t>tropicalsmoothie11762@gmail.com</t>
  </si>
  <si>
    <t>4946 Merrick Road</t>
  </si>
  <si>
    <t>Massapequa</t>
  </si>
  <si>
    <t>11762</t>
  </si>
  <si>
    <t>Elana Williams</t>
  </si>
  <si>
    <t>Alex Ruzanov</t>
  </si>
  <si>
    <t>twilliams1967@comcast.net</t>
  </si>
  <si>
    <t>ruzanov.aa.86@gmail.com</t>
  </si>
  <si>
    <t>1900 Main Street, Suite 102</t>
  </si>
  <si>
    <t>34236</t>
  </si>
  <si>
    <t>(910) 309-3279</t>
  </si>
  <si>
    <t>gp4321@gmail.com</t>
  </si>
  <si>
    <t>owner@willowgroupinvestments.com</t>
  </si>
  <si>
    <t>3007 Town Center Drive_x000D_
Suite 130</t>
  </si>
  <si>
    <t>28306</t>
  </si>
  <si>
    <t>1391 Walter Reed Road_x000D_
Suite 130</t>
  </si>
  <si>
    <t>Fayettville</t>
  </si>
  <si>
    <t>28304</t>
  </si>
  <si>
    <t>ok011@dynehg.com</t>
  </si>
  <si>
    <t>1202 North Boomer Road</t>
  </si>
  <si>
    <t>Stillwater</t>
  </si>
  <si>
    <t>74075</t>
  </si>
  <si>
    <t>ok012@dynehg.com</t>
  </si>
  <si>
    <t>1751 Garth Brooks Boulevard, #100</t>
  </si>
  <si>
    <t>Yukon</t>
  </si>
  <si>
    <t>73099</t>
  </si>
  <si>
    <t>ok013@dynehg.com</t>
  </si>
  <si>
    <t>156 12th Ave SE</t>
  </si>
  <si>
    <t>73071</t>
  </si>
  <si>
    <t>ok014@dynehg.com</t>
  </si>
  <si>
    <t>1204 NW Sheridan Road</t>
  </si>
  <si>
    <t>Lawton</t>
  </si>
  <si>
    <t>73505</t>
  </si>
  <si>
    <t>Wichita Falls &amp; Lawton</t>
  </si>
  <si>
    <t>ok015@dynehg.com</t>
  </si>
  <si>
    <t>10140 East 71st Street, Suite A</t>
  </si>
  <si>
    <t>74133</t>
  </si>
  <si>
    <t>Babeshkumar "Babesh" Patel</t>
  </si>
  <si>
    <t>Rajanikant "Raj" Patel</t>
  </si>
  <si>
    <t>(216) 409-3818</t>
  </si>
  <si>
    <t>babeshpatel@yahoo.com, rpatel1@sbcglobal.net</t>
  </si>
  <si>
    <t>2012tropicalsmoothie@gmail.com</t>
  </si>
  <si>
    <t>2012 Cumberland Avenue</t>
  </si>
  <si>
    <t>Knoxville</t>
  </si>
  <si>
    <t>37916</t>
  </si>
  <si>
    <t>Malwinder Sidhu</t>
  </si>
  <si>
    <t>Parvinder Sidhu</t>
  </si>
  <si>
    <t>(702) 290-7278</t>
  </si>
  <si>
    <t>rk@rkhotelsltd.com</t>
  </si>
  <si>
    <t>tropca22@gmail.com</t>
  </si>
  <si>
    <t>1566 Alton Parkway</t>
  </si>
  <si>
    <t>Irvine</t>
  </si>
  <si>
    <t>92618</t>
  </si>
  <si>
    <t>tropca23@gmail.com</t>
  </si>
  <si>
    <t>41 Auto Center Drive Suite 109A</t>
  </si>
  <si>
    <t>Foothill Ranch</t>
  </si>
  <si>
    <t>92610</t>
  </si>
  <si>
    <t>tropical024@gmail.com</t>
  </si>
  <si>
    <t>23841 El Toro Road</t>
  </si>
  <si>
    <t>Lake Forest</t>
  </si>
  <si>
    <t>92630</t>
  </si>
  <si>
    <t>tropca25@gmail.com</t>
  </si>
  <si>
    <t>27412 Antonio Parkway_x000D_
Suite R2</t>
  </si>
  <si>
    <t>Ladera Ranch</t>
  </si>
  <si>
    <t>92691</t>
  </si>
  <si>
    <t>tropca26@gmail.com</t>
  </si>
  <si>
    <t>9480 Talbert Avenue</t>
  </si>
  <si>
    <t>Fountain Valley</t>
  </si>
  <si>
    <t>92708</t>
  </si>
  <si>
    <t>tropca27@gmail.com</t>
  </si>
  <si>
    <t>28181 Marguerite Parkway_x000D_
Suite 23</t>
  </si>
  <si>
    <t>Mission Viejo</t>
  </si>
  <si>
    <t>tropca28@gmail.com</t>
  </si>
  <si>
    <t>860 The City Drive_x000D_
Suite A</t>
  </si>
  <si>
    <t>Orange</t>
  </si>
  <si>
    <t>92868</t>
  </si>
  <si>
    <t>Sehgal</t>
  </si>
  <si>
    <t>(631) 972-2010</t>
  </si>
  <si>
    <t>ricksehgal@aol.com</t>
  </si>
  <si>
    <t>jmdtropicalfood@yahoo.com</t>
  </si>
  <si>
    <t>11 Old Shore Road</t>
  </si>
  <si>
    <t>Port Washington</t>
  </si>
  <si>
    <t>11050</t>
  </si>
  <si>
    <t>Sandip Patel</t>
  </si>
  <si>
    <t>Hareshkumar Patel</t>
  </si>
  <si>
    <t>Patelharesh1972@gmail.com</t>
  </si>
  <si>
    <t>1800 Loucks Road Suite 625</t>
  </si>
  <si>
    <t>York</t>
  </si>
  <si>
    <t>17408</t>
  </si>
  <si>
    <t>gosmoothie45@gmail.com</t>
  </si>
  <si>
    <t>26130 Crocker Boulevard</t>
  </si>
  <si>
    <t>Harrison Township</t>
  </si>
  <si>
    <t>48045</t>
  </si>
  <si>
    <t>14901 23 Mile Road</t>
  </si>
  <si>
    <t>Shelby Township</t>
  </si>
  <si>
    <t>48316</t>
  </si>
  <si>
    <t>MI-048</t>
  </si>
  <si>
    <t>tscwarren@gmail.com</t>
  </si>
  <si>
    <t>5353 E 12 Mile Road</t>
  </si>
  <si>
    <t>48092</t>
  </si>
  <si>
    <t>Frank</t>
  </si>
  <si>
    <t>Mirabella</t>
  </si>
  <si>
    <t>(347) 726-0976</t>
  </si>
  <si>
    <t>fjaym@aol.com</t>
  </si>
  <si>
    <t>tropsmoothiesi@gmail.com</t>
  </si>
  <si>
    <t>1650 Richmond Avenue</t>
  </si>
  <si>
    <t>Staten Island</t>
  </si>
  <si>
    <t>10314</t>
  </si>
  <si>
    <t>Cabot TSC, LLC</t>
  </si>
  <si>
    <t>(Glen Johnson &amp; Lucas Anderson)</t>
  </si>
  <si>
    <t>ar027@dynehg.com</t>
  </si>
  <si>
    <t>2051 W Main Street Suite A</t>
  </si>
  <si>
    <t>Cabot</t>
  </si>
  <si>
    <t>72023</t>
  </si>
  <si>
    <t>Abraham</t>
  </si>
  <si>
    <t>2701 Neabsco Common Place Unit #128</t>
  </si>
  <si>
    <t>22191</t>
  </si>
  <si>
    <t>Krishna Patel</t>
  </si>
  <si>
    <t>Ritaben Patel</t>
  </si>
  <si>
    <t>kinaan23@gmail.com</t>
  </si>
  <si>
    <t>211 25th Street</t>
  </si>
  <si>
    <t>sstropicalsmoothiemack@gmail.com</t>
  </si>
  <si>
    <t>22600 Greater Mack Avenue</t>
  </si>
  <si>
    <t>48080</t>
  </si>
  <si>
    <t>Chip</t>
  </si>
  <si>
    <t>Ng</t>
  </si>
  <si>
    <t>(443) 812-1405</t>
  </si>
  <si>
    <t>chipyongng@verizon.net</t>
  </si>
  <si>
    <t>tropicalsmoothiepikesville@gmail.com</t>
  </si>
  <si>
    <t>1809 Reistertown Road #150</t>
  </si>
  <si>
    <t>Pikesville</t>
  </si>
  <si>
    <t>21208</t>
  </si>
  <si>
    <t>Vivek Ajbani</t>
  </si>
  <si>
    <t>Heena Ajbani</t>
  </si>
  <si>
    <t>(817) 627-4499</t>
  </si>
  <si>
    <t>heenapatel1@yahoo.com</t>
  </si>
  <si>
    <t>tropicalsmoothiepresidio@gmail.com</t>
  </si>
  <si>
    <t>2700 Presidio Vista Drive_x000D_
Suite 120</t>
  </si>
  <si>
    <t>Fort Worth</t>
  </si>
  <si>
    <t>76177</t>
  </si>
  <si>
    <t>Dallas-Ft. Worth</t>
  </si>
  <si>
    <t>7375 South Durango Drive #107</t>
  </si>
  <si>
    <t>89113</t>
  </si>
  <si>
    <t>Michael "Mike"</t>
  </si>
  <si>
    <t>Haines</t>
  </si>
  <si>
    <t>(404) 662-7878</t>
  </si>
  <si>
    <t>mikehaines11@gmail.com</t>
  </si>
  <si>
    <t>tscsuwanee@gmail.com</t>
  </si>
  <si>
    <t>3320 Lawrenceville-Suwanee Road_x000D_
Suite 1-A</t>
  </si>
  <si>
    <t>Suwanee</t>
  </si>
  <si>
    <t>30024</t>
  </si>
  <si>
    <t>tscwindward@gmail.com</t>
  </si>
  <si>
    <t>869 N. Main Street_x000D_
Suite 204</t>
  </si>
  <si>
    <t>Alpharetta</t>
  </si>
  <si>
    <t>30004</t>
  </si>
  <si>
    <t>tscjohnscreek@gmail.com</t>
  </si>
  <si>
    <t>11160 Medlock Bridge Road #100</t>
  </si>
  <si>
    <t>Johns Creek</t>
  </si>
  <si>
    <t>30097</t>
  </si>
  <si>
    <t>Justin Arnold</t>
  </si>
  <si>
    <t>Dawn Wientjes</t>
  </si>
  <si>
    <t>(270) 339-1230</t>
  </si>
  <si>
    <t>justinarnold1018@gmail.com; dawn.wientjes@gmail.com</t>
  </si>
  <si>
    <t>tscky05@gmail.com</t>
  </si>
  <si>
    <t>4793 Village Square_x000D_
Suite H</t>
  </si>
  <si>
    <t>Paducah</t>
  </si>
  <si>
    <t>42001</t>
  </si>
  <si>
    <t>Paducah-Cape Girard-Harsbg</t>
  </si>
  <si>
    <t>Ruth &amp; David</t>
  </si>
  <si>
    <t>lakelansingtsc@gmail.com</t>
  </si>
  <si>
    <t>1595 W Lake Lansing Road_x000D_
Suite 120</t>
  </si>
  <si>
    <t>Ming-Ting "Peter"</t>
  </si>
  <si>
    <t>4360 North Atlantic Avenue</t>
  </si>
  <si>
    <t>Cocoa Beach</t>
  </si>
  <si>
    <t>32931</t>
  </si>
  <si>
    <t>ar032@dynehg.com</t>
  </si>
  <si>
    <t>2025 Fayetteville Road_x000D_
Suite A</t>
  </si>
  <si>
    <t>Van Buren</t>
  </si>
  <si>
    <t>72956</t>
  </si>
  <si>
    <t>ar34@tropicaltangollc.com</t>
  </si>
  <si>
    <t>2600 Main Street</t>
  </si>
  <si>
    <t>72114</t>
  </si>
  <si>
    <t>fl140@dynehg.com</t>
  </si>
  <si>
    <t>8221 Southside Blvd.</t>
  </si>
  <si>
    <t>fl201@dynehg.com</t>
  </si>
  <si>
    <t>266 Blanding Blvd Suite 2</t>
  </si>
  <si>
    <t>Orange Park</t>
  </si>
  <si>
    <t>32073</t>
  </si>
  <si>
    <t>Andrea &amp; Mariana</t>
  </si>
  <si>
    <t>Tenorio</t>
  </si>
  <si>
    <t>(954) 778-9398</t>
  </si>
  <si>
    <t>andreatenorio_tsc@hotmail.com</t>
  </si>
  <si>
    <t>tscmirasol@outlook.com</t>
  </si>
  <si>
    <t>6271 PGA Blvd.</t>
  </si>
  <si>
    <t>33418</t>
  </si>
  <si>
    <t>Getu</t>
  </si>
  <si>
    <t>Beyene</t>
  </si>
  <si>
    <t>(703) 472-6092</t>
  </si>
  <si>
    <t>Beyenegf@yahoo.com</t>
  </si>
  <si>
    <t>tropicaltsc@hotmail.com</t>
  </si>
  <si>
    <t>1610 Belle View Boulevard</t>
  </si>
  <si>
    <t>22307</t>
  </si>
  <si>
    <t>Nilaykumar, Shwetank, Alkesh and Jigarkumar</t>
  </si>
  <si>
    <t>(757) 401-8843</t>
  </si>
  <si>
    <t>gm.daysinn6024@gmail.com</t>
  </si>
  <si>
    <t>9150 Baltimore National Pike</t>
  </si>
  <si>
    <t>Ellicot City</t>
  </si>
  <si>
    <t>21042</t>
  </si>
  <si>
    <t>Kai</t>
  </si>
  <si>
    <t>Qiu</t>
  </si>
  <si>
    <t>(718) 310-7118</t>
  </si>
  <si>
    <t>Kaiqute@yahoo.com</t>
  </si>
  <si>
    <t>tscpaoli@gmail.com</t>
  </si>
  <si>
    <t>82 East Lancaster Avenue</t>
  </si>
  <si>
    <t>Paoli</t>
  </si>
  <si>
    <t>19301</t>
  </si>
  <si>
    <t>kaiqute@yahoo.com</t>
  </si>
  <si>
    <t>849 Paoli Pike</t>
  </si>
  <si>
    <t>West Chester</t>
  </si>
  <si>
    <t>19380</t>
  </si>
  <si>
    <t>Eshita Kothari &amp;</t>
  </si>
  <si>
    <t>Hansaben Patel</t>
  </si>
  <si>
    <t>(803) 347-8268</t>
  </si>
  <si>
    <t>katha6066@yahoo.com</t>
  </si>
  <si>
    <t>tsc.fortjackson@gmail.com</t>
  </si>
  <si>
    <t>4400 Fort Jackson Boulevard_x000D_
Suite 600</t>
  </si>
  <si>
    <t>29209</t>
  </si>
  <si>
    <t>Brian &amp; Dara</t>
  </si>
  <si>
    <t>Cupery</t>
  </si>
  <si>
    <t>(702) 358-3370</t>
  </si>
  <si>
    <t>bjcup@aol.com</t>
  </si>
  <si>
    <t>1155 W. Ocotilla Road</t>
  </si>
  <si>
    <t>Chandler</t>
  </si>
  <si>
    <t>85248</t>
  </si>
  <si>
    <t>Devang "Dave"</t>
  </si>
  <si>
    <t>tscnc048@gmail.com</t>
  </si>
  <si>
    <t>503 North Berkeley Boulevard</t>
  </si>
  <si>
    <t>Goldsboro</t>
  </si>
  <si>
    <t>27534</t>
  </si>
  <si>
    <t>Crouch #7</t>
  </si>
  <si>
    <t>fl227@dynehg.com</t>
  </si>
  <si>
    <t>2786 W US Hwy 90, Suite 101</t>
  </si>
  <si>
    <t>Lake City</t>
  </si>
  <si>
    <t>32055</t>
  </si>
  <si>
    <t>57-489-9890</t>
  </si>
  <si>
    <t>fl228@dynehg.com</t>
  </si>
  <si>
    <t>250 Palm Coast Parkway NE Suite 203</t>
  </si>
  <si>
    <t>32137</t>
  </si>
  <si>
    <t>Nimeshkuma "Nimesh"</t>
  </si>
  <si>
    <t>Bhagat</t>
  </si>
  <si>
    <t>(757) 897-6020</t>
  </si>
  <si>
    <t>nimesh1671@yahoo.com</t>
  </si>
  <si>
    <t xml:space="preserve">nimesh1671@yahoo.com </t>
  </si>
  <si>
    <t>13609 Carrollton Boulevard, Ste. 1</t>
  </si>
  <si>
    <t>Carrollton</t>
  </si>
  <si>
    <t>23314</t>
  </si>
  <si>
    <t>Brad and Jean</t>
  </si>
  <si>
    <t>Freet</t>
  </si>
  <si>
    <t>(727) 515-0018</t>
  </si>
  <si>
    <t>brad.freet@outlook.com</t>
  </si>
  <si>
    <t>6400 Park Blvd.</t>
  </si>
  <si>
    <t>Pinellas</t>
  </si>
  <si>
    <t>33781</t>
  </si>
  <si>
    <t>meenalsingh61@gmail.com</t>
  </si>
  <si>
    <t>11684 Plaza America Drive</t>
  </si>
  <si>
    <t>Reston</t>
  </si>
  <si>
    <t>20190</t>
  </si>
  <si>
    <t>Chong "Charles"</t>
  </si>
  <si>
    <t>(703) 615-2743</t>
  </si>
  <si>
    <t>tscfairfax@gmail.com</t>
  </si>
  <si>
    <t>12164 Fairfax Towne Center_x000D_
Suite 107A</t>
  </si>
  <si>
    <t>22033</t>
  </si>
  <si>
    <t>3013 East Market Street</t>
  </si>
  <si>
    <t>17401</t>
  </si>
  <si>
    <t>Joseph</t>
  </si>
  <si>
    <t>Ford</t>
  </si>
  <si>
    <t>(248) 259-6549</t>
  </si>
  <si>
    <t>jc-ford@msn.com</t>
  </si>
  <si>
    <t>tropicalsmoothiebub@gmail.com</t>
  </si>
  <si>
    <t>58975 Grand River Avenue_x000D_
Suite 900</t>
  </si>
  <si>
    <t>Novi</t>
  </si>
  <si>
    <t>48374</t>
  </si>
  <si>
    <t>tropicalsouthlyon@gmail.com</t>
  </si>
  <si>
    <t>25780 Pontiac Trail</t>
  </si>
  <si>
    <t>South Lyon</t>
  </si>
  <si>
    <t>48178</t>
  </si>
  <si>
    <t>Reginald</t>
  </si>
  <si>
    <t>Foster</t>
  </si>
  <si>
    <t>(404) 667-4193</t>
  </si>
  <si>
    <t>reginaldfoster2911@gmail.com</t>
  </si>
  <si>
    <t>tropaugusta@gmail.com</t>
  </si>
  <si>
    <t>262 Robert C Daniel Jr Parkway</t>
  </si>
  <si>
    <t>Augusta</t>
  </si>
  <si>
    <t>30909</t>
  </si>
  <si>
    <t>Augusta-Aiken</t>
  </si>
  <si>
    <t>Kaleb</t>
  </si>
  <si>
    <t>Warnock</t>
  </si>
  <si>
    <t>(915) 630-0524</t>
  </si>
  <si>
    <t>kaleb.d.warnock@gmail.com</t>
  </si>
  <si>
    <t>patriciafwarnock@outlook.com</t>
  </si>
  <si>
    <t>1513 North Zaragoza Road</t>
  </si>
  <si>
    <t>El Paso</t>
  </si>
  <si>
    <t>79925</t>
  </si>
  <si>
    <t>El Paso (Las Cruces)</t>
  </si>
  <si>
    <t>8707 S. Priest Drive, Suite # 108</t>
  </si>
  <si>
    <t>Tempe</t>
  </si>
  <si>
    <t>85284</t>
  </si>
  <si>
    <t>Dimple</t>
  </si>
  <si>
    <t>Ahuja</t>
  </si>
  <si>
    <t>(205) 415-1309</t>
  </si>
  <si>
    <t>office2914@gmail.com</t>
  </si>
  <si>
    <t>3008 Zelda Road</t>
  </si>
  <si>
    <t>36106</t>
  </si>
  <si>
    <t>MI-062</t>
  </si>
  <si>
    <t>Joseph "Joe"</t>
  </si>
  <si>
    <t>tropicalnovi2@gmail.com</t>
  </si>
  <si>
    <t>43215 Grand River Avenue_x000D_
Suite B</t>
  </si>
  <si>
    <t>48375</t>
  </si>
  <si>
    <t>Salem Najjar</t>
  </si>
  <si>
    <t>(810) 407-1100</t>
  </si>
  <si>
    <t>salem@cfservicesinc.com</t>
  </si>
  <si>
    <t>tscplymouth@gmail.com</t>
  </si>
  <si>
    <t>41544 Ann Arbor Road</t>
  </si>
  <si>
    <t>Plymouth</t>
  </si>
  <si>
    <t>48170</t>
  </si>
  <si>
    <t>salem@cfservicesinc.com, johnabuotia@gmail.com</t>
  </si>
  <si>
    <t>tscferndale@gmail.com</t>
  </si>
  <si>
    <t>23054 Woodward Avenue</t>
  </si>
  <si>
    <t>Ferndale</t>
  </si>
  <si>
    <t>48220</t>
  </si>
  <si>
    <t>MI-059</t>
  </si>
  <si>
    <t>tscbirmingham@gmail.com</t>
  </si>
  <si>
    <t>33353 Woodward Avenue</t>
  </si>
  <si>
    <t>48009</t>
  </si>
  <si>
    <t>tscwestland@gmail.com</t>
  </si>
  <si>
    <t>35599 Warren Road</t>
  </si>
  <si>
    <t>Westland</t>
  </si>
  <si>
    <t>48185</t>
  </si>
  <si>
    <t>Karina Cabllaero</t>
  </si>
  <si>
    <t>(407) 967-2231</t>
  </si>
  <si>
    <t>indakarcompany@gmail.com</t>
  </si>
  <si>
    <t>6182 West Sample Road</t>
  </si>
  <si>
    <t>Coral Springs</t>
  </si>
  <si>
    <t>33067</t>
  </si>
  <si>
    <t>Cesar</t>
  </si>
  <si>
    <t>Batista</t>
  </si>
  <si>
    <t>5409 N University Drive</t>
  </si>
  <si>
    <t>Lauderhill</t>
  </si>
  <si>
    <t>33351</t>
  </si>
  <si>
    <t>Sandra</t>
  </si>
  <si>
    <t>Ramirez #3</t>
  </si>
  <si>
    <t>1007 South University Drive_x000D_
Suite A</t>
  </si>
  <si>
    <t>Plantantion</t>
  </si>
  <si>
    <t>33324</t>
  </si>
  <si>
    <t>Jonathan "Jon"</t>
  </si>
  <si>
    <t>tropicalsmoothiecafeblacksburg@gmail.com</t>
  </si>
  <si>
    <t>896 Prices Fork Road</t>
  </si>
  <si>
    <t>Blacksburg</t>
  </si>
  <si>
    <t>24060</t>
  </si>
  <si>
    <t>Rick and Brad</t>
  </si>
  <si>
    <t>Evans</t>
  </si>
  <si>
    <t>(410) 726-9408</t>
  </si>
  <si>
    <t>revans@servpro9741.com</t>
  </si>
  <si>
    <t>572B Centerville Road</t>
  </si>
  <si>
    <t>bevans@servpro9741.com</t>
  </si>
  <si>
    <t>848 East Main Street #300</t>
  </si>
  <si>
    <t>Ephrata</t>
  </si>
  <si>
    <t>17522</t>
  </si>
  <si>
    <t>tropicalsmoothi.mountjoy@gmail.com</t>
  </si>
  <si>
    <t>2201 Strickler Road_x000D_
Suite 703</t>
  </si>
  <si>
    <t>Manheim</t>
  </si>
  <si>
    <t>17545</t>
  </si>
  <si>
    <t>ok016@dynehg.com</t>
  </si>
  <si>
    <t>10826 S Memorial Drive</t>
  </si>
  <si>
    <t>ok018@dynehg.com</t>
  </si>
  <si>
    <t>874 East Hillside Drive_x000D_
Suite A</t>
  </si>
  <si>
    <t>Broken Arrow</t>
  </si>
  <si>
    <t>74012</t>
  </si>
  <si>
    <t>James</t>
  </si>
  <si>
    <t>White</t>
  </si>
  <si>
    <t>(248) 361-9511</t>
  </si>
  <si>
    <t>whiteprestonjames@gmail.com</t>
  </si>
  <si>
    <t>tsccommercepark@gmail.com</t>
  </si>
  <si>
    <t>4863 Carroll Lake Road</t>
  </si>
  <si>
    <t>Commerce Township</t>
  </si>
  <si>
    <t>48382</t>
  </si>
  <si>
    <t>Brittany, Michele and Robert</t>
  </si>
  <si>
    <t>Parsons</t>
  </si>
  <si>
    <t>(407) 658-6227</t>
  </si>
  <si>
    <t>brittanyparsons@knights.ucf.edu</t>
  </si>
  <si>
    <t>tsclakenona@gmail.com</t>
  </si>
  <si>
    <t>12278 Narcoossee Road_x000D_
Suite 102</t>
  </si>
  <si>
    <t>32832</t>
  </si>
  <si>
    <t>(201) 206-5845</t>
  </si>
  <si>
    <t>1781 Dunlawton Avenue_x000D_
Suite 1</t>
  </si>
  <si>
    <t>Port Orange</t>
  </si>
  <si>
    <t>31227</t>
  </si>
  <si>
    <t>Jacob and Nathan</t>
  </si>
  <si>
    <t>Miller</t>
  </si>
  <si>
    <t>(970) 739-4122</t>
  </si>
  <si>
    <t>jcdvmiller@icloud.com; natemiller@gmail.com</t>
  </si>
  <si>
    <t>jcdvmiller@icloud.com; natemiler@gmail.com</t>
  </si>
  <si>
    <t>9935 Coors Boulevard Bypass NW_x000D_
Suite D</t>
  </si>
  <si>
    <t>Albuquerque</t>
  </si>
  <si>
    <t>New Mexico</t>
  </si>
  <si>
    <t>87114</t>
  </si>
  <si>
    <t>Albuquerque-Santa Fe</t>
  </si>
  <si>
    <t>Roberto Laben</t>
  </si>
  <si>
    <t>(904) 535-1591</t>
  </si>
  <si>
    <t>rylanmiller777@gmail.com, roberto.laben@gmail.com</t>
  </si>
  <si>
    <t>tscsoutheast@gmail.com</t>
  </si>
  <si>
    <t>11990 Highway 17 Bypass South Unit 1</t>
  </si>
  <si>
    <t>Murrells Inlet</t>
  </si>
  <si>
    <t>29576</t>
  </si>
  <si>
    <t>Bradley</t>
  </si>
  <si>
    <t>1840 Gulf To Bay Boulevard</t>
  </si>
  <si>
    <t>33765</t>
  </si>
  <si>
    <t>Camille, Craig &amp;  Linette</t>
  </si>
  <si>
    <t>Corbin</t>
  </si>
  <si>
    <t>(209) 403-7124</t>
  </si>
  <si>
    <t>camillio101@gmail.com, ccorbin8707.cc@gmail.com</t>
  </si>
  <si>
    <t>clcc.tropicalsmoothie@gmail.com</t>
  </si>
  <si>
    <t>5130 Commons Dr Suite 112</t>
  </si>
  <si>
    <t>Rockland</t>
  </si>
  <si>
    <t>95677</t>
  </si>
  <si>
    <t>Sacramnto-Stkton-Modesto</t>
  </si>
  <si>
    <t>ramosed2016@gmail.com</t>
  </si>
  <si>
    <t>230 W Millham Street</t>
  </si>
  <si>
    <t>Portage</t>
  </si>
  <si>
    <t>49024</t>
  </si>
  <si>
    <t>6632 S. Federal Highway</t>
  </si>
  <si>
    <t>Oubab</t>
  </si>
  <si>
    <t>Khalil</t>
  </si>
  <si>
    <t>(214) 519-4646</t>
  </si>
  <si>
    <t>oubabkhalil@gmail.com</t>
  </si>
  <si>
    <t>4731A Elm Street</t>
  </si>
  <si>
    <t>Bethesda</t>
  </si>
  <si>
    <t>20814</t>
  </si>
  <si>
    <t>(842) 229-6840</t>
  </si>
  <si>
    <t>tscnc051@gmail.com</t>
  </si>
  <si>
    <t>2335 W. Roosevelt Blvd., Unit B</t>
  </si>
  <si>
    <t>Monroe</t>
  </si>
  <si>
    <t>28110</t>
  </si>
  <si>
    <t>765 North Germantown Parkway</t>
  </si>
  <si>
    <t>38018</t>
  </si>
  <si>
    <t>Pravinkumar Patel</t>
  </si>
  <si>
    <t>Vipul Patel</t>
  </si>
  <si>
    <t>mr.pravinkumar@gmail.com, vipulkumar7@yahoo.com</t>
  </si>
  <si>
    <t>mytsc49@gmail.com</t>
  </si>
  <si>
    <t>8948 JM Keynes Drive Suite 410</t>
  </si>
  <si>
    <t>28262</t>
  </si>
  <si>
    <t>(757) 870-2002</t>
  </si>
  <si>
    <t>tscva118@yahoo.com</t>
  </si>
  <si>
    <t>8135 George Washington Memorial Highway_x000D_
Suite C</t>
  </si>
  <si>
    <t>23692</t>
  </si>
  <si>
    <t>paul@robertsondevelopment.com</t>
  </si>
  <si>
    <t>3991 Pickett Street</t>
  </si>
  <si>
    <t>22031</t>
  </si>
  <si>
    <t>Alan</t>
  </si>
  <si>
    <t>Geoffrey</t>
  </si>
  <si>
    <t>(717) 215-8964</t>
  </si>
  <si>
    <t>ussgeo@comcast.net</t>
  </si>
  <si>
    <t>1570 Egypt Road_x000D_
Suite 180</t>
  </si>
  <si>
    <t>Phoenixville</t>
  </si>
  <si>
    <t>19460</t>
  </si>
  <si>
    <t>Subhash</t>
  </si>
  <si>
    <t>Pandat</t>
  </si>
  <si>
    <t>(501) 247-1842</t>
  </si>
  <si>
    <t>spandat@yahoo.com</t>
  </si>
  <si>
    <t>tropicalmidtown@gmail.com</t>
  </si>
  <si>
    <t>930 Spring Street NW #001</t>
  </si>
  <si>
    <t>30309</t>
  </si>
  <si>
    <t>Ashokkumar</t>
  </si>
  <si>
    <t>jaydevinc@yahoo.com</t>
  </si>
  <si>
    <t>tsckillian@gmail.com</t>
  </si>
  <si>
    <t>1033 Roberts Branch Parkway #105</t>
  </si>
  <si>
    <t>29203</t>
  </si>
  <si>
    <t>Thomas</t>
  </si>
  <si>
    <t>Kesterson</t>
  </si>
  <si>
    <t>(972) 740-9608</t>
  </si>
  <si>
    <t>tk@solitairehomes.com</t>
  </si>
  <si>
    <t>tscplano20@gmail.com</t>
  </si>
  <si>
    <t>1937 Preston Road_x000D_
Unit 1004</t>
  </si>
  <si>
    <t>Plano</t>
  </si>
  <si>
    <t>75093</t>
  </si>
  <si>
    <t>Daniel "Danny"</t>
  </si>
  <si>
    <t>castlerockhomesi@aol.com</t>
  </si>
  <si>
    <t>2465 Centreville Road, Ste. J-23</t>
  </si>
  <si>
    <t>Herndon</t>
  </si>
  <si>
    <t>20171</t>
  </si>
  <si>
    <t>Janine</t>
  </si>
  <si>
    <t>Bischone</t>
  </si>
  <si>
    <t>(772) 408-7224</t>
  </si>
  <si>
    <t>Neeneboo@aol.com</t>
  </si>
  <si>
    <t>maconsmoothies@aol.com</t>
  </si>
  <si>
    <t>120 Tom Hill Sr. Road_x000D_
Suite 102</t>
  </si>
  <si>
    <t>Macon</t>
  </si>
  <si>
    <t>31210</t>
  </si>
  <si>
    <t>TN-031</t>
  </si>
  <si>
    <t>Brijesh</t>
  </si>
  <si>
    <t>(615) 414-4930</t>
  </si>
  <si>
    <t>brijesh1011@gmail.com</t>
  </si>
  <si>
    <t>tropicalnashville@gmail.com</t>
  </si>
  <si>
    <t>7630 Highway 70 S. Suite 301</t>
  </si>
  <si>
    <t>37221</t>
  </si>
  <si>
    <t>Amit</t>
  </si>
  <si>
    <t>apatelsmoothie@gmail.com</t>
  </si>
  <si>
    <t>4255 US Hwy 1 South, Suite #20</t>
  </si>
  <si>
    <t>32086</t>
  </si>
  <si>
    <t>Jeff</t>
  </si>
  <si>
    <t>Lulek 2</t>
  </si>
  <si>
    <t>tscaylor67@gmail.com</t>
  </si>
  <si>
    <t>7700 Telegraph Road</t>
  </si>
  <si>
    <t>Taylor</t>
  </si>
  <si>
    <t>48180</t>
  </si>
  <si>
    <t>Toya</t>
  </si>
  <si>
    <t>(703) 981-8763</t>
  </si>
  <si>
    <t>Healthylivingventures@gmail.com</t>
  </si>
  <si>
    <t>healthylivingventures@gmail.com</t>
  </si>
  <si>
    <t>15475 Annapolis Road_x000D_
Suite 150</t>
  </si>
  <si>
    <t>Bowie</t>
  </si>
  <si>
    <t>20715</t>
  </si>
  <si>
    <t>Meghan</t>
  </si>
  <si>
    <t>Cook</t>
  </si>
  <si>
    <t>(770) 883-6055</t>
  </si>
  <si>
    <t>meghan@meritagerg.com</t>
  </si>
  <si>
    <t>tsckennesaw@gmail.com</t>
  </si>
  <si>
    <t>777 Townpark Lane_x000D_
Suite 112</t>
  </si>
  <si>
    <t>Kennesaw</t>
  </si>
  <si>
    <t>30144</t>
  </si>
  <si>
    <t>Diane &amp; Cuyler</t>
  </si>
  <si>
    <t>Esposito</t>
  </si>
  <si>
    <t>(678) 793-1766</t>
  </si>
  <si>
    <t>diane.esposito@outlook.com</t>
  </si>
  <si>
    <t>cuyler.esposito@outlook.com</t>
  </si>
  <si>
    <t>705 Town Blvd. #315</t>
  </si>
  <si>
    <t>30319</t>
  </si>
  <si>
    <t>(678) 878-9302</t>
  </si>
  <si>
    <t>tscsandysprings@gmail.com</t>
  </si>
  <si>
    <t>5840 Roswell Road_x000D_
Suite 600</t>
  </si>
  <si>
    <t>Sandy Springs</t>
  </si>
  <si>
    <t>30328</t>
  </si>
  <si>
    <t>John-Paul</t>
  </si>
  <si>
    <t>Calka</t>
  </si>
  <si>
    <t>(248) 303-8366</t>
  </si>
  <si>
    <t>johnpaulcalka@gmail.com</t>
  </si>
  <si>
    <t>traversetsc@gmail.com</t>
  </si>
  <si>
    <t>734 Munson Avenue, Suite B</t>
  </si>
  <si>
    <t>Traverse City</t>
  </si>
  <si>
    <t>49686</t>
  </si>
  <si>
    <t>Traverse City-Cadillac</t>
  </si>
  <si>
    <t>Dillon</t>
  </si>
  <si>
    <t>(989) 802-9328</t>
  </si>
  <si>
    <t>dillon163@gmail.com</t>
  </si>
  <si>
    <t>tscbigrapids@gmail.com</t>
  </si>
  <si>
    <t>840 S. State Street</t>
  </si>
  <si>
    <t>Big Rapids</t>
  </si>
  <si>
    <t>49307</t>
  </si>
  <si>
    <t>Eshita</t>
  </si>
  <si>
    <t>Kothari #2</t>
  </si>
  <si>
    <t>eshi.kothari@gmail.com</t>
  </si>
  <si>
    <t>tsc.matthewsnc@gmail.com</t>
  </si>
  <si>
    <t>2309 Matthews Township_x000D_
Suite 102</t>
  </si>
  <si>
    <t>Matthews</t>
  </si>
  <si>
    <t>28105</t>
  </si>
  <si>
    <t>Tai Lam</t>
  </si>
  <si>
    <t>Mong-Kieu Nguyen</t>
  </si>
  <si>
    <t>(360) 348-0802</t>
  </si>
  <si>
    <t>kellynguyen0910@yahoo.com</t>
  </si>
  <si>
    <t>calvinlam1980@live.com</t>
  </si>
  <si>
    <t>10445 NE 4th Street, Unit M</t>
  </si>
  <si>
    <t>Bellevue</t>
  </si>
  <si>
    <t>98004</t>
  </si>
  <si>
    <t>Seattle-Tacoma</t>
  </si>
  <si>
    <t>Amish, Rakesh and Rohit</t>
  </si>
  <si>
    <t>(484) 354-2850</t>
  </si>
  <si>
    <t>Rohitkpatel918@yahoo.com</t>
  </si>
  <si>
    <t>tscok19@yahoo.com</t>
  </si>
  <si>
    <t>7307 North MacArthur Boulevard_x000D_
Unit 100</t>
  </si>
  <si>
    <t>73132</t>
  </si>
  <si>
    <t>(405) 210-2195</t>
  </si>
  <si>
    <t>tsc20@yahoo.com</t>
  </si>
  <si>
    <t>2324 S Air Depot Boulevard</t>
  </si>
  <si>
    <t>Midwest City</t>
  </si>
  <si>
    <t>73110</t>
  </si>
  <si>
    <t>Robert Good</t>
  </si>
  <si>
    <t>Lori Good</t>
  </si>
  <si>
    <t>(417) 291-5419</t>
  </si>
  <si>
    <t>lorigood1@gmail.com</t>
  </si>
  <si>
    <t>robertwgood@gmail.com</t>
  </si>
  <si>
    <t>3102 East 7th Street</t>
  </si>
  <si>
    <t>Joplin</t>
  </si>
  <si>
    <t>64801</t>
  </si>
  <si>
    <t>Joplin-Pittsburg</t>
  </si>
  <si>
    <t>Hicham</t>
  </si>
  <si>
    <t>Bazzi</t>
  </si>
  <si>
    <t>(313) 445-1228</t>
  </si>
  <si>
    <t>Hb218@yahoo.com</t>
  </si>
  <si>
    <t>tsctaylor071@gmail.com</t>
  </si>
  <si>
    <t>21316 Eureka Road</t>
  </si>
  <si>
    <t>Daryl</t>
  </si>
  <si>
    <t>(952) 376-1720</t>
  </si>
  <si>
    <t>dcjames9@gmail.com</t>
  </si>
  <si>
    <t>8330 Egan Dr.</t>
  </si>
  <si>
    <t>Savage</t>
  </si>
  <si>
    <t>Minnesota</t>
  </si>
  <si>
    <t>55378</t>
  </si>
  <si>
    <t>Minneapolis-St. Paul</t>
  </si>
  <si>
    <t>2249 Cumming Highway_x000D_
Suite 106</t>
  </si>
  <si>
    <t>Canton</t>
  </si>
  <si>
    <t>30115</t>
  </si>
  <si>
    <t>Meghan@meritagerg.com</t>
  </si>
  <si>
    <t>2960 Shallowford Road_x000D_
Suite 102</t>
  </si>
  <si>
    <t>Marietta</t>
  </si>
  <si>
    <t>30066</t>
  </si>
  <si>
    <t>GA-041</t>
  </si>
  <si>
    <t>debbie@meritagerg.com</t>
  </si>
  <si>
    <t>732 Cherokee Street 200</t>
  </si>
  <si>
    <t>30060</t>
  </si>
  <si>
    <t>McNeill</t>
  </si>
  <si>
    <t>(361) 550-2234</t>
  </si>
  <si>
    <t>doctorjlm60@hotmail.com</t>
  </si>
  <si>
    <t>tscvictoriatx@gmail.com</t>
  </si>
  <si>
    <t>3202 North Navaro Street</t>
  </si>
  <si>
    <t>Victoria</t>
  </si>
  <si>
    <t>77901</t>
  </si>
  <si>
    <t>Vanessa</t>
  </si>
  <si>
    <t>Boles</t>
  </si>
  <si>
    <t>(479) 871-7487</t>
  </si>
  <si>
    <t>vanessa.davis1@yahoo.com</t>
  </si>
  <si>
    <t>tropicalsmoothiewoodlands@gmail.com</t>
  </si>
  <si>
    <t>19075 Interstate 45 S Suite 116C</t>
  </si>
  <si>
    <t>Shenandoah</t>
  </si>
  <si>
    <t>77385</t>
  </si>
  <si>
    <t>tx023@dynehg.com</t>
  </si>
  <si>
    <t>2520 82nd Street</t>
  </si>
  <si>
    <t>Lubbock</t>
  </si>
  <si>
    <t>79423</t>
  </si>
  <si>
    <t>AD-74 West Texas AD, LLC</t>
  </si>
  <si>
    <t>tx024@dynehg.com</t>
  </si>
  <si>
    <t>5139 80th Street</t>
  </si>
  <si>
    <t>79424</t>
  </si>
  <si>
    <t>6555 South Jones Boulevard #110</t>
  </si>
  <si>
    <t>89118</t>
  </si>
  <si>
    <t>tscva119@yahoo.com</t>
  </si>
  <si>
    <t>1464 Mount Pleasant Road_x000D_
Suite 30</t>
  </si>
  <si>
    <t>Marc</t>
  </si>
  <si>
    <t>Rodenbaugh</t>
  </si>
  <si>
    <t>(757) 408-0848</t>
  </si>
  <si>
    <t>mlrodenb@gmail.com</t>
  </si>
  <si>
    <t>tropicalsmoothiecafe017@outlook.com</t>
  </si>
  <si>
    <t>7250 Rivers Avenue_x000D_
Building 300, Suite 102</t>
  </si>
  <si>
    <t>North Charleston</t>
  </si>
  <si>
    <t>29406</t>
  </si>
  <si>
    <t>Patrick Bode</t>
  </si>
  <si>
    <t>&amp; Kevin Bartlett</t>
  </si>
  <si>
    <t>tscmoraine@gmail.com</t>
  </si>
  <si>
    <t>9000 W. College Parkway</t>
  </si>
  <si>
    <t>Palos Hills</t>
  </si>
  <si>
    <t>60465</t>
  </si>
  <si>
    <t>Clement Troutman</t>
  </si>
  <si>
    <t>Jacqueline Troutman</t>
  </si>
  <si>
    <t>443-677-44513</t>
  </si>
  <si>
    <t>jdtroutman63@yahoo.com</t>
  </si>
  <si>
    <t>tropicalsmoothiemd018@gmail.com</t>
  </si>
  <si>
    <t>1703 Ritchie Station Court_x000D_
Suite 100</t>
  </si>
  <si>
    <t>Capitol Heights</t>
  </si>
  <si>
    <t>20743</t>
  </si>
  <si>
    <t>Angelia</t>
  </si>
  <si>
    <t>tsccentral.king@gmail.com</t>
  </si>
  <si>
    <t>7427 W Central Avenue</t>
  </si>
  <si>
    <t>43617</t>
  </si>
  <si>
    <t>Presley</t>
  </si>
  <si>
    <t>Reeves</t>
  </si>
  <si>
    <t>(540) 846-8660</t>
  </si>
  <si>
    <t>presleyreeves@gmail.com</t>
  </si>
  <si>
    <t xml:space="preserve">presley.reeves@gmail.com  </t>
  </si>
  <si>
    <t>1671-1A North Howe Street</t>
  </si>
  <si>
    <t>Southport</t>
  </si>
  <si>
    <t>28461</t>
  </si>
  <si>
    <t>ga002@dynehg.com</t>
  </si>
  <si>
    <t>1525 Baytree, Suite C</t>
  </si>
  <si>
    <t>Valdosta</t>
  </si>
  <si>
    <t>31601</t>
  </si>
  <si>
    <t>William "Bill"</t>
  </si>
  <si>
    <t>(850) 685-8455</t>
  </si>
  <si>
    <t>3802 S. Ferdon Blvd., Suite C</t>
  </si>
  <si>
    <t>Crestview</t>
  </si>
  <si>
    <t>32536</t>
  </si>
  <si>
    <t>(501) 240-8919</t>
  </si>
  <si>
    <t>jigna1011@gmail.com</t>
  </si>
  <si>
    <t>10260 Baltimore Avenue_x000D_
Suite I</t>
  </si>
  <si>
    <t>College Park</t>
  </si>
  <si>
    <t>20740</t>
  </si>
  <si>
    <t>Dexter</t>
  </si>
  <si>
    <t>Rivera</t>
  </si>
  <si>
    <t>(702) 239-3636</t>
  </si>
  <si>
    <t>dexter.betteritems@gmail.com</t>
  </si>
  <si>
    <t>tsctexas33@gmail.com</t>
  </si>
  <si>
    <t>2575 East League City Parkway #120</t>
  </si>
  <si>
    <t>League City</t>
  </si>
  <si>
    <t>77573</t>
  </si>
  <si>
    <t>(952) 378-1720</t>
  </si>
  <si>
    <t>8140 Highway 7</t>
  </si>
  <si>
    <t>Saint Louis Park</t>
  </si>
  <si>
    <t>55426</t>
  </si>
  <si>
    <t>O'Reilly</t>
  </si>
  <si>
    <t>(417) 861-6842</t>
  </si>
  <si>
    <t>tim@ohospitalitymanagement.com</t>
  </si>
  <si>
    <t>tj.mitchell@ohospitalitymanagement.com</t>
  </si>
  <si>
    <t>3080 N. Kentwood Ave</t>
  </si>
  <si>
    <t>65803</t>
  </si>
  <si>
    <t>Michelle</t>
  </si>
  <si>
    <t>(419) 262-1404</t>
  </si>
  <si>
    <t>mdparsons15@gmail.com</t>
  </si>
  <si>
    <t>tropicalsmoothieflagcity@gmail.com</t>
  </si>
  <si>
    <t>1790 Tiffin Avenue</t>
  </si>
  <si>
    <t>Findlay</t>
  </si>
  <si>
    <t>45840</t>
  </si>
  <si>
    <t>Matthew "Matt"</t>
  </si>
  <si>
    <t>3811 S. Campbell Ave., Suite A</t>
  </si>
  <si>
    <t>65807</t>
  </si>
  <si>
    <t>jcdvmiller@icloud.com, natemiller@gmail.com</t>
  </si>
  <si>
    <t>jcdvmiller@icloud.com, natemiler@gmail.com</t>
  </si>
  <si>
    <t>6400 Holly Avenue_x000D_
Suite D</t>
  </si>
  <si>
    <t>87122</t>
  </si>
  <si>
    <t>Willeman</t>
  </si>
  <si>
    <t>(865) 567-6654</t>
  </si>
  <si>
    <t>jaswilly@icloud.com</t>
  </si>
  <si>
    <t>jatropical17@gmail.com</t>
  </si>
  <si>
    <t>9161 Kingston Pike</t>
  </si>
  <si>
    <t>37923</t>
  </si>
  <si>
    <t>Milam</t>
  </si>
  <si>
    <t>(469) 337-7939</t>
  </si>
  <si>
    <t>Steve_milam@hotmail.com</t>
  </si>
  <si>
    <t>tscfrisco29@gmail.com</t>
  </si>
  <si>
    <t>5110 Eldorado Parkway #150</t>
  </si>
  <si>
    <t>Frisco</t>
  </si>
  <si>
    <t>75034</t>
  </si>
  <si>
    <t>Andrew &amp; Raymond "Ray"</t>
  </si>
  <si>
    <t>3785 Lake Emma Road</t>
  </si>
  <si>
    <t>Lake Mary</t>
  </si>
  <si>
    <t>32746</t>
  </si>
  <si>
    <t>lannatsc@gmail.com</t>
  </si>
  <si>
    <t>3402 Technological Avenue #112</t>
  </si>
  <si>
    <t>32817</t>
  </si>
  <si>
    <t>Walker</t>
  </si>
  <si>
    <t>(858) 598-3655</t>
  </si>
  <si>
    <t>jeff@kolstadenterprises.com</t>
  </si>
  <si>
    <t>tropicalsmoothiemp@gmail.com</t>
  </si>
  <si>
    <t>1165 Oakland Market Road</t>
  </si>
  <si>
    <t>29466</t>
  </si>
  <si>
    <t>tscnc066@gmail.com</t>
  </si>
  <si>
    <t>740 West Firetower Road, Suite 101</t>
  </si>
  <si>
    <t>Winterville</t>
  </si>
  <si>
    <t>28590</t>
  </si>
  <si>
    <t>Michael "Mike" &amp; Heather</t>
  </si>
  <si>
    <t>Philip</t>
  </si>
  <si>
    <t>(479) 263-3980</t>
  </si>
  <si>
    <t>heather_philip@yahoo.com</t>
  </si>
  <si>
    <t>mphilip_66@yahoo.com</t>
  </si>
  <si>
    <t>3351 Pinnacle Hills Parkway</t>
  </si>
  <si>
    <t>72758</t>
  </si>
  <si>
    <t>Kenneth</t>
  </si>
  <si>
    <t>Patton Iv</t>
  </si>
  <si>
    <t>kennethspattoniv@gmail.com</t>
  </si>
  <si>
    <t>tsceastannarbor@gmail.com</t>
  </si>
  <si>
    <t>3400 Washtenaw Avenue</t>
  </si>
  <si>
    <t>48104</t>
  </si>
  <si>
    <t>hb218@yahoo.com</t>
  </si>
  <si>
    <t>tsceastdearborn@gmail.com</t>
  </si>
  <si>
    <t>5858 Schaefer Road</t>
  </si>
  <si>
    <t>48126</t>
  </si>
  <si>
    <t>Meyer</t>
  </si>
  <si>
    <t>(734) 548-0342</t>
  </si>
  <si>
    <t>runtillyouredone@gmail.com</t>
  </si>
  <si>
    <t>tsc7livonia@gmail.com</t>
  </si>
  <si>
    <t>29480 7 Mile Road</t>
  </si>
  <si>
    <t>Livonia</t>
  </si>
  <si>
    <t>48152</t>
  </si>
  <si>
    <t>(757) 515-0018</t>
  </si>
  <si>
    <t>150 Fountain Pkwy N., Suite B</t>
  </si>
  <si>
    <t>33716</t>
  </si>
  <si>
    <t>27001 US 19 North</t>
  </si>
  <si>
    <t>(571) 213-7464</t>
  </si>
  <si>
    <t>dennis.drake@d2ventures.com</t>
  </si>
  <si>
    <t>43670 Greenway Corporate Drive Suite # 126</t>
  </si>
  <si>
    <t>Dhairya</t>
  </si>
  <si>
    <t>Chaudhari</t>
  </si>
  <si>
    <t>(352) 246-9545</t>
  </si>
  <si>
    <t>drc2584@gmail.com</t>
  </si>
  <si>
    <t>tscgainesville@gmail.com</t>
  </si>
  <si>
    <t>4125 NW 16th Boulevard</t>
  </si>
  <si>
    <t>32605</t>
  </si>
  <si>
    <t>Kaleb and Paula</t>
  </si>
  <si>
    <t>tropicalsmoothiecafeelpaso@outlook.com</t>
  </si>
  <si>
    <t>8889 Gateway West_x000D_
Building 2100</t>
  </si>
  <si>
    <t>425 I Street NW</t>
  </si>
  <si>
    <t>District of Columbia</t>
  </si>
  <si>
    <t>20001</t>
  </si>
  <si>
    <t>Toca</t>
  </si>
  <si>
    <t>(267) 257-2575</t>
  </si>
  <si>
    <t>fmtoca07@yahoo.com</t>
  </si>
  <si>
    <t>Tropicalsmoothiefmt@gmail.com</t>
  </si>
  <si>
    <t>1845 Piedmont Avenue_x000D_
Suite 400</t>
  </si>
  <si>
    <t>30324</t>
  </si>
  <si>
    <t>Yacoub</t>
  </si>
  <si>
    <t>(540) 785-6767</t>
  </si>
  <si>
    <t>yacoub_j79@yahoo.com</t>
  </si>
  <si>
    <t>105 Drury Lane_x000D_
Unit E</t>
  </si>
  <si>
    <t>La Plata</t>
  </si>
  <si>
    <t>20646</t>
  </si>
  <si>
    <t>Stokes</t>
  </si>
  <si>
    <t>(810) 577-3389</t>
  </si>
  <si>
    <t>rstokes@buildingjunkies.com</t>
  </si>
  <si>
    <t>tscortonville@gmail.com</t>
  </si>
  <si>
    <t>1152 S Ortonville Rd STE 1</t>
  </si>
  <si>
    <t>Ortonville</t>
  </si>
  <si>
    <t>48462</t>
  </si>
  <si>
    <t>16105 Farrell Road</t>
  </si>
  <si>
    <t>Lockport</t>
  </si>
  <si>
    <t>60441</t>
  </si>
  <si>
    <t>6755 Kalamazoo Ave SE</t>
  </si>
  <si>
    <t>49508</t>
  </si>
  <si>
    <t>Ben</t>
  </si>
  <si>
    <t>Halstead</t>
  </si>
  <si>
    <t>(727) 543-0841</t>
  </si>
  <si>
    <t>benhalstead1@yahoo.com</t>
  </si>
  <si>
    <t>tscmidland1@att.net</t>
  </si>
  <si>
    <t>1910 W Loop 250, Suite A</t>
  </si>
  <si>
    <t>79707</t>
  </si>
  <si>
    <t>Odessa-Midland</t>
  </si>
  <si>
    <t>(865) 567-7340</t>
  </si>
  <si>
    <t>jkparadise2016@gmail.com</t>
  </si>
  <si>
    <t>119 Lovell Road</t>
  </si>
  <si>
    <t>Farragut</t>
  </si>
  <si>
    <t>37934</t>
  </si>
  <si>
    <t>Patel #2</t>
  </si>
  <si>
    <t>tropicalsmoothierva@gmail.com</t>
  </si>
  <si>
    <t>7102 Midlothian Turnpike_x000D_
Suite B</t>
  </si>
  <si>
    <t>23225</t>
  </si>
  <si>
    <t>Wickey</t>
  </si>
  <si>
    <t>(770) 688-5019</t>
  </si>
  <si>
    <t>johnalanwickey@gmail.com</t>
  </si>
  <si>
    <t>tropicalsmoothie.sc18@gmail.com</t>
  </si>
  <si>
    <t>1118 Woodruff Road, Suite B</t>
  </si>
  <si>
    <t>29607</t>
  </si>
  <si>
    <t>Greenvll-Spart-Ashevll-And</t>
  </si>
  <si>
    <t>12201 Research Pkwy #199</t>
  </si>
  <si>
    <t>32826</t>
  </si>
  <si>
    <t>7022 W. Sunset Avenue, Suite 1</t>
  </si>
  <si>
    <t>Springdale</t>
  </si>
  <si>
    <t>72762</t>
  </si>
  <si>
    <t>3878 Crossover Rd., Suite 10</t>
  </si>
  <si>
    <t>72703</t>
  </si>
  <si>
    <t>tscnh02@yahoo.com</t>
  </si>
  <si>
    <t>1600 Woodbury Avenue</t>
  </si>
  <si>
    <t>03801</t>
  </si>
  <si>
    <t>660 East Eau Gallie Blvd. Suite 2</t>
  </si>
  <si>
    <t>Indian Harbour Beach</t>
  </si>
  <si>
    <t>32937</t>
  </si>
  <si>
    <t>Thomas Chow</t>
  </si>
  <si>
    <t>Jacqueline Li</t>
  </si>
  <si>
    <t>(321) 914-7898</t>
  </si>
  <si>
    <t>jacqueline504@yahoo.com</t>
  </si>
  <si>
    <t>tscfl.244@gmail.com</t>
  </si>
  <si>
    <t>3045 Columbia Blvd.</t>
  </si>
  <si>
    <t>Titusville</t>
  </si>
  <si>
    <t>32780</t>
  </si>
  <si>
    <t>fl049@dynehg.com</t>
  </si>
  <si>
    <t>1808 Hendricks Avenue</t>
  </si>
  <si>
    <t>32207</t>
  </si>
  <si>
    <t>Ja Yoon "Patrick" Lee</t>
  </si>
  <si>
    <t>Jeon Min Jo</t>
  </si>
  <si>
    <t>(516) 974-2515</t>
  </si>
  <si>
    <t>pj8911@gmail.com</t>
  </si>
  <si>
    <t>tscny11@gmail.com</t>
  </si>
  <si>
    <t>285 South Broadway Unit 9</t>
  </si>
  <si>
    <t>Hicksville</t>
  </si>
  <si>
    <t>11801</t>
  </si>
  <si>
    <t>Paul Beltran</t>
  </si>
  <si>
    <t>Kaleb &amp; Paula Warnock</t>
  </si>
  <si>
    <t>(915) 241-0109</t>
  </si>
  <si>
    <t>kaleb.d.warnock@gmail.com, patriciafwarnock@outlook.com, paulb7546@yahoo.com</t>
  </si>
  <si>
    <t>5905 N. Mesa Street</t>
  </si>
  <si>
    <t>79912</t>
  </si>
  <si>
    <t>6955 South York Street, Suite 420</t>
  </si>
  <si>
    <t>Centennial</t>
  </si>
  <si>
    <t>80122</t>
  </si>
  <si>
    <t>lemieuxdevelopement@gmail.com</t>
  </si>
  <si>
    <t>9615-D E. County Line Rd</t>
  </si>
  <si>
    <t>80112</t>
  </si>
  <si>
    <t>(816) 668-2235</t>
  </si>
  <si>
    <t>Patelmike526@gmail.com</t>
  </si>
  <si>
    <t>tropicalsmoothieleesummit@gmail.com</t>
  </si>
  <si>
    <t>910B NW Blue Parkway</t>
  </si>
  <si>
    <t>Lee Summit</t>
  </si>
  <si>
    <t>64086</t>
  </si>
  <si>
    <t>Alfonso</t>
  </si>
  <si>
    <t>(985) 788-1450</t>
  </si>
  <si>
    <t>RKAinvestmentsllc@outlook.com</t>
  </si>
  <si>
    <t>tropicalsmoothiedestin@outlook.com</t>
  </si>
  <si>
    <t>4495 Furling Lane, Suite 120</t>
  </si>
  <si>
    <t>Destin</t>
  </si>
  <si>
    <t>32459</t>
  </si>
  <si>
    <t>ut006@tsutah.com</t>
  </si>
  <si>
    <t>1622 West Sunset Boulevard</t>
  </si>
  <si>
    <t>Curt</t>
  </si>
  <si>
    <t>Williams</t>
  </si>
  <si>
    <t>73-980-7526</t>
  </si>
  <si>
    <t>curtwi@outlook.com</t>
  </si>
  <si>
    <t>15 South Gateway Drive, Suite 113</t>
  </si>
  <si>
    <t>22406</t>
  </si>
  <si>
    <t>Hardik, Harshil &amp; Malav</t>
  </si>
  <si>
    <t>(570) 854-8551</t>
  </si>
  <si>
    <t>kashvi.tsc@gmail.com</t>
  </si>
  <si>
    <t>32 East Main Street</t>
  </si>
  <si>
    <t>Smithtown</t>
  </si>
  <si>
    <t>11787</t>
  </si>
  <si>
    <t>Corrine &amp; Travis</t>
  </si>
  <si>
    <t>54-560-2378</t>
  </si>
  <si>
    <t>tscva101@gmail.com</t>
  </si>
  <si>
    <t>850 Statler Boulevard Unit 107</t>
  </si>
  <si>
    <t>Staunton</t>
  </si>
  <si>
    <t>22952</t>
  </si>
  <si>
    <t>McCulley</t>
  </si>
  <si>
    <t>(321) 439-1998</t>
  </si>
  <si>
    <t>Tscsd01@amusingconcepts.com</t>
  </si>
  <si>
    <t>tscsd01@amusingconcepts.com</t>
  </si>
  <si>
    <t>1612 Eglin Street_x000D_
Suite 900</t>
  </si>
  <si>
    <t>Rapid City</t>
  </si>
  <si>
    <t>South Dakota</t>
  </si>
  <si>
    <t>57701</t>
  </si>
  <si>
    <t>Robb and Lisa</t>
  </si>
  <si>
    <t>Morrison</t>
  </si>
  <si>
    <t>(321) 749-4683</t>
  </si>
  <si>
    <t>rrm5472@aol.com</t>
  </si>
  <si>
    <t>tscviera@gmail.com</t>
  </si>
  <si>
    <t>2328 Citadel Way</t>
  </si>
  <si>
    <t>32940</t>
  </si>
  <si>
    <t>Min Joong "MJ"</t>
  </si>
  <si>
    <t>(631) 953-1075</t>
  </si>
  <si>
    <t>imjkim515@gmail.com</t>
  </si>
  <si>
    <t xml:space="preserve">imjkim515@gmail.com  </t>
  </si>
  <si>
    <t>3519B Hempstead Turnpike</t>
  </si>
  <si>
    <t>Levittown</t>
  </si>
  <si>
    <t>11756</t>
  </si>
  <si>
    <t>Iyad</t>
  </si>
  <si>
    <t>Abufarha</t>
  </si>
  <si>
    <t>(810) 394-5291</t>
  </si>
  <si>
    <t>abufari1@gmail.com</t>
  </si>
  <si>
    <t>tscfl247@gmail.com</t>
  </si>
  <si>
    <t>501 North Orlando Avenue</t>
  </si>
  <si>
    <t>Winter Park</t>
  </si>
  <si>
    <t>32789</t>
  </si>
  <si>
    <t>Greg</t>
  </si>
  <si>
    <t>Powell</t>
  </si>
  <si>
    <t>(303) 809-6574</t>
  </si>
  <si>
    <t>tscgreenville22@gmail.com</t>
  </si>
  <si>
    <t>2815 Woodruff Road_x000D_
Suite 102</t>
  </si>
  <si>
    <t>Simpsonville</t>
  </si>
  <si>
    <t>29681</t>
  </si>
  <si>
    <t>Gregory "Greg" Powell</t>
  </si>
  <si>
    <t>bruby27@yahoo.com</t>
  </si>
  <si>
    <t>bruby227@gmail.com</t>
  </si>
  <si>
    <t>3704 Pelham Road</t>
  </si>
  <si>
    <t>29615</t>
  </si>
  <si>
    <t>Babatunde "Tunde" Argobofa</t>
  </si>
  <si>
    <t>Bamidele "Eric" Argobofa</t>
  </si>
  <si>
    <t>(404) 509-9180</t>
  </si>
  <si>
    <t>eArogbofa@gmail.com</t>
  </si>
  <si>
    <t>TSCDecatur@gmail.com</t>
  </si>
  <si>
    <t>2502 Blackmon Drive_x000D_
Suite 820</t>
  </si>
  <si>
    <t>Decatur</t>
  </si>
  <si>
    <t>30033</t>
  </si>
  <si>
    <t>2324 Whitesburg Drive, SE_x000D_
Suite A</t>
  </si>
  <si>
    <t>Huntsville</t>
  </si>
  <si>
    <t>35801</t>
  </si>
  <si>
    <t>AL-039</t>
  </si>
  <si>
    <t>elena.morales.tsc@gmail.com</t>
  </si>
  <si>
    <t>2075 Cecil Ashburn Drive SE</t>
  </si>
  <si>
    <t>35802</t>
  </si>
  <si>
    <t>Raphael #3</t>
  </si>
  <si>
    <t>tscnorthridge@gmail.com</t>
  </si>
  <si>
    <t>6679 Falls of Neuse Road_x000D_
Suite 101</t>
  </si>
  <si>
    <t>27615</t>
  </si>
  <si>
    <t>ok021@dynehg.com</t>
  </si>
  <si>
    <t>7800 North May Avenue, Suite A</t>
  </si>
  <si>
    <t>73116</t>
  </si>
  <si>
    <t>ok022@dynehg.com</t>
  </si>
  <si>
    <t>3722 South Peoria Avenue Suite 200</t>
  </si>
  <si>
    <t>74105</t>
  </si>
  <si>
    <t>Quint and Christina</t>
  </si>
  <si>
    <t>cnoordstar@noordstarmanagement.com</t>
  </si>
  <si>
    <t>Amalie Arena_x000D_
Attn:  Delaware North - Jim Foody_x000D_
401 Channel Side Drive</t>
  </si>
  <si>
    <t>33602</t>
  </si>
  <si>
    <t>Mark Rein</t>
  </si>
  <si>
    <t>tscnc56@yahoo.com</t>
  </si>
  <si>
    <t>5815 Highland Shoppes Drive_x000D_
Suite 200</t>
  </si>
  <si>
    <t>28269</t>
  </si>
  <si>
    <t>tscnc57@yahoo.com</t>
  </si>
  <si>
    <t>6640 Carmel Drive</t>
  </si>
  <si>
    <t>28226</t>
  </si>
  <si>
    <t>1009 Stadium Drive_x000D_
Suite 120</t>
  </si>
  <si>
    <t>Wake Forest</t>
  </si>
  <si>
    <t>27587</t>
  </si>
  <si>
    <t>Peter</t>
  </si>
  <si>
    <t>Ruggiero</t>
  </si>
  <si>
    <t>(917) 886-7836</t>
  </si>
  <si>
    <t>peterruggiero13@gmail.com</t>
  </si>
  <si>
    <t>9695 Redstone Drive_x000D_
Suite 200</t>
  </si>
  <si>
    <t>Indian Land</t>
  </si>
  <si>
    <t>29707</t>
  </si>
  <si>
    <t>Tanner</t>
  </si>
  <si>
    <t>(717) 542-7413</t>
  </si>
  <si>
    <t>matt_tanner92@yahoo.com</t>
  </si>
  <si>
    <t>1800 McFarland Boulevard #306</t>
  </si>
  <si>
    <t>Tuscaloosa</t>
  </si>
  <si>
    <t>35404</t>
  </si>
  <si>
    <t>William and Stephanie</t>
  </si>
  <si>
    <t>Striepeck</t>
  </si>
  <si>
    <t>(850) 375-5447</t>
  </si>
  <si>
    <t>sfrankster@gmail.com</t>
  </si>
  <si>
    <t>wstriepeck@gmail.com</t>
  </si>
  <si>
    <t>5147 Bayou Blvd., Ste. C</t>
  </si>
  <si>
    <t>Pensacola</t>
  </si>
  <si>
    <t>32503</t>
  </si>
  <si>
    <t>tsccincy@gmail.com</t>
  </si>
  <si>
    <t>720 Eastgate South Drive_x000D_
Suite 200</t>
  </si>
  <si>
    <t>45245</t>
  </si>
  <si>
    <t>1500 Apalachee Parkway_x000D_
Suite 1255</t>
  </si>
  <si>
    <t>Strutt</t>
  </si>
  <si>
    <t>(973) 418-6421</t>
  </si>
  <si>
    <t>cjstrutt@gmail.com</t>
  </si>
  <si>
    <t>tropcafenj05@gmail.com</t>
  </si>
  <si>
    <t>280 Eisenhower Parkway</t>
  </si>
  <si>
    <t>Livingston</t>
  </si>
  <si>
    <t>07039</t>
  </si>
  <si>
    <t>Carlos</t>
  </si>
  <si>
    <t>Varelo</t>
  </si>
  <si>
    <t>(956) 574-9787</t>
  </si>
  <si>
    <t>carlos@origoworks.com</t>
  </si>
  <si>
    <t xml:space="preserve">tropical.spri@varcofranchise.com </t>
  </si>
  <si>
    <t>410 Padre Boulevard_x000D_
Suite 111</t>
  </si>
  <si>
    <t>South Padre Island</t>
  </si>
  <si>
    <t>78597</t>
  </si>
  <si>
    <t>Harlingen-Wslco-Brnsvl-McA</t>
  </si>
  <si>
    <t>Varela</t>
  </si>
  <si>
    <t>tropical.brownsville@varcofranchise.com</t>
  </si>
  <si>
    <t>3230 Pablo Kisel Boulevard_x000D_
Suite E-113</t>
  </si>
  <si>
    <t>Brownsville</t>
  </si>
  <si>
    <t>78526</t>
  </si>
  <si>
    <t>Crouch #9</t>
  </si>
  <si>
    <t>fl253@dynehg.com</t>
  </si>
  <si>
    <t>5895 Roosevelt</t>
  </si>
  <si>
    <t>32244</t>
  </si>
  <si>
    <t>Kory</t>
  </si>
  <si>
    <t>Pukash</t>
  </si>
  <si>
    <t>(208) 866-3081</t>
  </si>
  <si>
    <t>kory.pukash@kmpcompanies.com</t>
  </si>
  <si>
    <t>tropitude@tscidaho.com</t>
  </si>
  <si>
    <t>8925 West Overland Road</t>
  </si>
  <si>
    <t>Boise</t>
  </si>
  <si>
    <t>Idaho</t>
  </si>
  <si>
    <t>83709</t>
  </si>
  <si>
    <t>777 West Main Street_x000D_
Suite 120</t>
  </si>
  <si>
    <t>83702</t>
  </si>
  <si>
    <t>Goldman</t>
  </si>
  <si>
    <t>(248) 321-4222</t>
  </si>
  <si>
    <t>phgcpa@aol.com</t>
  </si>
  <si>
    <t>tropicalwoodcafe@gmail.com</t>
  </si>
  <si>
    <t>23112 Allen Road</t>
  </si>
  <si>
    <t>Wood Haven</t>
  </si>
  <si>
    <t>48183</t>
  </si>
  <si>
    <t>Mohmed "Mohamed", Riha and Vasim</t>
  </si>
  <si>
    <t>Momin</t>
  </si>
  <si>
    <t>(404) 918-7629</t>
  </si>
  <si>
    <t>rihamomin786@yahoo.com</t>
  </si>
  <si>
    <t>mohamedmomin14@gmail.com</t>
  </si>
  <si>
    <t>5555 Whittlesey Blvd._x000D_
Suite 2960</t>
  </si>
  <si>
    <t>31909</t>
  </si>
  <si>
    <t>Richard "Rick" Pettingill</t>
  </si>
  <si>
    <t>Raymond "Ray" Sussek</t>
  </si>
  <si>
    <t>(410) 430-9732</t>
  </si>
  <si>
    <t>rpettingill@outlook.com, s2s6318723311@gmail.com</t>
  </si>
  <si>
    <t>tscapopkafl254@gmail.com</t>
  </si>
  <si>
    <t>3030 E. Semoran Blvd</t>
  </si>
  <si>
    <t>Apopka</t>
  </si>
  <si>
    <t>32703</t>
  </si>
  <si>
    <t>Joy Howell</t>
  </si>
  <si>
    <t>tscsantabarbara@gmail.com</t>
  </si>
  <si>
    <t>2139 Santa Barbara Blvd S</t>
  </si>
  <si>
    <t>33991</t>
  </si>
  <si>
    <t>NJ-006</t>
  </si>
  <si>
    <t>McCaffrey</t>
  </si>
  <si>
    <t>(609) 602-8288</t>
  </si>
  <si>
    <t>mccaffreyjames@ymail.com</t>
  </si>
  <si>
    <t>tscnj006@gmail.com</t>
  </si>
  <si>
    <t>521A Berlin-Cross Keys Road</t>
  </si>
  <si>
    <t>Sicklerville</t>
  </si>
  <si>
    <t>08081</t>
  </si>
  <si>
    <t>3390 Novat Street #110</t>
  </si>
  <si>
    <t>89128</t>
  </si>
  <si>
    <t>76 West Horizon Ridge Parkway Suite # 120</t>
  </si>
  <si>
    <t>89015</t>
  </si>
  <si>
    <t>445 West Craig Road/#103</t>
  </si>
  <si>
    <t>89032</t>
  </si>
  <si>
    <t>7580 South Las Vegas Boulevard Suite # 100</t>
  </si>
  <si>
    <t>89123</t>
  </si>
  <si>
    <t>Emily</t>
  </si>
  <si>
    <t>Harrington</t>
  </si>
  <si>
    <t>(352) 467-5473</t>
  </si>
  <si>
    <t>emily@threegrls.com</t>
  </si>
  <si>
    <t>5006 East Fowler Avenue_x000D_
Suite E</t>
  </si>
  <si>
    <t>33617</t>
  </si>
  <si>
    <t>Lynn Wiggins</t>
  </si>
  <si>
    <t>Aaron Brooks</t>
  </si>
  <si>
    <t>(253) 797-7665</t>
  </si>
  <si>
    <t>brooksbrooks0@yahoo.com</t>
  </si>
  <si>
    <t>tropicalsmoothiecafekent@gmail.com</t>
  </si>
  <si>
    <t>12954 SE Kent Kangley Road</t>
  </si>
  <si>
    <t>Kent</t>
  </si>
  <si>
    <t>98030</t>
  </si>
  <si>
    <t>Sara</t>
  </si>
  <si>
    <t>Killough</t>
  </si>
  <si>
    <t>cbholt10@gmail.com</t>
  </si>
  <si>
    <t>206 NW Racetrack Road</t>
  </si>
  <si>
    <t>2330 W. Brandon Blvd.</t>
  </si>
  <si>
    <t>33511</t>
  </si>
  <si>
    <t>11011 Causeway  Blvd.</t>
  </si>
  <si>
    <t>Lemuiex-King</t>
  </si>
  <si>
    <t>30971 5 Mile Road, Suite B104</t>
  </si>
  <si>
    <t>48154</t>
  </si>
  <si>
    <t>Jim Spafford</t>
  </si>
  <si>
    <t>Joretta Spafford</t>
  </si>
  <si>
    <t>(561) 603-0708</t>
  </si>
  <si>
    <t>jspafford@comcast.net</t>
  </si>
  <si>
    <t>loxtsc@yahoo.com</t>
  </si>
  <si>
    <t>15673 Southern Blvd. #B 103-104</t>
  </si>
  <si>
    <t>Loxahatchee</t>
  </si>
  <si>
    <t>33470</t>
  </si>
  <si>
    <t>426 Alfred Street</t>
  </si>
  <si>
    <t>Biddeford</t>
  </si>
  <si>
    <t>04005</t>
  </si>
  <si>
    <t>James and Mark White</t>
  </si>
  <si>
    <t>Mark Miceli</t>
  </si>
  <si>
    <t>whiteprestonjames@gmail.com; mwhite28@charter.net; sharkmiceli@gmail.com</t>
  </si>
  <si>
    <t>TSChowellcrossing@gmail.com</t>
  </si>
  <si>
    <t>1455 N Michigan Avenue_x000D_
Suite 300</t>
  </si>
  <si>
    <t>48843</t>
  </si>
  <si>
    <t>Shattuck</t>
  </si>
  <si>
    <t>(678) 410-2687</t>
  </si>
  <si>
    <t>shattuck.mc@gmail.com</t>
  </si>
  <si>
    <t>mstephens@tropventures.com</t>
  </si>
  <si>
    <t>1630 Scenic Highway North_x000D_
Suite F</t>
  </si>
  <si>
    <t>Snellville</t>
  </si>
  <si>
    <t>30078</t>
  </si>
  <si>
    <t>mcshattuck@tropventures.com</t>
  </si>
  <si>
    <t>3687 Buford Drive_x000D_
Suite 200</t>
  </si>
  <si>
    <t>Buford</t>
  </si>
  <si>
    <t>30519</t>
  </si>
  <si>
    <t>Nancy</t>
  </si>
  <si>
    <t>(404) 754-9551</t>
  </si>
  <si>
    <t>Nancyvpatel@gmail.com</t>
  </si>
  <si>
    <t>tscstore1@gmail.com</t>
  </si>
  <si>
    <t>50 Main Street Marketplace_x000D_
Suite 400</t>
  </si>
  <si>
    <t>Cartersville</t>
  </si>
  <si>
    <t>30121</t>
  </si>
  <si>
    <t>Binu</t>
  </si>
  <si>
    <t>Agrawal</t>
  </si>
  <si>
    <t>(818) 456-4200</t>
  </si>
  <si>
    <t>bagrawal@avaunited.com</t>
  </si>
  <si>
    <t>binu@tropicalsmoothiehouston.com</t>
  </si>
  <si>
    <t>28610 Highway 290</t>
  </si>
  <si>
    <t>Cypress</t>
  </si>
  <si>
    <t>77433</t>
  </si>
  <si>
    <t>Samuel "Sam" Hess</t>
  </si>
  <si>
    <t>Kathleen Regan</t>
  </si>
  <si>
    <t>(989) 615-7240</t>
  </si>
  <si>
    <t>samuelf490@sbcglobal.net, reganlavigne@gmail.com</t>
  </si>
  <si>
    <t>samuelf490@sbcglobal.net</t>
  </si>
  <si>
    <t>3049 John Hawkins Parkway, Suite 100</t>
  </si>
  <si>
    <t>Hoover</t>
  </si>
  <si>
    <t>35244</t>
  </si>
  <si>
    <t>(810) 397-7891</t>
  </si>
  <si>
    <t>4400 Lake Michigan Drive NE</t>
  </si>
  <si>
    <t>49534</t>
  </si>
  <si>
    <t>Daniel "Dan" Beaulieu, Matthew "Matt" Beaulieu and</t>
  </si>
  <si>
    <t>Joseph "Joe" Hudson</t>
  </si>
  <si>
    <t>(502) 342-1200</t>
  </si>
  <si>
    <t>mbeaulieusd@yahoo.com, jhudson@ie66ers.com</t>
  </si>
  <si>
    <t>fiveguysburgersandfries@yahoo.com</t>
  </si>
  <si>
    <t>5016 Airport   Pulling Rd. N.</t>
  </si>
  <si>
    <t>34105</t>
  </si>
  <si>
    <t>(502) 345-1200</t>
  </si>
  <si>
    <t>5995 Pine Ridge Road</t>
  </si>
  <si>
    <t>34119</t>
  </si>
  <si>
    <t>noemail@email.com</t>
  </si>
  <si>
    <t>TX042@dynehg.com</t>
  </si>
  <si>
    <t>5605 N Tarrant Parkway</t>
  </si>
  <si>
    <t>76244</t>
  </si>
  <si>
    <t>tx044@dynehg.com</t>
  </si>
  <si>
    <t>8161 FM 423 Suite #260</t>
  </si>
  <si>
    <t>TX-046</t>
  </si>
  <si>
    <t>TX046@dynehg.com</t>
  </si>
  <si>
    <t>760 Airport Freeway_x000D_
Suite 400</t>
  </si>
  <si>
    <t>Hurst</t>
  </si>
  <si>
    <t>76064</t>
  </si>
  <si>
    <t>2007 E. Nettleton Ave.</t>
  </si>
  <si>
    <t>Jonesboro</t>
  </si>
  <si>
    <t>72401</t>
  </si>
  <si>
    <t>3410 E Johnson Ave, Suite Q</t>
  </si>
  <si>
    <t>Rohit</t>
  </si>
  <si>
    <t>tsc23@yahoo.com</t>
  </si>
  <si>
    <t>2015 West Danforth</t>
  </si>
  <si>
    <t>Edmond</t>
  </si>
  <si>
    <t>73003</t>
  </si>
  <si>
    <t>fl162@dynehg.com</t>
  </si>
  <si>
    <t>9610 Applecross Road, Suite 110</t>
  </si>
  <si>
    <t>32222</t>
  </si>
  <si>
    <t>Shash</t>
  </si>
  <si>
    <t>(832) 472-0954</t>
  </si>
  <si>
    <t>shashtrivedi@gmail.com</t>
  </si>
  <si>
    <t>skbfoods@gmal.com</t>
  </si>
  <si>
    <t>2550 City West Boulevard #200</t>
  </si>
  <si>
    <t>77042</t>
  </si>
  <si>
    <t>Nirav</t>
  </si>
  <si>
    <t>(316) 200-5139</t>
  </si>
  <si>
    <t>LALU@ME.COM</t>
  </si>
  <si>
    <t>npatel@napkinhospitality.com</t>
  </si>
  <si>
    <t>15933 Antioch Road</t>
  </si>
  <si>
    <t>Overland Park</t>
  </si>
  <si>
    <t>66223</t>
  </si>
  <si>
    <t>Shiv</t>
  </si>
  <si>
    <t>Javia</t>
  </si>
  <si>
    <t>(717) 731-2890</t>
  </si>
  <si>
    <t>javiashiv@gmail.com</t>
  </si>
  <si>
    <t>tropicalcafes@gmail.com</t>
  </si>
  <si>
    <t>1722 South Queen Street_x000D_
Unit 2</t>
  </si>
  <si>
    <t>17403</t>
  </si>
  <si>
    <t>ENRICO</t>
  </si>
  <si>
    <t>ESGUERRA</t>
  </si>
  <si>
    <t>(417) 850-9767</t>
  </si>
  <si>
    <t>egesguerra@gmail.com</t>
  </si>
  <si>
    <t>486 Branson Landing Boulevard_x000D_
Suite #201</t>
  </si>
  <si>
    <t>Branson</t>
  </si>
  <si>
    <t>65616</t>
  </si>
  <si>
    <t>14394 North Dale Mabry Highway</t>
  </si>
  <si>
    <t>33628</t>
  </si>
  <si>
    <t>hb7pharmacy@gmail.com, mlvpatel@yahoo.com</t>
  </si>
  <si>
    <t xml:space="preserve">hardik1717@gmail.com </t>
  </si>
  <si>
    <t>137 Centereach Mall</t>
  </si>
  <si>
    <t>Centereach</t>
  </si>
  <si>
    <t>11720</t>
  </si>
  <si>
    <t>Arpit, Samarpit and Shwetank</t>
  </si>
  <si>
    <t>(215) 313-3606</t>
  </si>
  <si>
    <t>patel1523@gmail.com, spatel2184@gmail.com, shwet1989@gmail.com</t>
  </si>
  <si>
    <t>tscmdlaurel@gmail.com</t>
  </si>
  <si>
    <t>927 Washington Blvd</t>
  </si>
  <si>
    <t>Laurel</t>
  </si>
  <si>
    <t>20707</t>
  </si>
  <si>
    <t>ccinvestments01@gmail.com</t>
  </si>
  <si>
    <t>4700 Babcock St., Unit # 9</t>
  </si>
  <si>
    <t>Palm Bay</t>
  </si>
  <si>
    <t>32905</t>
  </si>
  <si>
    <t>Harkirat "Gomy" &amp; Jermanjit</t>
  </si>
  <si>
    <t>Singh</t>
  </si>
  <si>
    <t>(571) 428-7724</t>
  </si>
  <si>
    <t>harkiratpannu12@gmail.com, jermanjitsingh@yahoo.com</t>
  </si>
  <si>
    <t>TSCWarrenton@gmail.com</t>
  </si>
  <si>
    <t>251 West Lee Highway</t>
  </si>
  <si>
    <t>Warrenton</t>
  </si>
  <si>
    <t>20186</t>
  </si>
  <si>
    <t>Austin Bell</t>
  </si>
  <si>
    <t>Stuart Bell</t>
  </si>
  <si>
    <t>austinbell2011@gmail.com, sbell@stonegate-foods.com</t>
  </si>
  <si>
    <t>austinbell2011@gmail.com</t>
  </si>
  <si>
    <t>13585 Tamiami Trail North Unit #19</t>
  </si>
  <si>
    <t>34110</t>
  </si>
  <si>
    <t>(601) 631-4999</t>
  </si>
  <si>
    <t>sandipyo@yahoo.com</t>
  </si>
  <si>
    <t>sandip00021@gmail.com</t>
  </si>
  <si>
    <t>6710 Governor Ritchie Highway</t>
  </si>
  <si>
    <t>Glen Burnie</t>
  </si>
  <si>
    <t>21061</t>
  </si>
  <si>
    <t>3025 South Main Street_x000D_
Suite B</t>
  </si>
  <si>
    <t>64804</t>
  </si>
  <si>
    <t>Jigna and Nilesh "Neal"</t>
  </si>
  <si>
    <t>(501) 240-6551</t>
  </si>
  <si>
    <t>patelneal007@gmail.com</t>
  </si>
  <si>
    <t>17328 Interstate 30</t>
  </si>
  <si>
    <t>Benton</t>
  </si>
  <si>
    <t>72015</t>
  </si>
  <si>
    <t>Mike &amp; Heather</t>
  </si>
  <si>
    <t>Philips</t>
  </si>
  <si>
    <t>mphilip_66@yahoo.com, heather_philip@yahoo.com</t>
  </si>
  <si>
    <t>805 South Walton Blvd. Suite 119</t>
  </si>
  <si>
    <t>Bentonville</t>
  </si>
  <si>
    <t>72712</t>
  </si>
  <si>
    <t>James Mcclanaghan</t>
  </si>
  <si>
    <t>Jerry Bobchick</t>
  </si>
  <si>
    <t>(586) 634-6485</t>
  </si>
  <si>
    <t>jmcc07@gmail.com</t>
  </si>
  <si>
    <t>tsc86chesterfield@gmail.com</t>
  </si>
  <si>
    <t>27805 23 Mile Road</t>
  </si>
  <si>
    <t>48051</t>
  </si>
  <si>
    <t>Carlos, Jose and Rafael</t>
  </si>
  <si>
    <t>6710 W Expressway 83</t>
  </si>
  <si>
    <t>Harlingen</t>
  </si>
  <si>
    <t>78552</t>
  </si>
  <si>
    <t>tropical.bocachica@varcofranchise.com</t>
  </si>
  <si>
    <t>2715 Boca Chica Boulevard_x000D_
Suite 1-A</t>
  </si>
  <si>
    <t>78521</t>
  </si>
  <si>
    <t>tropical.trenton@varcofranchise.com</t>
  </si>
  <si>
    <t>508 W. Trenton Road_x000D_
Suite 1</t>
  </si>
  <si>
    <t>Edinburg</t>
  </si>
  <si>
    <t>78539</t>
  </si>
  <si>
    <t>AR-038</t>
  </si>
  <si>
    <t>Mike and Heather</t>
  </si>
  <si>
    <t>3200 E. Highway 412 #70</t>
  </si>
  <si>
    <t>Siloam Springs</t>
  </si>
  <si>
    <t>72761</t>
  </si>
  <si>
    <t>Ankit</t>
  </si>
  <si>
    <t>(478) 960-7570</t>
  </si>
  <si>
    <t>Akp287@gmail.com</t>
  </si>
  <si>
    <t>tscky006@gmail.com</t>
  </si>
  <si>
    <t>1971 Cave Mill Road_x000D_
Suite #1</t>
  </si>
  <si>
    <t>Bowling Green</t>
  </si>
  <si>
    <t>42104</t>
  </si>
  <si>
    <t>TX-069</t>
  </si>
  <si>
    <t>Cristina</t>
  </si>
  <si>
    <t>Quiroz</t>
  </si>
  <si>
    <t>(915) 929-6382</t>
  </si>
  <si>
    <t>csquiroz71@yahoo.com</t>
  </si>
  <si>
    <t>tropicalsmoothieharkerheights@gmail.com</t>
  </si>
  <si>
    <t>300 E. Central Texas Expressway_x000D_
Suite 400</t>
  </si>
  <si>
    <t>Harker Heights</t>
  </si>
  <si>
    <t>76548</t>
  </si>
  <si>
    <t>Waco-Temple-Bryan</t>
  </si>
  <si>
    <t>Teri and Jim</t>
  </si>
  <si>
    <t>Guillaumin</t>
  </si>
  <si>
    <t>(248) 640-3201</t>
  </si>
  <si>
    <t>Tguillaumin@hotmail.com</t>
  </si>
  <si>
    <t>tsceastpointe@gmail.com</t>
  </si>
  <si>
    <t>22381 Gratiot Avenue</t>
  </si>
  <si>
    <t>Eastpointe</t>
  </si>
  <si>
    <t>48021</t>
  </si>
  <si>
    <t>46959 Van Dyke</t>
  </si>
  <si>
    <t>48317</t>
  </si>
  <si>
    <t>Pallavi</t>
  </si>
  <si>
    <t>(757) 572-9383</t>
  </si>
  <si>
    <t>tscmd026@gmail.com</t>
  </si>
  <si>
    <t>3611 Washington Boulevard_x000D_
Suite #103</t>
  </si>
  <si>
    <t>Halethorpe</t>
  </si>
  <si>
    <t>21227</t>
  </si>
  <si>
    <t>Monica</t>
  </si>
  <si>
    <t>McCottry</t>
  </si>
  <si>
    <t>(443) 864-2104</t>
  </si>
  <si>
    <t>mmccottry@yahoo.com</t>
  </si>
  <si>
    <t>10995 Owing Mills Boulevard</t>
  </si>
  <si>
    <t>Owing Mills</t>
  </si>
  <si>
    <t>21117</t>
  </si>
  <si>
    <t>Indira &amp; Ratilal</t>
  </si>
  <si>
    <t>(757) 343-7518</t>
  </si>
  <si>
    <t>ira1951@hotmail.com, rdpatel2011@hotmail.com</t>
  </si>
  <si>
    <t>2728 North Mall Drive #113</t>
  </si>
  <si>
    <t>Patrick Sommerville, Jesus Garza</t>
  </si>
  <si>
    <t>Harish Jetwa</t>
  </si>
  <si>
    <t>(734) 368-1358</t>
  </si>
  <si>
    <t>patsommerville2011@yahoo.com, jgarza@jgarzacpa.com, deejethwa@gmail.com</t>
  </si>
  <si>
    <t>patsommerville2011@yahoo.com</t>
  </si>
  <si>
    <t>4940 State Highway 121_x000D_
Suite 135</t>
  </si>
  <si>
    <t>Lewisville</t>
  </si>
  <si>
    <t>75056</t>
  </si>
  <si>
    <t>gatewaysmoothie@gmail.com</t>
  </si>
  <si>
    <t>251 East Swedesford Road</t>
  </si>
  <si>
    <t>Wayne</t>
  </si>
  <si>
    <t>19087</t>
  </si>
  <si>
    <t>Chris and Craig</t>
  </si>
  <si>
    <t>(573) 356-6086</t>
  </si>
  <si>
    <t>chris@columbiapoolandspa.com, craighurst2857@gmail.com</t>
  </si>
  <si>
    <t>tsccolumbia1@gmail.com</t>
  </si>
  <si>
    <t>403 North Stadium Boulevard_x000D_
Suite 102</t>
  </si>
  <si>
    <t>65203</t>
  </si>
  <si>
    <t>Columbia-Jefferson City</t>
  </si>
  <si>
    <t>James and Michelle</t>
  </si>
  <si>
    <t>(303) 947-0780</t>
  </si>
  <si>
    <t>dyesmoothie@gmail.com</t>
  </si>
  <si>
    <t>tscco007@gmail.com</t>
  </si>
  <si>
    <t>5830 Independence Street, Suite 100</t>
  </si>
  <si>
    <t>Arvada</t>
  </si>
  <si>
    <t>80002</t>
  </si>
  <si>
    <t>fl264@dynehg.com</t>
  </si>
  <si>
    <t>13280 Old St. Augustine Road</t>
  </si>
  <si>
    <t>32258</t>
  </si>
  <si>
    <t>Eric and Dawn</t>
  </si>
  <si>
    <t>Metz</t>
  </si>
  <si>
    <t>(443) 807-3112</t>
  </si>
  <si>
    <t>tsc30md@gmail.com</t>
  </si>
  <si>
    <t>331 Baltimore Pike, Suite #1</t>
  </si>
  <si>
    <t>Bel Air</t>
  </si>
  <si>
    <t>21014</t>
  </si>
  <si>
    <t>Cyler and Diane Esposito</t>
  </si>
  <si>
    <t>Chad Peluso</t>
  </si>
  <si>
    <t>625 W Crossville Road</t>
  </si>
  <si>
    <t>Roswell</t>
  </si>
  <si>
    <t>30075</t>
  </si>
  <si>
    <t>Maher "Mike" and Abeer "Abbey"</t>
  </si>
  <si>
    <t>Abdel-Qader</t>
  </si>
  <si>
    <t>(540) 295-7807</t>
  </si>
  <si>
    <t>aqaders8@gmail.com, samqader1209@gmail.com</t>
  </si>
  <si>
    <t>aqaders8@gmail.com, samqaders1209@gmail.com</t>
  </si>
  <si>
    <t>3978 Fettler Park Drive_x000D_
Building A</t>
  </si>
  <si>
    <t>Dumfries</t>
  </si>
  <si>
    <t>22025</t>
  </si>
  <si>
    <t>UT-007</t>
  </si>
  <si>
    <t>ut007@tsutah.com</t>
  </si>
  <si>
    <t>977 W. 400 S_x000D_
Suite 206</t>
  </si>
  <si>
    <t>Springville</t>
  </si>
  <si>
    <t>84663</t>
  </si>
  <si>
    <t>bmw@unetgrp.com</t>
  </si>
  <si>
    <t>tx015@dynehg.com</t>
  </si>
  <si>
    <t>4620 SW Loop 820</t>
  </si>
  <si>
    <t>76109</t>
  </si>
  <si>
    <t>Corina</t>
  </si>
  <si>
    <t>Groeger</t>
  </si>
  <si>
    <t>tsccomstock@gmail.com</t>
  </si>
  <si>
    <t>5455 Gull Road, Suite A</t>
  </si>
  <si>
    <t>49048</t>
  </si>
  <si>
    <t>Ankit and Minaxi</t>
  </si>
  <si>
    <t>akp287@gmail.com</t>
  </si>
  <si>
    <t>2764 Watson Boulevard</t>
  </si>
  <si>
    <t>31028</t>
  </si>
  <si>
    <t>John Weissfisch</t>
  </si>
  <si>
    <t>Katarina Schikedanz</t>
  </si>
  <si>
    <t>(305) 926-2484</t>
  </si>
  <si>
    <t>john.weissfisch@gmail.com, tschikedanz@gmail.com</t>
  </si>
  <si>
    <t>john.weissfisch@gmail.com</t>
  </si>
  <si>
    <t>8155 Red Bug Lake Rd Suite 109</t>
  </si>
  <si>
    <t>Oviedo</t>
  </si>
  <si>
    <t>32765</t>
  </si>
  <si>
    <t>Brian and Dara</t>
  </si>
  <si>
    <t>891 East Baseline Road, Suite 106</t>
  </si>
  <si>
    <t>Gilbert</t>
  </si>
  <si>
    <t>85233</t>
  </si>
  <si>
    <t>spander.us@gmail.com</t>
  </si>
  <si>
    <t>9424 Mission Road</t>
  </si>
  <si>
    <t>Prairie Village</t>
  </si>
  <si>
    <t>66206</t>
  </si>
  <si>
    <t>Ozowalu</t>
  </si>
  <si>
    <t>(210) 372-7448</t>
  </si>
  <si>
    <t>Pamozowalu_np@yahoo.com</t>
  </si>
  <si>
    <t>tropicalsmoothiecafesanantonio@gmail.com</t>
  </si>
  <si>
    <t>9222 Potranco Road_x000D_
Suite 104</t>
  </si>
  <si>
    <t>San Antonio</t>
  </si>
  <si>
    <t>78251</t>
  </si>
  <si>
    <t>Grant</t>
  </si>
  <si>
    <t>Watkins</t>
  </si>
  <si>
    <t>(432) 413-9525</t>
  </si>
  <si>
    <t>grantpwatkins@gmail.com</t>
  </si>
  <si>
    <t>tropicalsmoothietx76@gmail.com</t>
  </si>
  <si>
    <t>3129 Knickerbocker Road</t>
  </si>
  <si>
    <t>San Angelo</t>
  </si>
  <si>
    <t>76904</t>
  </si>
  <si>
    <t>Wassim Abousamra, Gary Goodin</t>
  </si>
  <si>
    <t>Kevin Postill</t>
  </si>
  <si>
    <t>(810) 569-3100</t>
  </si>
  <si>
    <t>wassim@bauerreno.com, ggoodin@hotmail.com, kevinpostill@gmail.com</t>
  </si>
  <si>
    <t>607 Liberty Street</t>
  </si>
  <si>
    <t>Dan</t>
  </si>
  <si>
    <t>Beaulieu</t>
  </si>
  <si>
    <t>tscptcharlotte@gmail.com</t>
  </si>
  <si>
    <t>24065 Peachland Boulevard, Suite 1</t>
  </si>
  <si>
    <t>33954</t>
  </si>
  <si>
    <t>TX-082</t>
  </si>
  <si>
    <t>Manish</t>
  </si>
  <si>
    <t>Vij</t>
  </si>
  <si>
    <t>(281) 687-8665</t>
  </si>
  <si>
    <t>mvij_98@yahoo.com</t>
  </si>
  <si>
    <t>tsctexas82@gmail.com</t>
  </si>
  <si>
    <t>12020 FM 1960 Suite 300</t>
  </si>
  <si>
    <t>77065</t>
  </si>
  <si>
    <t>200 N. Tampa Street, Suite G-120</t>
  </si>
  <si>
    <t>MI-098</t>
  </si>
  <si>
    <t>Darin</t>
  </si>
  <si>
    <t>Turner</t>
  </si>
  <si>
    <t>lakerspizza@gmail.com</t>
  </si>
  <si>
    <t>tsc.holland@gmail.com</t>
  </si>
  <si>
    <t>3155 W Shore Drive</t>
  </si>
  <si>
    <t>Holland</t>
  </si>
  <si>
    <t>49424</t>
  </si>
  <si>
    <t>Trevor</t>
  </si>
  <si>
    <t>Stange</t>
  </si>
  <si>
    <t>(586) 764-6671</t>
  </si>
  <si>
    <t>tscnortonshores@gmail.com</t>
  </si>
  <si>
    <t>5220 S Harvey Street</t>
  </si>
  <si>
    <t>Norton Shores</t>
  </si>
  <si>
    <t>49444</t>
  </si>
  <si>
    <t>Tom</t>
  </si>
  <si>
    <t>Wedeven</t>
  </si>
  <si>
    <t>(616) 821-1985</t>
  </si>
  <si>
    <t>twedeven@gmail.com</t>
  </si>
  <si>
    <t>grandhaventsc@gmail.com</t>
  </si>
  <si>
    <t>410 N Becon Boulevard</t>
  </si>
  <si>
    <t>Grand Haven</t>
  </si>
  <si>
    <t>49417</t>
  </si>
  <si>
    <t>Jigna Patel</t>
  </si>
  <si>
    <t>Nilesh "Neal" Patel</t>
  </si>
  <si>
    <t>2tropicalsmoothie@gmail.com, nealpatel007@yahoo.com</t>
  </si>
  <si>
    <t>118 Harvest Drive</t>
  </si>
  <si>
    <t>Bryant</t>
  </si>
  <si>
    <t>72109</t>
  </si>
  <si>
    <t>Raymond "Ray" Howell</t>
  </si>
  <si>
    <t>(804) 875-6718</t>
  </si>
  <si>
    <t>rlhjr0101@gmail.com, tscfl189@gmail.com</t>
  </si>
  <si>
    <t>10011 Estero Town Commons Pl._x000D_
Unit 104A</t>
  </si>
  <si>
    <t>Estero</t>
  </si>
  <si>
    <t>33928</t>
  </si>
  <si>
    <t>(757) 460-7946</t>
  </si>
  <si>
    <t>3841 East Little Creek Road Suite A</t>
  </si>
  <si>
    <t>23518</t>
  </si>
  <si>
    <t>265 Granby Street</t>
  </si>
  <si>
    <t>23510</t>
  </si>
  <si>
    <t>5212-A  Okeechobee Road</t>
  </si>
  <si>
    <t>34947</t>
  </si>
  <si>
    <t>patsommerville2011@yahoo.com, deejethwa@gmail.com, jgarza@jgarzacpa.com</t>
  </si>
  <si>
    <t>3301 Preston Road, Suite 6</t>
  </si>
  <si>
    <t>Arpit Patel</t>
  </si>
  <si>
    <t>Shwetank Patel</t>
  </si>
  <si>
    <t>patel1523@gmail.com, shwet1989@gmail.com</t>
  </si>
  <si>
    <t>3390 Lenoardtown Road</t>
  </si>
  <si>
    <t>Waldorf</t>
  </si>
  <si>
    <t>20601</t>
  </si>
  <si>
    <t>Chuck</t>
  </si>
  <si>
    <t>(703) 470-0355</t>
  </si>
  <si>
    <t>4chuckkim@gmail.com</t>
  </si>
  <si>
    <t>2chuckkim@gmail.com</t>
  </si>
  <si>
    <t>609 East Main Street Suite BB</t>
  </si>
  <si>
    <t>Purcellville</t>
  </si>
  <si>
    <t>20132</t>
  </si>
  <si>
    <t>Seth</t>
  </si>
  <si>
    <t>Jirikowic</t>
  </si>
  <si>
    <t>(920) 550-8470</t>
  </si>
  <si>
    <t>sethjirikowic@gmail.com</t>
  </si>
  <si>
    <t>tropicalsmoothiewirapids@gmail.com</t>
  </si>
  <si>
    <t>1951 8th Street South</t>
  </si>
  <si>
    <t>Wisconsin Rapids</t>
  </si>
  <si>
    <t>54494</t>
  </si>
  <si>
    <t>Wausau-Rhinelander</t>
  </si>
  <si>
    <t>KS-008</t>
  </si>
  <si>
    <t>Coad</t>
  </si>
  <si>
    <t>(913) 709-9724</t>
  </si>
  <si>
    <t>scoad70@gmail.com</t>
  </si>
  <si>
    <t>14338 W. 151st Street</t>
  </si>
  <si>
    <t>Olathe</t>
  </si>
  <si>
    <t>66062</t>
  </si>
  <si>
    <t>Tsmoothiecharlottesville@gmail.com</t>
  </si>
  <si>
    <t>930 Olympia Drive</t>
  </si>
  <si>
    <t>22911</t>
  </si>
  <si>
    <t>7152 Mechanicsville Turnpike</t>
  </si>
  <si>
    <t>23111</t>
  </si>
  <si>
    <t>pthurmondtsc74@gmail.com</t>
  </si>
  <si>
    <t>2133 Highway 20 Suite 220</t>
  </si>
  <si>
    <t>Conyers</t>
  </si>
  <si>
    <t>30013</t>
  </si>
  <si>
    <t>Ming Ting "Peter"</t>
  </si>
  <si>
    <t>602 Barnes Boulevard</t>
  </si>
  <si>
    <t>Rockledge</t>
  </si>
  <si>
    <t>32955</t>
  </si>
  <si>
    <t>Suresh and Sunil</t>
  </si>
  <si>
    <t>(513) 720-9902</t>
  </si>
  <si>
    <t>tsccincy@gmail.com, sbpat73@gmail.com</t>
  </si>
  <si>
    <t>6241 Far Hills Avenue</t>
  </si>
  <si>
    <t>Bhrijesh</t>
  </si>
  <si>
    <t>(772) 224-0146</t>
  </si>
  <si>
    <t>bhrijesh2685@gmail.com</t>
  </si>
  <si>
    <t>2803 US 441_x000D_
Unit 200</t>
  </si>
  <si>
    <t>Wellington</t>
  </si>
  <si>
    <t>33414</t>
  </si>
  <si>
    <t>Yan</t>
  </si>
  <si>
    <t>(717) 979-4385</t>
  </si>
  <si>
    <t>michael.yanyb@gmail.com</t>
  </si>
  <si>
    <t>341 Comet Drive</t>
  </si>
  <si>
    <t>Millersville</t>
  </si>
  <si>
    <t>17551</t>
  </si>
  <si>
    <t>MI-115</t>
  </si>
  <si>
    <t>traversetsc115@gmail.com</t>
  </si>
  <si>
    <t>3664 N US-31 S</t>
  </si>
  <si>
    <t>49684</t>
  </si>
  <si>
    <t>7450 Airport Blvd Suite A</t>
  </si>
  <si>
    <t>al043@dynehg.com</t>
  </si>
  <si>
    <t>1640 Ross Clark Circle</t>
  </si>
  <si>
    <t>Dothan</t>
  </si>
  <si>
    <t>36301</t>
  </si>
  <si>
    <t>al42@dynehg.com</t>
  </si>
  <si>
    <t>3230 Ross Clark Circle, Suite 3</t>
  </si>
  <si>
    <t>Nick Crouch</t>
  </si>
  <si>
    <t>gjohnson@dynehg.com; ncrouch@dynehg.com</t>
  </si>
  <si>
    <t>705 Club Lane #109</t>
  </si>
  <si>
    <t>72034</t>
  </si>
  <si>
    <t>Ravinder Rai</t>
  </si>
  <si>
    <t>Jaswinder Singh</t>
  </si>
  <si>
    <t>(610) 202-9922</t>
  </si>
  <si>
    <t>jpkhosa@yahoo.com;ravinder1.rai@gmail.com</t>
  </si>
  <si>
    <t>ravinder1.rai@gmail.com; jpkhosa@yahoo.com</t>
  </si>
  <si>
    <t>235 Bloomfield Drive, Suite 105</t>
  </si>
  <si>
    <t>Lititz</t>
  </si>
  <si>
    <t>17543</t>
  </si>
  <si>
    <t>Amjad</t>
  </si>
  <si>
    <t>Iraqi</t>
  </si>
  <si>
    <t>joe@seattleburgers.net</t>
  </si>
  <si>
    <t>1201 4th St. N.</t>
  </si>
  <si>
    <t>33701</t>
  </si>
  <si>
    <t>Zarko</t>
  </si>
  <si>
    <t>Stojanovski</t>
  </si>
  <si>
    <t>7660 West Cheyenne Avenue Suite 121</t>
  </si>
  <si>
    <t>89129</t>
  </si>
  <si>
    <t>Shikeba Ramin</t>
  </si>
  <si>
    <t>Shaheeb Sahidi</t>
  </si>
  <si>
    <t>shikeba@gmail.com; shaheeb74@gmail.com</t>
  </si>
  <si>
    <t>9971 Sowder Village Square (Target shopping center)</t>
  </si>
  <si>
    <t>Manassas</t>
  </si>
  <si>
    <t>20109</t>
  </si>
  <si>
    <t>Aicha Cousineau</t>
  </si>
  <si>
    <t>Khaim Cousineau</t>
  </si>
  <si>
    <t>(850) 420-3671</t>
  </si>
  <si>
    <t>aichacousineau@yahoo.com; khaimcousineau@gmail.com</t>
  </si>
  <si>
    <t>10 S. E. Eglin Blvd.</t>
  </si>
  <si>
    <t>(989) 429-6106</t>
  </si>
  <si>
    <t>jkaleto@yahoo.com; rkaleto@hotmail.com</t>
  </si>
  <si>
    <t>5815 Bay Road, Suite 700</t>
  </si>
  <si>
    <t>48604</t>
  </si>
  <si>
    <t>Krunal Zalavadiya</t>
  </si>
  <si>
    <t>Rajesh Harkhani</t>
  </si>
  <si>
    <t>(405) 816-5775</t>
  </si>
  <si>
    <t>zkrunal@gmail.com, rharkhani31@gmail.com</t>
  </si>
  <si>
    <t>zkrunal@gmail.com</t>
  </si>
  <si>
    <t>1007 1st St East</t>
  </si>
  <si>
    <t>Bradenton</t>
  </si>
  <si>
    <t>34208</t>
  </si>
  <si>
    <t>jkaleto@yahoo.com</t>
  </si>
  <si>
    <t>jkaleto@yahoo.com, rkaleto@hotmail.com</t>
  </si>
  <si>
    <t>6805 Eastman Avenue</t>
  </si>
  <si>
    <t>48642</t>
  </si>
  <si>
    <t>Bhavesh Patel</t>
  </si>
  <si>
    <t>blpatel1982@gmail.com</t>
  </si>
  <si>
    <t>12162 S Il Route 47</t>
  </si>
  <si>
    <t>Huntley</t>
  </si>
  <si>
    <t>60142</t>
  </si>
  <si>
    <t>AR-042</t>
  </si>
  <si>
    <t>350 N. Razorback Road</t>
  </si>
  <si>
    <t>72701</t>
  </si>
  <si>
    <t>Smit Shah</t>
  </si>
  <si>
    <t>Prachee Patel</t>
  </si>
  <si>
    <t>(281) 221-6025</t>
  </si>
  <si>
    <t>smit@sp-ventures.com, prachee@sp-ventures.com</t>
  </si>
  <si>
    <t>4560 West Mockingbird Lane Suite118</t>
  </si>
  <si>
    <t>Dallas</t>
  </si>
  <si>
    <t>75209</t>
  </si>
  <si>
    <t>Zee</t>
  </si>
  <si>
    <t>Neil Hooker</t>
  </si>
  <si>
    <t>Sam Osborne</t>
  </si>
  <si>
    <t>Gary &amp; Patricia Corbitt</t>
  </si>
  <si>
    <t>Bill Wyrough</t>
  </si>
  <si>
    <t>Christopher Albers</t>
  </si>
  <si>
    <t>Jim Mabry</t>
  </si>
  <si>
    <t>Nick Gannascoli</t>
  </si>
  <si>
    <t xml:space="preserve">Benny &amp; Christa Chastain  </t>
  </si>
  <si>
    <t>Kim Rego</t>
  </si>
  <si>
    <t>Mark Steele</t>
  </si>
  <si>
    <t>Jacquelyn Stephens</t>
  </si>
  <si>
    <t>Thomas &amp; Lana Hudson</t>
  </si>
  <si>
    <t>Keith Sabiel</t>
  </si>
  <si>
    <t>Chris George</t>
  </si>
  <si>
    <t>Adam Pope</t>
  </si>
  <si>
    <t xml:space="preserve">Levon and Hovnan  </t>
  </si>
  <si>
    <t>Ming-Ting Chung</t>
  </si>
  <si>
    <t>Jack Cleghorn</t>
  </si>
  <si>
    <t>Barry Curran</t>
  </si>
  <si>
    <t>Garth Brown</t>
  </si>
  <si>
    <t>Nicholas Crouch</t>
  </si>
  <si>
    <t>Charles Roberts</t>
  </si>
  <si>
    <t>Cindy Pantalone</t>
  </si>
  <si>
    <t>Quint &amp; Christina Noordstar</t>
  </si>
  <si>
    <t xml:space="preserve">Joseph &amp; Dawn Rogers  </t>
  </si>
  <si>
    <t xml:space="preserve">Rick Price  </t>
  </si>
  <si>
    <t>Arman Marukyan</t>
  </si>
  <si>
    <t>Brandy Heinlein</t>
  </si>
  <si>
    <t>Padmavati Koganti Vijayakumar Paturi</t>
  </si>
  <si>
    <t>Larry &amp; Deborah King</t>
  </si>
  <si>
    <t>Craig LeMieux</t>
  </si>
  <si>
    <t>Prakash Tamhaney</t>
  </si>
  <si>
    <t>Harold Bowen</t>
  </si>
  <si>
    <t>Lisa Murray Mac and Zac Garner</t>
  </si>
  <si>
    <t>Lisa &amp; Darel Crumpler</t>
  </si>
  <si>
    <t>Darel &amp; Lisa Crumpler</t>
  </si>
  <si>
    <t>Devang Desai</t>
  </si>
  <si>
    <t>Eric Persson Ken Juneau (Regional)</t>
  </si>
  <si>
    <t>Ken Juneau (Regional) Ann Chung</t>
  </si>
  <si>
    <t>Bharti Sharma Ramesh Piplani</t>
  </si>
  <si>
    <t>Johnny Losada</t>
  </si>
  <si>
    <t>Linda Orofino</t>
  </si>
  <si>
    <t xml:space="preserve">  Hakanson</t>
  </si>
  <si>
    <t>Doug Ruggles</t>
  </si>
  <si>
    <t>Harsha Amin</t>
  </si>
  <si>
    <t>Scott Menkes Linda Menkes</t>
  </si>
  <si>
    <t>Roy Perez Patrick Finn</t>
  </si>
  <si>
    <t>Brant Druhot</t>
  </si>
  <si>
    <t>Joshua Moore Jennifer Moore</t>
  </si>
  <si>
    <t>Sanjay Patel</t>
  </si>
  <si>
    <t>Herb Schriefer</t>
  </si>
  <si>
    <t>Sanja &amp; Ruma Patel</t>
  </si>
  <si>
    <t>Roy &amp; Debbie Perez</t>
  </si>
  <si>
    <t>Ernest Jones, Owner &amp; Rajesh Kaushal, MGT CO.</t>
  </si>
  <si>
    <t>Roger Nicholson</t>
  </si>
  <si>
    <t>Robyn Lyon</t>
  </si>
  <si>
    <t>Henry Truong</t>
  </si>
  <si>
    <t>Baldev Gill</t>
  </si>
  <si>
    <t>John &amp; Hyang Boyd</t>
  </si>
  <si>
    <t>Leonardo &amp; Mary Agagas</t>
  </si>
  <si>
    <t>Nayna Modi</t>
  </si>
  <si>
    <t>Gemini &amp; Urvashi Patel</t>
  </si>
  <si>
    <t>Jatin Trivedi</t>
  </si>
  <si>
    <t>Urvashi &amp; Gemini Patel</t>
  </si>
  <si>
    <t>Marion Cabble Anna Lynn Cabble</t>
  </si>
  <si>
    <t>Bhavin Patel</t>
  </si>
  <si>
    <t xml:space="preserve">Ashokkumar and Falguniben  </t>
  </si>
  <si>
    <t xml:space="preserve">Vimal  </t>
  </si>
  <si>
    <t>Joanne C. Bennett</t>
  </si>
  <si>
    <t>Bipin Vyas Shah Rupal</t>
  </si>
  <si>
    <t>Vimal (Nick) Patel</t>
  </si>
  <si>
    <t xml:space="preserve">Tyler &amp; Natalie Dewey  </t>
  </si>
  <si>
    <t>David &amp; Kimberly Knapp</t>
  </si>
  <si>
    <t>Payal Shah</t>
  </si>
  <si>
    <t>Heayoung Yi</t>
  </si>
  <si>
    <t>Brent St. Clair</t>
  </si>
  <si>
    <t>Steve Brojer</t>
  </si>
  <si>
    <t>Sara Arruda Brenda Sutherland</t>
  </si>
  <si>
    <t>Phong Ho</t>
  </si>
  <si>
    <t>Cornel &amp; Delrose Marriott</t>
  </si>
  <si>
    <t>Howard Raphael</t>
  </si>
  <si>
    <t>Rodney Taquino</t>
  </si>
  <si>
    <t>Daniel &amp; Elizabeth Grund</t>
  </si>
  <si>
    <t>Fardin Golzar</t>
  </si>
  <si>
    <t>Jigneshbhai Patel</t>
  </si>
  <si>
    <t>Ryan &amp; Jeffrey Kaleto</t>
  </si>
  <si>
    <t>William &amp; Julie Munson</t>
  </si>
  <si>
    <t>Tony Torres</t>
  </si>
  <si>
    <t>Dianne LeMieux</t>
  </si>
  <si>
    <t>Nimisha &amp; Sangita Shah &amp; Doshi</t>
  </si>
  <si>
    <t>Kaye Wentz</t>
  </si>
  <si>
    <t>Alonzo Soliz</t>
  </si>
  <si>
    <t>Stephen and Emily Harwit-Whewell</t>
  </si>
  <si>
    <t>Joe Mormino</t>
  </si>
  <si>
    <t>Vimal Patel</t>
  </si>
  <si>
    <t>Amitbhai Patel</t>
  </si>
  <si>
    <t>Stephen &amp; Jessica Seminaro</t>
  </si>
  <si>
    <t>Rita White Jim Clark</t>
  </si>
  <si>
    <t>Mohammed &amp; Katherine Hasan</t>
  </si>
  <si>
    <t>Joyce Braider Nicholas Mellini</t>
  </si>
  <si>
    <t>Gilbert &amp; Ana Desousa</t>
  </si>
  <si>
    <t>Eric &amp; Gail Farinella</t>
  </si>
  <si>
    <t>Glen Johnson and Lucas Anderson</t>
  </si>
  <si>
    <t>Nazmi Ozokur</t>
  </si>
  <si>
    <t>Gemini And Urvashi Patel</t>
  </si>
  <si>
    <t>Stephen And Jessica Seminaro</t>
  </si>
  <si>
    <t>Claire Foret &amp; Robert Crist</t>
  </si>
  <si>
    <t>Matt Shaffer Daryl Hurr</t>
  </si>
  <si>
    <t>Craig &amp; Dianne Lemieux</t>
  </si>
  <si>
    <t>Howard &amp; Erica Raphael</t>
  </si>
  <si>
    <t>Clyde &amp; Maria Shellen</t>
  </si>
  <si>
    <t>Warren Thompson</t>
  </si>
  <si>
    <t>Tim Smallwood</t>
  </si>
  <si>
    <t>Danny Carpenter</t>
  </si>
  <si>
    <t>Mark Lukachko</t>
  </si>
  <si>
    <t>Mike Tate</t>
  </si>
  <si>
    <t>Susanne Wanser Tiffany Wirth</t>
  </si>
  <si>
    <t>Christopher Becker</t>
  </si>
  <si>
    <t>Giancarlo and Fernando Capote</t>
  </si>
  <si>
    <t>Nuatu Tseggai Joseph Carroll</t>
  </si>
  <si>
    <t>Michael Turpin</t>
  </si>
  <si>
    <t>Patrick Bode &amp; Kevin Bartlett</t>
  </si>
  <si>
    <t>Nitesh Patel</t>
  </si>
  <si>
    <t>Sanjay &amp; Bharat Patel</t>
  </si>
  <si>
    <t xml:space="preserve">Tom Diamond  </t>
  </si>
  <si>
    <t>Jim And Sandra Ramirez Welzer</t>
  </si>
  <si>
    <t>Jacqueline, Esteban &amp; Anna Perez</t>
  </si>
  <si>
    <t>Joe Goetschius</t>
  </si>
  <si>
    <t>Bill,Julie,Shaun,Eric,Kevin Munson</t>
  </si>
  <si>
    <t>Steven Scroggin</t>
  </si>
  <si>
    <t>Hani Halloun</t>
  </si>
  <si>
    <t>Ahmed Eldeeb</t>
  </si>
  <si>
    <t>Leslie Duffy</t>
  </si>
  <si>
    <t>David Buko</t>
  </si>
  <si>
    <t>David &amp; Ruth Buko (2)</t>
  </si>
  <si>
    <t>Rosalind Lindsey Luke Kirby</t>
  </si>
  <si>
    <t>Manish Singh Meenal Singh</t>
  </si>
  <si>
    <t>Pamela Clark Jeffery Pappas</t>
  </si>
  <si>
    <t>Tasha and Joe Stefanatos</t>
  </si>
  <si>
    <t>Phillip Knippen</t>
  </si>
  <si>
    <t>Jignesh Patel</t>
  </si>
  <si>
    <t>Al and Tim Lavalle and Fung</t>
  </si>
  <si>
    <t>Mohammed (Sam) and Katherine Hasan</t>
  </si>
  <si>
    <t>Lincoln Spoor</t>
  </si>
  <si>
    <t>Daxa Patel</t>
  </si>
  <si>
    <t>Jeffrey and Ryan Kaleto</t>
  </si>
  <si>
    <t>Patrick Bode and Kevin Bartlett</t>
  </si>
  <si>
    <t>Libby McDonald</t>
  </si>
  <si>
    <t>Raymond and Andrew Howell</t>
  </si>
  <si>
    <t>Suresh Gupta</t>
  </si>
  <si>
    <t>Rick and Jeff Derrickson</t>
  </si>
  <si>
    <t>Tim And Nicole Smallwood</t>
  </si>
  <si>
    <t>Ralph Judy</t>
  </si>
  <si>
    <t>Cody Sommer</t>
  </si>
  <si>
    <t>Mike Turpin</t>
  </si>
  <si>
    <t>Irwin Witt</t>
  </si>
  <si>
    <t>Alex &amp; Lori Torzsa</t>
  </si>
  <si>
    <t>Karyn &amp; John Ferreira &amp; Martin</t>
  </si>
  <si>
    <t>Lori &amp; Rhett Enzor</t>
  </si>
  <si>
    <t>Joseph &amp; Tamara Dorsch</t>
  </si>
  <si>
    <t>Everette Brown</t>
  </si>
  <si>
    <t>Eric Persson (Franchisee) Ken Juneau (Eric's Regional)</t>
  </si>
  <si>
    <t xml:space="preserve">   </t>
  </si>
  <si>
    <t>Doug Dixon</t>
  </si>
  <si>
    <t>Roger &amp; Rebecca Nicholson</t>
  </si>
  <si>
    <t>Scott Palmateer Eric Persson</t>
  </si>
  <si>
    <t>Guniyal Pandit Kaushik Joshi</t>
  </si>
  <si>
    <t>Don Retalliatta</t>
  </si>
  <si>
    <t>Rajul Shah</t>
  </si>
  <si>
    <t>Tim Poulos</t>
  </si>
  <si>
    <t>Sam Hasan</t>
  </si>
  <si>
    <t>David Whiting</t>
  </si>
  <si>
    <t>Kimberly Rego</t>
  </si>
  <si>
    <t>Julie, William, Eric &amp; Shaun Munson</t>
  </si>
  <si>
    <t>Sherman Dye</t>
  </si>
  <si>
    <t>Choudary Anwarkhan</t>
  </si>
  <si>
    <t>Eric/Scott Persson/Palmateer</t>
  </si>
  <si>
    <t>Victor Archie</t>
  </si>
  <si>
    <t>Ming Ting Chung</t>
  </si>
  <si>
    <t>Mukesh Patel</t>
  </si>
  <si>
    <t>Abraham "Abe" Razeq</t>
  </si>
  <si>
    <t>Kwang-Woo Choi Paulo Ifurung</t>
  </si>
  <si>
    <t>Robert "Quint" Noordstar</t>
  </si>
  <si>
    <t>Shikeba "Liz" Ramin</t>
  </si>
  <si>
    <t>Rajesh Kaushal</t>
  </si>
  <si>
    <t>Deborah LeMieux-King</t>
  </si>
  <si>
    <t>Ibrahim Razeq</t>
  </si>
  <si>
    <t>Gil &amp; Ana DeSousa DeSousa for GCMB ENTERPRISES, INC.</t>
  </si>
  <si>
    <t>Dave Knapp</t>
  </si>
  <si>
    <t>Amy Reynolds</t>
  </si>
  <si>
    <t>Tim 2 Smallwood</t>
  </si>
  <si>
    <t xml:space="preserve">Pheng Khov  </t>
  </si>
  <si>
    <t>Shrey &amp; Deepal Trivedi</t>
  </si>
  <si>
    <t>Hae &amp; Dong Jun (DJ) Chung</t>
  </si>
  <si>
    <t>Jon Cash</t>
  </si>
  <si>
    <t>Jeffrey Lulek</t>
  </si>
  <si>
    <t>Raymond &amp; Joy Howell</t>
  </si>
  <si>
    <t>Linda Morgan Russell Rissman</t>
  </si>
  <si>
    <t>Pat O'Brien</t>
  </si>
  <si>
    <t>Donna Leudemann, Manager</t>
  </si>
  <si>
    <t>Dennis &amp; Nicole Drake</t>
  </si>
  <si>
    <t>Glen Johnson, Nick Crouch Robert Morris</t>
  </si>
  <si>
    <t xml:space="preserve">Brian  </t>
  </si>
  <si>
    <t>Ryan Seeger James Hensyel</t>
  </si>
  <si>
    <t>Gira Patel</t>
  </si>
  <si>
    <t>Emily &amp; Hammad Al-Jadaan</t>
  </si>
  <si>
    <t>Emily &amp; Hammad Al-Jaadan</t>
  </si>
  <si>
    <t>Christopher "Lance" Albers Diane Schullstrom</t>
  </si>
  <si>
    <t>Elizabeth "Libby" Mcdonald</t>
  </si>
  <si>
    <t>Laura Jankowski</t>
  </si>
  <si>
    <t>Steve Scroggin</t>
  </si>
  <si>
    <t>Kevin Smith</t>
  </si>
  <si>
    <t>Sandra Ramirez Jim Welzer</t>
  </si>
  <si>
    <t>Karina Caballero Cesar Batista</t>
  </si>
  <si>
    <t>Rick Sandquist</t>
  </si>
  <si>
    <t>Marcus Barnett</t>
  </si>
  <si>
    <t>Scott Temme</t>
  </si>
  <si>
    <t>Yolanda Montoya James Harley</t>
  </si>
  <si>
    <t xml:space="preserve">John Agori  </t>
  </si>
  <si>
    <t>Robert "BJ" Crist</t>
  </si>
  <si>
    <t>Do Yong "Brian" Kim Paul Robertson</t>
  </si>
  <si>
    <t>Atul Shah Nimisha Shah</t>
  </si>
  <si>
    <t>Pamela "Pam" Farley</t>
  </si>
  <si>
    <t>David &amp; Cori O'Brien</t>
  </si>
  <si>
    <t>Glen Johnson Lucas Anderson</t>
  </si>
  <si>
    <t>Danny Hester</t>
  </si>
  <si>
    <t>Brandon Korman Deena Korman</t>
  </si>
  <si>
    <t>Gary Wagner</t>
  </si>
  <si>
    <t>Russ Rissman Linda Morgan</t>
  </si>
  <si>
    <t>Reena Patel</t>
  </si>
  <si>
    <t>Jason Alley</t>
  </si>
  <si>
    <t>Joe &amp; Dawn Rogers</t>
  </si>
  <si>
    <t>Regina and Michael Pilson</t>
  </si>
  <si>
    <t>Eduardo Ramos Corina Groeger</t>
  </si>
  <si>
    <t>New Vision Smoothie Pearl, LLC (Nehal and Kavi Khambhati)</t>
  </si>
  <si>
    <t>Jon Parkman</t>
  </si>
  <si>
    <t>Bijal Patel</t>
  </si>
  <si>
    <t>Federico Morales-Zimmerman</t>
  </si>
  <si>
    <t>Matthew Mawdsley</t>
  </si>
  <si>
    <t>Bradley "Brad" Sheffield</t>
  </si>
  <si>
    <t>Niall Reid</t>
  </si>
  <si>
    <t>Lawrence "Larry" Lavigne Paul Dudgeon</t>
  </si>
  <si>
    <t xml:space="preserve">Alfredo Manzano  </t>
  </si>
  <si>
    <t>Bryan Khaov</t>
  </si>
  <si>
    <t>Dalton Ruesch</t>
  </si>
  <si>
    <t>Sureshkumar "Suresh" Patel</t>
  </si>
  <si>
    <t>Nicholas "Nick" Crouch</t>
  </si>
  <si>
    <t>Rylan Miller Roberto "Gus" Laben</t>
  </si>
  <si>
    <t>Shirlean Gatling Kalion Dickens</t>
  </si>
  <si>
    <t>Raymond Howell Andrew Howell</t>
  </si>
  <si>
    <t>Corrine Loan</t>
  </si>
  <si>
    <t>Tameka Davis</t>
  </si>
  <si>
    <t>Prashanth Jonnagadala Vanisree Jonnagadla</t>
  </si>
  <si>
    <t>Scott &amp; Melissa Andersen</t>
  </si>
  <si>
    <t xml:space="preserve">Jigna &amp; Nilesh Patel  </t>
  </si>
  <si>
    <t>Craig Lemieux</t>
  </si>
  <si>
    <t>Kevin &amp; Sandra Jennings</t>
  </si>
  <si>
    <t>Gaurang "Steve" Modi</t>
  </si>
  <si>
    <t>Sneha Sabnani Rekha Khemlani</t>
  </si>
  <si>
    <t>Trung "John" Tang</t>
  </si>
  <si>
    <t>Deborah "Debbie" Lemiuex-King</t>
  </si>
  <si>
    <t>John Kuitwaard</t>
  </si>
  <si>
    <t>Elana Williams Alex Ruzanov</t>
  </si>
  <si>
    <t>Babeshkumar "Babesh" Patel Rajanikant "Raj" Patel</t>
  </si>
  <si>
    <t>Malwinder Sidhu Parvinder Sidhu</t>
  </si>
  <si>
    <t>Sanjay Sehgal</t>
  </si>
  <si>
    <t>Sandip Patel Hareshkumar Patel</t>
  </si>
  <si>
    <t>Frank Mirabella</t>
  </si>
  <si>
    <t>Cabot TSC, LLC (Glen Johnson &amp; Lucas Anderson)</t>
  </si>
  <si>
    <t>Abraham Razeq</t>
  </si>
  <si>
    <t>Krishna Patel Ritaben Patel</t>
  </si>
  <si>
    <t>Chip Ng</t>
  </si>
  <si>
    <t>Vivek Ajbani Heena Ajbani</t>
  </si>
  <si>
    <t>Michael "Mike" Haines</t>
  </si>
  <si>
    <t>Justin Arnold Dawn Wientjes</t>
  </si>
  <si>
    <t>Ruth &amp; David Buko</t>
  </si>
  <si>
    <t>Ming-Ting "Peter" Chung</t>
  </si>
  <si>
    <t>Andrea &amp; Mariana Tenorio</t>
  </si>
  <si>
    <t>Getu Beyene</t>
  </si>
  <si>
    <t>Nilaykumar, Shwetank, Alkesh and Jigarkumar Patel</t>
  </si>
  <si>
    <t>Kai Qiu</t>
  </si>
  <si>
    <t>Eshita Kothari &amp; Hansaben Patel</t>
  </si>
  <si>
    <t>Brian &amp; Dara Cupery</t>
  </si>
  <si>
    <t>Devang "Dave" Desai</t>
  </si>
  <si>
    <t>Nick Crouch #7</t>
  </si>
  <si>
    <t>Nimeshkuma "Nimesh" Bhagat</t>
  </si>
  <si>
    <t>Brad and Jean Freet</t>
  </si>
  <si>
    <t>Chong "Charles" Kim</t>
  </si>
  <si>
    <t>Joseph Ford</t>
  </si>
  <si>
    <t>Reginald Foster</t>
  </si>
  <si>
    <t>Kaleb Warnock</t>
  </si>
  <si>
    <t>Dimple Ahuja</t>
  </si>
  <si>
    <t>Joseph "Joe" Ford</t>
  </si>
  <si>
    <t xml:space="preserve">Salem Najjar  </t>
  </si>
  <si>
    <t>Cesar Batista Karina Cabllaero</t>
  </si>
  <si>
    <t>Sandra Ramirez #3</t>
  </si>
  <si>
    <t>Jonathan "Jon" Cash</t>
  </si>
  <si>
    <t>Rick and Brad Evans</t>
  </si>
  <si>
    <t>James White</t>
  </si>
  <si>
    <t>Brittany, Michele and Robert Parsons</t>
  </si>
  <si>
    <t>Jacob and Nathan Miller</t>
  </si>
  <si>
    <t>Roberto Laben Rylan Miller</t>
  </si>
  <si>
    <t>Bradley Freet</t>
  </si>
  <si>
    <t>Camille, Craig &amp;  Linette Corbin</t>
  </si>
  <si>
    <t>Corina Groeger Eduardo Ramos</t>
  </si>
  <si>
    <t>Oubab Khalil</t>
  </si>
  <si>
    <t>Pravinkumar Patel Vipul Patel</t>
  </si>
  <si>
    <t>Alan Geoffrey</t>
  </si>
  <si>
    <t>Subhash Pandat</t>
  </si>
  <si>
    <t>Ashokkumar Patel</t>
  </si>
  <si>
    <t>Thomas Kesterson</t>
  </si>
  <si>
    <t>Daniel "Danny" Hester</t>
  </si>
  <si>
    <t>Janine Bischone</t>
  </si>
  <si>
    <t>Brijesh Patel</t>
  </si>
  <si>
    <t>Amit Patel</t>
  </si>
  <si>
    <t>Jeff Lulek 2</t>
  </si>
  <si>
    <t>Toya Evans</t>
  </si>
  <si>
    <t>Meghan Cook</t>
  </si>
  <si>
    <t>Diane &amp; Cuyler Esposito</t>
  </si>
  <si>
    <t>John-Paul Calka</t>
  </si>
  <si>
    <t>Matthew Dillon</t>
  </si>
  <si>
    <t>Eshita Kothari #2</t>
  </si>
  <si>
    <t>Tai Lam Mong-Kieu Nguyen</t>
  </si>
  <si>
    <t>Amish, Rakesh and Rohit Patel</t>
  </si>
  <si>
    <t>Robert Good Lori Good</t>
  </si>
  <si>
    <t>Hicham Bazzi</t>
  </si>
  <si>
    <t>Daryl James</t>
  </si>
  <si>
    <t>John McNeill</t>
  </si>
  <si>
    <t>Vanessa Boles</t>
  </si>
  <si>
    <t>Marc Rodenbaugh</t>
  </si>
  <si>
    <t>Clement Troutman Jacqueline Troutman</t>
  </si>
  <si>
    <t>Angelia Munson</t>
  </si>
  <si>
    <t>Presley Reeves</t>
  </si>
  <si>
    <t>William "Bill" Wyrough</t>
  </si>
  <si>
    <t>Dexter Rivera</t>
  </si>
  <si>
    <t>Tim O'Reilly</t>
  </si>
  <si>
    <t>Michelle Parsons</t>
  </si>
  <si>
    <t>Matthew "Matt" Mawdsley</t>
  </si>
  <si>
    <t>Jason Willeman</t>
  </si>
  <si>
    <t>Steven Milam</t>
  </si>
  <si>
    <t>Andrew &amp; Raymond "Ray" Howell</t>
  </si>
  <si>
    <t>Jeff Walker</t>
  </si>
  <si>
    <t>Dave Desai</t>
  </si>
  <si>
    <t>Michael "Mike" &amp; Heather Philip</t>
  </si>
  <si>
    <t>Kenneth Patton Iv</t>
  </si>
  <si>
    <t>Scott Meyer</t>
  </si>
  <si>
    <t>Dhairya Chaudhari</t>
  </si>
  <si>
    <t>Kaleb and Paula Warnock</t>
  </si>
  <si>
    <t>Michael Toca</t>
  </si>
  <si>
    <t>Yacoub Razeq</t>
  </si>
  <si>
    <t>Rick Stokes</t>
  </si>
  <si>
    <t>Libby Mcdonald</t>
  </si>
  <si>
    <t>Ben Halstead</t>
  </si>
  <si>
    <t>Reena Patel #2</t>
  </si>
  <si>
    <t>John Wickey</t>
  </si>
  <si>
    <t>Thomas Chow Jacqueline Li</t>
  </si>
  <si>
    <t>Ja Yoon "Patrick" Lee Jeon Min Jo</t>
  </si>
  <si>
    <t>Paul Beltran Kaleb &amp; Paula Warnock</t>
  </si>
  <si>
    <t>Mike Patel</t>
  </si>
  <si>
    <t>Adam Alfonso</t>
  </si>
  <si>
    <t>Curt Williams</t>
  </si>
  <si>
    <t>Hardik, Harshil &amp; Malav Patel</t>
  </si>
  <si>
    <t>Corrine &amp; Travis Loan</t>
  </si>
  <si>
    <t>Jason McCulley</t>
  </si>
  <si>
    <t>Robb and Lisa Morrison</t>
  </si>
  <si>
    <t>Min Joong "MJ" Kim</t>
  </si>
  <si>
    <t>Iyad Abufarha</t>
  </si>
  <si>
    <t>Greg Powell</t>
  </si>
  <si>
    <t xml:space="preserve">Gregory "Greg" Powell  </t>
  </si>
  <si>
    <t>Babatunde "Tunde" Argobofa Bamidele "Eric" Argobofa</t>
  </si>
  <si>
    <t>Howard &amp; Erica Raphael #3</t>
  </si>
  <si>
    <t>Quint and Christina Noordstar</t>
  </si>
  <si>
    <t>John Agori Mark Rein</t>
  </si>
  <si>
    <t>Peter Ruggiero</t>
  </si>
  <si>
    <t>Matthew "Matt" Tanner</t>
  </si>
  <si>
    <t>William and Stephanie Striepeck</t>
  </si>
  <si>
    <t>Suresh Patel</t>
  </si>
  <si>
    <t>Chris Strutt</t>
  </si>
  <si>
    <t>Carlos Varelo</t>
  </si>
  <si>
    <t>Carlos Varela</t>
  </si>
  <si>
    <t>Nick Crouch #9</t>
  </si>
  <si>
    <t>Kory Pukash</t>
  </si>
  <si>
    <t>Paul Goldman</t>
  </si>
  <si>
    <t>Mohmed "Mohamed", Riha and Vasim Momin</t>
  </si>
  <si>
    <t>Richard "Rick" Pettingill Raymond "Ray" Sussek</t>
  </si>
  <si>
    <t>Raymond Joy Howell</t>
  </si>
  <si>
    <t>James McCaffrey</t>
  </si>
  <si>
    <t>Emily Harrington</t>
  </si>
  <si>
    <t>Lynn Wiggins Aaron Brooks</t>
  </si>
  <si>
    <t>Sara Killough</t>
  </si>
  <si>
    <t>Deborah "Debbie" Lemuiex-King</t>
  </si>
  <si>
    <t>Jim Spafford Joretta Spafford</t>
  </si>
  <si>
    <t>James and Mark White Mark Miceli</t>
  </si>
  <si>
    <t>Mike Shattuck</t>
  </si>
  <si>
    <t>Michael Shattuck</t>
  </si>
  <si>
    <t>Nancy Patel</t>
  </si>
  <si>
    <t>Binu Agrawal</t>
  </si>
  <si>
    <t>Samuel "Sam" Hess Kathleen Regan</t>
  </si>
  <si>
    <t>Daniel "Dan" Beaulieu, Matthew "Matt" Beaulieu and Joseph "Joe" Hudson</t>
  </si>
  <si>
    <t>Rohit Patel</t>
  </si>
  <si>
    <t>Shash Trivedi</t>
  </si>
  <si>
    <t>Nirav Patel</t>
  </si>
  <si>
    <t>Shiv Javia</t>
  </si>
  <si>
    <t>ENRICO ESGUERRA</t>
  </si>
  <si>
    <t>Arpit, Samarpit and Shwetank Patel</t>
  </si>
  <si>
    <t>Harkirat "Gomy" &amp; Jermanjit Singh</t>
  </si>
  <si>
    <t>Austin Bell Stuart Bell</t>
  </si>
  <si>
    <t>Jigna and Nilesh "Neal" Patel</t>
  </si>
  <si>
    <t>Mike &amp; Heather Philips</t>
  </si>
  <si>
    <t>James Mcclanaghan Jerry Bobchick</t>
  </si>
  <si>
    <t>Carlos, Jose and Rafael Varela</t>
  </si>
  <si>
    <t>Mike and Heather Philip</t>
  </si>
  <si>
    <t>Ankit Patel</t>
  </si>
  <si>
    <t>Cristina Quiroz</t>
  </si>
  <si>
    <t>Teri and Jim Guillaumin</t>
  </si>
  <si>
    <t>Pallavi Vyas</t>
  </si>
  <si>
    <t>Monica McCottry</t>
  </si>
  <si>
    <t>Indira &amp; Ratilal Patel</t>
  </si>
  <si>
    <t>Patrick Sommerville, Jesus Garza Harish Jetwa</t>
  </si>
  <si>
    <t>Chris and Craig Hurst</t>
  </si>
  <si>
    <t>James and Michelle Dye</t>
  </si>
  <si>
    <t>Eric and Dawn Metz</t>
  </si>
  <si>
    <t>Cyler and Diane Esposito Chad Peluso</t>
  </si>
  <si>
    <t>Maher "Mike" and Abeer "Abbey" Abdel-Qader</t>
  </si>
  <si>
    <t>Ankit and Minaxi Patel</t>
  </si>
  <si>
    <t>John Weissfisch Katarina Schikedanz</t>
  </si>
  <si>
    <t>Brian and Dara Cupery</t>
  </si>
  <si>
    <t>Scott Andersen</t>
  </si>
  <si>
    <t>Pamela Ozowalu</t>
  </si>
  <si>
    <t>Grant Watkins</t>
  </si>
  <si>
    <t>Wassim Abousamra, Gary Goodin Kevin Postill</t>
  </si>
  <si>
    <t>Dan Beaulieu</t>
  </si>
  <si>
    <t>Manish Vij</t>
  </si>
  <si>
    <t>Darin Turner</t>
  </si>
  <si>
    <t>Trevor Stange</t>
  </si>
  <si>
    <t>Tom Wedeven</t>
  </si>
  <si>
    <t>Jigna Patel Nilesh "Neal" Patel</t>
  </si>
  <si>
    <t>Raymond "Ray" Howell Joy Howell</t>
  </si>
  <si>
    <t>Arpit Patel Shwetank Patel</t>
  </si>
  <si>
    <t>Chuck Kim</t>
  </si>
  <si>
    <t>Seth Jirikowic</t>
  </si>
  <si>
    <t>Steven Coad</t>
  </si>
  <si>
    <t>Ming Ting "Peter" Chung</t>
  </si>
  <si>
    <t>Suresh and Sunil Patel</t>
  </si>
  <si>
    <t>Bhrijesh Patel</t>
  </si>
  <si>
    <t>Michael Yan</t>
  </si>
  <si>
    <t>Glen Johnson Nick Crouch</t>
  </si>
  <si>
    <t>Ravinder Rai Jaswinder Singh</t>
  </si>
  <si>
    <t>Amjad Iraqi</t>
  </si>
  <si>
    <t>Zarko Stojanovski</t>
  </si>
  <si>
    <t>Shikeba Ramin Shaheeb Sahidi</t>
  </si>
  <si>
    <t>Aicha Cousineau Khaim Cousineau</t>
  </si>
  <si>
    <t>Krunal Zalavadiya Rajesh Harkhani</t>
  </si>
  <si>
    <t xml:space="preserve">Bhavesh Patel  </t>
  </si>
  <si>
    <t>Mike Philip</t>
  </si>
  <si>
    <t>Smit Shah Prachee Patel</t>
  </si>
  <si>
    <t>USA</t>
  </si>
  <si>
    <t>AR</t>
  </si>
  <si>
    <t>FL</t>
  </si>
  <si>
    <t>GA</t>
  </si>
  <si>
    <t>MI</t>
  </si>
  <si>
    <t>MS</t>
  </si>
  <si>
    <t>NC</t>
  </si>
  <si>
    <t>NV</t>
  </si>
  <si>
    <t>NY</t>
  </si>
  <si>
    <t>OH</t>
  </si>
  <si>
    <t>VA</t>
  </si>
  <si>
    <t>WA</t>
  </si>
  <si>
    <t>IN</t>
  </si>
  <si>
    <t>SC</t>
  </si>
  <si>
    <t>AL</t>
  </si>
  <si>
    <t>PA</t>
  </si>
  <si>
    <t>NE</t>
  </si>
  <si>
    <t>TX</t>
  </si>
  <si>
    <t>MA</t>
  </si>
  <si>
    <t>WV</t>
  </si>
  <si>
    <t>LA</t>
  </si>
  <si>
    <t>AZ</t>
  </si>
  <si>
    <t>NT</t>
  </si>
  <si>
    <t>OK</t>
  </si>
  <si>
    <t>NH</t>
  </si>
  <si>
    <t>IL</t>
  </si>
  <si>
    <t>NJ</t>
  </si>
  <si>
    <t>KY</t>
  </si>
  <si>
    <t>UT</t>
  </si>
  <si>
    <t>ME</t>
  </si>
  <si>
    <t>MD</t>
  </si>
  <si>
    <t>TN</t>
  </si>
  <si>
    <t>ND</t>
  </si>
  <si>
    <t>IA</t>
  </si>
  <si>
    <t>CO</t>
  </si>
  <si>
    <t>CT</t>
  </si>
  <si>
    <t>CA</t>
  </si>
  <si>
    <t>MO</t>
  </si>
  <si>
    <t>WI</t>
  </si>
  <si>
    <t>KS</t>
  </si>
  <si>
    <t>DE</t>
  </si>
  <si>
    <t>RI</t>
  </si>
  <si>
    <t>NM</t>
  </si>
  <si>
    <t>MN</t>
  </si>
  <si>
    <t>DC</t>
  </si>
  <si>
    <t>SD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</si>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</sst>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11"/>
      <name val="Arial"/>
    </font>
    <font>
      <b/>
      <sz val="10"/>
      <name val="Tahoma"/>
    </font>
    <font>
      <sz val="10"/>
      <name val="Tahoma"/>
    </font>
    <font>
      <b/>
      <sz val="10"/>
      <color indexed="9"/>
      <name val="Tahoma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4" fillId="0" borderId="0" xfId="2"/>
    <xf numFmtId="0" fontId="6" fillId="0" borderId="0" xfId="2" applyFont="1" applyAlignment="1">
      <alignment wrapText="1"/>
    </xf>
    <xf numFmtId="0" fontId="8" fillId="5" borderId="0" xfId="2" applyFont="1" applyFill="1" applyAlignment="1">
      <alignment vertical="top" wrapText="1"/>
    </xf>
    <xf numFmtId="164" fontId="4" fillId="0" borderId="0" xfId="2" applyNumberFormat="1" applyAlignment="1">
      <alignment horizontal="left"/>
    </xf>
    <xf numFmtId="0" fontId="5" fillId="0" borderId="0" xfId="2" applyFont="1" applyAlignment="1">
      <alignment wrapText="1"/>
    </xf>
    <xf numFmtId="0" fontId="4" fillId="0" borderId="0" xfId="2"/>
    <xf numFmtId="0" fontId="7" fillId="0" borderId="0" xfId="2" applyFont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6CA3-8C29-44A0-AABE-B4587BE1E06D}">
  <dimension ref="A1:Q695"/>
  <sheetViews>
    <sheetView tabSelected="1" workbookViewId="0">
      <selection activeCell="L6" sqref="L6"/>
    </sheetView>
  </sheetViews>
  <sheetFormatPr defaultRowHeight="15" x14ac:dyDescent="0.25"/>
  <cols>
    <col min="1" max="1" width="13.42578125" bestFit="1" customWidth="1"/>
    <col min="2" max="2" width="9.5703125" bestFit="1" customWidth="1"/>
    <col min="3" max="3" width="21.85546875" bestFit="1" customWidth="1"/>
    <col min="4" max="4" width="18.5703125" customWidth="1"/>
    <col min="5" max="5" width="11.140625" bestFit="1" customWidth="1"/>
    <col min="6" max="6" width="4.42578125" bestFit="1" customWidth="1"/>
    <col min="7" max="7" width="5.42578125" bestFit="1" customWidth="1"/>
    <col min="8" max="8" width="15.140625" bestFit="1" customWidth="1"/>
    <col min="9" max="9" width="7.85546875" bestFit="1" customWidth="1"/>
    <col min="10" max="10" width="10.140625" bestFit="1" customWidth="1"/>
    <col min="11" max="11" width="23.140625" bestFit="1" customWidth="1"/>
    <col min="12" max="12" width="28.42578125" bestFit="1" customWidth="1"/>
    <col min="13" max="13" width="35.5703125" bestFit="1" customWidth="1"/>
    <col min="14" max="14" width="20" bestFit="1" customWidth="1"/>
    <col min="15" max="15" width="23" bestFit="1" customWidth="1"/>
    <col min="16" max="16" width="22.5703125" bestFit="1" customWidth="1"/>
    <col min="17" max="17" width="11.85546875" bestFit="1" customWidth="1"/>
  </cols>
  <sheetData>
    <row r="1" spans="1:17" x14ac:dyDescent="0.25">
      <c r="A1" s="4" t="s">
        <v>11</v>
      </c>
      <c r="B1" s="4" t="s">
        <v>12</v>
      </c>
      <c r="C1" s="4" t="s">
        <v>3</v>
      </c>
      <c r="D1" s="4" t="s">
        <v>8</v>
      </c>
      <c r="E1" s="4" t="s">
        <v>0</v>
      </c>
      <c r="F1" s="4" t="s">
        <v>1</v>
      </c>
      <c r="G1" s="4" t="s">
        <v>7</v>
      </c>
      <c r="H1" s="4" t="s">
        <v>6</v>
      </c>
      <c r="I1" s="4" t="s">
        <v>2</v>
      </c>
      <c r="J1" s="4" t="s">
        <v>4</v>
      </c>
      <c r="K1" s="4" t="s">
        <v>5</v>
      </c>
      <c r="L1" s="1" t="s">
        <v>9</v>
      </c>
      <c r="M1" s="1" t="s">
        <v>10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s="6" t="s">
        <v>69</v>
      </c>
      <c r="B2" s="2" t="s">
        <v>5153</v>
      </c>
      <c r="C2" s="3" t="s">
        <v>852</v>
      </c>
      <c r="D2" s="2" t="s">
        <v>853</v>
      </c>
      <c r="E2" s="2" t="s">
        <v>856</v>
      </c>
      <c r="F2" s="2" t="s">
        <v>854</v>
      </c>
      <c r="G2" s="2" t="s">
        <v>855</v>
      </c>
      <c r="H2" s="2" t="s">
        <v>850</v>
      </c>
      <c r="I2" s="2" t="s">
        <v>5152</v>
      </c>
      <c r="J2" s="3" t="s">
        <v>4542</v>
      </c>
      <c r="K2" s="3" t="s">
        <v>851</v>
      </c>
      <c r="L2" s="3" t="s">
        <v>857</v>
      </c>
      <c r="M2" s="3" t="s">
        <v>858</v>
      </c>
      <c r="N2" s="3" t="s">
        <v>45</v>
      </c>
      <c r="O2" s="3"/>
      <c r="P2" s="3">
        <v>0</v>
      </c>
      <c r="Q2" s="3">
        <v>0</v>
      </c>
    </row>
    <row r="3" spans="1:17" x14ac:dyDescent="0.25">
      <c r="A3" s="6" t="s">
        <v>133</v>
      </c>
      <c r="B3" s="2" t="s">
        <v>5154</v>
      </c>
      <c r="C3" s="3" t="s">
        <v>864</v>
      </c>
      <c r="D3" s="2" t="s">
        <v>865</v>
      </c>
      <c r="E3" s="2" t="s">
        <v>868</v>
      </c>
      <c r="F3" s="2" t="s">
        <v>866</v>
      </c>
      <c r="G3" s="2" t="s">
        <v>867</v>
      </c>
      <c r="H3" s="2" t="s">
        <v>862</v>
      </c>
      <c r="I3" s="2" t="s">
        <v>5152</v>
      </c>
      <c r="J3" s="3" t="s">
        <v>4696</v>
      </c>
      <c r="K3" s="3" t="s">
        <v>863</v>
      </c>
      <c r="L3" s="3" t="s">
        <v>857</v>
      </c>
      <c r="M3" s="3" t="s">
        <v>869</v>
      </c>
      <c r="N3" s="3" t="s">
        <v>39</v>
      </c>
      <c r="O3" s="3"/>
      <c r="P3" s="3">
        <v>0</v>
      </c>
      <c r="Q3" s="3">
        <v>0</v>
      </c>
    </row>
    <row r="4" spans="1:17" x14ac:dyDescent="0.25">
      <c r="A4" s="6" t="s">
        <v>135</v>
      </c>
      <c r="B4" s="2" t="s">
        <v>5154</v>
      </c>
      <c r="C4" s="3" t="s">
        <v>873</v>
      </c>
      <c r="D4" s="2" t="s">
        <v>874</v>
      </c>
      <c r="E4" s="2" t="s">
        <v>876</v>
      </c>
      <c r="F4" s="2" t="s">
        <v>875</v>
      </c>
      <c r="G4" s="2" t="s">
        <v>867</v>
      </c>
      <c r="H4" s="2" t="s">
        <v>850</v>
      </c>
      <c r="I4" s="2" t="s">
        <v>5152</v>
      </c>
      <c r="J4" s="3" t="s">
        <v>4697</v>
      </c>
      <c r="K4" s="3" t="s">
        <v>873</v>
      </c>
      <c r="L4" s="3" t="s">
        <v>857</v>
      </c>
      <c r="M4" s="3" t="s">
        <v>869</v>
      </c>
      <c r="N4" s="3" t="s">
        <v>39</v>
      </c>
      <c r="O4" s="3"/>
      <c r="P4" s="3">
        <v>1</v>
      </c>
      <c r="Q4" s="3" t="s">
        <v>136</v>
      </c>
    </row>
    <row r="5" spans="1:17" x14ac:dyDescent="0.25">
      <c r="A5" s="6" t="s">
        <v>137</v>
      </c>
      <c r="B5" s="2" t="s">
        <v>5154</v>
      </c>
      <c r="C5" s="3" t="s">
        <v>881</v>
      </c>
      <c r="D5" s="2" t="s">
        <v>882</v>
      </c>
      <c r="E5" s="2" t="s">
        <v>884</v>
      </c>
      <c r="F5" s="2" t="s">
        <v>883</v>
      </c>
      <c r="G5" s="2" t="s">
        <v>867</v>
      </c>
      <c r="H5" s="2" t="s">
        <v>880</v>
      </c>
      <c r="I5" s="2" t="s">
        <v>5152</v>
      </c>
      <c r="J5" s="3" t="s">
        <v>4698</v>
      </c>
      <c r="K5" s="3" t="s">
        <v>881</v>
      </c>
      <c r="L5" s="3" t="s">
        <v>857</v>
      </c>
      <c r="M5" s="3" t="s">
        <v>885</v>
      </c>
      <c r="N5" s="3" t="s">
        <v>39</v>
      </c>
      <c r="O5" s="3"/>
      <c r="P5" s="3">
        <v>1</v>
      </c>
      <c r="Q5" s="3" t="s">
        <v>138</v>
      </c>
    </row>
    <row r="6" spans="1:17" x14ac:dyDescent="0.25">
      <c r="A6" s="6" t="s">
        <v>139</v>
      </c>
      <c r="B6" s="2" t="s">
        <v>5154</v>
      </c>
      <c r="C6" s="3" t="s">
        <v>889</v>
      </c>
      <c r="D6" s="2" t="s">
        <v>890</v>
      </c>
      <c r="E6" s="2" t="s">
        <v>892</v>
      </c>
      <c r="F6" s="2" t="s">
        <v>891</v>
      </c>
      <c r="G6" s="2" t="s">
        <v>867</v>
      </c>
      <c r="H6" s="2" t="s">
        <v>888</v>
      </c>
      <c r="I6" s="2" t="s">
        <v>5152</v>
      </c>
      <c r="J6" s="3" t="s">
        <v>4699</v>
      </c>
      <c r="K6" s="3" t="s">
        <v>889</v>
      </c>
      <c r="L6" s="3" t="s">
        <v>857</v>
      </c>
      <c r="M6" s="3" t="s">
        <v>869</v>
      </c>
      <c r="N6" s="3" t="s">
        <v>45</v>
      </c>
      <c r="O6" s="3"/>
      <c r="P6" s="3">
        <v>1</v>
      </c>
      <c r="Q6" s="3" t="s">
        <v>140</v>
      </c>
    </row>
    <row r="7" spans="1:17" x14ac:dyDescent="0.25">
      <c r="A7" s="6" t="s">
        <v>192</v>
      </c>
      <c r="B7" s="2" t="s">
        <v>5154</v>
      </c>
      <c r="C7" s="3" t="s">
        <v>895</v>
      </c>
      <c r="D7" s="2" t="s">
        <v>896</v>
      </c>
      <c r="E7" s="2" t="s">
        <v>898</v>
      </c>
      <c r="F7" s="2" t="s">
        <v>897</v>
      </c>
      <c r="G7" s="2" t="s">
        <v>867</v>
      </c>
      <c r="H7" s="2" t="s">
        <v>850</v>
      </c>
      <c r="I7" s="2" t="s">
        <v>5152</v>
      </c>
      <c r="J7" s="3" t="s">
        <v>4700</v>
      </c>
      <c r="K7" s="3" t="s">
        <v>895</v>
      </c>
      <c r="L7" s="3" t="s">
        <v>857</v>
      </c>
      <c r="M7" s="3" t="s">
        <v>885</v>
      </c>
      <c r="N7" s="3" t="s">
        <v>45</v>
      </c>
      <c r="O7" s="3"/>
      <c r="P7" s="3">
        <v>0</v>
      </c>
      <c r="Q7" s="3">
        <v>0</v>
      </c>
    </row>
    <row r="8" spans="1:17" x14ac:dyDescent="0.25">
      <c r="A8" s="6" t="s">
        <v>193</v>
      </c>
      <c r="B8" s="2" t="s">
        <v>5154</v>
      </c>
      <c r="C8" s="3" t="s">
        <v>902</v>
      </c>
      <c r="D8" s="2" t="s">
        <v>903</v>
      </c>
      <c r="E8" s="2" t="s">
        <v>904</v>
      </c>
      <c r="F8" s="2" t="s">
        <v>883</v>
      </c>
      <c r="G8" s="2" t="s">
        <v>867</v>
      </c>
      <c r="H8" s="2" t="s">
        <v>850</v>
      </c>
      <c r="I8" s="2" t="s">
        <v>5152</v>
      </c>
      <c r="J8" s="3" t="s">
        <v>4701</v>
      </c>
      <c r="K8" s="3" t="s">
        <v>902</v>
      </c>
      <c r="L8" s="3" t="s">
        <v>857</v>
      </c>
      <c r="M8" s="3" t="s">
        <v>885</v>
      </c>
      <c r="N8" s="3" t="s">
        <v>45</v>
      </c>
      <c r="O8" s="3"/>
      <c r="P8" s="3">
        <v>2</v>
      </c>
      <c r="Q8" s="3" t="s">
        <v>143</v>
      </c>
    </row>
    <row r="9" spans="1:17" x14ac:dyDescent="0.25">
      <c r="A9" s="6" t="s">
        <v>194</v>
      </c>
      <c r="B9" s="2" t="s">
        <v>5154</v>
      </c>
      <c r="C9" s="3" t="s">
        <v>907</v>
      </c>
      <c r="D9" s="2" t="s">
        <v>908</v>
      </c>
      <c r="E9" s="2" t="s">
        <v>910</v>
      </c>
      <c r="F9" s="2" t="s">
        <v>909</v>
      </c>
      <c r="G9" s="2" t="s">
        <v>867</v>
      </c>
      <c r="H9" s="2" t="s">
        <v>850</v>
      </c>
      <c r="I9" s="2" t="s">
        <v>5152</v>
      </c>
      <c r="J9" s="3" t="s">
        <v>4702</v>
      </c>
      <c r="K9" s="3" t="s">
        <v>907</v>
      </c>
      <c r="L9" s="3" t="s">
        <v>857</v>
      </c>
      <c r="M9" s="3" t="s">
        <v>911</v>
      </c>
      <c r="N9" s="3" t="s">
        <v>45</v>
      </c>
      <c r="O9" s="3"/>
      <c r="P9" s="3">
        <v>2</v>
      </c>
      <c r="Q9" s="3" t="s">
        <v>46</v>
      </c>
    </row>
    <row r="10" spans="1:17" x14ac:dyDescent="0.25">
      <c r="A10" s="6" t="s">
        <v>195</v>
      </c>
      <c r="B10" s="2" t="s">
        <v>5154</v>
      </c>
      <c r="C10" s="3" t="s">
        <v>914</v>
      </c>
      <c r="D10" s="2" t="s">
        <v>915</v>
      </c>
      <c r="E10" s="2" t="s">
        <v>916</v>
      </c>
      <c r="F10" s="2" t="s">
        <v>875</v>
      </c>
      <c r="G10" s="2" t="s">
        <v>867</v>
      </c>
      <c r="H10" s="2" t="s">
        <v>850</v>
      </c>
      <c r="I10" s="2" t="s">
        <v>5152</v>
      </c>
      <c r="J10" s="3" t="s">
        <v>4703</v>
      </c>
      <c r="K10" s="3" t="s">
        <v>914</v>
      </c>
      <c r="L10" s="3" t="s">
        <v>857</v>
      </c>
      <c r="M10" s="3" t="s">
        <v>869</v>
      </c>
      <c r="N10" s="3" t="s">
        <v>39</v>
      </c>
      <c r="O10" s="3"/>
      <c r="P10" s="3">
        <v>2</v>
      </c>
      <c r="Q10" s="3" t="s">
        <v>65</v>
      </c>
    </row>
    <row r="11" spans="1:17" x14ac:dyDescent="0.25">
      <c r="A11" s="6" t="s">
        <v>141</v>
      </c>
      <c r="B11" s="2" t="s">
        <v>5154</v>
      </c>
      <c r="C11" s="3" t="s">
        <v>921</v>
      </c>
      <c r="D11" s="2" t="s">
        <v>922</v>
      </c>
      <c r="E11" s="2" t="s">
        <v>924</v>
      </c>
      <c r="F11" s="2" t="s">
        <v>923</v>
      </c>
      <c r="G11" s="2" t="s">
        <v>867</v>
      </c>
      <c r="H11" s="2" t="s">
        <v>919</v>
      </c>
      <c r="I11" s="2" t="s">
        <v>5152</v>
      </c>
      <c r="J11" s="3" t="s">
        <v>2433</v>
      </c>
      <c r="K11" s="3" t="s">
        <v>920</v>
      </c>
      <c r="L11" s="3" t="s">
        <v>857</v>
      </c>
      <c r="M11" s="3" t="s">
        <v>869</v>
      </c>
      <c r="N11" s="3" t="s">
        <v>39</v>
      </c>
      <c r="O11" s="3"/>
      <c r="P11" s="3">
        <v>0</v>
      </c>
      <c r="Q11" s="3">
        <v>0</v>
      </c>
    </row>
    <row r="12" spans="1:17" x14ac:dyDescent="0.25">
      <c r="A12" s="6" t="s">
        <v>202</v>
      </c>
      <c r="B12" s="2" t="s">
        <v>5154</v>
      </c>
      <c r="C12" s="3" t="s">
        <v>928</v>
      </c>
      <c r="D12" s="2" t="s">
        <v>929</v>
      </c>
      <c r="E12" s="2" t="s">
        <v>931</v>
      </c>
      <c r="F12" s="2" t="s">
        <v>930</v>
      </c>
      <c r="G12" s="2" t="s">
        <v>867</v>
      </c>
      <c r="H12" s="2" t="s">
        <v>927</v>
      </c>
      <c r="I12" s="2" t="s">
        <v>5152</v>
      </c>
      <c r="J12" s="3" t="s">
        <v>4704</v>
      </c>
      <c r="K12" s="3" t="s">
        <v>928</v>
      </c>
      <c r="L12" s="3" t="s">
        <v>932</v>
      </c>
      <c r="M12" s="3" t="s">
        <v>850</v>
      </c>
      <c r="N12" s="3">
        <v>0</v>
      </c>
      <c r="O12" s="3"/>
      <c r="P12" s="3">
        <v>0</v>
      </c>
      <c r="Q12" s="3">
        <v>0</v>
      </c>
    </row>
    <row r="13" spans="1:17" x14ac:dyDescent="0.25">
      <c r="A13" s="6" t="s">
        <v>142</v>
      </c>
      <c r="B13" s="2" t="s">
        <v>5154</v>
      </c>
      <c r="C13" s="3" t="s">
        <v>902</v>
      </c>
      <c r="D13" s="2" t="s">
        <v>934</v>
      </c>
      <c r="E13" s="2" t="s">
        <v>936</v>
      </c>
      <c r="F13" s="2" t="s">
        <v>935</v>
      </c>
      <c r="G13" s="2" t="s">
        <v>867</v>
      </c>
      <c r="H13" s="2" t="s">
        <v>933</v>
      </c>
      <c r="I13" s="2" t="s">
        <v>5152</v>
      </c>
      <c r="J13" s="3" t="s">
        <v>4701</v>
      </c>
      <c r="K13" s="3" t="s">
        <v>902</v>
      </c>
      <c r="L13" s="3" t="s">
        <v>857</v>
      </c>
      <c r="M13" s="3" t="s">
        <v>885</v>
      </c>
      <c r="N13" s="3" t="s">
        <v>39</v>
      </c>
      <c r="O13" s="3"/>
      <c r="P13" s="3">
        <v>2</v>
      </c>
      <c r="Q13" s="3" t="s">
        <v>143</v>
      </c>
    </row>
    <row r="14" spans="1:17" x14ac:dyDescent="0.25">
      <c r="A14" s="6" t="s">
        <v>205</v>
      </c>
      <c r="B14" s="2" t="s">
        <v>5154</v>
      </c>
      <c r="C14" s="3" t="s">
        <v>940</v>
      </c>
      <c r="D14" s="2" t="s">
        <v>941</v>
      </c>
      <c r="E14" s="2" t="s">
        <v>943</v>
      </c>
      <c r="F14" s="2" t="s">
        <v>942</v>
      </c>
      <c r="G14" s="2" t="s">
        <v>867</v>
      </c>
      <c r="H14" s="2" t="s">
        <v>850</v>
      </c>
      <c r="I14" s="2" t="s">
        <v>5152</v>
      </c>
      <c r="J14" s="3" t="s">
        <v>4705</v>
      </c>
      <c r="K14" s="3" t="s">
        <v>939</v>
      </c>
      <c r="L14" s="3" t="s">
        <v>857</v>
      </c>
      <c r="M14" s="3" t="s">
        <v>885</v>
      </c>
      <c r="N14" s="3" t="s">
        <v>45</v>
      </c>
      <c r="O14" s="3"/>
      <c r="P14" s="3">
        <v>2</v>
      </c>
      <c r="Q14" s="3" t="s">
        <v>206</v>
      </c>
    </row>
    <row r="15" spans="1:17" x14ac:dyDescent="0.25">
      <c r="A15" s="6" t="s">
        <v>144</v>
      </c>
      <c r="B15" s="2" t="s">
        <v>5154</v>
      </c>
      <c r="C15" s="3" t="s">
        <v>947</v>
      </c>
      <c r="D15" s="2" t="s">
        <v>948</v>
      </c>
      <c r="E15" s="2" t="s">
        <v>950</v>
      </c>
      <c r="F15" s="2" t="s">
        <v>949</v>
      </c>
      <c r="G15" s="2" t="s">
        <v>867</v>
      </c>
      <c r="H15" s="2" t="s">
        <v>946</v>
      </c>
      <c r="I15" s="2" t="s">
        <v>5152</v>
      </c>
      <c r="J15" s="3" t="s">
        <v>4706</v>
      </c>
      <c r="K15" s="3" t="s">
        <v>947</v>
      </c>
      <c r="L15" s="3" t="s">
        <v>857</v>
      </c>
      <c r="M15" s="3" t="s">
        <v>869</v>
      </c>
      <c r="N15" s="3" t="s">
        <v>45</v>
      </c>
      <c r="O15" s="3"/>
      <c r="P15" s="3">
        <v>1</v>
      </c>
      <c r="Q15" s="3" t="s">
        <v>145</v>
      </c>
    </row>
    <row r="16" spans="1:17" x14ac:dyDescent="0.25">
      <c r="A16" s="6" t="s">
        <v>209</v>
      </c>
      <c r="B16" s="2" t="s">
        <v>5154</v>
      </c>
      <c r="C16" s="3" t="s">
        <v>953</v>
      </c>
      <c r="D16" s="2" t="s">
        <v>954</v>
      </c>
      <c r="E16" s="2" t="s">
        <v>956</v>
      </c>
      <c r="F16" s="2" t="s">
        <v>955</v>
      </c>
      <c r="G16" s="2" t="s">
        <v>867</v>
      </c>
      <c r="H16" s="2" t="s">
        <v>850</v>
      </c>
      <c r="I16" s="2" t="s">
        <v>5152</v>
      </c>
      <c r="J16" s="3" t="s">
        <v>4707</v>
      </c>
      <c r="K16" s="3" t="s">
        <v>953</v>
      </c>
      <c r="L16" s="3" t="s">
        <v>957</v>
      </c>
      <c r="M16" s="3" t="s">
        <v>850</v>
      </c>
      <c r="N16" s="3" t="s">
        <v>45</v>
      </c>
      <c r="O16" s="3"/>
      <c r="P16" s="3">
        <v>2</v>
      </c>
      <c r="Q16" s="3" t="s">
        <v>73</v>
      </c>
    </row>
    <row r="17" spans="1:17" x14ac:dyDescent="0.25">
      <c r="A17" s="6" t="s">
        <v>213</v>
      </c>
      <c r="B17" s="2" t="s">
        <v>5154</v>
      </c>
      <c r="C17" t="s">
        <v>962</v>
      </c>
      <c r="D17" t="s">
        <v>963</v>
      </c>
      <c r="E17" t="s">
        <v>965</v>
      </c>
      <c r="F17" t="s">
        <v>964</v>
      </c>
      <c r="G17" t="s">
        <v>867</v>
      </c>
      <c r="H17" t="s">
        <v>961</v>
      </c>
      <c r="I17" s="2" t="s">
        <v>5152</v>
      </c>
      <c r="J17" t="s">
        <v>4708</v>
      </c>
      <c r="K17" t="s">
        <v>962</v>
      </c>
      <c r="L17" t="s">
        <v>857</v>
      </c>
      <c r="M17" t="s">
        <v>911</v>
      </c>
      <c r="N17" s="3" t="s">
        <v>45</v>
      </c>
      <c r="P17" s="3">
        <v>0</v>
      </c>
      <c r="Q17" s="3">
        <v>0</v>
      </c>
    </row>
    <row r="18" spans="1:17" x14ac:dyDescent="0.25">
      <c r="A18" s="6" t="s">
        <v>148</v>
      </c>
      <c r="B18" s="2" t="s">
        <v>5154</v>
      </c>
      <c r="C18" t="s">
        <v>970</v>
      </c>
      <c r="D18" t="s">
        <v>971</v>
      </c>
      <c r="E18" t="s">
        <v>972</v>
      </c>
      <c r="F18" t="s">
        <v>875</v>
      </c>
      <c r="G18" t="s">
        <v>867</v>
      </c>
      <c r="H18" t="s">
        <v>969</v>
      </c>
      <c r="I18" s="2" t="s">
        <v>5152</v>
      </c>
      <c r="J18" t="s">
        <v>4709</v>
      </c>
      <c r="K18" t="s">
        <v>970</v>
      </c>
      <c r="L18" t="s">
        <v>857</v>
      </c>
      <c r="M18" t="s">
        <v>869</v>
      </c>
      <c r="N18" s="3" t="s">
        <v>45</v>
      </c>
      <c r="P18" s="3">
        <v>1</v>
      </c>
      <c r="Q18" s="3" t="s">
        <v>67</v>
      </c>
    </row>
    <row r="19" spans="1:17" x14ac:dyDescent="0.25">
      <c r="A19" s="6" t="s">
        <v>151</v>
      </c>
      <c r="B19" s="2" t="s">
        <v>5154</v>
      </c>
      <c r="C19" t="s">
        <v>977</v>
      </c>
      <c r="D19" t="s">
        <v>978</v>
      </c>
      <c r="E19" t="s">
        <v>979</v>
      </c>
      <c r="F19" t="s">
        <v>875</v>
      </c>
      <c r="G19" t="s">
        <v>867</v>
      </c>
      <c r="H19" t="s">
        <v>975</v>
      </c>
      <c r="I19" s="2" t="s">
        <v>5152</v>
      </c>
      <c r="J19" t="s">
        <v>4710</v>
      </c>
      <c r="K19" t="s">
        <v>976</v>
      </c>
      <c r="L19" t="s">
        <v>857</v>
      </c>
      <c r="M19" t="s">
        <v>869</v>
      </c>
      <c r="N19" s="3" t="s">
        <v>45</v>
      </c>
      <c r="P19" s="3">
        <v>0</v>
      </c>
      <c r="Q19" s="3">
        <v>0</v>
      </c>
    </row>
    <row r="20" spans="1:17" x14ac:dyDescent="0.25">
      <c r="A20" s="6" t="s">
        <v>153</v>
      </c>
      <c r="B20" s="2" t="s">
        <v>5154</v>
      </c>
      <c r="C20" t="s">
        <v>982</v>
      </c>
      <c r="D20" t="s">
        <v>983</v>
      </c>
      <c r="E20" t="s">
        <v>985</v>
      </c>
      <c r="F20" t="s">
        <v>984</v>
      </c>
      <c r="G20" t="s">
        <v>867</v>
      </c>
      <c r="H20" t="s">
        <v>981</v>
      </c>
      <c r="I20" s="2" t="s">
        <v>5152</v>
      </c>
      <c r="J20" t="s">
        <v>4711</v>
      </c>
      <c r="K20" t="s">
        <v>982</v>
      </c>
      <c r="L20" t="s">
        <v>857</v>
      </c>
      <c r="M20" t="s">
        <v>885</v>
      </c>
      <c r="N20" s="3" t="s">
        <v>39</v>
      </c>
      <c r="P20" s="3">
        <v>0</v>
      </c>
      <c r="Q20" s="3">
        <v>0</v>
      </c>
    </row>
    <row r="21" spans="1:17" x14ac:dyDescent="0.25">
      <c r="A21" s="6" t="s">
        <v>154</v>
      </c>
      <c r="B21" s="2" t="s">
        <v>5154</v>
      </c>
      <c r="C21" t="s">
        <v>989</v>
      </c>
      <c r="D21" t="s">
        <v>990</v>
      </c>
      <c r="E21" t="s">
        <v>992</v>
      </c>
      <c r="F21" t="s">
        <v>991</v>
      </c>
      <c r="G21" t="s">
        <v>867</v>
      </c>
      <c r="H21" t="s">
        <v>988</v>
      </c>
      <c r="I21" s="2" t="s">
        <v>5152</v>
      </c>
      <c r="J21" t="s">
        <v>4712</v>
      </c>
      <c r="K21" t="s">
        <v>989</v>
      </c>
      <c r="L21" t="s">
        <v>993</v>
      </c>
      <c r="M21" t="s">
        <v>850</v>
      </c>
      <c r="N21" s="3" t="s">
        <v>45</v>
      </c>
      <c r="P21" s="3">
        <v>0</v>
      </c>
      <c r="Q21" s="3">
        <v>0</v>
      </c>
    </row>
    <row r="22" spans="1:17" x14ac:dyDescent="0.25">
      <c r="A22" s="6" t="s">
        <v>156</v>
      </c>
      <c r="B22" s="2" t="s">
        <v>5154</v>
      </c>
      <c r="C22" t="s">
        <v>996</v>
      </c>
      <c r="D22" t="s">
        <v>997</v>
      </c>
      <c r="E22" t="s">
        <v>998</v>
      </c>
      <c r="F22" t="s">
        <v>991</v>
      </c>
      <c r="G22" t="s">
        <v>867</v>
      </c>
      <c r="H22" t="s">
        <v>850</v>
      </c>
      <c r="I22" s="2" t="s">
        <v>5152</v>
      </c>
      <c r="J22" t="s">
        <v>4713</v>
      </c>
      <c r="K22" t="s">
        <v>996</v>
      </c>
      <c r="L22" t="s">
        <v>993</v>
      </c>
      <c r="M22" t="s">
        <v>850</v>
      </c>
      <c r="N22" s="3" t="s">
        <v>45</v>
      </c>
      <c r="P22" s="3">
        <v>2</v>
      </c>
      <c r="Q22" s="3" t="s">
        <v>157</v>
      </c>
    </row>
    <row r="23" spans="1:17" x14ac:dyDescent="0.25">
      <c r="A23" s="6" t="s">
        <v>160</v>
      </c>
      <c r="B23" s="2" t="s">
        <v>5154</v>
      </c>
      <c r="C23" t="s">
        <v>1003</v>
      </c>
      <c r="D23" t="s">
        <v>1004</v>
      </c>
      <c r="E23" t="s">
        <v>1005</v>
      </c>
      <c r="F23" t="s">
        <v>984</v>
      </c>
      <c r="G23" t="s">
        <v>867</v>
      </c>
      <c r="H23" t="s">
        <v>1001</v>
      </c>
      <c r="I23" s="2" t="s">
        <v>5152</v>
      </c>
      <c r="J23" t="s">
        <v>4714</v>
      </c>
      <c r="K23" t="s">
        <v>1002</v>
      </c>
      <c r="L23" t="s">
        <v>857</v>
      </c>
      <c r="M23" t="s">
        <v>885</v>
      </c>
      <c r="N23" s="3" t="s">
        <v>45</v>
      </c>
      <c r="P23" s="3">
        <v>0</v>
      </c>
      <c r="Q23" s="3">
        <v>0</v>
      </c>
    </row>
    <row r="24" spans="1:17" x14ac:dyDescent="0.25">
      <c r="A24" s="6" t="s">
        <v>162</v>
      </c>
      <c r="B24" s="2" t="s">
        <v>5154</v>
      </c>
      <c r="C24" t="s">
        <v>1009</v>
      </c>
      <c r="D24" t="s">
        <v>1010</v>
      </c>
      <c r="E24" t="s">
        <v>1011</v>
      </c>
      <c r="F24" t="s">
        <v>875</v>
      </c>
      <c r="G24" t="s">
        <v>867</v>
      </c>
      <c r="H24" t="s">
        <v>1008</v>
      </c>
      <c r="I24" s="2" t="s">
        <v>5152</v>
      </c>
      <c r="J24" t="s">
        <v>4715</v>
      </c>
      <c r="K24" t="s">
        <v>1009</v>
      </c>
      <c r="L24" t="s">
        <v>857</v>
      </c>
      <c r="M24" t="s">
        <v>869</v>
      </c>
      <c r="N24" s="3" t="s">
        <v>45</v>
      </c>
      <c r="P24" s="3">
        <v>1</v>
      </c>
      <c r="Q24" s="3" t="s">
        <v>130</v>
      </c>
    </row>
    <row r="25" spans="1:17" x14ac:dyDescent="0.25">
      <c r="A25" s="6" t="s">
        <v>164</v>
      </c>
      <c r="B25" s="2" t="s">
        <v>5154</v>
      </c>
      <c r="C25" t="s">
        <v>1015</v>
      </c>
      <c r="D25" t="s">
        <v>1016</v>
      </c>
      <c r="E25" t="s">
        <v>904</v>
      </c>
      <c r="F25" t="s">
        <v>883</v>
      </c>
      <c r="G25" t="s">
        <v>867</v>
      </c>
      <c r="H25" t="s">
        <v>850</v>
      </c>
      <c r="I25" s="2" t="s">
        <v>5152</v>
      </c>
      <c r="J25" t="s">
        <v>4716</v>
      </c>
      <c r="K25" t="s">
        <v>1014</v>
      </c>
      <c r="L25" t="s">
        <v>857</v>
      </c>
      <c r="M25" t="s">
        <v>885</v>
      </c>
      <c r="N25" s="3" t="s">
        <v>45</v>
      </c>
      <c r="P25" s="3">
        <v>0</v>
      </c>
      <c r="Q25" s="3">
        <v>0</v>
      </c>
    </row>
    <row r="26" spans="1:17" x14ac:dyDescent="0.25">
      <c r="A26" s="6" t="s">
        <v>166</v>
      </c>
      <c r="B26" s="2" t="s">
        <v>5154</v>
      </c>
      <c r="C26" t="s">
        <v>1020</v>
      </c>
      <c r="D26" t="s">
        <v>1021</v>
      </c>
      <c r="E26" t="s">
        <v>1023</v>
      </c>
      <c r="F26" t="s">
        <v>1022</v>
      </c>
      <c r="G26" t="s">
        <v>867</v>
      </c>
      <c r="H26" t="s">
        <v>1019</v>
      </c>
      <c r="I26" s="2" t="s">
        <v>5152</v>
      </c>
      <c r="J26" t="s">
        <v>4717</v>
      </c>
      <c r="K26" t="s">
        <v>1020</v>
      </c>
      <c r="L26" t="s">
        <v>932</v>
      </c>
      <c r="M26" t="s">
        <v>850</v>
      </c>
      <c r="N26" s="3" t="s">
        <v>45</v>
      </c>
      <c r="P26" s="3">
        <v>2</v>
      </c>
      <c r="Q26" s="3" t="s">
        <v>51</v>
      </c>
    </row>
    <row r="27" spans="1:17" x14ac:dyDescent="0.25">
      <c r="A27" s="6" t="s">
        <v>167</v>
      </c>
      <c r="B27" s="2" t="s">
        <v>5154</v>
      </c>
      <c r="C27" t="s">
        <v>1027</v>
      </c>
      <c r="D27" t="s">
        <v>1028</v>
      </c>
      <c r="E27" t="s">
        <v>1005</v>
      </c>
      <c r="F27" t="s">
        <v>984</v>
      </c>
      <c r="G27" t="s">
        <v>867</v>
      </c>
      <c r="H27" t="s">
        <v>1026</v>
      </c>
      <c r="I27" s="2" t="s">
        <v>5152</v>
      </c>
      <c r="J27" t="s">
        <v>4718</v>
      </c>
      <c r="K27" t="s">
        <v>1027</v>
      </c>
      <c r="L27" t="s">
        <v>857</v>
      </c>
      <c r="M27" t="s">
        <v>885</v>
      </c>
      <c r="N27" s="3" t="s">
        <v>45</v>
      </c>
      <c r="P27" s="3">
        <v>0</v>
      </c>
      <c r="Q27" s="3">
        <v>0</v>
      </c>
    </row>
    <row r="28" spans="1:17" x14ac:dyDescent="0.25">
      <c r="A28" s="6" t="s">
        <v>168</v>
      </c>
      <c r="B28" s="2" t="s">
        <v>5154</v>
      </c>
      <c r="C28" t="s">
        <v>1029</v>
      </c>
      <c r="D28" t="s">
        <v>1030</v>
      </c>
      <c r="E28" t="s">
        <v>1032</v>
      </c>
      <c r="F28" t="s">
        <v>1031</v>
      </c>
      <c r="G28" t="s">
        <v>867</v>
      </c>
      <c r="H28" t="s">
        <v>850</v>
      </c>
      <c r="I28" s="2" t="s">
        <v>5152</v>
      </c>
      <c r="J28" t="s">
        <v>4702</v>
      </c>
      <c r="K28" t="s">
        <v>1029</v>
      </c>
      <c r="L28" t="s">
        <v>857</v>
      </c>
      <c r="M28" t="s">
        <v>1033</v>
      </c>
      <c r="N28" s="3" t="s">
        <v>45</v>
      </c>
      <c r="P28" s="3">
        <v>2</v>
      </c>
      <c r="Q28" s="3" t="s">
        <v>46</v>
      </c>
    </row>
    <row r="29" spans="1:17" x14ac:dyDescent="0.25">
      <c r="A29" s="6" t="s">
        <v>169</v>
      </c>
      <c r="B29" s="2" t="s">
        <v>5154</v>
      </c>
      <c r="C29" t="s">
        <v>989</v>
      </c>
      <c r="D29" t="s">
        <v>1034</v>
      </c>
      <c r="E29" t="s">
        <v>1035</v>
      </c>
      <c r="F29" t="s">
        <v>897</v>
      </c>
      <c r="G29" t="s">
        <v>867</v>
      </c>
      <c r="H29" t="s">
        <v>850</v>
      </c>
      <c r="I29" s="2" t="s">
        <v>5152</v>
      </c>
      <c r="J29" t="s">
        <v>4712</v>
      </c>
      <c r="K29" t="s">
        <v>989</v>
      </c>
      <c r="L29" t="s">
        <v>857</v>
      </c>
      <c r="M29" t="s">
        <v>885</v>
      </c>
      <c r="N29" s="3" t="s">
        <v>45</v>
      </c>
      <c r="P29" s="3">
        <v>0</v>
      </c>
      <c r="Q29" s="3">
        <v>0</v>
      </c>
    </row>
    <row r="30" spans="1:17" x14ac:dyDescent="0.25">
      <c r="A30" s="6" t="s">
        <v>171</v>
      </c>
      <c r="B30" s="2" t="s">
        <v>5154</v>
      </c>
      <c r="C30" t="s">
        <v>996</v>
      </c>
      <c r="D30" t="s">
        <v>1036</v>
      </c>
      <c r="E30" t="s">
        <v>1038</v>
      </c>
      <c r="F30" t="s">
        <v>1037</v>
      </c>
      <c r="G30" t="s">
        <v>867</v>
      </c>
      <c r="H30" t="s">
        <v>850</v>
      </c>
      <c r="I30" s="2" t="s">
        <v>5152</v>
      </c>
      <c r="J30" t="s">
        <v>4713</v>
      </c>
      <c r="K30" t="s">
        <v>996</v>
      </c>
      <c r="L30" t="s">
        <v>993</v>
      </c>
      <c r="M30" t="s">
        <v>850</v>
      </c>
      <c r="N30" s="3" t="s">
        <v>45</v>
      </c>
      <c r="P30" s="3">
        <v>2</v>
      </c>
      <c r="Q30" s="3" t="s">
        <v>157</v>
      </c>
    </row>
    <row r="31" spans="1:17" x14ac:dyDescent="0.25">
      <c r="A31" s="6" t="s">
        <v>172</v>
      </c>
      <c r="B31" s="2" t="s">
        <v>5154</v>
      </c>
      <c r="C31" t="s">
        <v>1041</v>
      </c>
      <c r="D31" t="s">
        <v>1042</v>
      </c>
      <c r="E31" t="s">
        <v>1044</v>
      </c>
      <c r="F31" t="s">
        <v>1043</v>
      </c>
      <c r="G31" t="s">
        <v>867</v>
      </c>
      <c r="H31" t="s">
        <v>850</v>
      </c>
      <c r="I31" s="2" t="s">
        <v>5152</v>
      </c>
      <c r="J31" t="s">
        <v>4719</v>
      </c>
      <c r="K31" t="s">
        <v>1041</v>
      </c>
      <c r="L31" t="s">
        <v>857</v>
      </c>
      <c r="M31" t="s">
        <v>911</v>
      </c>
      <c r="N31" s="3" t="s">
        <v>45</v>
      </c>
      <c r="P31" s="3">
        <v>0</v>
      </c>
      <c r="Q31" s="3">
        <v>0</v>
      </c>
    </row>
    <row r="32" spans="1:17" x14ac:dyDescent="0.25">
      <c r="A32" s="6" t="s">
        <v>173</v>
      </c>
      <c r="B32" s="2" t="s">
        <v>5154</v>
      </c>
      <c r="C32" t="s">
        <v>1046</v>
      </c>
      <c r="D32" t="s">
        <v>1047</v>
      </c>
      <c r="E32" t="s">
        <v>1049</v>
      </c>
      <c r="F32" t="s">
        <v>1048</v>
      </c>
      <c r="G32" t="s">
        <v>867</v>
      </c>
      <c r="H32" t="s">
        <v>850</v>
      </c>
      <c r="I32" s="2" t="s">
        <v>5152</v>
      </c>
      <c r="J32" t="s">
        <v>4720</v>
      </c>
      <c r="K32" t="s">
        <v>1046</v>
      </c>
      <c r="L32" t="s">
        <v>857</v>
      </c>
      <c r="M32" t="s">
        <v>911</v>
      </c>
      <c r="N32" s="3" t="s">
        <v>45</v>
      </c>
      <c r="P32" s="3">
        <v>0</v>
      </c>
      <c r="Q32" s="3">
        <v>0</v>
      </c>
    </row>
    <row r="33" spans="1:17" x14ac:dyDescent="0.25">
      <c r="A33" s="6" t="s">
        <v>174</v>
      </c>
      <c r="B33" s="2" t="s">
        <v>5154</v>
      </c>
      <c r="C33" t="s">
        <v>1052</v>
      </c>
      <c r="D33" t="s">
        <v>1053</v>
      </c>
      <c r="E33" t="s">
        <v>1055</v>
      </c>
      <c r="F33" t="s">
        <v>1054</v>
      </c>
      <c r="G33" t="s">
        <v>867</v>
      </c>
      <c r="H33" t="s">
        <v>850</v>
      </c>
      <c r="I33" s="2" t="s">
        <v>5152</v>
      </c>
      <c r="J33" t="s">
        <v>4721</v>
      </c>
      <c r="K33" t="s">
        <v>1051</v>
      </c>
      <c r="L33" t="s">
        <v>857</v>
      </c>
      <c r="M33" t="s">
        <v>1033</v>
      </c>
      <c r="N33" s="3" t="s">
        <v>45</v>
      </c>
      <c r="P33" s="3">
        <v>0</v>
      </c>
      <c r="Q33" s="3">
        <v>0</v>
      </c>
    </row>
    <row r="34" spans="1:17" x14ac:dyDescent="0.25">
      <c r="A34" s="6" t="s">
        <v>177</v>
      </c>
      <c r="B34" s="2" t="s">
        <v>5154</v>
      </c>
      <c r="C34" t="s">
        <v>1060</v>
      </c>
      <c r="D34" t="s">
        <v>1061</v>
      </c>
      <c r="E34" t="s">
        <v>1063</v>
      </c>
      <c r="F34" t="s">
        <v>1062</v>
      </c>
      <c r="G34" t="s">
        <v>867</v>
      </c>
      <c r="H34" t="s">
        <v>1058</v>
      </c>
      <c r="I34" s="2" t="s">
        <v>5152</v>
      </c>
      <c r="J34" t="s">
        <v>4722</v>
      </c>
      <c r="K34" t="s">
        <v>1059</v>
      </c>
      <c r="L34" t="s">
        <v>857</v>
      </c>
      <c r="M34" t="s">
        <v>885</v>
      </c>
      <c r="N34" s="3" t="s">
        <v>45</v>
      </c>
      <c r="P34" s="3">
        <v>2</v>
      </c>
      <c r="Q34" s="3" t="s">
        <v>157</v>
      </c>
    </row>
    <row r="35" spans="1:17" x14ac:dyDescent="0.25">
      <c r="A35" s="6" t="s">
        <v>179</v>
      </c>
      <c r="B35" s="2" t="s">
        <v>5154</v>
      </c>
      <c r="C35" t="s">
        <v>989</v>
      </c>
      <c r="D35" t="s">
        <v>1064</v>
      </c>
      <c r="E35" t="s">
        <v>1066</v>
      </c>
      <c r="F35" t="s">
        <v>1065</v>
      </c>
      <c r="G35" t="s">
        <v>867</v>
      </c>
      <c r="H35" t="s">
        <v>850</v>
      </c>
      <c r="I35" s="2" t="s">
        <v>5152</v>
      </c>
      <c r="J35" t="s">
        <v>4712</v>
      </c>
      <c r="K35" t="s">
        <v>989</v>
      </c>
      <c r="L35" t="s">
        <v>993</v>
      </c>
      <c r="M35" t="s">
        <v>850</v>
      </c>
      <c r="N35" s="3" t="s">
        <v>45</v>
      </c>
      <c r="P35" s="3">
        <v>0</v>
      </c>
      <c r="Q35" s="3">
        <v>0</v>
      </c>
    </row>
    <row r="36" spans="1:17" x14ac:dyDescent="0.25">
      <c r="A36" s="6" t="s">
        <v>181</v>
      </c>
      <c r="B36" s="2" t="s">
        <v>5154</v>
      </c>
      <c r="C36" t="s">
        <v>907</v>
      </c>
      <c r="D36" t="s">
        <v>1067</v>
      </c>
      <c r="E36" t="s">
        <v>910</v>
      </c>
      <c r="F36" t="s">
        <v>909</v>
      </c>
      <c r="G36" t="s">
        <v>867</v>
      </c>
      <c r="H36" t="s">
        <v>850</v>
      </c>
      <c r="I36" s="2" t="s">
        <v>5152</v>
      </c>
      <c r="J36" t="s">
        <v>4702</v>
      </c>
      <c r="K36" t="s">
        <v>907</v>
      </c>
      <c r="L36" t="s">
        <v>857</v>
      </c>
      <c r="M36" t="s">
        <v>911</v>
      </c>
      <c r="N36" s="3" t="s">
        <v>45</v>
      </c>
      <c r="P36" s="3">
        <v>2</v>
      </c>
      <c r="Q36" s="3" t="s">
        <v>46</v>
      </c>
    </row>
    <row r="37" spans="1:17" x14ac:dyDescent="0.25">
      <c r="A37" s="6" t="s">
        <v>183</v>
      </c>
      <c r="B37" s="2" t="s">
        <v>5154</v>
      </c>
      <c r="C37" t="s">
        <v>1071</v>
      </c>
      <c r="D37" t="s">
        <v>1072</v>
      </c>
      <c r="E37" t="s">
        <v>1074</v>
      </c>
      <c r="F37" t="s">
        <v>1073</v>
      </c>
      <c r="G37" t="s">
        <v>867</v>
      </c>
      <c r="H37" t="s">
        <v>850</v>
      </c>
      <c r="I37" s="2" t="s">
        <v>5152</v>
      </c>
      <c r="J37" t="s">
        <v>4723</v>
      </c>
      <c r="K37" t="s">
        <v>1070</v>
      </c>
      <c r="L37" t="s">
        <v>857</v>
      </c>
      <c r="M37" t="s">
        <v>885</v>
      </c>
      <c r="N37" s="3" t="s">
        <v>45</v>
      </c>
      <c r="P37" s="3">
        <v>1</v>
      </c>
      <c r="Q37" s="3" t="s">
        <v>65</v>
      </c>
    </row>
    <row r="38" spans="1:17" x14ac:dyDescent="0.25">
      <c r="A38" s="6" t="s">
        <v>187</v>
      </c>
      <c r="B38" s="2" t="s">
        <v>5154</v>
      </c>
      <c r="C38" t="s">
        <v>1078</v>
      </c>
      <c r="D38" t="s">
        <v>1079</v>
      </c>
      <c r="E38" t="s">
        <v>1081</v>
      </c>
      <c r="F38" t="s">
        <v>1080</v>
      </c>
      <c r="G38" t="s">
        <v>867</v>
      </c>
      <c r="H38" t="s">
        <v>850</v>
      </c>
      <c r="I38" s="2" t="s">
        <v>5152</v>
      </c>
      <c r="J38" t="s">
        <v>2580</v>
      </c>
      <c r="K38" t="s">
        <v>1077</v>
      </c>
      <c r="L38" t="s">
        <v>857</v>
      </c>
      <c r="M38" t="s">
        <v>1033</v>
      </c>
      <c r="N38" s="3" t="s">
        <v>39</v>
      </c>
      <c r="P38" s="3">
        <v>0</v>
      </c>
      <c r="Q38" s="3">
        <v>0</v>
      </c>
    </row>
    <row r="39" spans="1:17" x14ac:dyDescent="0.25">
      <c r="A39" s="6" t="s">
        <v>307</v>
      </c>
      <c r="B39" s="2" t="s">
        <v>5155</v>
      </c>
      <c r="C39" t="s">
        <v>1086</v>
      </c>
      <c r="D39" t="s">
        <v>1087</v>
      </c>
      <c r="E39" t="s">
        <v>1090</v>
      </c>
      <c r="F39" t="s">
        <v>1088</v>
      </c>
      <c r="G39" t="s">
        <v>1089</v>
      </c>
      <c r="H39" t="s">
        <v>850</v>
      </c>
      <c r="I39" s="2" t="s">
        <v>5152</v>
      </c>
      <c r="J39" t="s">
        <v>4724</v>
      </c>
      <c r="K39" t="s">
        <v>1085</v>
      </c>
      <c r="L39" t="s">
        <v>857</v>
      </c>
      <c r="M39" t="s">
        <v>1091</v>
      </c>
      <c r="N39" s="3" t="s">
        <v>39</v>
      </c>
      <c r="P39" s="3">
        <v>2</v>
      </c>
      <c r="Q39" s="3" t="s">
        <v>308</v>
      </c>
    </row>
    <row r="40" spans="1:17" x14ac:dyDescent="0.25">
      <c r="A40" s="6" t="s">
        <v>384</v>
      </c>
      <c r="B40" s="2" t="s">
        <v>5156</v>
      </c>
      <c r="C40" t="s">
        <v>1097</v>
      </c>
      <c r="D40" t="s">
        <v>1098</v>
      </c>
      <c r="E40" t="s">
        <v>1101</v>
      </c>
      <c r="F40" t="s">
        <v>1099</v>
      </c>
      <c r="G40" t="s">
        <v>1100</v>
      </c>
      <c r="H40" t="s">
        <v>1095</v>
      </c>
      <c r="I40" s="2" t="s">
        <v>5152</v>
      </c>
      <c r="J40" t="s">
        <v>4725</v>
      </c>
      <c r="K40" t="s">
        <v>1096</v>
      </c>
      <c r="L40" t="s">
        <v>1102</v>
      </c>
      <c r="M40" t="s">
        <v>850</v>
      </c>
      <c r="N40" s="3" t="s">
        <v>45</v>
      </c>
      <c r="P40" s="3">
        <v>2</v>
      </c>
      <c r="Q40" s="3" t="s">
        <v>107</v>
      </c>
    </row>
    <row r="41" spans="1:17" x14ac:dyDescent="0.25">
      <c r="A41" s="6" t="s">
        <v>385</v>
      </c>
      <c r="B41" s="2" t="s">
        <v>5156</v>
      </c>
      <c r="C41" t="s">
        <v>1107</v>
      </c>
      <c r="D41" t="s">
        <v>1108</v>
      </c>
      <c r="E41" t="s">
        <v>1110</v>
      </c>
      <c r="F41" t="s">
        <v>1109</v>
      </c>
      <c r="G41" t="s">
        <v>1100</v>
      </c>
      <c r="H41" t="s">
        <v>1106</v>
      </c>
      <c r="I41" s="2" t="s">
        <v>5152</v>
      </c>
      <c r="J41" t="s">
        <v>4726</v>
      </c>
      <c r="K41" t="s">
        <v>1107</v>
      </c>
      <c r="L41" t="s">
        <v>1102</v>
      </c>
      <c r="M41" t="s">
        <v>850</v>
      </c>
      <c r="N41" s="3" t="s">
        <v>45</v>
      </c>
      <c r="P41" s="3">
        <v>3</v>
      </c>
      <c r="Q41" s="3" t="s">
        <v>201</v>
      </c>
    </row>
    <row r="42" spans="1:17" x14ac:dyDescent="0.25">
      <c r="A42" s="6" t="s">
        <v>387</v>
      </c>
      <c r="B42" s="2" t="s">
        <v>5156</v>
      </c>
      <c r="C42" t="s">
        <v>1114</v>
      </c>
      <c r="D42" t="s">
        <v>1115</v>
      </c>
      <c r="E42" t="s">
        <v>1117</v>
      </c>
      <c r="F42" t="s">
        <v>1116</v>
      </c>
      <c r="G42" t="s">
        <v>1100</v>
      </c>
      <c r="H42" t="s">
        <v>850</v>
      </c>
      <c r="I42" s="2" t="s">
        <v>5152</v>
      </c>
      <c r="J42" t="s">
        <v>4727</v>
      </c>
      <c r="K42" t="s">
        <v>1114</v>
      </c>
      <c r="L42" t="s">
        <v>1102</v>
      </c>
      <c r="M42" t="s">
        <v>850</v>
      </c>
      <c r="N42" s="3" t="s">
        <v>45</v>
      </c>
      <c r="P42" s="3">
        <v>0</v>
      </c>
      <c r="Q42" s="3">
        <v>0</v>
      </c>
    </row>
    <row r="43" spans="1:17" x14ac:dyDescent="0.25">
      <c r="A43" s="6" t="s">
        <v>388</v>
      </c>
      <c r="B43" s="2" t="s">
        <v>5156</v>
      </c>
      <c r="C43" t="s">
        <v>1121</v>
      </c>
      <c r="D43" t="s">
        <v>1122</v>
      </c>
      <c r="E43" t="s">
        <v>1124</v>
      </c>
      <c r="F43" t="s">
        <v>1123</v>
      </c>
      <c r="G43" t="s">
        <v>1100</v>
      </c>
      <c r="H43" t="s">
        <v>1120</v>
      </c>
      <c r="I43" s="2" t="s">
        <v>5152</v>
      </c>
      <c r="J43" t="s">
        <v>4728</v>
      </c>
      <c r="K43" t="s">
        <v>1121</v>
      </c>
      <c r="L43" t="s">
        <v>1102</v>
      </c>
      <c r="M43" t="s">
        <v>850</v>
      </c>
      <c r="N43" s="3" t="s">
        <v>45</v>
      </c>
      <c r="P43" s="3">
        <v>2</v>
      </c>
      <c r="Q43" s="3" t="s">
        <v>389</v>
      </c>
    </row>
    <row r="44" spans="1:17" x14ac:dyDescent="0.25">
      <c r="A44" s="6" t="s">
        <v>477</v>
      </c>
      <c r="B44" s="2" t="s">
        <v>5157</v>
      </c>
      <c r="C44" t="s">
        <v>1128</v>
      </c>
      <c r="D44" t="s">
        <v>1129</v>
      </c>
      <c r="E44" t="s">
        <v>1132</v>
      </c>
      <c r="F44" t="s">
        <v>1130</v>
      </c>
      <c r="G44" t="s">
        <v>1131</v>
      </c>
      <c r="H44" t="s">
        <v>850</v>
      </c>
      <c r="I44" s="2" t="s">
        <v>5152</v>
      </c>
      <c r="J44" t="s">
        <v>4729</v>
      </c>
      <c r="K44" t="s">
        <v>1127</v>
      </c>
      <c r="L44" t="s">
        <v>857</v>
      </c>
      <c r="M44" t="s">
        <v>869</v>
      </c>
      <c r="N44" s="3" t="s">
        <v>64</v>
      </c>
      <c r="P44" s="3">
        <v>0</v>
      </c>
      <c r="Q44" s="3">
        <v>0</v>
      </c>
    </row>
    <row r="45" spans="1:17" x14ac:dyDescent="0.25">
      <c r="A45" s="6" t="s">
        <v>479</v>
      </c>
      <c r="B45" s="2" t="s">
        <v>5158</v>
      </c>
      <c r="C45" t="s">
        <v>1138</v>
      </c>
      <c r="D45" t="s">
        <v>1139</v>
      </c>
      <c r="E45" t="s">
        <v>1142</v>
      </c>
      <c r="F45" t="s">
        <v>1140</v>
      </c>
      <c r="G45" t="s">
        <v>1141</v>
      </c>
      <c r="H45" t="s">
        <v>1136</v>
      </c>
      <c r="I45" s="2" t="s">
        <v>5152</v>
      </c>
      <c r="J45" t="s">
        <v>4730</v>
      </c>
      <c r="K45" t="s">
        <v>1137</v>
      </c>
      <c r="L45" t="s">
        <v>857</v>
      </c>
      <c r="M45" t="s">
        <v>1143</v>
      </c>
      <c r="N45" s="3" t="s">
        <v>64</v>
      </c>
      <c r="P45" s="3">
        <v>0</v>
      </c>
      <c r="Q45" s="3">
        <v>0</v>
      </c>
    </row>
    <row r="46" spans="1:17" x14ac:dyDescent="0.25">
      <c r="A46" s="6" t="s">
        <v>480</v>
      </c>
      <c r="B46" s="2" t="s">
        <v>5158</v>
      </c>
      <c r="C46" t="s">
        <v>1138</v>
      </c>
      <c r="D46" t="s">
        <v>1147</v>
      </c>
      <c r="E46" t="s">
        <v>1149</v>
      </c>
      <c r="F46" t="s">
        <v>1148</v>
      </c>
      <c r="G46" t="s">
        <v>1141</v>
      </c>
      <c r="H46" t="s">
        <v>1146</v>
      </c>
      <c r="I46" s="2" t="s">
        <v>5152</v>
      </c>
      <c r="J46" t="s">
        <v>4731</v>
      </c>
      <c r="K46" t="s">
        <v>850</v>
      </c>
      <c r="L46" t="s">
        <v>857</v>
      </c>
      <c r="M46" t="s">
        <v>1143</v>
      </c>
      <c r="N46" s="3" t="s">
        <v>64</v>
      </c>
      <c r="P46" s="3">
        <v>0</v>
      </c>
      <c r="Q46" s="3">
        <v>0</v>
      </c>
    </row>
    <row r="47" spans="1:17" x14ac:dyDescent="0.25">
      <c r="A47" s="6" t="s">
        <v>481</v>
      </c>
      <c r="B47" s="2" t="s">
        <v>5158</v>
      </c>
      <c r="C47" t="s">
        <v>1154</v>
      </c>
      <c r="D47" t="s">
        <v>1155</v>
      </c>
      <c r="E47" t="s">
        <v>1157</v>
      </c>
      <c r="F47" t="s">
        <v>1156</v>
      </c>
      <c r="G47" t="s">
        <v>1141</v>
      </c>
      <c r="H47" t="s">
        <v>1152</v>
      </c>
      <c r="I47" s="2" t="s">
        <v>5152</v>
      </c>
      <c r="J47" t="s">
        <v>4732</v>
      </c>
      <c r="K47" t="s">
        <v>1153</v>
      </c>
      <c r="L47" t="s">
        <v>857</v>
      </c>
      <c r="M47" t="s">
        <v>1158</v>
      </c>
      <c r="N47" s="3" t="s">
        <v>64</v>
      </c>
      <c r="P47" s="3">
        <v>0</v>
      </c>
      <c r="Q47" s="3">
        <v>0</v>
      </c>
    </row>
    <row r="48" spans="1:17" x14ac:dyDescent="0.25">
      <c r="A48" s="6" t="s">
        <v>529</v>
      </c>
      <c r="B48" s="2" t="s">
        <v>5159</v>
      </c>
      <c r="C48" t="s">
        <v>1163</v>
      </c>
      <c r="D48" t="s">
        <v>1164</v>
      </c>
      <c r="E48" t="s">
        <v>1167</v>
      </c>
      <c r="F48" t="s">
        <v>1165</v>
      </c>
      <c r="G48" t="s">
        <v>1166</v>
      </c>
      <c r="H48" t="s">
        <v>1162</v>
      </c>
      <c r="I48" s="2" t="s">
        <v>5152</v>
      </c>
      <c r="J48" t="s">
        <v>4733</v>
      </c>
      <c r="K48" t="s">
        <v>1163</v>
      </c>
      <c r="L48" t="s">
        <v>857</v>
      </c>
      <c r="M48" t="s">
        <v>1168</v>
      </c>
      <c r="N48" s="3" t="s">
        <v>64</v>
      </c>
      <c r="P48" s="3">
        <v>0</v>
      </c>
      <c r="Q48" s="3">
        <v>0</v>
      </c>
    </row>
    <row r="49" spans="1:17" x14ac:dyDescent="0.25">
      <c r="A49" s="6" t="s">
        <v>530</v>
      </c>
      <c r="B49" s="2" t="s">
        <v>5159</v>
      </c>
      <c r="C49" t="s">
        <v>1172</v>
      </c>
      <c r="D49" t="s">
        <v>1173</v>
      </c>
      <c r="E49" t="s">
        <v>1174</v>
      </c>
      <c r="F49" t="s">
        <v>1169</v>
      </c>
      <c r="G49" t="s">
        <v>1166</v>
      </c>
      <c r="H49" t="s">
        <v>850</v>
      </c>
      <c r="I49" s="2" t="s">
        <v>5152</v>
      </c>
      <c r="J49" t="s">
        <v>4734</v>
      </c>
      <c r="K49" t="s">
        <v>1171</v>
      </c>
      <c r="L49" t="s">
        <v>857</v>
      </c>
      <c r="M49" t="s">
        <v>1168</v>
      </c>
      <c r="N49" s="3" t="s">
        <v>64</v>
      </c>
      <c r="P49" s="3">
        <v>0</v>
      </c>
      <c r="Q49" s="3">
        <v>0</v>
      </c>
    </row>
    <row r="50" spans="1:17" x14ac:dyDescent="0.25">
      <c r="A50" s="6" t="s">
        <v>531</v>
      </c>
      <c r="B50" s="2" t="s">
        <v>5159</v>
      </c>
      <c r="C50" t="s">
        <v>1175</v>
      </c>
      <c r="D50" t="s">
        <v>1176</v>
      </c>
      <c r="E50" t="s">
        <v>1177</v>
      </c>
      <c r="F50" t="s">
        <v>1169</v>
      </c>
      <c r="G50" t="s">
        <v>1166</v>
      </c>
      <c r="H50" t="s">
        <v>1162</v>
      </c>
      <c r="I50" s="2" t="s">
        <v>5152</v>
      </c>
      <c r="J50" t="s">
        <v>4733</v>
      </c>
      <c r="K50" t="s">
        <v>1163</v>
      </c>
      <c r="L50" t="s">
        <v>857</v>
      </c>
      <c r="M50" t="s">
        <v>1168</v>
      </c>
      <c r="N50" s="3" t="s">
        <v>64</v>
      </c>
      <c r="P50" s="3">
        <v>0</v>
      </c>
      <c r="Q50" s="3">
        <v>0</v>
      </c>
    </row>
    <row r="51" spans="1:17" x14ac:dyDescent="0.25">
      <c r="A51" s="6" t="s">
        <v>532</v>
      </c>
      <c r="B51" s="2" t="s">
        <v>5159</v>
      </c>
      <c r="C51" t="s">
        <v>1178</v>
      </c>
      <c r="D51" t="s">
        <v>1179</v>
      </c>
      <c r="E51" t="s">
        <v>1180</v>
      </c>
      <c r="F51" t="s">
        <v>1169</v>
      </c>
      <c r="G51" t="s">
        <v>1166</v>
      </c>
      <c r="H51" t="s">
        <v>1162</v>
      </c>
      <c r="I51" s="2" t="s">
        <v>5152</v>
      </c>
      <c r="J51" t="s">
        <v>4733</v>
      </c>
      <c r="K51" t="s">
        <v>1163</v>
      </c>
      <c r="L51" t="s">
        <v>857</v>
      </c>
      <c r="M51" t="s">
        <v>1168</v>
      </c>
      <c r="N51" s="3" t="s">
        <v>64</v>
      </c>
      <c r="P51" s="3">
        <v>0</v>
      </c>
      <c r="Q51" s="3">
        <v>0</v>
      </c>
    </row>
    <row r="52" spans="1:17" x14ac:dyDescent="0.25">
      <c r="A52" s="6" t="s">
        <v>533</v>
      </c>
      <c r="B52" s="2" t="s">
        <v>5159</v>
      </c>
      <c r="C52" t="s">
        <v>1181</v>
      </c>
      <c r="D52" t="s">
        <v>1182</v>
      </c>
      <c r="E52" t="s">
        <v>1183</v>
      </c>
      <c r="F52" t="s">
        <v>1169</v>
      </c>
      <c r="G52" t="s">
        <v>1166</v>
      </c>
      <c r="H52" t="s">
        <v>1162</v>
      </c>
      <c r="I52" s="2" t="s">
        <v>5152</v>
      </c>
      <c r="J52" t="s">
        <v>4733</v>
      </c>
      <c r="K52" t="s">
        <v>1163</v>
      </c>
      <c r="L52" t="s">
        <v>857</v>
      </c>
      <c r="M52" t="s">
        <v>1168</v>
      </c>
      <c r="N52" s="3" t="s">
        <v>64</v>
      </c>
      <c r="P52" s="3">
        <v>0</v>
      </c>
      <c r="Q52" s="3">
        <v>0</v>
      </c>
    </row>
    <row r="53" spans="1:17" x14ac:dyDescent="0.25">
      <c r="A53" s="6" t="s">
        <v>537</v>
      </c>
      <c r="B53" s="2" t="s">
        <v>5159</v>
      </c>
      <c r="C53" t="s">
        <v>850</v>
      </c>
      <c r="D53" t="s">
        <v>1187</v>
      </c>
      <c r="E53" t="s">
        <v>1188</v>
      </c>
      <c r="F53" t="s">
        <v>1169</v>
      </c>
      <c r="G53" t="s">
        <v>1166</v>
      </c>
      <c r="H53" t="s">
        <v>850</v>
      </c>
      <c r="I53" s="2" t="s">
        <v>5152</v>
      </c>
      <c r="J53" t="s">
        <v>4735</v>
      </c>
      <c r="K53" t="s">
        <v>1186</v>
      </c>
      <c r="L53" t="s">
        <v>857</v>
      </c>
      <c r="M53" t="s">
        <v>1168</v>
      </c>
      <c r="N53" s="3" t="s">
        <v>64</v>
      </c>
      <c r="P53" s="3">
        <v>0</v>
      </c>
      <c r="Q53" s="3">
        <v>0</v>
      </c>
    </row>
    <row r="54" spans="1:17" x14ac:dyDescent="0.25">
      <c r="A54" s="6" t="s">
        <v>541</v>
      </c>
      <c r="B54" s="2" t="s">
        <v>5159</v>
      </c>
      <c r="C54" t="s">
        <v>1181</v>
      </c>
      <c r="D54" t="s">
        <v>1190</v>
      </c>
      <c r="E54" t="s">
        <v>1192</v>
      </c>
      <c r="F54" t="s">
        <v>1191</v>
      </c>
      <c r="G54" t="s">
        <v>1166</v>
      </c>
      <c r="H54" t="s">
        <v>1189</v>
      </c>
      <c r="I54" s="2" t="s">
        <v>5152</v>
      </c>
      <c r="J54" t="s">
        <v>4733</v>
      </c>
      <c r="K54" t="s">
        <v>1163</v>
      </c>
      <c r="L54" t="s">
        <v>857</v>
      </c>
      <c r="M54" t="s">
        <v>1168</v>
      </c>
      <c r="N54" s="3" t="s">
        <v>64</v>
      </c>
      <c r="P54" s="3">
        <v>0</v>
      </c>
      <c r="Q54" s="3">
        <v>0</v>
      </c>
    </row>
    <row r="55" spans="1:17" x14ac:dyDescent="0.25">
      <c r="A55" s="6" t="s">
        <v>544</v>
      </c>
      <c r="B55" s="2" t="s">
        <v>5159</v>
      </c>
      <c r="C55" t="s">
        <v>1197</v>
      </c>
      <c r="D55" t="s">
        <v>1198</v>
      </c>
      <c r="E55" t="s">
        <v>1174</v>
      </c>
      <c r="F55" t="s">
        <v>1169</v>
      </c>
      <c r="G55" t="s">
        <v>1166</v>
      </c>
      <c r="H55" t="s">
        <v>1195</v>
      </c>
      <c r="I55" s="2" t="s">
        <v>5152</v>
      </c>
      <c r="J55" t="s">
        <v>4736</v>
      </c>
      <c r="K55" t="s">
        <v>1196</v>
      </c>
      <c r="L55" t="s">
        <v>857</v>
      </c>
      <c r="M55" t="s">
        <v>1168</v>
      </c>
      <c r="N55" s="3" t="s">
        <v>64</v>
      </c>
      <c r="P55" s="3">
        <v>0</v>
      </c>
      <c r="Q55" s="3">
        <v>0</v>
      </c>
    </row>
    <row r="56" spans="1:17" x14ac:dyDescent="0.25">
      <c r="A56" s="6" t="s">
        <v>558</v>
      </c>
      <c r="B56" s="2" t="s">
        <v>5160</v>
      </c>
      <c r="C56" t="s">
        <v>1202</v>
      </c>
      <c r="D56" t="s">
        <v>1203</v>
      </c>
      <c r="E56" t="s">
        <v>1205</v>
      </c>
      <c r="F56" t="s">
        <v>1204</v>
      </c>
      <c r="G56" t="s">
        <v>703</v>
      </c>
      <c r="H56" t="s">
        <v>1200</v>
      </c>
      <c r="I56" s="2" t="s">
        <v>5152</v>
      </c>
      <c r="J56" t="s">
        <v>4737</v>
      </c>
      <c r="K56" t="s">
        <v>1201</v>
      </c>
      <c r="L56" t="s">
        <v>1206</v>
      </c>
      <c r="M56" t="s">
        <v>850</v>
      </c>
      <c r="N56" s="3" t="s">
        <v>64</v>
      </c>
      <c r="P56" s="3">
        <v>0</v>
      </c>
      <c r="Q56" s="3">
        <v>0</v>
      </c>
    </row>
    <row r="57" spans="1:17" x14ac:dyDescent="0.25">
      <c r="A57" s="6" t="s">
        <v>582</v>
      </c>
      <c r="B57" s="2" t="s">
        <v>5161</v>
      </c>
      <c r="C57" t="s">
        <v>1210</v>
      </c>
      <c r="D57" t="s">
        <v>1211</v>
      </c>
      <c r="E57" t="s">
        <v>1214</v>
      </c>
      <c r="F57" t="s">
        <v>1212</v>
      </c>
      <c r="G57" t="s">
        <v>1213</v>
      </c>
      <c r="H57" t="s">
        <v>1208</v>
      </c>
      <c r="I57" s="2" t="s">
        <v>5152</v>
      </c>
      <c r="J57" t="s">
        <v>4738</v>
      </c>
      <c r="K57" t="s">
        <v>1209</v>
      </c>
      <c r="L57" t="s">
        <v>857</v>
      </c>
      <c r="M57" t="s">
        <v>1215</v>
      </c>
      <c r="N57" s="3" t="s">
        <v>64</v>
      </c>
      <c r="P57" s="3">
        <v>2</v>
      </c>
      <c r="Q57" s="3" t="s">
        <v>583</v>
      </c>
    </row>
    <row r="58" spans="1:17" x14ac:dyDescent="0.25">
      <c r="A58" s="6" t="s">
        <v>584</v>
      </c>
      <c r="B58" s="2" t="s">
        <v>5161</v>
      </c>
      <c r="C58" t="s">
        <v>1220</v>
      </c>
      <c r="D58" t="s">
        <v>1221</v>
      </c>
      <c r="E58" t="s">
        <v>1223</v>
      </c>
      <c r="F58" t="s">
        <v>1222</v>
      </c>
      <c r="G58" t="s">
        <v>1213</v>
      </c>
      <c r="H58" t="s">
        <v>850</v>
      </c>
      <c r="I58" s="2" t="s">
        <v>5152</v>
      </c>
      <c r="J58" t="s">
        <v>4739</v>
      </c>
      <c r="K58" t="s">
        <v>1219</v>
      </c>
      <c r="L58" t="s">
        <v>857</v>
      </c>
      <c r="M58" t="s">
        <v>1215</v>
      </c>
      <c r="N58" s="3" t="s">
        <v>64</v>
      </c>
      <c r="P58" s="3">
        <v>0</v>
      </c>
      <c r="Q58" s="3">
        <v>0</v>
      </c>
    </row>
    <row r="59" spans="1:17" x14ac:dyDescent="0.25">
      <c r="A59" s="6" t="s">
        <v>712</v>
      </c>
      <c r="B59" s="2" t="s">
        <v>5162</v>
      </c>
      <c r="C59" t="s">
        <v>1227</v>
      </c>
      <c r="D59" t="s">
        <v>1228</v>
      </c>
      <c r="E59" t="s">
        <v>1231</v>
      </c>
      <c r="F59" t="s">
        <v>1229</v>
      </c>
      <c r="G59" t="s">
        <v>1230</v>
      </c>
      <c r="H59" t="s">
        <v>850</v>
      </c>
      <c r="I59" s="2" t="s">
        <v>5152</v>
      </c>
      <c r="J59" t="s">
        <v>4740</v>
      </c>
      <c r="K59" t="s">
        <v>1226</v>
      </c>
      <c r="L59" t="s">
        <v>857</v>
      </c>
      <c r="M59" t="s">
        <v>1143</v>
      </c>
      <c r="N59" s="3">
        <v>0</v>
      </c>
      <c r="P59" s="3">
        <v>2</v>
      </c>
      <c r="Q59" s="3" t="s">
        <v>122</v>
      </c>
    </row>
    <row r="60" spans="1:17" x14ac:dyDescent="0.25">
      <c r="A60" s="6" t="s">
        <v>713</v>
      </c>
      <c r="B60" s="2" t="s">
        <v>5162</v>
      </c>
      <c r="C60" t="s">
        <v>1234</v>
      </c>
      <c r="D60" t="s">
        <v>1235</v>
      </c>
      <c r="E60" t="s">
        <v>1236</v>
      </c>
      <c r="F60" t="s">
        <v>1229</v>
      </c>
      <c r="G60" t="s">
        <v>1230</v>
      </c>
      <c r="H60" t="s">
        <v>850</v>
      </c>
      <c r="I60" s="2" t="s">
        <v>5152</v>
      </c>
      <c r="J60" t="s">
        <v>4741</v>
      </c>
      <c r="K60" t="s">
        <v>1234</v>
      </c>
      <c r="L60" t="s">
        <v>857</v>
      </c>
      <c r="M60" t="s">
        <v>1143</v>
      </c>
      <c r="N60" s="3">
        <v>0</v>
      </c>
      <c r="P60" s="3">
        <v>1</v>
      </c>
      <c r="Q60" s="3" t="s">
        <v>73</v>
      </c>
    </row>
    <row r="61" spans="1:17" x14ac:dyDescent="0.25">
      <c r="A61" s="6" t="s">
        <v>714</v>
      </c>
      <c r="B61" s="2" t="s">
        <v>5162</v>
      </c>
      <c r="C61" t="s">
        <v>1240</v>
      </c>
      <c r="D61" t="s">
        <v>1241</v>
      </c>
      <c r="E61" t="s">
        <v>1242</v>
      </c>
      <c r="F61" t="s">
        <v>1229</v>
      </c>
      <c r="G61" t="s">
        <v>1230</v>
      </c>
      <c r="H61" t="s">
        <v>850</v>
      </c>
      <c r="I61" s="2" t="s">
        <v>5152</v>
      </c>
      <c r="J61" t="s">
        <v>4742</v>
      </c>
      <c r="K61" t="s">
        <v>1239</v>
      </c>
      <c r="L61" t="s">
        <v>857</v>
      </c>
      <c r="M61" t="s">
        <v>1143</v>
      </c>
      <c r="N61" s="3">
        <v>0</v>
      </c>
      <c r="P61" s="3">
        <v>0</v>
      </c>
      <c r="Q61" s="3">
        <v>0</v>
      </c>
    </row>
    <row r="62" spans="1:17" x14ac:dyDescent="0.25">
      <c r="A62" s="6" t="s">
        <v>715</v>
      </c>
      <c r="B62" s="2" t="s">
        <v>5162</v>
      </c>
      <c r="C62" t="s">
        <v>1245</v>
      </c>
      <c r="D62" t="s">
        <v>1246</v>
      </c>
      <c r="E62" t="s">
        <v>1248</v>
      </c>
      <c r="F62" t="s">
        <v>1247</v>
      </c>
      <c r="G62" t="s">
        <v>1230</v>
      </c>
      <c r="H62" t="s">
        <v>850</v>
      </c>
      <c r="I62" s="2" t="s">
        <v>5152</v>
      </c>
      <c r="J62" t="s">
        <v>4743</v>
      </c>
      <c r="K62" t="s">
        <v>850</v>
      </c>
      <c r="L62" t="s">
        <v>1249</v>
      </c>
      <c r="M62" t="s">
        <v>1250</v>
      </c>
      <c r="N62" s="3">
        <v>0</v>
      </c>
      <c r="P62" s="3">
        <v>2</v>
      </c>
      <c r="Q62" s="3" t="s">
        <v>716</v>
      </c>
    </row>
    <row r="63" spans="1:17" x14ac:dyDescent="0.25">
      <c r="A63" s="6" t="s">
        <v>717</v>
      </c>
      <c r="B63" s="2" t="s">
        <v>5162</v>
      </c>
      <c r="C63" t="s">
        <v>1255</v>
      </c>
      <c r="D63" t="s">
        <v>1256</v>
      </c>
      <c r="E63" t="s">
        <v>1257</v>
      </c>
      <c r="F63" t="s">
        <v>1229</v>
      </c>
      <c r="G63" t="s">
        <v>1230</v>
      </c>
      <c r="H63" t="s">
        <v>850</v>
      </c>
      <c r="I63" s="2" t="s">
        <v>5152</v>
      </c>
      <c r="J63" t="s">
        <v>4744</v>
      </c>
      <c r="K63" t="s">
        <v>1254</v>
      </c>
      <c r="L63" t="s">
        <v>857</v>
      </c>
      <c r="M63" t="s">
        <v>1143</v>
      </c>
      <c r="N63" s="3">
        <v>0</v>
      </c>
      <c r="P63" s="3">
        <v>2</v>
      </c>
      <c r="Q63" s="3" t="s">
        <v>67</v>
      </c>
    </row>
    <row r="64" spans="1:17" x14ac:dyDescent="0.25">
      <c r="A64" s="6" t="s">
        <v>718</v>
      </c>
      <c r="B64" s="2" t="s">
        <v>5162</v>
      </c>
      <c r="C64" t="s">
        <v>1261</v>
      </c>
      <c r="D64" t="s">
        <v>1262</v>
      </c>
      <c r="E64" t="s">
        <v>1264</v>
      </c>
      <c r="F64" t="s">
        <v>1263</v>
      </c>
      <c r="G64" t="s">
        <v>1230</v>
      </c>
      <c r="H64" t="s">
        <v>1259</v>
      </c>
      <c r="I64" s="2" t="s">
        <v>5152</v>
      </c>
      <c r="J64" t="s">
        <v>4745</v>
      </c>
      <c r="K64" t="s">
        <v>1260</v>
      </c>
      <c r="L64" t="s">
        <v>857</v>
      </c>
      <c r="M64" t="s">
        <v>1143</v>
      </c>
      <c r="N64" s="3">
        <v>0</v>
      </c>
      <c r="P64" s="3">
        <v>0</v>
      </c>
      <c r="Q64" s="3">
        <v>0</v>
      </c>
    </row>
    <row r="65" spans="1:17" x14ac:dyDescent="0.25">
      <c r="A65" s="6" t="s">
        <v>719</v>
      </c>
      <c r="B65" s="2" t="s">
        <v>5162</v>
      </c>
      <c r="C65" t="s">
        <v>1268</v>
      </c>
      <c r="D65" t="s">
        <v>1269</v>
      </c>
      <c r="E65" t="s">
        <v>1242</v>
      </c>
      <c r="F65" t="s">
        <v>1229</v>
      </c>
      <c r="G65" t="s">
        <v>1230</v>
      </c>
      <c r="H65" t="s">
        <v>1267</v>
      </c>
      <c r="I65" s="2" t="s">
        <v>5152</v>
      </c>
      <c r="J65" t="s">
        <v>4746</v>
      </c>
      <c r="K65" t="s">
        <v>1268</v>
      </c>
      <c r="L65" t="s">
        <v>857</v>
      </c>
      <c r="M65" t="s">
        <v>1143</v>
      </c>
      <c r="N65" s="3">
        <v>0</v>
      </c>
      <c r="P65" s="3">
        <v>2</v>
      </c>
      <c r="Q65" s="3" t="s">
        <v>67</v>
      </c>
    </row>
    <row r="66" spans="1:17" x14ac:dyDescent="0.25">
      <c r="A66" s="6" t="s">
        <v>721</v>
      </c>
      <c r="B66" s="2" t="s">
        <v>5162</v>
      </c>
      <c r="C66" t="s">
        <v>1272</v>
      </c>
      <c r="D66" t="s">
        <v>1273</v>
      </c>
      <c r="E66" t="s">
        <v>1275</v>
      </c>
      <c r="F66" t="s">
        <v>1274</v>
      </c>
      <c r="G66" t="s">
        <v>1230</v>
      </c>
      <c r="H66" t="s">
        <v>850</v>
      </c>
      <c r="I66" s="2" t="s">
        <v>5152</v>
      </c>
      <c r="J66" t="s">
        <v>4747</v>
      </c>
      <c r="K66" t="s">
        <v>1271</v>
      </c>
      <c r="L66" t="s">
        <v>857</v>
      </c>
      <c r="M66" t="s">
        <v>1143</v>
      </c>
      <c r="N66" s="3">
        <v>0</v>
      </c>
      <c r="P66" s="3">
        <v>0</v>
      </c>
      <c r="Q66" s="3">
        <v>0</v>
      </c>
    </row>
    <row r="67" spans="1:17" x14ac:dyDescent="0.25">
      <c r="A67" s="6" t="s">
        <v>723</v>
      </c>
      <c r="B67" s="2" t="s">
        <v>5162</v>
      </c>
      <c r="C67" t="s">
        <v>1280</v>
      </c>
      <c r="D67" t="s">
        <v>1281</v>
      </c>
      <c r="E67" t="s">
        <v>1283</v>
      </c>
      <c r="F67" t="s">
        <v>1282</v>
      </c>
      <c r="G67" t="s">
        <v>1230</v>
      </c>
      <c r="H67" t="s">
        <v>1278</v>
      </c>
      <c r="I67" s="2" t="s">
        <v>5152</v>
      </c>
      <c r="J67" t="s">
        <v>4748</v>
      </c>
      <c r="K67" t="s">
        <v>1279</v>
      </c>
      <c r="L67" t="s">
        <v>857</v>
      </c>
      <c r="M67" t="s">
        <v>1143</v>
      </c>
      <c r="N67" s="3">
        <v>0</v>
      </c>
      <c r="P67" s="3">
        <v>0</v>
      </c>
      <c r="Q67" s="3">
        <v>0</v>
      </c>
    </row>
    <row r="68" spans="1:17" x14ac:dyDescent="0.25">
      <c r="A68" s="6" t="s">
        <v>726</v>
      </c>
      <c r="B68" s="2" t="s">
        <v>5162</v>
      </c>
      <c r="C68" t="s">
        <v>1287</v>
      </c>
      <c r="D68" t="s">
        <v>1288</v>
      </c>
      <c r="E68" t="s">
        <v>1290</v>
      </c>
      <c r="F68" t="s">
        <v>1289</v>
      </c>
      <c r="G68" t="s">
        <v>1230</v>
      </c>
      <c r="H68" t="s">
        <v>1286</v>
      </c>
      <c r="I68" s="2" t="s">
        <v>5152</v>
      </c>
      <c r="J68" t="s">
        <v>4749</v>
      </c>
      <c r="K68" t="s">
        <v>1287</v>
      </c>
      <c r="L68" t="s">
        <v>857</v>
      </c>
      <c r="M68" t="s">
        <v>1143</v>
      </c>
      <c r="N68" s="3">
        <v>0</v>
      </c>
      <c r="P68" s="3">
        <v>0</v>
      </c>
      <c r="Q68" s="3">
        <v>0</v>
      </c>
    </row>
    <row r="69" spans="1:17" x14ac:dyDescent="0.25">
      <c r="A69" s="6" t="s">
        <v>729</v>
      </c>
      <c r="B69" s="2" t="s">
        <v>5162</v>
      </c>
      <c r="C69" t="s">
        <v>1295</v>
      </c>
      <c r="D69" t="s">
        <v>1296</v>
      </c>
      <c r="E69" t="s">
        <v>1298</v>
      </c>
      <c r="F69" t="s">
        <v>1297</v>
      </c>
      <c r="G69" t="s">
        <v>1230</v>
      </c>
      <c r="H69" t="s">
        <v>1293</v>
      </c>
      <c r="I69" s="2" t="s">
        <v>5152</v>
      </c>
      <c r="J69" t="s">
        <v>4750</v>
      </c>
      <c r="K69" t="s">
        <v>1294</v>
      </c>
      <c r="L69" t="s">
        <v>1249</v>
      </c>
      <c r="M69" t="s">
        <v>1250</v>
      </c>
      <c r="N69" s="3">
        <v>0</v>
      </c>
      <c r="P69" s="3">
        <v>0</v>
      </c>
      <c r="Q69" s="3">
        <v>0</v>
      </c>
    </row>
    <row r="70" spans="1:17" x14ac:dyDescent="0.25">
      <c r="A70" s="6" t="s">
        <v>731</v>
      </c>
      <c r="B70" s="2" t="s">
        <v>5162</v>
      </c>
      <c r="C70" t="s">
        <v>1303</v>
      </c>
      <c r="D70" t="s">
        <v>1304</v>
      </c>
      <c r="E70" t="s">
        <v>1305</v>
      </c>
      <c r="F70" t="s">
        <v>1229</v>
      </c>
      <c r="G70" t="s">
        <v>1230</v>
      </c>
      <c r="H70" t="s">
        <v>1301</v>
      </c>
      <c r="I70" s="2" t="s">
        <v>5152</v>
      </c>
      <c r="J70" t="s">
        <v>4751</v>
      </c>
      <c r="K70" t="s">
        <v>1302</v>
      </c>
      <c r="L70" t="s">
        <v>857</v>
      </c>
      <c r="M70" t="s">
        <v>1143</v>
      </c>
      <c r="N70" s="3">
        <v>0</v>
      </c>
      <c r="P70" s="3">
        <v>1</v>
      </c>
      <c r="Q70" s="3" t="s">
        <v>732</v>
      </c>
    </row>
    <row r="71" spans="1:17" x14ac:dyDescent="0.25">
      <c r="A71" s="6" t="s">
        <v>733</v>
      </c>
      <c r="B71" s="2" t="s">
        <v>5162</v>
      </c>
      <c r="C71" t="s">
        <v>1309</v>
      </c>
      <c r="D71" t="s">
        <v>1310</v>
      </c>
      <c r="E71" t="s">
        <v>1311</v>
      </c>
      <c r="F71" t="s">
        <v>1263</v>
      </c>
      <c r="G71" t="s">
        <v>1230</v>
      </c>
      <c r="H71" t="s">
        <v>1308</v>
      </c>
      <c r="I71" s="2" t="s">
        <v>5152</v>
      </c>
      <c r="J71" t="s">
        <v>4752</v>
      </c>
      <c r="K71" t="s">
        <v>1309</v>
      </c>
      <c r="L71" t="s">
        <v>857</v>
      </c>
      <c r="M71" t="s">
        <v>1143</v>
      </c>
      <c r="N71" s="3">
        <v>0</v>
      </c>
      <c r="P71" s="3">
        <v>2</v>
      </c>
      <c r="Q71" s="3" t="s">
        <v>734</v>
      </c>
    </row>
    <row r="72" spans="1:17" x14ac:dyDescent="0.25">
      <c r="A72" s="6" t="s">
        <v>735</v>
      </c>
      <c r="B72" s="2" t="s">
        <v>5162</v>
      </c>
      <c r="C72" t="s">
        <v>1316</v>
      </c>
      <c r="D72" t="s">
        <v>1317</v>
      </c>
      <c r="E72" t="s">
        <v>1318</v>
      </c>
      <c r="F72" t="s">
        <v>1229</v>
      </c>
      <c r="G72" t="s">
        <v>1230</v>
      </c>
      <c r="H72" t="s">
        <v>1314</v>
      </c>
      <c r="I72" s="2" t="s">
        <v>5152</v>
      </c>
      <c r="J72" t="s">
        <v>4753</v>
      </c>
      <c r="K72" t="s">
        <v>1315</v>
      </c>
      <c r="L72" t="s">
        <v>857</v>
      </c>
      <c r="M72" t="s">
        <v>1143</v>
      </c>
      <c r="N72" s="3">
        <v>0</v>
      </c>
      <c r="P72" s="3">
        <v>2</v>
      </c>
      <c r="Q72" s="3" t="s">
        <v>94</v>
      </c>
    </row>
    <row r="73" spans="1:17" x14ac:dyDescent="0.25">
      <c r="A73" s="6" t="s">
        <v>736</v>
      </c>
      <c r="B73" s="2" t="s">
        <v>5162</v>
      </c>
      <c r="C73" t="s">
        <v>1323</v>
      </c>
      <c r="D73" t="s">
        <v>1324</v>
      </c>
      <c r="E73" t="s">
        <v>1325</v>
      </c>
      <c r="F73" t="s">
        <v>1289</v>
      </c>
      <c r="G73" t="s">
        <v>1230</v>
      </c>
      <c r="H73" t="s">
        <v>1321</v>
      </c>
      <c r="I73" s="2" t="s">
        <v>5152</v>
      </c>
      <c r="J73" t="s">
        <v>4754</v>
      </c>
      <c r="K73" t="s">
        <v>1322</v>
      </c>
      <c r="L73" t="s">
        <v>857</v>
      </c>
      <c r="M73" t="s">
        <v>1143</v>
      </c>
      <c r="N73" s="3">
        <v>0</v>
      </c>
      <c r="P73" s="3">
        <v>1</v>
      </c>
      <c r="Q73" s="3" t="s">
        <v>335</v>
      </c>
    </row>
    <row r="74" spans="1:17" x14ac:dyDescent="0.25">
      <c r="A74" s="6" t="s">
        <v>737</v>
      </c>
      <c r="B74" s="2" t="s">
        <v>5162</v>
      </c>
      <c r="C74" t="s">
        <v>1329</v>
      </c>
      <c r="D74" t="s">
        <v>1330</v>
      </c>
      <c r="E74" t="s">
        <v>1231</v>
      </c>
      <c r="F74" t="s">
        <v>1229</v>
      </c>
      <c r="G74" t="s">
        <v>1230</v>
      </c>
      <c r="H74" t="s">
        <v>1328</v>
      </c>
      <c r="I74" s="2" t="s">
        <v>5152</v>
      </c>
      <c r="J74" t="s">
        <v>4755</v>
      </c>
      <c r="K74" t="s">
        <v>1329</v>
      </c>
      <c r="L74" t="s">
        <v>857</v>
      </c>
      <c r="M74" t="s">
        <v>1143</v>
      </c>
      <c r="N74" s="3">
        <v>0</v>
      </c>
      <c r="P74" s="3">
        <v>2</v>
      </c>
      <c r="Q74" s="3" t="s">
        <v>270</v>
      </c>
    </row>
    <row r="75" spans="1:17" x14ac:dyDescent="0.25">
      <c r="A75" s="6" t="s">
        <v>738</v>
      </c>
      <c r="B75" s="2" t="s">
        <v>5162</v>
      </c>
      <c r="C75" t="s">
        <v>1334</v>
      </c>
      <c r="D75" t="s">
        <v>1335</v>
      </c>
      <c r="E75" t="s">
        <v>1336</v>
      </c>
      <c r="F75" t="s">
        <v>1282</v>
      </c>
      <c r="G75" t="s">
        <v>1230</v>
      </c>
      <c r="H75" t="s">
        <v>1333</v>
      </c>
      <c r="I75" s="2" t="s">
        <v>5152</v>
      </c>
      <c r="J75" t="s">
        <v>4756</v>
      </c>
      <c r="K75" t="s">
        <v>1334</v>
      </c>
      <c r="L75" t="s">
        <v>857</v>
      </c>
      <c r="M75" t="s">
        <v>1143</v>
      </c>
      <c r="N75" s="3">
        <v>0</v>
      </c>
      <c r="P75" s="3">
        <v>0</v>
      </c>
      <c r="Q75" s="3">
        <v>0</v>
      </c>
    </row>
    <row r="76" spans="1:17" x14ac:dyDescent="0.25">
      <c r="A76" s="6" t="s">
        <v>739</v>
      </c>
      <c r="B76" s="2" t="s">
        <v>5162</v>
      </c>
      <c r="C76" t="s">
        <v>1337</v>
      </c>
      <c r="D76" t="s">
        <v>1338</v>
      </c>
      <c r="E76" t="s">
        <v>1257</v>
      </c>
      <c r="F76" t="s">
        <v>1229</v>
      </c>
      <c r="G76" t="s">
        <v>1230</v>
      </c>
      <c r="H76" t="s">
        <v>1328</v>
      </c>
      <c r="I76" s="2" t="s">
        <v>5152</v>
      </c>
      <c r="J76" t="s">
        <v>4755</v>
      </c>
      <c r="K76" t="s">
        <v>1337</v>
      </c>
      <c r="L76" t="s">
        <v>857</v>
      </c>
      <c r="M76" t="s">
        <v>1143</v>
      </c>
      <c r="N76" s="3">
        <v>0</v>
      </c>
      <c r="P76" s="3">
        <v>2</v>
      </c>
      <c r="Q76" s="3" t="s">
        <v>201</v>
      </c>
    </row>
    <row r="77" spans="1:17" x14ac:dyDescent="0.25">
      <c r="A77" s="6" t="s">
        <v>740</v>
      </c>
      <c r="B77" s="2" t="s">
        <v>5162</v>
      </c>
      <c r="C77" t="s">
        <v>1341</v>
      </c>
      <c r="D77" t="s">
        <v>1342</v>
      </c>
      <c r="E77" t="s">
        <v>1344</v>
      </c>
      <c r="F77" t="s">
        <v>1343</v>
      </c>
      <c r="G77" t="s">
        <v>1230</v>
      </c>
      <c r="H77" t="s">
        <v>1340</v>
      </c>
      <c r="I77" s="2" t="s">
        <v>5152</v>
      </c>
      <c r="J77" t="s">
        <v>4757</v>
      </c>
      <c r="K77" t="s">
        <v>1341</v>
      </c>
      <c r="L77" t="s">
        <v>1249</v>
      </c>
      <c r="M77" t="s">
        <v>1250</v>
      </c>
      <c r="N77" s="3">
        <v>0</v>
      </c>
      <c r="P77" s="3">
        <v>2</v>
      </c>
      <c r="Q77" s="3" t="s">
        <v>73</v>
      </c>
    </row>
    <row r="78" spans="1:17" x14ac:dyDescent="0.25">
      <c r="A78" s="6" t="s">
        <v>741</v>
      </c>
      <c r="B78" s="2" t="s">
        <v>5162</v>
      </c>
      <c r="C78" t="s">
        <v>1349</v>
      </c>
      <c r="D78" t="s">
        <v>1350</v>
      </c>
      <c r="E78" t="s">
        <v>1351</v>
      </c>
      <c r="F78" t="s">
        <v>1282</v>
      </c>
      <c r="G78" t="s">
        <v>1230</v>
      </c>
      <c r="H78" t="s">
        <v>1347</v>
      </c>
      <c r="I78" s="2" t="s">
        <v>5152</v>
      </c>
      <c r="J78" t="s">
        <v>4758</v>
      </c>
      <c r="K78" t="s">
        <v>1348</v>
      </c>
      <c r="L78" t="s">
        <v>857</v>
      </c>
      <c r="M78" t="s">
        <v>1143</v>
      </c>
      <c r="N78" s="3">
        <v>0</v>
      </c>
      <c r="P78" s="3">
        <v>0</v>
      </c>
      <c r="Q78" s="3">
        <v>0</v>
      </c>
    </row>
    <row r="79" spans="1:17" x14ac:dyDescent="0.25">
      <c r="A79" s="6" t="s">
        <v>742</v>
      </c>
      <c r="B79" s="2" t="s">
        <v>5162</v>
      </c>
      <c r="C79" t="s">
        <v>1355</v>
      </c>
      <c r="D79" t="s">
        <v>1356</v>
      </c>
      <c r="E79" t="s">
        <v>1358</v>
      </c>
      <c r="F79" t="s">
        <v>1357</v>
      </c>
      <c r="G79" t="s">
        <v>1230</v>
      </c>
      <c r="H79" t="s">
        <v>850</v>
      </c>
      <c r="I79" s="2" t="s">
        <v>5152</v>
      </c>
      <c r="J79" t="s">
        <v>1407</v>
      </c>
      <c r="K79" t="s">
        <v>1354</v>
      </c>
      <c r="L79" t="s">
        <v>857</v>
      </c>
      <c r="M79" t="s">
        <v>1143</v>
      </c>
      <c r="N79" s="3">
        <v>0</v>
      </c>
      <c r="P79" s="3">
        <v>0</v>
      </c>
      <c r="Q79" s="3">
        <v>0</v>
      </c>
    </row>
    <row r="80" spans="1:17" x14ac:dyDescent="0.25">
      <c r="A80" s="6" t="s">
        <v>743</v>
      </c>
      <c r="B80" s="2" t="s">
        <v>5162</v>
      </c>
      <c r="C80" t="s">
        <v>1360</v>
      </c>
      <c r="D80" t="s">
        <v>1361</v>
      </c>
      <c r="E80" t="s">
        <v>1362</v>
      </c>
      <c r="F80" t="s">
        <v>1297</v>
      </c>
      <c r="G80" t="s">
        <v>1230</v>
      </c>
      <c r="H80" t="s">
        <v>850</v>
      </c>
      <c r="I80" s="2" t="s">
        <v>5152</v>
      </c>
      <c r="J80" t="s">
        <v>4759</v>
      </c>
      <c r="K80" t="s">
        <v>1360</v>
      </c>
      <c r="L80" t="s">
        <v>1249</v>
      </c>
      <c r="M80" t="s">
        <v>1250</v>
      </c>
      <c r="N80" s="3">
        <v>0</v>
      </c>
      <c r="P80" s="3">
        <v>2</v>
      </c>
      <c r="Q80" s="3" t="s">
        <v>73</v>
      </c>
    </row>
    <row r="81" spans="1:17" x14ac:dyDescent="0.25">
      <c r="A81" s="6" t="s">
        <v>744</v>
      </c>
      <c r="B81" s="2" t="s">
        <v>5162</v>
      </c>
      <c r="C81" t="s">
        <v>1367</v>
      </c>
      <c r="D81" t="s">
        <v>1368</v>
      </c>
      <c r="E81" t="s">
        <v>1369</v>
      </c>
      <c r="F81" t="s">
        <v>1297</v>
      </c>
      <c r="G81" t="s">
        <v>1230</v>
      </c>
      <c r="H81" t="s">
        <v>1365</v>
      </c>
      <c r="I81" s="2" t="s">
        <v>5152</v>
      </c>
      <c r="J81" t="s">
        <v>4760</v>
      </c>
      <c r="K81" t="s">
        <v>1366</v>
      </c>
      <c r="L81" t="s">
        <v>1249</v>
      </c>
      <c r="M81" t="s">
        <v>1250</v>
      </c>
      <c r="N81" s="3">
        <v>0</v>
      </c>
      <c r="P81" s="3">
        <v>2</v>
      </c>
      <c r="Q81" s="3" t="s">
        <v>745</v>
      </c>
    </row>
    <row r="82" spans="1:17" x14ac:dyDescent="0.25">
      <c r="A82" s="6" t="s">
        <v>746</v>
      </c>
      <c r="B82" s="2" t="s">
        <v>5162</v>
      </c>
      <c r="C82" t="s">
        <v>1374</v>
      </c>
      <c r="D82" t="s">
        <v>1375</v>
      </c>
      <c r="E82" t="s">
        <v>1377</v>
      </c>
      <c r="F82" t="s">
        <v>1376</v>
      </c>
      <c r="G82" t="s">
        <v>1230</v>
      </c>
      <c r="H82" t="s">
        <v>1372</v>
      </c>
      <c r="I82" s="2" t="s">
        <v>5152</v>
      </c>
      <c r="J82" t="s">
        <v>2279</v>
      </c>
      <c r="K82" t="s">
        <v>1373</v>
      </c>
      <c r="L82" t="s">
        <v>1378</v>
      </c>
      <c r="M82" t="s">
        <v>1379</v>
      </c>
      <c r="N82" s="3">
        <v>0</v>
      </c>
      <c r="P82" s="3">
        <v>2</v>
      </c>
      <c r="Q82" s="3" t="s">
        <v>389</v>
      </c>
    </row>
    <row r="83" spans="1:17" x14ac:dyDescent="0.25">
      <c r="A83" s="6" t="s">
        <v>747</v>
      </c>
      <c r="B83" s="2" t="s">
        <v>5162</v>
      </c>
      <c r="C83" t="s">
        <v>1383</v>
      </c>
      <c r="D83" t="s">
        <v>1384</v>
      </c>
      <c r="E83" t="s">
        <v>1386</v>
      </c>
      <c r="F83" t="s">
        <v>1385</v>
      </c>
      <c r="G83" t="s">
        <v>1230</v>
      </c>
      <c r="H83" t="s">
        <v>850</v>
      </c>
      <c r="I83" s="2" t="s">
        <v>5152</v>
      </c>
      <c r="J83" t="s">
        <v>4761</v>
      </c>
      <c r="K83" t="s">
        <v>1382</v>
      </c>
      <c r="L83" t="s">
        <v>857</v>
      </c>
      <c r="M83" t="s">
        <v>1143</v>
      </c>
      <c r="N83" s="3">
        <v>0</v>
      </c>
      <c r="P83" s="3">
        <v>0</v>
      </c>
      <c r="Q83" s="3">
        <v>0</v>
      </c>
    </row>
    <row r="84" spans="1:17" x14ac:dyDescent="0.25">
      <c r="A84" s="6" t="s">
        <v>748</v>
      </c>
      <c r="B84" s="2" t="s">
        <v>5162</v>
      </c>
      <c r="C84" t="s">
        <v>1389</v>
      </c>
      <c r="D84" t="s">
        <v>1390</v>
      </c>
      <c r="E84" t="s">
        <v>1392</v>
      </c>
      <c r="F84" t="s">
        <v>1391</v>
      </c>
      <c r="G84" t="s">
        <v>1230</v>
      </c>
      <c r="H84" t="s">
        <v>850</v>
      </c>
      <c r="I84" s="2" t="s">
        <v>5152</v>
      </c>
      <c r="J84" t="s">
        <v>4762</v>
      </c>
      <c r="K84" t="s">
        <v>1388</v>
      </c>
      <c r="L84" t="s">
        <v>1249</v>
      </c>
      <c r="M84" t="s">
        <v>1250</v>
      </c>
      <c r="N84" s="3">
        <v>0</v>
      </c>
      <c r="P84" s="3">
        <v>0</v>
      </c>
      <c r="Q84" s="3">
        <v>0</v>
      </c>
    </row>
    <row r="85" spans="1:17" x14ac:dyDescent="0.25">
      <c r="A85" s="6" t="s">
        <v>749</v>
      </c>
      <c r="B85" s="2" t="s">
        <v>5162</v>
      </c>
      <c r="C85" t="s">
        <v>1395</v>
      </c>
      <c r="D85" t="s">
        <v>1396</v>
      </c>
      <c r="E85" t="s">
        <v>1290</v>
      </c>
      <c r="F85" t="s">
        <v>1289</v>
      </c>
      <c r="G85" t="s">
        <v>1230</v>
      </c>
      <c r="H85" t="s">
        <v>850</v>
      </c>
      <c r="I85" s="2" t="s">
        <v>5152</v>
      </c>
      <c r="J85" t="s">
        <v>4763</v>
      </c>
      <c r="K85" t="s">
        <v>1394</v>
      </c>
      <c r="L85" t="s">
        <v>857</v>
      </c>
      <c r="M85" t="s">
        <v>1143</v>
      </c>
      <c r="N85" s="3">
        <v>0</v>
      </c>
      <c r="P85" s="3">
        <v>2</v>
      </c>
      <c r="Q85" s="3" t="s">
        <v>67</v>
      </c>
    </row>
    <row r="86" spans="1:17" x14ac:dyDescent="0.25">
      <c r="A86" s="6" t="s">
        <v>750</v>
      </c>
      <c r="B86" s="2" t="s">
        <v>5162</v>
      </c>
      <c r="C86" t="s">
        <v>1397</v>
      </c>
      <c r="D86" t="s">
        <v>1398</v>
      </c>
      <c r="E86" t="s">
        <v>1399</v>
      </c>
      <c r="F86" t="s">
        <v>1297</v>
      </c>
      <c r="G86" t="s">
        <v>1230</v>
      </c>
      <c r="H86" t="s">
        <v>850</v>
      </c>
      <c r="I86" s="2" t="s">
        <v>5152</v>
      </c>
      <c r="J86" t="s">
        <v>4743</v>
      </c>
      <c r="K86" t="s">
        <v>850</v>
      </c>
      <c r="L86" t="s">
        <v>1249</v>
      </c>
      <c r="M86" t="s">
        <v>1250</v>
      </c>
      <c r="N86" s="3">
        <v>0</v>
      </c>
      <c r="P86" s="3">
        <v>2</v>
      </c>
      <c r="Q86" s="3" t="s">
        <v>716</v>
      </c>
    </row>
    <row r="87" spans="1:17" x14ac:dyDescent="0.25">
      <c r="A87" s="6" t="s">
        <v>751</v>
      </c>
      <c r="B87" s="2" t="s">
        <v>5162</v>
      </c>
      <c r="C87" t="s">
        <v>1403</v>
      </c>
      <c r="D87" t="s">
        <v>1404</v>
      </c>
      <c r="E87" t="s">
        <v>1406</v>
      </c>
      <c r="F87" t="s">
        <v>1405</v>
      </c>
      <c r="G87" t="s">
        <v>1230</v>
      </c>
      <c r="H87" t="s">
        <v>850</v>
      </c>
      <c r="I87" s="2" t="s">
        <v>5152</v>
      </c>
      <c r="J87" t="s">
        <v>4764</v>
      </c>
      <c r="K87" t="s">
        <v>1402</v>
      </c>
      <c r="L87" t="s">
        <v>1249</v>
      </c>
      <c r="M87" t="s">
        <v>1250</v>
      </c>
      <c r="N87" s="3">
        <v>0</v>
      </c>
      <c r="P87" s="3">
        <v>2</v>
      </c>
      <c r="Q87" s="3" t="s">
        <v>752</v>
      </c>
    </row>
    <row r="88" spans="1:17" x14ac:dyDescent="0.25">
      <c r="A88" s="6" t="s">
        <v>758</v>
      </c>
      <c r="B88" s="2" t="s">
        <v>5162</v>
      </c>
      <c r="C88" t="s">
        <v>1354</v>
      </c>
      <c r="D88" t="s">
        <v>1411</v>
      </c>
      <c r="E88" t="s">
        <v>1358</v>
      </c>
      <c r="F88" t="s">
        <v>1357</v>
      </c>
      <c r="G88" t="s">
        <v>1230</v>
      </c>
      <c r="H88" t="s">
        <v>1409</v>
      </c>
      <c r="I88" s="2" t="s">
        <v>5152</v>
      </c>
      <c r="J88" t="s">
        <v>4765</v>
      </c>
      <c r="K88" t="s">
        <v>1410</v>
      </c>
      <c r="L88" t="s">
        <v>857</v>
      </c>
      <c r="M88" t="s">
        <v>1143</v>
      </c>
      <c r="N88" s="3">
        <v>0</v>
      </c>
      <c r="P88" s="3">
        <v>0</v>
      </c>
      <c r="Q88" s="3">
        <v>0</v>
      </c>
    </row>
    <row r="89" spans="1:17" x14ac:dyDescent="0.25">
      <c r="A89" s="6" t="s">
        <v>765</v>
      </c>
      <c r="B89" s="2" t="s">
        <v>5162</v>
      </c>
      <c r="C89" t="s">
        <v>1412</v>
      </c>
      <c r="D89" t="s">
        <v>1413</v>
      </c>
      <c r="E89" t="s">
        <v>1414</v>
      </c>
      <c r="F89" t="s">
        <v>1282</v>
      </c>
      <c r="G89" t="s">
        <v>1230</v>
      </c>
      <c r="H89" t="s">
        <v>850</v>
      </c>
      <c r="I89" s="2" t="s">
        <v>5152</v>
      </c>
      <c r="J89" t="s">
        <v>4758</v>
      </c>
      <c r="K89" t="s">
        <v>1412</v>
      </c>
      <c r="L89" t="s">
        <v>857</v>
      </c>
      <c r="M89" t="s">
        <v>1143</v>
      </c>
      <c r="N89" s="3">
        <v>0</v>
      </c>
      <c r="P89" s="3">
        <v>0</v>
      </c>
      <c r="Q89" s="3">
        <v>0</v>
      </c>
    </row>
    <row r="90" spans="1:17" x14ac:dyDescent="0.25">
      <c r="A90" s="6" t="s">
        <v>769</v>
      </c>
      <c r="B90" s="2" t="s">
        <v>5162</v>
      </c>
      <c r="C90" t="s">
        <v>1416</v>
      </c>
      <c r="D90" t="s">
        <v>1417</v>
      </c>
      <c r="E90" t="s">
        <v>1418</v>
      </c>
      <c r="F90" t="s">
        <v>1274</v>
      </c>
      <c r="G90" t="s">
        <v>1230</v>
      </c>
      <c r="H90" t="s">
        <v>850</v>
      </c>
      <c r="I90" s="2" t="s">
        <v>5152</v>
      </c>
      <c r="J90" t="s">
        <v>4766</v>
      </c>
      <c r="K90" t="s">
        <v>1394</v>
      </c>
      <c r="L90" t="s">
        <v>857</v>
      </c>
      <c r="M90" t="s">
        <v>1143</v>
      </c>
      <c r="N90" s="3">
        <v>0</v>
      </c>
      <c r="P90" s="3">
        <v>0</v>
      </c>
      <c r="Q90" s="3">
        <v>0</v>
      </c>
    </row>
    <row r="91" spans="1:17" x14ac:dyDescent="0.25">
      <c r="A91" s="6" t="s">
        <v>817</v>
      </c>
      <c r="B91" s="2" t="s">
        <v>5163</v>
      </c>
      <c r="C91" t="s">
        <v>1421</v>
      </c>
      <c r="D91" t="s">
        <v>1422</v>
      </c>
      <c r="E91" t="s">
        <v>1425</v>
      </c>
      <c r="F91" t="s">
        <v>1423</v>
      </c>
      <c r="G91" t="s">
        <v>1424</v>
      </c>
      <c r="H91" t="s">
        <v>1420</v>
      </c>
      <c r="I91" s="2" t="s">
        <v>5152</v>
      </c>
      <c r="J91" t="s">
        <v>4767</v>
      </c>
      <c r="K91" t="s">
        <v>1421</v>
      </c>
      <c r="L91" t="s">
        <v>857</v>
      </c>
      <c r="M91" t="s">
        <v>1168</v>
      </c>
      <c r="N91" s="3">
        <v>0</v>
      </c>
      <c r="P91" s="3">
        <v>2</v>
      </c>
      <c r="Q91" s="3" t="s">
        <v>430</v>
      </c>
    </row>
    <row r="92" spans="1:17" x14ac:dyDescent="0.25">
      <c r="A92" s="6" t="s">
        <v>346</v>
      </c>
      <c r="B92" s="2" t="s">
        <v>5164</v>
      </c>
      <c r="C92" t="s">
        <v>850</v>
      </c>
      <c r="D92" t="s">
        <v>1431</v>
      </c>
      <c r="E92" t="s">
        <v>1434</v>
      </c>
      <c r="F92" t="s">
        <v>1432</v>
      </c>
      <c r="G92" t="s">
        <v>1433</v>
      </c>
      <c r="H92" t="s">
        <v>1429</v>
      </c>
      <c r="I92" s="2" t="s">
        <v>5152</v>
      </c>
      <c r="J92" t="s">
        <v>4768</v>
      </c>
      <c r="K92" t="s">
        <v>1430</v>
      </c>
      <c r="L92" t="s">
        <v>857</v>
      </c>
      <c r="M92" t="s">
        <v>1215</v>
      </c>
      <c r="N92" s="3" t="s">
        <v>45</v>
      </c>
      <c r="P92" s="3">
        <v>0</v>
      </c>
      <c r="Q92" s="3">
        <v>0</v>
      </c>
    </row>
    <row r="93" spans="1:17" x14ac:dyDescent="0.25">
      <c r="A93" s="6" t="s">
        <v>129</v>
      </c>
      <c r="B93" s="2" t="s">
        <v>5154</v>
      </c>
      <c r="C93" t="s">
        <v>1009</v>
      </c>
      <c r="D93" t="s">
        <v>1436</v>
      </c>
      <c r="E93" t="s">
        <v>1011</v>
      </c>
      <c r="F93" t="s">
        <v>875</v>
      </c>
      <c r="G93" t="s">
        <v>867</v>
      </c>
      <c r="H93" t="s">
        <v>850</v>
      </c>
      <c r="I93" s="2" t="s">
        <v>5152</v>
      </c>
      <c r="J93" t="s">
        <v>4715</v>
      </c>
      <c r="K93" t="s">
        <v>850</v>
      </c>
      <c r="L93" t="s">
        <v>857</v>
      </c>
      <c r="M93" t="s">
        <v>869</v>
      </c>
      <c r="N93" s="3" t="s">
        <v>45</v>
      </c>
      <c r="P93" s="3">
        <v>1</v>
      </c>
      <c r="Q93" s="3" t="s">
        <v>130</v>
      </c>
    </row>
    <row r="94" spans="1:17" x14ac:dyDescent="0.25">
      <c r="A94" s="6" t="s">
        <v>754</v>
      </c>
      <c r="B94" s="2" t="s">
        <v>5162</v>
      </c>
      <c r="C94" t="s">
        <v>1272</v>
      </c>
      <c r="D94" t="s">
        <v>1440</v>
      </c>
      <c r="E94" t="s">
        <v>1264</v>
      </c>
      <c r="F94" t="s">
        <v>1263</v>
      </c>
      <c r="G94" t="s">
        <v>1230</v>
      </c>
      <c r="H94" t="s">
        <v>1439</v>
      </c>
      <c r="I94" s="2" t="s">
        <v>5152</v>
      </c>
      <c r="J94" t="s">
        <v>4769</v>
      </c>
      <c r="K94" t="s">
        <v>1272</v>
      </c>
      <c r="L94" t="s">
        <v>857</v>
      </c>
      <c r="M94" t="s">
        <v>1143</v>
      </c>
      <c r="N94" s="3">
        <v>0</v>
      </c>
      <c r="P94" s="3">
        <v>0</v>
      </c>
      <c r="Q94" s="3">
        <v>0</v>
      </c>
    </row>
    <row r="95" spans="1:17" x14ac:dyDescent="0.25">
      <c r="A95" s="6" t="s">
        <v>770</v>
      </c>
      <c r="B95" s="2" t="s">
        <v>5162</v>
      </c>
      <c r="C95" t="s">
        <v>1444</v>
      </c>
      <c r="D95" t="s">
        <v>1445</v>
      </c>
      <c r="E95" t="s">
        <v>1447</v>
      </c>
      <c r="F95" t="s">
        <v>1446</v>
      </c>
      <c r="G95" t="s">
        <v>1230</v>
      </c>
      <c r="H95" t="s">
        <v>1443</v>
      </c>
      <c r="I95" s="2" t="s">
        <v>5152</v>
      </c>
      <c r="J95" t="s">
        <v>4770</v>
      </c>
      <c r="K95" t="s">
        <v>1444</v>
      </c>
      <c r="L95" t="s">
        <v>857</v>
      </c>
      <c r="M95" t="s">
        <v>1143</v>
      </c>
      <c r="N95" s="3">
        <v>0</v>
      </c>
      <c r="P95" s="3">
        <v>2</v>
      </c>
      <c r="Q95" s="3" t="s">
        <v>73</v>
      </c>
    </row>
    <row r="96" spans="1:17" x14ac:dyDescent="0.25">
      <c r="A96" s="6" t="s">
        <v>392</v>
      </c>
      <c r="B96" s="2" t="s">
        <v>5156</v>
      </c>
      <c r="C96" t="s">
        <v>1452</v>
      </c>
      <c r="D96" t="s">
        <v>1453</v>
      </c>
      <c r="E96" t="s">
        <v>1455</v>
      </c>
      <c r="F96" t="s">
        <v>1454</v>
      </c>
      <c r="G96" t="s">
        <v>1100</v>
      </c>
      <c r="H96" t="s">
        <v>1450</v>
      </c>
      <c r="I96" s="2" t="s">
        <v>5152</v>
      </c>
      <c r="J96" t="s">
        <v>4771</v>
      </c>
      <c r="K96" t="s">
        <v>1451</v>
      </c>
      <c r="L96" t="s">
        <v>1102</v>
      </c>
      <c r="M96" t="s">
        <v>850</v>
      </c>
      <c r="N96" s="3" t="s">
        <v>45</v>
      </c>
      <c r="P96" s="3">
        <v>0</v>
      </c>
      <c r="Q96" s="3">
        <v>0</v>
      </c>
    </row>
    <row r="97" spans="1:17" x14ac:dyDescent="0.25">
      <c r="A97" s="6" t="s">
        <v>560</v>
      </c>
      <c r="B97" s="2" t="s">
        <v>5160</v>
      </c>
      <c r="C97" t="s">
        <v>1460</v>
      </c>
      <c r="D97" t="s">
        <v>1461</v>
      </c>
      <c r="E97" t="s">
        <v>1463</v>
      </c>
      <c r="F97" t="s">
        <v>1462</v>
      </c>
      <c r="G97" t="s">
        <v>703</v>
      </c>
      <c r="H97" t="s">
        <v>1458</v>
      </c>
      <c r="I97" s="2" t="s">
        <v>5152</v>
      </c>
      <c r="J97" t="s">
        <v>4772</v>
      </c>
      <c r="K97" t="s">
        <v>1459</v>
      </c>
      <c r="L97" t="s">
        <v>1206</v>
      </c>
      <c r="M97" t="s">
        <v>850</v>
      </c>
      <c r="N97" s="3" t="s">
        <v>64</v>
      </c>
      <c r="P97" s="3">
        <v>2</v>
      </c>
      <c r="Q97" s="3" t="s">
        <v>561</v>
      </c>
    </row>
    <row r="98" spans="1:17" x14ac:dyDescent="0.25">
      <c r="A98" s="6" t="s">
        <v>200</v>
      </c>
      <c r="B98" s="2" t="s">
        <v>5154</v>
      </c>
      <c r="C98" t="s">
        <v>1467</v>
      </c>
      <c r="D98" t="s">
        <v>1468</v>
      </c>
      <c r="E98" t="s">
        <v>1469</v>
      </c>
      <c r="F98" t="s">
        <v>1022</v>
      </c>
      <c r="G98" t="s">
        <v>867</v>
      </c>
      <c r="H98" t="s">
        <v>1466</v>
      </c>
      <c r="I98" s="2" t="s">
        <v>5152</v>
      </c>
      <c r="J98" t="s">
        <v>4773</v>
      </c>
      <c r="K98" t="s">
        <v>1467</v>
      </c>
      <c r="L98" t="s">
        <v>932</v>
      </c>
      <c r="M98" t="s">
        <v>850</v>
      </c>
      <c r="N98" s="3" t="s">
        <v>39</v>
      </c>
      <c r="P98" s="3">
        <v>2</v>
      </c>
      <c r="Q98" s="3" t="s">
        <v>201</v>
      </c>
    </row>
    <row r="99" spans="1:17" x14ac:dyDescent="0.25">
      <c r="A99" s="6" t="s">
        <v>221</v>
      </c>
      <c r="B99" s="2" t="s">
        <v>5154</v>
      </c>
      <c r="C99" t="s">
        <v>1472</v>
      </c>
      <c r="D99" t="s">
        <v>1473</v>
      </c>
      <c r="E99" t="s">
        <v>1475</v>
      </c>
      <c r="F99" t="s">
        <v>1474</v>
      </c>
      <c r="G99" t="s">
        <v>867</v>
      </c>
      <c r="H99" t="s">
        <v>850</v>
      </c>
      <c r="I99" s="2" t="s">
        <v>5152</v>
      </c>
      <c r="J99" t="s">
        <v>4774</v>
      </c>
      <c r="K99" t="s">
        <v>1472</v>
      </c>
      <c r="L99" t="s">
        <v>957</v>
      </c>
      <c r="M99" t="s">
        <v>850</v>
      </c>
      <c r="N99" s="3" t="s">
        <v>45</v>
      </c>
      <c r="P99" s="3">
        <v>2</v>
      </c>
      <c r="Q99" s="3" t="s">
        <v>222</v>
      </c>
    </row>
    <row r="100" spans="1:17" x14ac:dyDescent="0.25">
      <c r="A100" s="6" t="s">
        <v>210</v>
      </c>
      <c r="B100" s="2" t="s">
        <v>5154</v>
      </c>
      <c r="C100" t="s">
        <v>1479</v>
      </c>
      <c r="D100" t="s">
        <v>1480</v>
      </c>
      <c r="E100" t="s">
        <v>1482</v>
      </c>
      <c r="F100" t="s">
        <v>1481</v>
      </c>
      <c r="G100" t="s">
        <v>867</v>
      </c>
      <c r="H100" t="s">
        <v>1478</v>
      </c>
      <c r="I100" s="2" t="s">
        <v>5152</v>
      </c>
      <c r="J100" t="s">
        <v>4775</v>
      </c>
      <c r="K100" t="s">
        <v>1479</v>
      </c>
      <c r="L100" t="s">
        <v>857</v>
      </c>
      <c r="M100" t="s">
        <v>911</v>
      </c>
      <c r="N100" s="3" t="s">
        <v>45</v>
      </c>
      <c r="P100" s="3">
        <v>0</v>
      </c>
      <c r="Q100" s="3">
        <v>0</v>
      </c>
    </row>
    <row r="101" spans="1:17" x14ac:dyDescent="0.25">
      <c r="A101" s="6" t="s">
        <v>482</v>
      </c>
      <c r="B101" s="2" t="s">
        <v>5158</v>
      </c>
      <c r="C101" t="s">
        <v>1487</v>
      </c>
      <c r="D101" t="s">
        <v>1488</v>
      </c>
      <c r="E101" t="s">
        <v>1490</v>
      </c>
      <c r="F101" t="s">
        <v>1489</v>
      </c>
      <c r="G101" t="s">
        <v>1141</v>
      </c>
      <c r="H101" t="s">
        <v>1485</v>
      </c>
      <c r="I101" s="2" t="s">
        <v>5152</v>
      </c>
      <c r="J101" t="s">
        <v>4776</v>
      </c>
      <c r="K101" t="s">
        <v>1486</v>
      </c>
      <c r="L101" t="s">
        <v>857</v>
      </c>
      <c r="M101" t="s">
        <v>1158</v>
      </c>
      <c r="N101" s="3" t="s">
        <v>64</v>
      </c>
      <c r="P101" s="3">
        <v>0</v>
      </c>
      <c r="Q101" s="3">
        <v>0</v>
      </c>
    </row>
    <row r="102" spans="1:17" x14ac:dyDescent="0.25">
      <c r="A102" s="6" t="s">
        <v>643</v>
      </c>
      <c r="B102" s="2" t="s">
        <v>5165</v>
      </c>
      <c r="C102" t="s">
        <v>1496</v>
      </c>
      <c r="D102" t="s">
        <v>1497</v>
      </c>
      <c r="E102" t="s">
        <v>1500</v>
      </c>
      <c r="F102" t="s">
        <v>1498</v>
      </c>
      <c r="G102" t="s">
        <v>1499</v>
      </c>
      <c r="H102" t="s">
        <v>1494</v>
      </c>
      <c r="I102" s="2" t="s">
        <v>5152</v>
      </c>
      <c r="J102" t="s">
        <v>4777</v>
      </c>
      <c r="K102" t="s">
        <v>1495</v>
      </c>
      <c r="L102" t="s">
        <v>857</v>
      </c>
      <c r="M102" t="s">
        <v>1158</v>
      </c>
      <c r="N102" s="3" t="s">
        <v>64</v>
      </c>
      <c r="P102" s="3">
        <v>2</v>
      </c>
      <c r="Q102" s="3" t="s">
        <v>270</v>
      </c>
    </row>
    <row r="103" spans="1:17" x14ac:dyDescent="0.25">
      <c r="A103" s="6" t="s">
        <v>198</v>
      </c>
      <c r="B103" s="2" t="s">
        <v>5154</v>
      </c>
      <c r="C103" t="s">
        <v>1505</v>
      </c>
      <c r="D103" t="s">
        <v>1506</v>
      </c>
      <c r="E103" t="s">
        <v>1507</v>
      </c>
      <c r="F103" t="s">
        <v>1022</v>
      </c>
      <c r="G103" t="s">
        <v>867</v>
      </c>
      <c r="H103" t="s">
        <v>1504</v>
      </c>
      <c r="I103" s="2" t="s">
        <v>5152</v>
      </c>
      <c r="J103" t="s">
        <v>4778</v>
      </c>
      <c r="K103" t="s">
        <v>1505</v>
      </c>
      <c r="L103" t="s">
        <v>932</v>
      </c>
      <c r="M103" t="s">
        <v>850</v>
      </c>
      <c r="N103" s="3" t="s">
        <v>45</v>
      </c>
      <c r="P103" s="3">
        <v>0</v>
      </c>
      <c r="Q103" s="3">
        <v>0</v>
      </c>
    </row>
    <row r="104" spans="1:17" x14ac:dyDescent="0.25">
      <c r="A104" s="6" t="s">
        <v>771</v>
      </c>
      <c r="B104" s="2" t="s">
        <v>5162</v>
      </c>
      <c r="C104" t="s">
        <v>1511</v>
      </c>
      <c r="D104" t="s">
        <v>1512</v>
      </c>
      <c r="E104" t="s">
        <v>1514</v>
      </c>
      <c r="F104" t="s">
        <v>1513</v>
      </c>
      <c r="G104" t="s">
        <v>1230</v>
      </c>
      <c r="H104" t="s">
        <v>1510</v>
      </c>
      <c r="I104" s="2" t="s">
        <v>5152</v>
      </c>
      <c r="J104" t="s">
        <v>4779</v>
      </c>
      <c r="K104" t="s">
        <v>1511</v>
      </c>
      <c r="L104" t="s">
        <v>1378</v>
      </c>
      <c r="M104" t="s">
        <v>1379</v>
      </c>
      <c r="N104" s="3">
        <v>0</v>
      </c>
      <c r="P104" s="3">
        <v>2</v>
      </c>
      <c r="Q104" s="3" t="s">
        <v>270</v>
      </c>
    </row>
    <row r="105" spans="1:17" x14ac:dyDescent="0.25">
      <c r="A105" s="6" t="s">
        <v>768</v>
      </c>
      <c r="B105" s="2" t="s">
        <v>5162</v>
      </c>
      <c r="C105" t="s">
        <v>1518</v>
      </c>
      <c r="D105" t="s">
        <v>1519</v>
      </c>
      <c r="E105" t="s">
        <v>1521</v>
      </c>
      <c r="F105" t="s">
        <v>1520</v>
      </c>
      <c r="G105" t="s">
        <v>1230</v>
      </c>
      <c r="H105" t="s">
        <v>1516</v>
      </c>
      <c r="I105" s="2" t="s">
        <v>5152</v>
      </c>
      <c r="J105" t="s">
        <v>4780</v>
      </c>
      <c r="K105" t="s">
        <v>1517</v>
      </c>
      <c r="L105" t="s">
        <v>1378</v>
      </c>
      <c r="M105" t="s">
        <v>1379</v>
      </c>
      <c r="N105" s="3">
        <v>0</v>
      </c>
      <c r="P105" s="3">
        <v>0</v>
      </c>
      <c r="Q105" s="3">
        <v>0</v>
      </c>
    </row>
    <row r="106" spans="1:17" x14ac:dyDescent="0.25">
      <c r="A106" s="6" t="s">
        <v>394</v>
      </c>
      <c r="B106" s="2" t="s">
        <v>5156</v>
      </c>
      <c r="C106" t="s">
        <v>1525</v>
      </c>
      <c r="D106" t="s">
        <v>1526</v>
      </c>
      <c r="E106" t="s">
        <v>1528</v>
      </c>
      <c r="F106" t="s">
        <v>1527</v>
      </c>
      <c r="G106" t="s">
        <v>1100</v>
      </c>
      <c r="H106" t="s">
        <v>1524</v>
      </c>
      <c r="I106" s="2" t="s">
        <v>5152</v>
      </c>
      <c r="J106" t="s">
        <v>4781</v>
      </c>
      <c r="K106" t="s">
        <v>1525</v>
      </c>
      <c r="L106" t="s">
        <v>1529</v>
      </c>
      <c r="M106" t="s">
        <v>850</v>
      </c>
      <c r="N106" s="3" t="s">
        <v>45</v>
      </c>
      <c r="P106" s="3">
        <v>0</v>
      </c>
      <c r="Q106" s="3">
        <v>0</v>
      </c>
    </row>
    <row r="107" spans="1:17" x14ac:dyDescent="0.25">
      <c r="A107" s="6" t="s">
        <v>220</v>
      </c>
      <c r="B107" s="2" t="s">
        <v>5154</v>
      </c>
      <c r="C107" t="s">
        <v>1533</v>
      </c>
      <c r="D107" t="s">
        <v>1534</v>
      </c>
      <c r="E107" t="s">
        <v>1536</v>
      </c>
      <c r="F107" t="s">
        <v>1535</v>
      </c>
      <c r="G107" t="s">
        <v>867</v>
      </c>
      <c r="H107" t="s">
        <v>1532</v>
      </c>
      <c r="I107" s="2" t="s">
        <v>5152</v>
      </c>
      <c r="J107" t="s">
        <v>2610</v>
      </c>
      <c r="K107" t="s">
        <v>1533</v>
      </c>
      <c r="L107" t="s">
        <v>857</v>
      </c>
      <c r="M107" t="s">
        <v>885</v>
      </c>
      <c r="N107" s="3" t="s">
        <v>64</v>
      </c>
      <c r="P107" s="3">
        <v>2</v>
      </c>
      <c r="Q107" s="3" t="s">
        <v>143</v>
      </c>
    </row>
    <row r="108" spans="1:17" x14ac:dyDescent="0.25">
      <c r="A108" s="6" t="s">
        <v>586</v>
      </c>
      <c r="B108" s="2" t="s">
        <v>5161</v>
      </c>
      <c r="C108" t="s">
        <v>1539</v>
      </c>
      <c r="D108" t="s">
        <v>1540</v>
      </c>
      <c r="E108" t="s">
        <v>1542</v>
      </c>
      <c r="F108" t="s">
        <v>1541</v>
      </c>
      <c r="G108" t="s">
        <v>1213</v>
      </c>
      <c r="H108" t="s">
        <v>850</v>
      </c>
      <c r="I108" s="2" t="s">
        <v>5152</v>
      </c>
      <c r="J108" t="s">
        <v>4782</v>
      </c>
      <c r="K108" t="s">
        <v>1539</v>
      </c>
      <c r="L108" t="s">
        <v>1543</v>
      </c>
      <c r="M108" t="s">
        <v>850</v>
      </c>
      <c r="N108" s="3" t="s">
        <v>64</v>
      </c>
      <c r="P108" s="3">
        <v>2</v>
      </c>
      <c r="Q108" s="3" t="s">
        <v>107</v>
      </c>
    </row>
    <row r="109" spans="1:17" x14ac:dyDescent="0.25">
      <c r="A109" s="6" t="s">
        <v>779</v>
      </c>
      <c r="B109" s="2" t="s">
        <v>5162</v>
      </c>
      <c r="C109" t="s">
        <v>1245</v>
      </c>
      <c r="D109" t="s">
        <v>1546</v>
      </c>
      <c r="E109" t="s">
        <v>1547</v>
      </c>
      <c r="F109" t="s">
        <v>1297</v>
      </c>
      <c r="G109" t="s">
        <v>1230</v>
      </c>
      <c r="H109" t="s">
        <v>1545</v>
      </c>
      <c r="I109" s="2" t="s">
        <v>5152</v>
      </c>
      <c r="J109" t="s">
        <v>4743</v>
      </c>
      <c r="K109" t="s">
        <v>1245</v>
      </c>
      <c r="L109" t="s">
        <v>1249</v>
      </c>
      <c r="M109" t="s">
        <v>1250</v>
      </c>
      <c r="N109" s="3">
        <v>0</v>
      </c>
      <c r="P109" s="3">
        <v>2</v>
      </c>
      <c r="Q109" s="3" t="s">
        <v>780</v>
      </c>
    </row>
    <row r="110" spans="1:17" x14ac:dyDescent="0.25">
      <c r="A110" s="6" t="s">
        <v>782</v>
      </c>
      <c r="B110" s="2" t="s">
        <v>5162</v>
      </c>
      <c r="C110" t="s">
        <v>1551</v>
      </c>
      <c r="D110" t="s">
        <v>1552</v>
      </c>
      <c r="E110" t="s">
        <v>1318</v>
      </c>
      <c r="F110" t="s">
        <v>1229</v>
      </c>
      <c r="G110" t="s">
        <v>1230</v>
      </c>
      <c r="H110" t="s">
        <v>1550</v>
      </c>
      <c r="I110" s="2" t="s">
        <v>5152</v>
      </c>
      <c r="J110" t="s">
        <v>4783</v>
      </c>
      <c r="K110" t="s">
        <v>1551</v>
      </c>
      <c r="L110" t="s">
        <v>857</v>
      </c>
      <c r="M110" t="s">
        <v>1143</v>
      </c>
      <c r="N110" s="3">
        <v>0</v>
      </c>
      <c r="P110" s="3">
        <v>3</v>
      </c>
      <c r="Q110" s="3" t="s">
        <v>122</v>
      </c>
    </row>
    <row r="111" spans="1:17" x14ac:dyDescent="0.25">
      <c r="A111" s="6" t="s">
        <v>395</v>
      </c>
      <c r="B111" s="2" t="s">
        <v>5156</v>
      </c>
      <c r="C111" t="s">
        <v>1554</v>
      </c>
      <c r="D111" t="s">
        <v>1555</v>
      </c>
      <c r="E111" t="s">
        <v>1556</v>
      </c>
      <c r="F111" t="s">
        <v>1454</v>
      </c>
      <c r="G111" t="s">
        <v>1100</v>
      </c>
      <c r="H111" t="s">
        <v>850</v>
      </c>
      <c r="I111" s="2" t="s">
        <v>5152</v>
      </c>
      <c r="J111" t="s">
        <v>4784</v>
      </c>
      <c r="K111" t="s">
        <v>850</v>
      </c>
      <c r="L111" t="s">
        <v>1102</v>
      </c>
      <c r="M111" t="s">
        <v>850</v>
      </c>
      <c r="N111" s="3" t="s">
        <v>45</v>
      </c>
      <c r="P111" s="3">
        <v>0</v>
      </c>
      <c r="Q111" s="3">
        <v>0</v>
      </c>
    </row>
    <row r="112" spans="1:17" x14ac:dyDescent="0.25">
      <c r="A112" s="6" t="s">
        <v>42</v>
      </c>
      <c r="B112" s="2" t="s">
        <v>5166</v>
      </c>
      <c r="C112" t="s">
        <v>920</v>
      </c>
      <c r="D112" t="s">
        <v>1557</v>
      </c>
      <c r="E112" t="s">
        <v>1560</v>
      </c>
      <c r="F112" t="s">
        <v>1558</v>
      </c>
      <c r="G112" t="s">
        <v>1559</v>
      </c>
      <c r="H112" t="s">
        <v>850</v>
      </c>
      <c r="I112" s="2" t="s">
        <v>5152</v>
      </c>
      <c r="J112" t="s">
        <v>2433</v>
      </c>
      <c r="K112" t="s">
        <v>920</v>
      </c>
      <c r="L112" t="s">
        <v>857</v>
      </c>
      <c r="M112" t="s">
        <v>869</v>
      </c>
      <c r="N112" s="3" t="s">
        <v>39</v>
      </c>
      <c r="P112" s="3">
        <v>0</v>
      </c>
      <c r="Q112" s="3">
        <v>0</v>
      </c>
    </row>
    <row r="113" spans="1:17" x14ac:dyDescent="0.25">
      <c r="A113" s="6" t="s">
        <v>624</v>
      </c>
      <c r="B113" s="2" t="s">
        <v>5167</v>
      </c>
      <c r="C113" t="s">
        <v>1565</v>
      </c>
      <c r="D113" t="s">
        <v>1566</v>
      </c>
      <c r="E113" t="s">
        <v>1569</v>
      </c>
      <c r="F113" t="s">
        <v>1567</v>
      </c>
      <c r="G113" t="s">
        <v>1568</v>
      </c>
      <c r="H113" t="s">
        <v>850</v>
      </c>
      <c r="I113" s="2" t="s">
        <v>5152</v>
      </c>
      <c r="J113" t="s">
        <v>4785</v>
      </c>
      <c r="K113" t="s">
        <v>1564</v>
      </c>
      <c r="L113" t="s">
        <v>857</v>
      </c>
      <c r="M113" t="s">
        <v>1143</v>
      </c>
      <c r="N113" s="3" t="s">
        <v>64</v>
      </c>
      <c r="P113" s="3">
        <v>0</v>
      </c>
      <c r="Q113" s="3">
        <v>0</v>
      </c>
    </row>
    <row r="114" spans="1:17" x14ac:dyDescent="0.25">
      <c r="A114" s="6" t="s">
        <v>520</v>
      </c>
      <c r="B114" s="2" t="s">
        <v>5168</v>
      </c>
      <c r="C114" t="s">
        <v>1574</v>
      </c>
      <c r="D114" t="s">
        <v>1575</v>
      </c>
      <c r="E114" t="s">
        <v>1578</v>
      </c>
      <c r="F114" t="s">
        <v>1576</v>
      </c>
      <c r="G114" t="s">
        <v>1577</v>
      </c>
      <c r="H114" t="s">
        <v>1573</v>
      </c>
      <c r="I114" s="2" t="s">
        <v>5152</v>
      </c>
      <c r="J114" t="s">
        <v>4786</v>
      </c>
      <c r="K114" t="s">
        <v>1574</v>
      </c>
      <c r="L114" t="s">
        <v>857</v>
      </c>
      <c r="M114" t="s">
        <v>858</v>
      </c>
      <c r="N114" s="3" t="s">
        <v>64</v>
      </c>
      <c r="P114" s="3">
        <v>0</v>
      </c>
      <c r="Q114" s="3">
        <v>0</v>
      </c>
    </row>
    <row r="115" spans="1:17" x14ac:dyDescent="0.25">
      <c r="A115" s="6" t="s">
        <v>671</v>
      </c>
      <c r="B115" s="2" t="s">
        <v>5169</v>
      </c>
      <c r="C115" t="s">
        <v>1583</v>
      </c>
      <c r="D115" t="s">
        <v>1584</v>
      </c>
      <c r="E115" t="s">
        <v>1587</v>
      </c>
      <c r="F115" t="s">
        <v>1585</v>
      </c>
      <c r="G115" t="s">
        <v>1586</v>
      </c>
      <c r="H115" t="s">
        <v>1582</v>
      </c>
      <c r="I115" s="2" t="s">
        <v>5152</v>
      </c>
      <c r="J115" t="s">
        <v>4787</v>
      </c>
      <c r="K115" t="s">
        <v>1583</v>
      </c>
      <c r="L115" t="s">
        <v>857</v>
      </c>
      <c r="M115" t="s">
        <v>1168</v>
      </c>
      <c r="N115" s="3" t="s">
        <v>64</v>
      </c>
      <c r="P115" s="3">
        <v>0</v>
      </c>
      <c r="Q115" s="3">
        <v>0</v>
      </c>
    </row>
    <row r="116" spans="1:17" x14ac:dyDescent="0.25">
      <c r="A116" s="6" t="s">
        <v>786</v>
      </c>
      <c r="B116" s="2" t="s">
        <v>5162</v>
      </c>
      <c r="C116" t="s">
        <v>1592</v>
      </c>
      <c r="D116" t="s">
        <v>1593</v>
      </c>
      <c r="E116" t="s">
        <v>1595</v>
      </c>
      <c r="F116" t="s">
        <v>1594</v>
      </c>
      <c r="G116" t="s">
        <v>1230</v>
      </c>
      <c r="H116" t="s">
        <v>1591</v>
      </c>
      <c r="I116" s="2" t="s">
        <v>5152</v>
      </c>
      <c r="J116" t="s">
        <v>4788</v>
      </c>
      <c r="K116" t="s">
        <v>1592</v>
      </c>
      <c r="L116" t="s">
        <v>1378</v>
      </c>
      <c r="M116" t="s">
        <v>1379</v>
      </c>
      <c r="N116" s="3">
        <v>0</v>
      </c>
      <c r="P116" s="3">
        <v>2</v>
      </c>
      <c r="Q116" s="3" t="s">
        <v>473</v>
      </c>
    </row>
    <row r="117" spans="1:17" x14ac:dyDescent="0.25">
      <c r="A117" s="6" t="s">
        <v>223</v>
      </c>
      <c r="B117" s="2" t="s">
        <v>5154</v>
      </c>
      <c r="C117" t="s">
        <v>1600</v>
      </c>
      <c r="D117" t="s">
        <v>1601</v>
      </c>
      <c r="E117" t="s">
        <v>1603</v>
      </c>
      <c r="F117" t="s">
        <v>1602</v>
      </c>
      <c r="G117" t="s">
        <v>867</v>
      </c>
      <c r="H117" t="s">
        <v>1598</v>
      </c>
      <c r="I117" s="2" t="s">
        <v>5152</v>
      </c>
      <c r="J117" t="s">
        <v>4789</v>
      </c>
      <c r="K117" t="s">
        <v>1599</v>
      </c>
      <c r="L117" t="s">
        <v>857</v>
      </c>
      <c r="M117" t="s">
        <v>911</v>
      </c>
      <c r="N117" s="3" t="s">
        <v>64</v>
      </c>
      <c r="P117" s="3">
        <v>0</v>
      </c>
      <c r="Q117" s="3">
        <v>0</v>
      </c>
    </row>
    <row r="118" spans="1:17" x14ac:dyDescent="0.25">
      <c r="A118" s="6" t="s">
        <v>787</v>
      </c>
      <c r="B118" s="2" t="s">
        <v>5162</v>
      </c>
      <c r="C118" t="s">
        <v>1604</v>
      </c>
      <c r="D118" t="s">
        <v>1605</v>
      </c>
      <c r="E118" t="s">
        <v>1311</v>
      </c>
      <c r="F118" t="s">
        <v>1263</v>
      </c>
      <c r="G118" t="s">
        <v>1230</v>
      </c>
      <c r="H118" t="s">
        <v>850</v>
      </c>
      <c r="I118" s="2" t="s">
        <v>5152</v>
      </c>
      <c r="J118" t="s">
        <v>4790</v>
      </c>
      <c r="K118" t="s">
        <v>1394</v>
      </c>
      <c r="L118" t="s">
        <v>857</v>
      </c>
      <c r="M118" t="s">
        <v>1143</v>
      </c>
      <c r="N118" s="3">
        <v>0</v>
      </c>
      <c r="P118" s="3">
        <v>0</v>
      </c>
      <c r="Q118" s="3">
        <v>0</v>
      </c>
    </row>
    <row r="119" spans="1:17" x14ac:dyDescent="0.25">
      <c r="A119" s="6" t="s">
        <v>757</v>
      </c>
      <c r="B119" s="2" t="s">
        <v>5162</v>
      </c>
      <c r="C119" t="s">
        <v>1608</v>
      </c>
      <c r="D119" t="s">
        <v>1609</v>
      </c>
      <c r="E119" t="s">
        <v>1610</v>
      </c>
      <c r="F119" t="s">
        <v>1263</v>
      </c>
      <c r="G119" t="s">
        <v>1230</v>
      </c>
      <c r="H119" t="s">
        <v>1606</v>
      </c>
      <c r="I119" s="2" t="s">
        <v>5152</v>
      </c>
      <c r="J119" t="s">
        <v>4769</v>
      </c>
      <c r="K119" t="s">
        <v>1607</v>
      </c>
      <c r="L119" t="s">
        <v>857</v>
      </c>
      <c r="M119" t="s">
        <v>1143</v>
      </c>
      <c r="N119" s="3">
        <v>0</v>
      </c>
      <c r="P119" s="3">
        <v>0</v>
      </c>
      <c r="Q119" s="3">
        <v>0</v>
      </c>
    </row>
    <row r="120" spans="1:17" x14ac:dyDescent="0.25">
      <c r="A120" s="6" t="s">
        <v>218</v>
      </c>
      <c r="B120" s="2" t="s">
        <v>5154</v>
      </c>
      <c r="C120" t="s">
        <v>1613</v>
      </c>
      <c r="D120" t="s">
        <v>1614</v>
      </c>
      <c r="E120" t="s">
        <v>1616</v>
      </c>
      <c r="F120" t="s">
        <v>1615</v>
      </c>
      <c r="G120" t="s">
        <v>867</v>
      </c>
      <c r="H120" t="s">
        <v>1612</v>
      </c>
      <c r="I120" s="2" t="s">
        <v>5152</v>
      </c>
      <c r="J120" t="s">
        <v>4791</v>
      </c>
      <c r="K120" t="s">
        <v>1613</v>
      </c>
      <c r="L120" t="s">
        <v>857</v>
      </c>
      <c r="M120" t="s">
        <v>885</v>
      </c>
      <c r="N120" s="3" t="s">
        <v>45</v>
      </c>
      <c r="P120" s="3">
        <v>0</v>
      </c>
      <c r="Q120" s="3">
        <v>0</v>
      </c>
    </row>
    <row r="121" spans="1:17" x14ac:dyDescent="0.25">
      <c r="A121" s="6" t="s">
        <v>775</v>
      </c>
      <c r="B121" s="2" t="s">
        <v>5162</v>
      </c>
      <c r="C121" t="s">
        <v>1619</v>
      </c>
      <c r="D121" t="s">
        <v>1620</v>
      </c>
      <c r="E121" t="s">
        <v>1622</v>
      </c>
      <c r="F121" t="s">
        <v>1621</v>
      </c>
      <c r="G121" t="s">
        <v>1230</v>
      </c>
      <c r="H121" t="s">
        <v>850</v>
      </c>
      <c r="I121" s="2" t="s">
        <v>5152</v>
      </c>
      <c r="J121" t="s">
        <v>4792</v>
      </c>
      <c r="K121" t="s">
        <v>1619</v>
      </c>
      <c r="L121" t="s">
        <v>1378</v>
      </c>
      <c r="M121" t="s">
        <v>1379</v>
      </c>
      <c r="N121" s="3">
        <v>0</v>
      </c>
      <c r="P121" s="3">
        <v>0</v>
      </c>
      <c r="Q121" s="3">
        <v>0</v>
      </c>
    </row>
    <row r="122" spans="1:17" x14ac:dyDescent="0.25">
      <c r="A122" s="6" t="s">
        <v>72</v>
      </c>
      <c r="B122" s="2" t="s">
        <v>5153</v>
      </c>
      <c r="C122" t="s">
        <v>1626</v>
      </c>
      <c r="D122" t="s">
        <v>1627</v>
      </c>
      <c r="E122" t="s">
        <v>1629</v>
      </c>
      <c r="F122" t="s">
        <v>1628</v>
      </c>
      <c r="G122" t="s">
        <v>855</v>
      </c>
      <c r="H122" t="s">
        <v>1625</v>
      </c>
      <c r="I122" s="2" t="s">
        <v>5152</v>
      </c>
      <c r="J122" t="s">
        <v>4793</v>
      </c>
      <c r="K122" t="s">
        <v>1626</v>
      </c>
      <c r="L122" t="s">
        <v>857</v>
      </c>
      <c r="M122" t="s">
        <v>858</v>
      </c>
      <c r="N122" s="3" t="s">
        <v>45</v>
      </c>
      <c r="P122" s="3">
        <v>2</v>
      </c>
      <c r="Q122" s="3" t="s">
        <v>73</v>
      </c>
    </row>
    <row r="123" spans="1:17" x14ac:dyDescent="0.25">
      <c r="A123" s="6" t="s">
        <v>774</v>
      </c>
      <c r="B123" s="2" t="s">
        <v>5162</v>
      </c>
      <c r="C123" t="s">
        <v>1632</v>
      </c>
      <c r="D123" t="s">
        <v>1633</v>
      </c>
      <c r="E123" t="s">
        <v>1635</v>
      </c>
      <c r="F123" t="s">
        <v>1634</v>
      </c>
      <c r="G123" t="s">
        <v>1230</v>
      </c>
      <c r="H123" t="s">
        <v>850</v>
      </c>
      <c r="I123" s="2" t="s">
        <v>5152</v>
      </c>
      <c r="J123" t="s">
        <v>4794</v>
      </c>
      <c r="K123" t="s">
        <v>1632</v>
      </c>
      <c r="L123" t="s">
        <v>1378</v>
      </c>
      <c r="M123" t="s">
        <v>1379</v>
      </c>
      <c r="N123" s="3">
        <v>0</v>
      </c>
      <c r="P123" s="3">
        <v>0</v>
      </c>
      <c r="Q123" s="3">
        <v>0</v>
      </c>
    </row>
    <row r="124" spans="1:17" x14ac:dyDescent="0.25">
      <c r="A124" s="6" t="s">
        <v>212</v>
      </c>
      <c r="B124" s="2" t="s">
        <v>5154</v>
      </c>
      <c r="C124" t="s">
        <v>1639</v>
      </c>
      <c r="D124" t="s">
        <v>1640</v>
      </c>
      <c r="E124" t="s">
        <v>1642</v>
      </c>
      <c r="F124" t="s">
        <v>1641</v>
      </c>
      <c r="G124" t="s">
        <v>867</v>
      </c>
      <c r="H124" t="s">
        <v>1638</v>
      </c>
      <c r="I124" s="2" t="s">
        <v>5152</v>
      </c>
      <c r="J124" t="s">
        <v>4795</v>
      </c>
      <c r="K124" t="s">
        <v>1639</v>
      </c>
      <c r="L124" t="s">
        <v>857</v>
      </c>
      <c r="M124" t="s">
        <v>885</v>
      </c>
      <c r="N124" s="3" t="s">
        <v>45</v>
      </c>
      <c r="P124" s="3">
        <v>2</v>
      </c>
      <c r="Q124" s="3" t="s">
        <v>109</v>
      </c>
    </row>
    <row r="125" spans="1:17" x14ac:dyDescent="0.25">
      <c r="A125" s="6" t="s">
        <v>357</v>
      </c>
      <c r="B125" s="2" t="s">
        <v>5170</v>
      </c>
      <c r="C125" t="s">
        <v>1646</v>
      </c>
      <c r="D125" t="s">
        <v>1647</v>
      </c>
      <c r="E125" t="s">
        <v>1650</v>
      </c>
      <c r="F125" t="s">
        <v>1648</v>
      </c>
      <c r="G125" t="s">
        <v>1649</v>
      </c>
      <c r="H125" t="s">
        <v>1645</v>
      </c>
      <c r="I125" s="2" t="s">
        <v>5152</v>
      </c>
      <c r="J125" t="s">
        <v>4796</v>
      </c>
      <c r="K125" t="s">
        <v>850</v>
      </c>
      <c r="L125" t="s">
        <v>1651</v>
      </c>
      <c r="M125" t="s">
        <v>850</v>
      </c>
      <c r="N125" s="3" t="s">
        <v>39</v>
      </c>
      <c r="P125" s="3">
        <v>3</v>
      </c>
      <c r="Q125" s="3" t="s">
        <v>73</v>
      </c>
    </row>
    <row r="126" spans="1:17" x14ac:dyDescent="0.25">
      <c r="A126" s="6" t="s">
        <v>788</v>
      </c>
      <c r="B126" s="2" t="s">
        <v>5162</v>
      </c>
      <c r="C126" t="s">
        <v>1619</v>
      </c>
      <c r="D126" t="s">
        <v>1653</v>
      </c>
      <c r="E126" t="s">
        <v>1654</v>
      </c>
      <c r="F126" t="s">
        <v>1621</v>
      </c>
      <c r="G126" t="s">
        <v>1230</v>
      </c>
      <c r="H126" t="s">
        <v>850</v>
      </c>
      <c r="I126" s="2" t="s">
        <v>5152</v>
      </c>
      <c r="J126" t="s">
        <v>4792</v>
      </c>
      <c r="K126" t="s">
        <v>1619</v>
      </c>
      <c r="L126" t="s">
        <v>1378</v>
      </c>
      <c r="M126" t="s">
        <v>1379</v>
      </c>
      <c r="N126" s="3">
        <v>0</v>
      </c>
      <c r="P126" s="3">
        <v>0</v>
      </c>
      <c r="Q126" s="3">
        <v>0</v>
      </c>
    </row>
    <row r="127" spans="1:17" x14ac:dyDescent="0.25">
      <c r="A127" s="6" t="s">
        <v>483</v>
      </c>
      <c r="B127" s="2" t="s">
        <v>5158</v>
      </c>
      <c r="C127" t="s">
        <v>1659</v>
      </c>
      <c r="D127" t="s">
        <v>1660</v>
      </c>
      <c r="E127" t="s">
        <v>1661</v>
      </c>
      <c r="F127" t="s">
        <v>1489</v>
      </c>
      <c r="G127" t="s">
        <v>1141</v>
      </c>
      <c r="H127" t="s">
        <v>1657</v>
      </c>
      <c r="I127" s="2" t="s">
        <v>5152</v>
      </c>
      <c r="J127" t="s">
        <v>4797</v>
      </c>
      <c r="K127" t="s">
        <v>1658</v>
      </c>
      <c r="L127" t="s">
        <v>857</v>
      </c>
      <c r="M127" t="s">
        <v>1158</v>
      </c>
      <c r="N127" s="3" t="s">
        <v>64</v>
      </c>
      <c r="P127" s="3">
        <v>0</v>
      </c>
      <c r="Q127" s="3">
        <v>0</v>
      </c>
    </row>
    <row r="128" spans="1:17" x14ac:dyDescent="0.25">
      <c r="A128" s="6" t="s">
        <v>225</v>
      </c>
      <c r="B128" s="2" t="s">
        <v>5154</v>
      </c>
      <c r="C128" t="s">
        <v>1666</v>
      </c>
      <c r="D128" t="s">
        <v>1667</v>
      </c>
      <c r="E128" t="s">
        <v>1669</v>
      </c>
      <c r="F128" t="s">
        <v>1668</v>
      </c>
      <c r="G128" t="s">
        <v>867</v>
      </c>
      <c r="H128" t="s">
        <v>1664</v>
      </c>
      <c r="I128" s="2" t="s">
        <v>5152</v>
      </c>
      <c r="J128" t="s">
        <v>1954</v>
      </c>
      <c r="K128" t="s">
        <v>1665</v>
      </c>
      <c r="L128" t="s">
        <v>857</v>
      </c>
      <c r="M128" t="s">
        <v>869</v>
      </c>
      <c r="N128" s="3" t="s">
        <v>45</v>
      </c>
      <c r="P128" s="3">
        <v>0</v>
      </c>
      <c r="Q128" s="3">
        <v>0</v>
      </c>
    </row>
    <row r="129" spans="1:17" x14ac:dyDescent="0.25">
      <c r="A129" s="6" t="s">
        <v>74</v>
      </c>
      <c r="B129" s="2" t="s">
        <v>5153</v>
      </c>
      <c r="C129" t="s">
        <v>1674</v>
      </c>
      <c r="D129" t="s">
        <v>1675</v>
      </c>
      <c r="E129" t="s">
        <v>1676</v>
      </c>
      <c r="F129" t="s">
        <v>854</v>
      </c>
      <c r="G129" t="s">
        <v>855</v>
      </c>
      <c r="H129" t="s">
        <v>1672</v>
      </c>
      <c r="I129" s="2" t="s">
        <v>5152</v>
      </c>
      <c r="J129" t="s">
        <v>4798</v>
      </c>
      <c r="K129" t="s">
        <v>1673</v>
      </c>
      <c r="L129" t="s">
        <v>857</v>
      </c>
      <c r="M129" t="s">
        <v>858</v>
      </c>
      <c r="N129" s="3" t="s">
        <v>64</v>
      </c>
      <c r="P129" s="3">
        <v>2</v>
      </c>
      <c r="Q129" s="3" t="s">
        <v>67</v>
      </c>
    </row>
    <row r="130" spans="1:17" x14ac:dyDescent="0.25">
      <c r="A130" s="6" t="s">
        <v>43</v>
      </c>
      <c r="B130" s="2" t="s">
        <v>5166</v>
      </c>
      <c r="C130" t="s">
        <v>1680</v>
      </c>
      <c r="D130" t="s">
        <v>1681</v>
      </c>
      <c r="E130" t="s">
        <v>1683</v>
      </c>
      <c r="F130" t="s">
        <v>1682</v>
      </c>
      <c r="G130" t="s">
        <v>1559</v>
      </c>
      <c r="H130" t="s">
        <v>1679</v>
      </c>
      <c r="I130" s="2" t="s">
        <v>5152</v>
      </c>
      <c r="J130" t="s">
        <v>4799</v>
      </c>
      <c r="K130" t="s">
        <v>1680</v>
      </c>
      <c r="L130" t="s">
        <v>857</v>
      </c>
      <c r="M130" t="s">
        <v>869</v>
      </c>
      <c r="N130" s="3" t="s">
        <v>45</v>
      </c>
      <c r="P130" s="3">
        <v>3</v>
      </c>
      <c r="Q130" s="3" t="s">
        <v>46</v>
      </c>
    </row>
    <row r="131" spans="1:17" x14ac:dyDescent="0.25">
      <c r="A131" s="6" t="s">
        <v>227</v>
      </c>
      <c r="B131" s="2" t="s">
        <v>5154</v>
      </c>
      <c r="C131" t="s">
        <v>962</v>
      </c>
      <c r="D131" t="s">
        <v>1684</v>
      </c>
      <c r="E131" t="s">
        <v>1686</v>
      </c>
      <c r="F131" t="s">
        <v>1685</v>
      </c>
      <c r="G131" t="s">
        <v>867</v>
      </c>
      <c r="H131" t="s">
        <v>850</v>
      </c>
      <c r="I131" s="2" t="s">
        <v>5152</v>
      </c>
      <c r="J131" t="s">
        <v>4708</v>
      </c>
      <c r="K131" t="s">
        <v>962</v>
      </c>
      <c r="L131" t="s">
        <v>857</v>
      </c>
      <c r="M131" t="s">
        <v>911</v>
      </c>
      <c r="N131" s="3" t="s">
        <v>45</v>
      </c>
      <c r="P131" s="3">
        <v>0</v>
      </c>
      <c r="Q131" s="3">
        <v>0</v>
      </c>
    </row>
    <row r="132" spans="1:17" x14ac:dyDescent="0.25">
      <c r="A132" s="6" t="s">
        <v>789</v>
      </c>
      <c r="B132" s="2" t="s">
        <v>5162</v>
      </c>
      <c r="C132" t="s">
        <v>1360</v>
      </c>
      <c r="D132" t="s">
        <v>1688</v>
      </c>
      <c r="E132" t="s">
        <v>1690</v>
      </c>
      <c r="F132" t="s">
        <v>1689</v>
      </c>
      <c r="G132" t="s">
        <v>1230</v>
      </c>
      <c r="H132" t="s">
        <v>850</v>
      </c>
      <c r="I132" s="2" t="s">
        <v>5152</v>
      </c>
      <c r="J132" t="s">
        <v>4800</v>
      </c>
      <c r="K132" t="s">
        <v>1360</v>
      </c>
      <c r="L132" t="s">
        <v>1249</v>
      </c>
      <c r="M132" t="s">
        <v>1250</v>
      </c>
      <c r="N132" s="3">
        <v>0</v>
      </c>
      <c r="P132" s="3">
        <v>2</v>
      </c>
      <c r="Q132" s="3" t="s">
        <v>73</v>
      </c>
    </row>
    <row r="133" spans="1:17" x14ac:dyDescent="0.25">
      <c r="A133" s="6" t="s">
        <v>396</v>
      </c>
      <c r="B133" s="2" t="s">
        <v>5156</v>
      </c>
      <c r="C133" t="s">
        <v>1525</v>
      </c>
      <c r="D133" t="s">
        <v>1691</v>
      </c>
      <c r="E133" t="s">
        <v>1528</v>
      </c>
      <c r="F133" t="s">
        <v>1692</v>
      </c>
      <c r="G133" t="s">
        <v>1100</v>
      </c>
      <c r="H133" t="s">
        <v>850</v>
      </c>
      <c r="I133" s="2" t="s">
        <v>5152</v>
      </c>
      <c r="J133" t="s">
        <v>4781</v>
      </c>
      <c r="K133" t="s">
        <v>1525</v>
      </c>
      <c r="L133" t="s">
        <v>1529</v>
      </c>
      <c r="M133" t="s">
        <v>850</v>
      </c>
      <c r="N133" s="3" t="s">
        <v>45</v>
      </c>
      <c r="P133" s="3">
        <v>0</v>
      </c>
      <c r="Q133" s="3">
        <v>0</v>
      </c>
    </row>
    <row r="134" spans="1:17" x14ac:dyDescent="0.25">
      <c r="A134" s="6" t="s">
        <v>823</v>
      </c>
      <c r="B134" s="2" t="s">
        <v>5171</v>
      </c>
      <c r="C134" t="s">
        <v>1619</v>
      </c>
      <c r="D134" t="s">
        <v>1694</v>
      </c>
      <c r="E134" t="s">
        <v>1697</v>
      </c>
      <c r="F134" t="s">
        <v>1695</v>
      </c>
      <c r="G134" t="s">
        <v>1696</v>
      </c>
      <c r="H134" t="s">
        <v>850</v>
      </c>
      <c r="I134" s="2" t="s">
        <v>5152</v>
      </c>
      <c r="J134" t="s">
        <v>4801</v>
      </c>
      <c r="K134" t="s">
        <v>1619</v>
      </c>
      <c r="L134" t="s">
        <v>1378</v>
      </c>
      <c r="M134" t="s">
        <v>1379</v>
      </c>
      <c r="N134" s="3">
        <v>0</v>
      </c>
      <c r="P134" s="3">
        <v>0</v>
      </c>
      <c r="Q134" s="3">
        <v>0</v>
      </c>
    </row>
    <row r="135" spans="1:17" x14ac:dyDescent="0.25">
      <c r="A135" s="6" t="s">
        <v>355</v>
      </c>
      <c r="B135" s="2" t="s">
        <v>5172</v>
      </c>
      <c r="C135" t="s">
        <v>1702</v>
      </c>
      <c r="D135" t="s">
        <v>1703</v>
      </c>
      <c r="E135" t="s">
        <v>1706</v>
      </c>
      <c r="F135" t="s">
        <v>1704</v>
      </c>
      <c r="G135" t="s">
        <v>1705</v>
      </c>
      <c r="H135" t="s">
        <v>1700</v>
      </c>
      <c r="I135" s="2" t="s">
        <v>5152</v>
      </c>
      <c r="J135" t="s">
        <v>4802</v>
      </c>
      <c r="K135" t="s">
        <v>1701</v>
      </c>
      <c r="L135" t="s">
        <v>857</v>
      </c>
      <c r="M135" t="s">
        <v>869</v>
      </c>
      <c r="N135" s="3" t="s">
        <v>45</v>
      </c>
      <c r="P135" s="3">
        <v>0</v>
      </c>
      <c r="Q135" s="3">
        <v>0</v>
      </c>
    </row>
    <row r="136" spans="1:17" x14ac:dyDescent="0.25">
      <c r="A136" s="6" t="s">
        <v>625</v>
      </c>
      <c r="B136" s="2" t="s">
        <v>5167</v>
      </c>
      <c r="C136" t="s">
        <v>1711</v>
      </c>
      <c r="D136" t="s">
        <v>1712</v>
      </c>
      <c r="E136" t="s">
        <v>1714</v>
      </c>
      <c r="F136" t="s">
        <v>1713</v>
      </c>
      <c r="G136" t="s">
        <v>1568</v>
      </c>
      <c r="H136" t="s">
        <v>1710</v>
      </c>
      <c r="I136" s="2" t="s">
        <v>5152</v>
      </c>
      <c r="J136" t="s">
        <v>4803</v>
      </c>
      <c r="K136" t="s">
        <v>1711</v>
      </c>
      <c r="L136" t="s">
        <v>857</v>
      </c>
      <c r="M136" t="s">
        <v>1143</v>
      </c>
      <c r="N136" s="3" t="s">
        <v>64</v>
      </c>
      <c r="P136" s="3">
        <v>0</v>
      </c>
      <c r="Q136" s="3">
        <v>0</v>
      </c>
    </row>
    <row r="137" spans="1:17" x14ac:dyDescent="0.25">
      <c r="A137" s="6" t="s">
        <v>397</v>
      </c>
      <c r="B137" s="2" t="s">
        <v>5156</v>
      </c>
      <c r="C137" t="s">
        <v>1718</v>
      </c>
      <c r="D137" t="s">
        <v>1719</v>
      </c>
      <c r="E137" t="s">
        <v>1721</v>
      </c>
      <c r="F137" t="s">
        <v>1720</v>
      </c>
      <c r="G137" t="s">
        <v>1100</v>
      </c>
      <c r="H137" t="s">
        <v>1717</v>
      </c>
      <c r="I137" s="2" t="s">
        <v>5152</v>
      </c>
      <c r="J137" t="s">
        <v>4804</v>
      </c>
      <c r="K137" t="s">
        <v>850</v>
      </c>
      <c r="L137" t="s">
        <v>1102</v>
      </c>
      <c r="M137" t="s">
        <v>850</v>
      </c>
      <c r="N137" s="3" t="s">
        <v>45</v>
      </c>
      <c r="P137" s="3">
        <v>3</v>
      </c>
      <c r="Q137" s="3" t="s">
        <v>201</v>
      </c>
    </row>
    <row r="138" spans="1:17" x14ac:dyDescent="0.25">
      <c r="A138" s="6" t="s">
        <v>484</v>
      </c>
      <c r="B138" s="2" t="s">
        <v>5158</v>
      </c>
      <c r="C138" t="s">
        <v>1723</v>
      </c>
      <c r="D138" t="s">
        <v>1724</v>
      </c>
      <c r="E138" t="s">
        <v>1726</v>
      </c>
      <c r="F138" t="s">
        <v>1725</v>
      </c>
      <c r="G138" t="s">
        <v>1141</v>
      </c>
      <c r="H138" t="s">
        <v>850</v>
      </c>
      <c r="I138" s="2" t="s">
        <v>5152</v>
      </c>
      <c r="J138" t="s">
        <v>4805</v>
      </c>
      <c r="K138" t="s">
        <v>1486</v>
      </c>
      <c r="L138" t="s">
        <v>857</v>
      </c>
      <c r="M138" t="s">
        <v>1158</v>
      </c>
      <c r="N138" s="3" t="s">
        <v>64</v>
      </c>
      <c r="P138" s="3">
        <v>0</v>
      </c>
      <c r="Q138" s="3">
        <v>0</v>
      </c>
    </row>
    <row r="139" spans="1:17" x14ac:dyDescent="0.25">
      <c r="A139" s="6" t="s">
        <v>398</v>
      </c>
      <c r="B139" s="2" t="s">
        <v>5156</v>
      </c>
      <c r="C139" t="s">
        <v>1121</v>
      </c>
      <c r="D139" t="s">
        <v>1727</v>
      </c>
      <c r="E139" t="s">
        <v>1729</v>
      </c>
      <c r="F139" t="s">
        <v>1728</v>
      </c>
      <c r="G139" t="s">
        <v>1100</v>
      </c>
      <c r="H139" t="s">
        <v>850</v>
      </c>
      <c r="I139" s="2" t="s">
        <v>5152</v>
      </c>
      <c r="J139" t="s">
        <v>4728</v>
      </c>
      <c r="K139" t="s">
        <v>1121</v>
      </c>
      <c r="L139" t="s">
        <v>1102</v>
      </c>
      <c r="M139" t="s">
        <v>850</v>
      </c>
      <c r="N139" s="3" t="s">
        <v>45</v>
      </c>
      <c r="P139" s="3">
        <v>0</v>
      </c>
      <c r="Q139" s="3">
        <v>0</v>
      </c>
    </row>
    <row r="140" spans="1:17" x14ac:dyDescent="0.25">
      <c r="A140" s="6" t="s">
        <v>229</v>
      </c>
      <c r="B140" s="2" t="s">
        <v>5154</v>
      </c>
      <c r="C140" t="s">
        <v>1732</v>
      </c>
      <c r="D140" t="s">
        <v>1733</v>
      </c>
      <c r="E140" t="s">
        <v>1735</v>
      </c>
      <c r="F140" t="s">
        <v>1734</v>
      </c>
      <c r="G140" t="s">
        <v>867</v>
      </c>
      <c r="H140" t="s">
        <v>850</v>
      </c>
      <c r="I140" s="2" t="s">
        <v>5152</v>
      </c>
      <c r="J140" t="s">
        <v>4806</v>
      </c>
      <c r="K140" t="s">
        <v>1732</v>
      </c>
      <c r="L140" t="s">
        <v>857</v>
      </c>
      <c r="M140" t="s">
        <v>911</v>
      </c>
      <c r="N140" s="3" t="s">
        <v>45</v>
      </c>
      <c r="P140" s="3">
        <v>2</v>
      </c>
      <c r="Q140" s="3" t="s">
        <v>230</v>
      </c>
    </row>
    <row r="141" spans="1:17" x14ac:dyDescent="0.25">
      <c r="A141" s="6" t="s">
        <v>100</v>
      </c>
      <c r="B141" s="2" t="s">
        <v>5173</v>
      </c>
      <c r="C141" t="s">
        <v>850</v>
      </c>
      <c r="D141" t="s">
        <v>1738</v>
      </c>
      <c r="E141" t="s">
        <v>1741</v>
      </c>
      <c r="F141" t="s">
        <v>1739</v>
      </c>
      <c r="G141" t="s">
        <v>1740</v>
      </c>
      <c r="H141" t="s">
        <v>850</v>
      </c>
      <c r="I141" s="2" t="s">
        <v>5152</v>
      </c>
      <c r="J141" t="s">
        <v>1160</v>
      </c>
      <c r="K141" t="s">
        <v>850</v>
      </c>
      <c r="L141" t="s">
        <v>1742</v>
      </c>
      <c r="M141" t="s">
        <v>850</v>
      </c>
      <c r="N141" s="3" t="s">
        <v>39</v>
      </c>
      <c r="P141" s="3">
        <v>0</v>
      </c>
      <c r="Q141" s="3">
        <v>0</v>
      </c>
    </row>
    <row r="142" spans="1:17" x14ac:dyDescent="0.25">
      <c r="A142" s="6" t="s">
        <v>528</v>
      </c>
      <c r="B142" s="2" t="s">
        <v>5174</v>
      </c>
      <c r="C142" t="s">
        <v>1746</v>
      </c>
      <c r="D142" t="s">
        <v>1747</v>
      </c>
      <c r="E142" t="s">
        <v>1748</v>
      </c>
      <c r="F142" t="s">
        <v>1282</v>
      </c>
      <c r="G142" t="s">
        <v>1230</v>
      </c>
      <c r="H142" t="s">
        <v>850</v>
      </c>
      <c r="I142" s="2" t="s">
        <v>5152</v>
      </c>
      <c r="J142" t="s">
        <v>4807</v>
      </c>
      <c r="K142" t="s">
        <v>850</v>
      </c>
      <c r="L142" t="s">
        <v>857</v>
      </c>
      <c r="M142" t="s">
        <v>1143</v>
      </c>
      <c r="N142" s="3" t="s">
        <v>64</v>
      </c>
      <c r="P142" s="3">
        <v>0</v>
      </c>
      <c r="Q142" s="3">
        <v>0</v>
      </c>
    </row>
    <row r="143" spans="1:17" x14ac:dyDescent="0.25">
      <c r="A143" s="6" t="s">
        <v>601</v>
      </c>
      <c r="B143" s="2" t="s">
        <v>5175</v>
      </c>
      <c r="C143" t="s">
        <v>1752</v>
      </c>
      <c r="D143" t="s">
        <v>1753</v>
      </c>
      <c r="E143" t="s">
        <v>1756</v>
      </c>
      <c r="F143" t="s">
        <v>1754</v>
      </c>
      <c r="G143" t="s">
        <v>1755</v>
      </c>
      <c r="H143" t="s">
        <v>1751</v>
      </c>
      <c r="I143" s="2" t="s">
        <v>5152</v>
      </c>
      <c r="J143" t="s">
        <v>4808</v>
      </c>
      <c r="K143" t="s">
        <v>1752</v>
      </c>
      <c r="L143" t="s">
        <v>1757</v>
      </c>
      <c r="M143" t="s">
        <v>1758</v>
      </c>
      <c r="N143" s="3" t="s">
        <v>64</v>
      </c>
      <c r="P143" s="3">
        <v>2</v>
      </c>
      <c r="Q143" s="3" t="s">
        <v>67</v>
      </c>
    </row>
    <row r="144" spans="1:17" x14ac:dyDescent="0.25">
      <c r="A144" s="6" t="s">
        <v>131</v>
      </c>
      <c r="B144" s="2" t="s">
        <v>5154</v>
      </c>
      <c r="C144" t="s">
        <v>1762</v>
      </c>
      <c r="D144" t="s">
        <v>1763</v>
      </c>
      <c r="E144" t="s">
        <v>979</v>
      </c>
      <c r="F144" t="s">
        <v>875</v>
      </c>
      <c r="G144" t="s">
        <v>867</v>
      </c>
      <c r="H144" t="s">
        <v>1761</v>
      </c>
      <c r="I144" s="2" t="s">
        <v>5152</v>
      </c>
      <c r="J144" t="s">
        <v>4809</v>
      </c>
      <c r="K144" t="s">
        <v>1762</v>
      </c>
      <c r="L144" t="s">
        <v>857</v>
      </c>
      <c r="M144" t="s">
        <v>869</v>
      </c>
      <c r="N144" s="3" t="s">
        <v>64</v>
      </c>
      <c r="P144" s="3">
        <v>2</v>
      </c>
      <c r="Q144" s="3" t="s">
        <v>132</v>
      </c>
    </row>
    <row r="145" spans="1:17" x14ac:dyDescent="0.25">
      <c r="A145" s="6" t="s">
        <v>546</v>
      </c>
      <c r="B145" s="2" t="s">
        <v>5159</v>
      </c>
      <c r="C145" t="s">
        <v>1765</v>
      </c>
      <c r="D145" t="s">
        <v>1766</v>
      </c>
      <c r="E145" t="s">
        <v>1767</v>
      </c>
      <c r="F145" t="s">
        <v>1169</v>
      </c>
      <c r="G145" t="s">
        <v>1166</v>
      </c>
      <c r="H145" t="s">
        <v>850</v>
      </c>
      <c r="I145" s="2" t="s">
        <v>5152</v>
      </c>
      <c r="J145" t="s">
        <v>4810</v>
      </c>
      <c r="K145" t="s">
        <v>850</v>
      </c>
      <c r="L145" t="s">
        <v>857</v>
      </c>
      <c r="M145" t="s">
        <v>1168</v>
      </c>
      <c r="N145" s="3" t="s">
        <v>64</v>
      </c>
      <c r="P145" s="3">
        <v>4</v>
      </c>
      <c r="Q145" s="3" t="s">
        <v>73</v>
      </c>
    </row>
    <row r="146" spans="1:17" x14ac:dyDescent="0.25">
      <c r="A146" s="6" t="s">
        <v>49</v>
      </c>
      <c r="B146" s="2" t="s">
        <v>5166</v>
      </c>
      <c r="C146" t="s">
        <v>1771</v>
      </c>
      <c r="D146" t="s">
        <v>1772</v>
      </c>
      <c r="E146" t="s">
        <v>1774</v>
      </c>
      <c r="F146" t="s">
        <v>1773</v>
      </c>
      <c r="G146" t="s">
        <v>1559</v>
      </c>
      <c r="H146" t="s">
        <v>1770</v>
      </c>
      <c r="I146" s="2" t="s">
        <v>5152</v>
      </c>
      <c r="J146" t="s">
        <v>4811</v>
      </c>
      <c r="K146" t="s">
        <v>1771</v>
      </c>
      <c r="L146" t="s">
        <v>857</v>
      </c>
      <c r="M146" t="s">
        <v>869</v>
      </c>
      <c r="N146" s="3" t="s">
        <v>39</v>
      </c>
      <c r="P146" s="3">
        <v>0</v>
      </c>
      <c r="Q146" s="3">
        <v>0</v>
      </c>
    </row>
    <row r="147" spans="1:17" x14ac:dyDescent="0.25">
      <c r="A147" s="6" t="s">
        <v>790</v>
      </c>
      <c r="B147" s="2" t="s">
        <v>5162</v>
      </c>
      <c r="C147" t="s">
        <v>1777</v>
      </c>
      <c r="D147" t="s">
        <v>1778</v>
      </c>
      <c r="E147" t="s">
        <v>1325</v>
      </c>
      <c r="F147" t="s">
        <v>1289</v>
      </c>
      <c r="G147" t="s">
        <v>1230</v>
      </c>
      <c r="H147" t="s">
        <v>1776</v>
      </c>
      <c r="I147" s="2" t="s">
        <v>5152</v>
      </c>
      <c r="J147" t="s">
        <v>4790</v>
      </c>
      <c r="K147" t="s">
        <v>1394</v>
      </c>
      <c r="L147" t="s">
        <v>857</v>
      </c>
      <c r="M147" t="s">
        <v>1143</v>
      </c>
      <c r="N147" s="3">
        <v>0</v>
      </c>
      <c r="P147" s="3">
        <v>2</v>
      </c>
      <c r="Q147" s="3" t="s">
        <v>67</v>
      </c>
    </row>
    <row r="148" spans="1:17" x14ac:dyDescent="0.25">
      <c r="A148" s="6" t="s">
        <v>567</v>
      </c>
      <c r="B148" s="2" t="s">
        <v>5160</v>
      </c>
      <c r="C148" t="s">
        <v>1783</v>
      </c>
      <c r="D148" t="s">
        <v>1784</v>
      </c>
      <c r="E148" t="s">
        <v>1786</v>
      </c>
      <c r="F148" t="s">
        <v>1785</v>
      </c>
      <c r="G148" t="s">
        <v>703</v>
      </c>
      <c r="H148" t="s">
        <v>1781</v>
      </c>
      <c r="I148" s="2" t="s">
        <v>5152</v>
      </c>
      <c r="J148" t="s">
        <v>4812</v>
      </c>
      <c r="K148" t="s">
        <v>1782</v>
      </c>
      <c r="L148" t="s">
        <v>1206</v>
      </c>
      <c r="M148" t="s">
        <v>850</v>
      </c>
      <c r="N148" s="3" t="s">
        <v>64</v>
      </c>
      <c r="P148" s="3">
        <v>0</v>
      </c>
      <c r="Q148" s="3">
        <v>0</v>
      </c>
    </row>
    <row r="149" spans="1:17" x14ac:dyDescent="0.25">
      <c r="A149" s="6" t="s">
        <v>587</v>
      </c>
      <c r="B149" s="2" t="s">
        <v>5161</v>
      </c>
      <c r="C149" t="s">
        <v>1789</v>
      </c>
      <c r="D149" t="s">
        <v>1790</v>
      </c>
      <c r="E149" t="s">
        <v>1791</v>
      </c>
      <c r="F149" t="s">
        <v>1216</v>
      </c>
      <c r="G149" t="s">
        <v>1213</v>
      </c>
      <c r="H149" t="s">
        <v>1788</v>
      </c>
      <c r="I149" s="2" t="s">
        <v>5152</v>
      </c>
      <c r="J149" t="s">
        <v>4813</v>
      </c>
      <c r="K149" t="s">
        <v>1789</v>
      </c>
      <c r="L149" t="s">
        <v>857</v>
      </c>
      <c r="M149" t="s">
        <v>1215</v>
      </c>
      <c r="N149" s="3" t="s">
        <v>64</v>
      </c>
      <c r="P149" s="3">
        <v>1</v>
      </c>
      <c r="Q149" s="3" t="s">
        <v>588</v>
      </c>
    </row>
    <row r="150" spans="1:17" x14ac:dyDescent="0.25">
      <c r="A150" s="6" t="s">
        <v>234</v>
      </c>
      <c r="B150" s="2" t="s">
        <v>5154</v>
      </c>
      <c r="C150" t="s">
        <v>1795</v>
      </c>
      <c r="D150" t="s">
        <v>1796</v>
      </c>
      <c r="E150" t="s">
        <v>1797</v>
      </c>
      <c r="F150" t="s">
        <v>1734</v>
      </c>
      <c r="G150" t="s">
        <v>867</v>
      </c>
      <c r="H150" t="s">
        <v>1794</v>
      </c>
      <c r="I150" s="2" t="s">
        <v>5152</v>
      </c>
      <c r="J150" t="s">
        <v>4814</v>
      </c>
      <c r="K150" t="s">
        <v>1795</v>
      </c>
      <c r="L150" t="s">
        <v>857</v>
      </c>
      <c r="M150" t="s">
        <v>911</v>
      </c>
      <c r="N150" s="3">
        <v>0</v>
      </c>
      <c r="P150" s="3">
        <v>0</v>
      </c>
      <c r="Q150" s="3">
        <v>0</v>
      </c>
    </row>
    <row r="151" spans="1:17" x14ac:dyDescent="0.25">
      <c r="A151" s="6" t="s">
        <v>791</v>
      </c>
      <c r="B151" s="2" t="s">
        <v>5162</v>
      </c>
      <c r="C151" t="s">
        <v>1802</v>
      </c>
      <c r="D151" t="s">
        <v>1803</v>
      </c>
      <c r="E151" t="s">
        <v>1805</v>
      </c>
      <c r="F151" t="s">
        <v>1804</v>
      </c>
      <c r="G151" t="s">
        <v>1230</v>
      </c>
      <c r="H151" t="s">
        <v>1800</v>
      </c>
      <c r="I151" s="2" t="s">
        <v>5152</v>
      </c>
      <c r="J151" t="s">
        <v>4815</v>
      </c>
      <c r="K151" t="s">
        <v>1801</v>
      </c>
      <c r="L151" t="s">
        <v>1378</v>
      </c>
      <c r="M151" t="s">
        <v>1379</v>
      </c>
      <c r="N151" s="3">
        <v>0</v>
      </c>
      <c r="P151" s="3">
        <v>2</v>
      </c>
      <c r="Q151" s="3" t="s">
        <v>792</v>
      </c>
    </row>
    <row r="152" spans="1:17" x14ac:dyDescent="0.25">
      <c r="A152" s="6" t="s">
        <v>521</v>
      </c>
      <c r="B152" s="2" t="s">
        <v>5176</v>
      </c>
      <c r="C152" t="s">
        <v>1809</v>
      </c>
      <c r="D152" t="s">
        <v>1810</v>
      </c>
      <c r="E152" t="s">
        <v>1813</v>
      </c>
      <c r="F152" t="s">
        <v>1811</v>
      </c>
      <c r="G152" t="s">
        <v>1812</v>
      </c>
      <c r="H152" t="s">
        <v>1808</v>
      </c>
      <c r="I152" s="2" t="s">
        <v>5152</v>
      </c>
      <c r="J152" t="s">
        <v>4816</v>
      </c>
      <c r="K152" t="s">
        <v>1809</v>
      </c>
      <c r="L152" t="s">
        <v>857</v>
      </c>
      <c r="M152" t="s">
        <v>1143</v>
      </c>
      <c r="N152" s="3" t="s">
        <v>64</v>
      </c>
      <c r="P152" s="3">
        <v>0</v>
      </c>
      <c r="Q152" s="3">
        <v>0</v>
      </c>
    </row>
    <row r="153" spans="1:17" x14ac:dyDescent="0.25">
      <c r="A153" s="6" t="s">
        <v>340</v>
      </c>
      <c r="B153" s="2" t="s">
        <v>5177</v>
      </c>
      <c r="C153" t="s">
        <v>1818</v>
      </c>
      <c r="D153" t="s">
        <v>1819</v>
      </c>
      <c r="E153" t="s">
        <v>1822</v>
      </c>
      <c r="F153" t="s">
        <v>1820</v>
      </c>
      <c r="G153" t="s">
        <v>1821</v>
      </c>
      <c r="H153" t="s">
        <v>1817</v>
      </c>
      <c r="I153" s="2" t="s">
        <v>5152</v>
      </c>
      <c r="J153" t="s">
        <v>4817</v>
      </c>
      <c r="K153" t="s">
        <v>1818</v>
      </c>
      <c r="L153" t="s">
        <v>857</v>
      </c>
      <c r="M153" t="s">
        <v>858</v>
      </c>
      <c r="N153" s="3">
        <v>0</v>
      </c>
      <c r="P153" s="3">
        <v>0</v>
      </c>
      <c r="Q153" s="3">
        <v>0</v>
      </c>
    </row>
    <row r="154" spans="1:17" x14ac:dyDescent="0.25">
      <c r="A154" s="6" t="s">
        <v>589</v>
      </c>
      <c r="B154" s="2" t="s">
        <v>5161</v>
      </c>
      <c r="C154" t="s">
        <v>1219</v>
      </c>
      <c r="D154" t="s">
        <v>1824</v>
      </c>
      <c r="E154" t="s">
        <v>1826</v>
      </c>
      <c r="F154" t="s">
        <v>1825</v>
      </c>
      <c r="G154" t="s">
        <v>1213</v>
      </c>
      <c r="H154" t="s">
        <v>1823</v>
      </c>
      <c r="I154" s="2" t="s">
        <v>5152</v>
      </c>
      <c r="J154" t="s">
        <v>4739</v>
      </c>
      <c r="K154" t="s">
        <v>1219</v>
      </c>
      <c r="L154" t="s">
        <v>857</v>
      </c>
      <c r="M154" t="s">
        <v>1215</v>
      </c>
      <c r="N154" s="3" t="s">
        <v>64</v>
      </c>
      <c r="P154" s="3">
        <v>1</v>
      </c>
      <c r="Q154" s="3" t="s">
        <v>67</v>
      </c>
    </row>
    <row r="155" spans="1:17" x14ac:dyDescent="0.25">
      <c r="A155" s="6" t="s">
        <v>590</v>
      </c>
      <c r="B155" s="2" t="s">
        <v>5161</v>
      </c>
      <c r="C155" t="s">
        <v>1829</v>
      </c>
      <c r="D155" t="s">
        <v>1830</v>
      </c>
      <c r="E155" t="s">
        <v>1832</v>
      </c>
      <c r="F155" t="s">
        <v>1831</v>
      </c>
      <c r="G155" t="s">
        <v>1213</v>
      </c>
      <c r="H155" t="s">
        <v>850</v>
      </c>
      <c r="I155" s="2" t="s">
        <v>5152</v>
      </c>
      <c r="J155" t="s">
        <v>4818</v>
      </c>
      <c r="K155" t="s">
        <v>1828</v>
      </c>
      <c r="L155" t="s">
        <v>1543</v>
      </c>
      <c r="M155" t="s">
        <v>850</v>
      </c>
      <c r="N155" s="3" t="s">
        <v>64</v>
      </c>
      <c r="P155" s="3">
        <v>1</v>
      </c>
      <c r="Q155" s="3" t="s">
        <v>591</v>
      </c>
    </row>
    <row r="156" spans="1:17" x14ac:dyDescent="0.25">
      <c r="A156" s="6" t="s">
        <v>793</v>
      </c>
      <c r="B156" s="2" t="s">
        <v>5162</v>
      </c>
      <c r="C156" t="s">
        <v>1835</v>
      </c>
      <c r="D156" t="s">
        <v>1836</v>
      </c>
      <c r="E156" t="s">
        <v>1838</v>
      </c>
      <c r="F156" t="s">
        <v>1837</v>
      </c>
      <c r="G156" t="s">
        <v>1230</v>
      </c>
      <c r="H156" t="s">
        <v>1259</v>
      </c>
      <c r="I156" s="2" t="s">
        <v>5152</v>
      </c>
      <c r="J156" t="s">
        <v>4819</v>
      </c>
      <c r="K156" t="s">
        <v>1260</v>
      </c>
      <c r="L156" t="s">
        <v>857</v>
      </c>
      <c r="M156" t="s">
        <v>1143</v>
      </c>
      <c r="N156" s="3">
        <v>0</v>
      </c>
      <c r="P156" s="3">
        <v>0</v>
      </c>
      <c r="Q156" s="3">
        <v>0</v>
      </c>
    </row>
    <row r="157" spans="1:17" x14ac:dyDescent="0.25">
      <c r="A157" s="6" t="s">
        <v>568</v>
      </c>
      <c r="B157" s="2" t="s">
        <v>5160</v>
      </c>
      <c r="C157" t="s">
        <v>1842</v>
      </c>
      <c r="D157" t="s">
        <v>1843</v>
      </c>
      <c r="E157" t="s">
        <v>1845</v>
      </c>
      <c r="F157" t="s">
        <v>1844</v>
      </c>
      <c r="G157" t="s">
        <v>703</v>
      </c>
      <c r="H157" t="s">
        <v>1840</v>
      </c>
      <c r="I157" s="2" t="s">
        <v>5152</v>
      </c>
      <c r="J157" t="s">
        <v>4820</v>
      </c>
      <c r="K157" t="s">
        <v>1841</v>
      </c>
      <c r="L157" t="s">
        <v>1206</v>
      </c>
      <c r="M157" t="s">
        <v>850</v>
      </c>
      <c r="N157" s="3" t="s">
        <v>64</v>
      </c>
      <c r="P157" s="3">
        <v>2</v>
      </c>
      <c r="Q157" s="3" t="s">
        <v>569</v>
      </c>
    </row>
    <row r="158" spans="1:17" x14ac:dyDescent="0.25">
      <c r="A158" s="6" t="s">
        <v>79</v>
      </c>
      <c r="B158" s="2" t="s">
        <v>5153</v>
      </c>
      <c r="C158" t="s">
        <v>1848</v>
      </c>
      <c r="D158" t="s">
        <v>1849</v>
      </c>
      <c r="E158" t="s">
        <v>1850</v>
      </c>
      <c r="F158" t="s">
        <v>1628</v>
      </c>
      <c r="G158" t="s">
        <v>855</v>
      </c>
      <c r="H158" t="s">
        <v>1672</v>
      </c>
      <c r="I158" s="2" t="s">
        <v>5152</v>
      </c>
      <c r="J158" t="s">
        <v>2679</v>
      </c>
      <c r="K158" t="s">
        <v>1673</v>
      </c>
      <c r="L158" t="s">
        <v>857</v>
      </c>
      <c r="M158" t="s">
        <v>858</v>
      </c>
      <c r="N158" s="3" t="s">
        <v>45</v>
      </c>
      <c r="P158" s="3">
        <v>2</v>
      </c>
      <c r="Q158" s="3" t="s">
        <v>67</v>
      </c>
    </row>
    <row r="159" spans="1:17" x14ac:dyDescent="0.25">
      <c r="A159" s="6" t="s">
        <v>52</v>
      </c>
      <c r="B159" s="2" t="s">
        <v>5166</v>
      </c>
      <c r="C159" t="s">
        <v>920</v>
      </c>
      <c r="D159" t="s">
        <v>1852</v>
      </c>
      <c r="E159" t="s">
        <v>1854</v>
      </c>
      <c r="F159" t="s">
        <v>1853</v>
      </c>
      <c r="G159" t="s">
        <v>1559</v>
      </c>
      <c r="H159" t="s">
        <v>1851</v>
      </c>
      <c r="I159" s="2" t="s">
        <v>5152</v>
      </c>
      <c r="J159" t="s">
        <v>2433</v>
      </c>
      <c r="K159" t="s">
        <v>920</v>
      </c>
      <c r="L159" t="s">
        <v>857</v>
      </c>
      <c r="M159" t="s">
        <v>869</v>
      </c>
      <c r="N159" s="3" t="s">
        <v>39</v>
      </c>
      <c r="P159" s="3">
        <v>1</v>
      </c>
      <c r="Q159" s="3" t="s">
        <v>51</v>
      </c>
    </row>
    <row r="160" spans="1:17" x14ac:dyDescent="0.25">
      <c r="A160" s="6" t="s">
        <v>236</v>
      </c>
      <c r="B160" s="2" t="s">
        <v>5154</v>
      </c>
      <c r="C160" t="s">
        <v>1859</v>
      </c>
      <c r="D160" t="s">
        <v>1860</v>
      </c>
      <c r="E160" t="s">
        <v>1862</v>
      </c>
      <c r="F160" t="s">
        <v>1861</v>
      </c>
      <c r="G160" t="s">
        <v>867</v>
      </c>
      <c r="H160" t="s">
        <v>1857</v>
      </c>
      <c r="I160" s="2" t="s">
        <v>5152</v>
      </c>
      <c r="J160" t="s">
        <v>4821</v>
      </c>
      <c r="K160" t="s">
        <v>1858</v>
      </c>
      <c r="L160" t="s">
        <v>857</v>
      </c>
      <c r="M160" t="s">
        <v>1033</v>
      </c>
      <c r="N160" s="3" t="s">
        <v>39</v>
      </c>
      <c r="P160" s="3">
        <v>0</v>
      </c>
      <c r="Q160" s="3">
        <v>0</v>
      </c>
    </row>
    <row r="161" spans="1:17" x14ac:dyDescent="0.25">
      <c r="A161" s="6" t="s">
        <v>237</v>
      </c>
      <c r="B161" s="2" t="s">
        <v>5154</v>
      </c>
      <c r="C161" t="s">
        <v>1865</v>
      </c>
      <c r="D161" t="s">
        <v>1866</v>
      </c>
      <c r="E161" t="s">
        <v>1867</v>
      </c>
      <c r="F161" t="s">
        <v>984</v>
      </c>
      <c r="G161" t="s">
        <v>867</v>
      </c>
      <c r="H161" t="s">
        <v>1864</v>
      </c>
      <c r="I161" s="2" t="s">
        <v>5152</v>
      </c>
      <c r="J161" t="s">
        <v>4822</v>
      </c>
      <c r="K161" t="s">
        <v>1865</v>
      </c>
      <c r="L161" t="s">
        <v>857</v>
      </c>
      <c r="M161" t="s">
        <v>885</v>
      </c>
      <c r="N161" s="3" t="s">
        <v>39</v>
      </c>
      <c r="P161" s="3">
        <v>2</v>
      </c>
      <c r="Q161" s="3" t="s">
        <v>238</v>
      </c>
    </row>
    <row r="162" spans="1:17" x14ac:dyDescent="0.25">
      <c r="A162" s="6" t="s">
        <v>485</v>
      </c>
      <c r="B162" s="2" t="s">
        <v>5158</v>
      </c>
      <c r="C162" t="s">
        <v>1870</v>
      </c>
      <c r="D162" t="s">
        <v>1871</v>
      </c>
      <c r="E162" t="s">
        <v>1142</v>
      </c>
      <c r="F162" t="s">
        <v>1140</v>
      </c>
      <c r="G162" t="s">
        <v>1141</v>
      </c>
      <c r="H162" t="s">
        <v>1869</v>
      </c>
      <c r="I162" s="2" t="s">
        <v>5152</v>
      </c>
      <c r="J162" t="s">
        <v>4823</v>
      </c>
      <c r="K162" t="s">
        <v>1870</v>
      </c>
      <c r="L162" t="s">
        <v>857</v>
      </c>
      <c r="M162" t="s">
        <v>1143</v>
      </c>
      <c r="N162" s="3" t="s">
        <v>64</v>
      </c>
      <c r="P162" s="3">
        <v>0</v>
      </c>
      <c r="Q162" s="3">
        <v>0</v>
      </c>
    </row>
    <row r="163" spans="1:17" x14ac:dyDescent="0.25">
      <c r="A163" s="6" t="s">
        <v>592</v>
      </c>
      <c r="B163" s="2" t="s">
        <v>5161</v>
      </c>
      <c r="C163" t="s">
        <v>1874</v>
      </c>
      <c r="D163" t="s">
        <v>1875</v>
      </c>
      <c r="E163" t="s">
        <v>1877</v>
      </c>
      <c r="F163" t="s">
        <v>1876</v>
      </c>
      <c r="G163" t="s">
        <v>1213</v>
      </c>
      <c r="H163" t="s">
        <v>1873</v>
      </c>
      <c r="I163" s="2" t="s">
        <v>5152</v>
      </c>
      <c r="J163" t="s">
        <v>4824</v>
      </c>
      <c r="K163" t="s">
        <v>1874</v>
      </c>
      <c r="L163" t="s">
        <v>1543</v>
      </c>
      <c r="M163" t="s">
        <v>850</v>
      </c>
      <c r="N163" s="3" t="s">
        <v>64</v>
      </c>
      <c r="P163" s="3">
        <v>0</v>
      </c>
      <c r="Q163" s="3">
        <v>0</v>
      </c>
    </row>
    <row r="164" spans="1:17" x14ac:dyDescent="0.25">
      <c r="A164" s="6" t="s">
        <v>486</v>
      </c>
      <c r="B164" s="2" t="s">
        <v>5158</v>
      </c>
      <c r="C164" t="s">
        <v>1880</v>
      </c>
      <c r="D164" t="s">
        <v>1881</v>
      </c>
      <c r="E164" t="s">
        <v>1883</v>
      </c>
      <c r="F164" t="s">
        <v>1882</v>
      </c>
      <c r="G164" t="s">
        <v>1141</v>
      </c>
      <c r="H164" t="s">
        <v>850</v>
      </c>
      <c r="I164" s="2" t="s">
        <v>5152</v>
      </c>
      <c r="J164" t="s">
        <v>4825</v>
      </c>
      <c r="K164" t="s">
        <v>1880</v>
      </c>
      <c r="L164" t="s">
        <v>857</v>
      </c>
      <c r="M164" t="s">
        <v>1158</v>
      </c>
      <c r="N164" s="3" t="s">
        <v>64</v>
      </c>
      <c r="P164" s="3">
        <v>0</v>
      </c>
      <c r="Q164" s="3">
        <v>0</v>
      </c>
    </row>
    <row r="165" spans="1:17" x14ac:dyDescent="0.25">
      <c r="A165" s="6" t="s">
        <v>401</v>
      </c>
      <c r="B165" s="2" t="s">
        <v>5156</v>
      </c>
      <c r="C165" t="s">
        <v>1889</v>
      </c>
      <c r="D165" t="s">
        <v>1890</v>
      </c>
      <c r="E165" t="s">
        <v>1892</v>
      </c>
      <c r="F165" t="s">
        <v>1891</v>
      </c>
      <c r="G165" t="s">
        <v>1100</v>
      </c>
      <c r="H165" t="s">
        <v>1887</v>
      </c>
      <c r="I165" s="2" t="s">
        <v>5152</v>
      </c>
      <c r="J165" t="s">
        <v>4826</v>
      </c>
      <c r="K165" t="s">
        <v>1888</v>
      </c>
      <c r="L165" t="s">
        <v>1529</v>
      </c>
      <c r="M165" t="s">
        <v>850</v>
      </c>
      <c r="N165" s="3" t="s">
        <v>45</v>
      </c>
      <c r="P165" s="3">
        <v>0</v>
      </c>
      <c r="Q165" s="3">
        <v>0</v>
      </c>
    </row>
    <row r="166" spans="1:17" x14ac:dyDescent="0.25">
      <c r="A166" s="6" t="s">
        <v>402</v>
      </c>
      <c r="B166" s="2" t="s">
        <v>5156</v>
      </c>
      <c r="C166" t="s">
        <v>1893</v>
      </c>
      <c r="D166" t="s">
        <v>1894</v>
      </c>
      <c r="E166" t="s">
        <v>1895</v>
      </c>
      <c r="F166" t="s">
        <v>457</v>
      </c>
      <c r="G166" t="s">
        <v>1100</v>
      </c>
      <c r="H166" t="s">
        <v>1887</v>
      </c>
      <c r="I166" s="2" t="s">
        <v>5152</v>
      </c>
      <c r="J166" t="s">
        <v>4826</v>
      </c>
      <c r="K166" t="s">
        <v>1888</v>
      </c>
      <c r="L166" t="s">
        <v>1529</v>
      </c>
      <c r="M166" t="s">
        <v>850</v>
      </c>
      <c r="N166" s="3" t="s">
        <v>45</v>
      </c>
      <c r="P166" s="3">
        <v>2</v>
      </c>
      <c r="Q166" s="3" t="s">
        <v>122</v>
      </c>
    </row>
    <row r="167" spans="1:17" x14ac:dyDescent="0.25">
      <c r="A167" s="6" t="s">
        <v>403</v>
      </c>
      <c r="B167" s="2" t="s">
        <v>5156</v>
      </c>
      <c r="C167" t="s">
        <v>1896</v>
      </c>
      <c r="D167" t="s">
        <v>1897</v>
      </c>
      <c r="E167" t="s">
        <v>1899</v>
      </c>
      <c r="F167" t="s">
        <v>1898</v>
      </c>
      <c r="G167" t="s">
        <v>1100</v>
      </c>
      <c r="H167" t="s">
        <v>1887</v>
      </c>
      <c r="I167" s="2" t="s">
        <v>5152</v>
      </c>
      <c r="J167" t="s">
        <v>4826</v>
      </c>
      <c r="K167" t="s">
        <v>1888</v>
      </c>
      <c r="L167" t="s">
        <v>1529</v>
      </c>
      <c r="M167" t="s">
        <v>850</v>
      </c>
      <c r="N167" s="3" t="s">
        <v>45</v>
      </c>
      <c r="P167" s="3">
        <v>0</v>
      </c>
      <c r="Q167" s="3">
        <v>0</v>
      </c>
    </row>
    <row r="168" spans="1:17" x14ac:dyDescent="0.25">
      <c r="A168" s="6" t="s">
        <v>547</v>
      </c>
      <c r="B168" s="2" t="s">
        <v>5159</v>
      </c>
      <c r="C168" t="s">
        <v>1181</v>
      </c>
      <c r="D168" t="s">
        <v>1901</v>
      </c>
      <c r="E168" t="s">
        <v>1902</v>
      </c>
      <c r="F168" t="s">
        <v>1169</v>
      </c>
      <c r="G168" t="s">
        <v>1166</v>
      </c>
      <c r="H168" t="s">
        <v>850</v>
      </c>
      <c r="I168" s="2" t="s">
        <v>5152</v>
      </c>
      <c r="J168" t="s">
        <v>1160</v>
      </c>
      <c r="K168" t="s">
        <v>1181</v>
      </c>
      <c r="L168" t="s">
        <v>857</v>
      </c>
      <c r="M168" t="s">
        <v>1168</v>
      </c>
      <c r="N168" s="3" t="s">
        <v>64</v>
      </c>
      <c r="P168" s="3">
        <v>0</v>
      </c>
      <c r="Q168" s="3">
        <v>0</v>
      </c>
    </row>
    <row r="169" spans="1:17" x14ac:dyDescent="0.25">
      <c r="A169" s="6" t="s">
        <v>240</v>
      </c>
      <c r="B169" s="2" t="s">
        <v>5154</v>
      </c>
      <c r="C169" t="s">
        <v>1906</v>
      </c>
      <c r="D169" t="s">
        <v>1907</v>
      </c>
      <c r="E169" t="s">
        <v>1909</v>
      </c>
      <c r="F169" t="s">
        <v>1908</v>
      </c>
      <c r="G169" t="s">
        <v>867</v>
      </c>
      <c r="H169" t="s">
        <v>1905</v>
      </c>
      <c r="I169" s="2" t="s">
        <v>5152</v>
      </c>
      <c r="J169" t="s">
        <v>4827</v>
      </c>
      <c r="K169" t="s">
        <v>1906</v>
      </c>
      <c r="L169" t="s">
        <v>857</v>
      </c>
      <c r="M169" t="s">
        <v>885</v>
      </c>
      <c r="N169" s="3" t="s">
        <v>64</v>
      </c>
      <c r="P169" s="3">
        <v>0</v>
      </c>
      <c r="Q169" s="3">
        <v>0</v>
      </c>
    </row>
    <row r="170" spans="1:17" x14ac:dyDescent="0.25">
      <c r="A170" s="6" t="s">
        <v>644</v>
      </c>
      <c r="B170" s="2" t="s">
        <v>5165</v>
      </c>
      <c r="C170" t="s">
        <v>1914</v>
      </c>
      <c r="D170" t="s">
        <v>1915</v>
      </c>
      <c r="E170" t="s">
        <v>1917</v>
      </c>
      <c r="F170" t="s">
        <v>1916</v>
      </c>
      <c r="G170" t="s">
        <v>1499</v>
      </c>
      <c r="H170" t="s">
        <v>1912</v>
      </c>
      <c r="I170" s="2" t="s">
        <v>5152</v>
      </c>
      <c r="J170" t="s">
        <v>4828</v>
      </c>
      <c r="K170" t="s">
        <v>1913</v>
      </c>
      <c r="L170" t="s">
        <v>857</v>
      </c>
      <c r="M170" t="s">
        <v>1158</v>
      </c>
      <c r="N170" s="3" t="s">
        <v>64</v>
      </c>
      <c r="P170" s="3">
        <v>1</v>
      </c>
      <c r="Q170" s="3" t="s">
        <v>109</v>
      </c>
    </row>
    <row r="171" spans="1:17" x14ac:dyDescent="0.25">
      <c r="A171" s="6" t="s">
        <v>404</v>
      </c>
      <c r="B171" s="2" t="s">
        <v>5156</v>
      </c>
      <c r="C171" t="s">
        <v>1923</v>
      </c>
      <c r="D171" t="s">
        <v>1924</v>
      </c>
      <c r="E171" t="s">
        <v>1926</v>
      </c>
      <c r="F171" t="s">
        <v>1925</v>
      </c>
      <c r="G171" t="s">
        <v>1100</v>
      </c>
      <c r="H171" t="s">
        <v>1921</v>
      </c>
      <c r="I171" s="2" t="s">
        <v>5152</v>
      </c>
      <c r="J171" t="s">
        <v>4829</v>
      </c>
      <c r="K171" t="s">
        <v>1922</v>
      </c>
      <c r="L171" t="s">
        <v>1102</v>
      </c>
      <c r="M171" t="s">
        <v>850</v>
      </c>
      <c r="N171" s="3" t="s">
        <v>45</v>
      </c>
      <c r="P171" s="3">
        <v>0</v>
      </c>
      <c r="Q171" s="3">
        <v>0</v>
      </c>
    </row>
    <row r="172" spans="1:17" x14ac:dyDescent="0.25">
      <c r="A172" s="6" t="s">
        <v>405</v>
      </c>
      <c r="B172" s="2" t="s">
        <v>5156</v>
      </c>
      <c r="C172" t="s">
        <v>1931</v>
      </c>
      <c r="D172" t="s">
        <v>1932</v>
      </c>
      <c r="E172" t="s">
        <v>1934</v>
      </c>
      <c r="F172" t="s">
        <v>1933</v>
      </c>
      <c r="G172" t="s">
        <v>1100</v>
      </c>
      <c r="H172" t="s">
        <v>1930</v>
      </c>
      <c r="I172" s="2" t="s">
        <v>5152</v>
      </c>
      <c r="J172" t="s">
        <v>4830</v>
      </c>
      <c r="K172" t="s">
        <v>1931</v>
      </c>
      <c r="L172" t="s">
        <v>1529</v>
      </c>
      <c r="M172" t="s">
        <v>850</v>
      </c>
      <c r="N172" s="3" t="s">
        <v>45</v>
      </c>
      <c r="P172" s="3">
        <v>0</v>
      </c>
      <c r="Q172" s="3">
        <v>0</v>
      </c>
    </row>
    <row r="173" spans="1:17" x14ac:dyDescent="0.25">
      <c r="A173" s="6" t="s">
        <v>630</v>
      </c>
      <c r="B173" s="2" t="s">
        <v>5167</v>
      </c>
      <c r="C173" t="s">
        <v>1938</v>
      </c>
      <c r="D173" t="s">
        <v>1939</v>
      </c>
      <c r="E173" t="s">
        <v>1941</v>
      </c>
      <c r="F173" t="s">
        <v>1940</v>
      </c>
      <c r="G173" t="s">
        <v>1568</v>
      </c>
      <c r="H173" t="s">
        <v>1937</v>
      </c>
      <c r="I173" s="2" t="s">
        <v>5152</v>
      </c>
      <c r="J173" t="s">
        <v>4831</v>
      </c>
      <c r="K173" t="s">
        <v>1938</v>
      </c>
      <c r="L173" t="s">
        <v>857</v>
      </c>
      <c r="M173" t="s">
        <v>1143</v>
      </c>
      <c r="N173" s="3" t="s">
        <v>64</v>
      </c>
      <c r="P173" s="3">
        <v>0</v>
      </c>
      <c r="Q173" s="3">
        <v>0</v>
      </c>
    </row>
    <row r="174" spans="1:17" x14ac:dyDescent="0.25">
      <c r="A174" s="6" t="s">
        <v>82</v>
      </c>
      <c r="B174" s="2" t="s">
        <v>5153</v>
      </c>
      <c r="C174" t="s">
        <v>1942</v>
      </c>
      <c r="D174" t="s">
        <v>1943</v>
      </c>
      <c r="E174" t="s">
        <v>1945</v>
      </c>
      <c r="F174" t="s">
        <v>1944</v>
      </c>
      <c r="G174" t="s">
        <v>855</v>
      </c>
      <c r="H174" t="s">
        <v>1672</v>
      </c>
      <c r="I174" s="2" t="s">
        <v>5152</v>
      </c>
      <c r="J174" t="s">
        <v>2679</v>
      </c>
      <c r="K174" t="s">
        <v>1673</v>
      </c>
      <c r="L174" t="s">
        <v>857</v>
      </c>
      <c r="M174" t="s">
        <v>858</v>
      </c>
      <c r="N174" s="3" t="s">
        <v>39</v>
      </c>
      <c r="P174" s="3">
        <v>3</v>
      </c>
      <c r="Q174" s="3" t="s">
        <v>67</v>
      </c>
    </row>
    <row r="175" spans="1:17" x14ac:dyDescent="0.25">
      <c r="A175" s="6" t="s">
        <v>796</v>
      </c>
      <c r="B175" s="2" t="s">
        <v>5162</v>
      </c>
      <c r="C175" t="s">
        <v>1950</v>
      </c>
      <c r="D175" t="s">
        <v>1951</v>
      </c>
      <c r="E175" t="s">
        <v>1953</v>
      </c>
      <c r="F175" t="s">
        <v>1952</v>
      </c>
      <c r="G175" t="s">
        <v>1230</v>
      </c>
      <c r="H175" t="s">
        <v>1948</v>
      </c>
      <c r="I175" s="2" t="s">
        <v>5152</v>
      </c>
      <c r="J175" t="s">
        <v>4832</v>
      </c>
      <c r="K175" t="s">
        <v>1949</v>
      </c>
      <c r="L175" t="s">
        <v>1378</v>
      </c>
      <c r="M175" t="s">
        <v>1379</v>
      </c>
      <c r="N175" s="3">
        <v>0</v>
      </c>
      <c r="P175" s="3">
        <v>0</v>
      </c>
      <c r="Q175" s="3">
        <v>0</v>
      </c>
    </row>
    <row r="176" spans="1:17" x14ac:dyDescent="0.25">
      <c r="A176" s="6" t="s">
        <v>239</v>
      </c>
      <c r="B176" s="2" t="s">
        <v>5154</v>
      </c>
      <c r="C176" t="s">
        <v>1956</v>
      </c>
      <c r="D176" t="s">
        <v>1957</v>
      </c>
      <c r="E176" t="s">
        <v>1958</v>
      </c>
      <c r="F176" t="s">
        <v>866</v>
      </c>
      <c r="G176" t="s">
        <v>867</v>
      </c>
      <c r="H176" t="s">
        <v>1664</v>
      </c>
      <c r="I176" s="2" t="s">
        <v>5152</v>
      </c>
      <c r="J176" t="s">
        <v>4833</v>
      </c>
      <c r="K176" t="s">
        <v>1665</v>
      </c>
      <c r="L176" t="s">
        <v>857</v>
      </c>
      <c r="M176" t="s">
        <v>869</v>
      </c>
      <c r="N176" s="3" t="s">
        <v>39</v>
      </c>
      <c r="P176" s="3">
        <v>0</v>
      </c>
      <c r="Q176" s="3">
        <v>0</v>
      </c>
    </row>
    <row r="177" spans="1:17" x14ac:dyDescent="0.25">
      <c r="A177" s="6" t="s">
        <v>602</v>
      </c>
      <c r="B177" s="2" t="s">
        <v>5175</v>
      </c>
      <c r="C177" t="s">
        <v>1963</v>
      </c>
      <c r="D177" t="s">
        <v>1964</v>
      </c>
      <c r="E177" t="s">
        <v>1966</v>
      </c>
      <c r="F177" t="s">
        <v>1965</v>
      </c>
      <c r="G177" t="s">
        <v>1755</v>
      </c>
      <c r="H177" t="s">
        <v>1961</v>
      </c>
      <c r="I177" s="2" t="s">
        <v>5152</v>
      </c>
      <c r="J177" t="s">
        <v>4834</v>
      </c>
      <c r="K177" t="s">
        <v>1962</v>
      </c>
      <c r="L177" t="s">
        <v>1757</v>
      </c>
      <c r="M177" t="s">
        <v>1758</v>
      </c>
      <c r="N177" s="3" t="s">
        <v>64</v>
      </c>
      <c r="P177" s="3">
        <v>3</v>
      </c>
      <c r="Q177" s="3" t="s">
        <v>67</v>
      </c>
    </row>
    <row r="178" spans="1:17" x14ac:dyDescent="0.25">
      <c r="A178" s="6" t="s">
        <v>339</v>
      </c>
      <c r="B178" s="2" t="s">
        <v>5177</v>
      </c>
      <c r="C178" t="s">
        <v>1969</v>
      </c>
      <c r="D178" t="s">
        <v>1970</v>
      </c>
      <c r="E178" t="s">
        <v>1972</v>
      </c>
      <c r="F178" t="s">
        <v>1971</v>
      </c>
      <c r="G178" t="s">
        <v>1821</v>
      </c>
      <c r="H178" t="s">
        <v>850</v>
      </c>
      <c r="I178" s="2" t="s">
        <v>5152</v>
      </c>
      <c r="J178" t="s">
        <v>4835</v>
      </c>
      <c r="K178" t="s">
        <v>1969</v>
      </c>
      <c r="L178" t="s">
        <v>1973</v>
      </c>
      <c r="M178" t="s">
        <v>1974</v>
      </c>
      <c r="N178" s="3" t="s">
        <v>45</v>
      </c>
      <c r="P178" s="3">
        <v>0</v>
      </c>
      <c r="Q178" s="3">
        <v>0</v>
      </c>
    </row>
    <row r="179" spans="1:17" x14ac:dyDescent="0.25">
      <c r="A179" s="6" t="s">
        <v>208</v>
      </c>
      <c r="B179" s="2" t="s">
        <v>5154</v>
      </c>
      <c r="C179" t="s">
        <v>989</v>
      </c>
      <c r="D179" t="s">
        <v>1976</v>
      </c>
      <c r="E179" t="s">
        <v>1977</v>
      </c>
      <c r="F179" t="s">
        <v>897</v>
      </c>
      <c r="G179" t="s">
        <v>867</v>
      </c>
      <c r="H179" t="s">
        <v>1975</v>
      </c>
      <c r="I179" s="2" t="s">
        <v>5152</v>
      </c>
      <c r="J179" t="s">
        <v>4712</v>
      </c>
      <c r="K179" t="s">
        <v>989</v>
      </c>
      <c r="L179" t="s">
        <v>857</v>
      </c>
      <c r="M179" t="s">
        <v>885</v>
      </c>
      <c r="N179" s="3" t="s">
        <v>45</v>
      </c>
      <c r="P179" s="3">
        <v>0</v>
      </c>
      <c r="Q179" s="3">
        <v>0</v>
      </c>
    </row>
    <row r="180" spans="1:17" x14ac:dyDescent="0.25">
      <c r="A180" s="6" t="s">
        <v>672</v>
      </c>
      <c r="B180" s="2" t="s">
        <v>5169</v>
      </c>
      <c r="C180" t="s">
        <v>1980</v>
      </c>
      <c r="D180" t="s">
        <v>1981</v>
      </c>
      <c r="E180" t="s">
        <v>1982</v>
      </c>
      <c r="F180" t="s">
        <v>1297</v>
      </c>
      <c r="G180" t="s">
        <v>1586</v>
      </c>
      <c r="H180" t="s">
        <v>1979</v>
      </c>
      <c r="I180" s="2" t="s">
        <v>5152</v>
      </c>
      <c r="J180" t="s">
        <v>4836</v>
      </c>
      <c r="K180" t="s">
        <v>1980</v>
      </c>
      <c r="L180" t="s">
        <v>857</v>
      </c>
      <c r="M180" t="s">
        <v>1168</v>
      </c>
      <c r="N180" s="3" t="s">
        <v>64</v>
      </c>
      <c r="P180" s="3">
        <v>2</v>
      </c>
      <c r="Q180" s="3" t="s">
        <v>673</v>
      </c>
    </row>
    <row r="181" spans="1:17" x14ac:dyDescent="0.25">
      <c r="A181" s="6" t="s">
        <v>523</v>
      </c>
      <c r="B181" s="2" t="s">
        <v>5178</v>
      </c>
      <c r="C181" t="s">
        <v>1987</v>
      </c>
      <c r="D181" t="s">
        <v>1988</v>
      </c>
      <c r="E181" t="s">
        <v>1991</v>
      </c>
      <c r="F181" t="s">
        <v>1989</v>
      </c>
      <c r="G181" t="s">
        <v>1990</v>
      </c>
      <c r="H181" t="s">
        <v>1986</v>
      </c>
      <c r="I181" s="2" t="s">
        <v>5152</v>
      </c>
      <c r="J181" t="s">
        <v>4837</v>
      </c>
      <c r="K181" t="s">
        <v>1987</v>
      </c>
      <c r="L181" t="s">
        <v>1992</v>
      </c>
      <c r="M181" t="s">
        <v>850</v>
      </c>
      <c r="N181" s="3" t="s">
        <v>64</v>
      </c>
      <c r="P181" s="3">
        <v>0</v>
      </c>
      <c r="Q181" s="3">
        <v>0</v>
      </c>
    </row>
    <row r="182" spans="1:17" x14ac:dyDescent="0.25">
      <c r="A182" s="6" t="s">
        <v>797</v>
      </c>
      <c r="B182" s="2" t="s">
        <v>5162</v>
      </c>
      <c r="C182" t="s">
        <v>1632</v>
      </c>
      <c r="D182" t="s">
        <v>1995</v>
      </c>
      <c r="E182" t="s">
        <v>1996</v>
      </c>
      <c r="F182" t="s">
        <v>1376</v>
      </c>
      <c r="G182" t="s">
        <v>1230</v>
      </c>
      <c r="H182" t="s">
        <v>1994</v>
      </c>
      <c r="I182" s="2" t="s">
        <v>5152</v>
      </c>
      <c r="J182" t="s">
        <v>4838</v>
      </c>
      <c r="K182" t="s">
        <v>1632</v>
      </c>
      <c r="L182" t="s">
        <v>1378</v>
      </c>
      <c r="M182" t="s">
        <v>1379</v>
      </c>
      <c r="N182" s="3">
        <v>0</v>
      </c>
      <c r="P182" s="3">
        <v>0</v>
      </c>
      <c r="Q182" s="3">
        <v>0</v>
      </c>
    </row>
    <row r="183" spans="1:17" x14ac:dyDescent="0.25">
      <c r="A183" s="6" t="s">
        <v>83</v>
      </c>
      <c r="B183" s="2" t="s">
        <v>5153</v>
      </c>
      <c r="C183" t="s">
        <v>851</v>
      </c>
      <c r="D183" t="s">
        <v>1998</v>
      </c>
      <c r="E183" t="s">
        <v>1999</v>
      </c>
      <c r="F183" t="s">
        <v>854</v>
      </c>
      <c r="G183" t="s">
        <v>855</v>
      </c>
      <c r="H183" t="s">
        <v>1997</v>
      </c>
      <c r="I183" s="2" t="s">
        <v>5152</v>
      </c>
      <c r="J183" t="s">
        <v>4542</v>
      </c>
      <c r="K183" t="s">
        <v>851</v>
      </c>
      <c r="L183" t="s">
        <v>857</v>
      </c>
      <c r="M183" t="s">
        <v>858</v>
      </c>
      <c r="N183" s="3" t="s">
        <v>39</v>
      </c>
      <c r="P183" s="3">
        <v>0</v>
      </c>
      <c r="Q183" s="3">
        <v>0</v>
      </c>
    </row>
    <row r="184" spans="1:17" x14ac:dyDescent="0.25">
      <c r="A184" s="6" t="s">
        <v>549</v>
      </c>
      <c r="B184" s="2" t="s">
        <v>5159</v>
      </c>
      <c r="C184" t="s">
        <v>2003</v>
      </c>
      <c r="D184" t="s">
        <v>2004</v>
      </c>
      <c r="E184" t="s">
        <v>2005</v>
      </c>
      <c r="F184" t="s">
        <v>1169</v>
      </c>
      <c r="G184" t="s">
        <v>1166</v>
      </c>
      <c r="H184" t="s">
        <v>850</v>
      </c>
      <c r="I184" s="2" t="s">
        <v>5152</v>
      </c>
      <c r="J184" t="s">
        <v>4839</v>
      </c>
      <c r="K184" t="s">
        <v>2002</v>
      </c>
      <c r="L184" t="s">
        <v>857</v>
      </c>
      <c r="M184" t="s">
        <v>1168</v>
      </c>
      <c r="N184" s="3" t="s">
        <v>64</v>
      </c>
      <c r="P184" s="3">
        <v>1</v>
      </c>
      <c r="Q184" s="3" t="s">
        <v>550</v>
      </c>
    </row>
    <row r="185" spans="1:17" x14ac:dyDescent="0.25">
      <c r="A185" s="6" t="s">
        <v>406</v>
      </c>
      <c r="B185" s="2" t="s">
        <v>5156</v>
      </c>
      <c r="C185" t="s">
        <v>2009</v>
      </c>
      <c r="D185" t="s">
        <v>2010</v>
      </c>
      <c r="E185" t="s">
        <v>2012</v>
      </c>
      <c r="F185" t="s">
        <v>2011</v>
      </c>
      <c r="G185" t="s">
        <v>1100</v>
      </c>
      <c r="H185" t="s">
        <v>2007</v>
      </c>
      <c r="I185" s="2" t="s">
        <v>5152</v>
      </c>
      <c r="J185" t="s">
        <v>4840</v>
      </c>
      <c r="K185" t="s">
        <v>2008</v>
      </c>
      <c r="L185" t="s">
        <v>1102</v>
      </c>
      <c r="M185" t="s">
        <v>850</v>
      </c>
      <c r="N185" s="3" t="s">
        <v>45</v>
      </c>
      <c r="P185" s="3">
        <v>0</v>
      </c>
      <c r="Q185" s="3">
        <v>0</v>
      </c>
    </row>
    <row r="186" spans="1:17" x14ac:dyDescent="0.25">
      <c r="A186" s="6" t="s">
        <v>407</v>
      </c>
      <c r="B186" s="2" t="s">
        <v>5156</v>
      </c>
      <c r="C186" t="s">
        <v>1525</v>
      </c>
      <c r="D186" t="s">
        <v>2015</v>
      </c>
      <c r="E186" t="s">
        <v>2017</v>
      </c>
      <c r="F186" t="s">
        <v>2016</v>
      </c>
      <c r="G186" t="s">
        <v>1100</v>
      </c>
      <c r="H186" t="s">
        <v>2014</v>
      </c>
      <c r="I186" s="2" t="s">
        <v>5152</v>
      </c>
      <c r="J186" t="s">
        <v>4841</v>
      </c>
      <c r="K186" t="s">
        <v>1525</v>
      </c>
      <c r="L186" t="s">
        <v>1529</v>
      </c>
      <c r="M186" t="s">
        <v>850</v>
      </c>
      <c r="N186" s="3" t="s">
        <v>45</v>
      </c>
      <c r="P186" s="3">
        <v>0</v>
      </c>
      <c r="Q186" s="3">
        <v>0</v>
      </c>
    </row>
    <row r="187" spans="1:17" x14ac:dyDescent="0.25">
      <c r="A187" s="6" t="s">
        <v>343</v>
      </c>
      <c r="B187" s="2" t="s">
        <v>5177</v>
      </c>
      <c r="C187" t="s">
        <v>1818</v>
      </c>
      <c r="D187" t="s">
        <v>2021</v>
      </c>
      <c r="E187" t="s">
        <v>2022</v>
      </c>
      <c r="F187" t="s">
        <v>1820</v>
      </c>
      <c r="G187" t="s">
        <v>1821</v>
      </c>
      <c r="H187" t="s">
        <v>2020</v>
      </c>
      <c r="I187" s="2" t="s">
        <v>5152</v>
      </c>
      <c r="J187" t="s">
        <v>4842</v>
      </c>
      <c r="K187" t="s">
        <v>1818</v>
      </c>
      <c r="L187" t="s">
        <v>857</v>
      </c>
      <c r="M187" t="s">
        <v>858</v>
      </c>
      <c r="N187" s="3">
        <v>0</v>
      </c>
      <c r="P187" s="3">
        <v>0</v>
      </c>
      <c r="Q187" s="3">
        <v>0</v>
      </c>
    </row>
    <row r="188" spans="1:17" x14ac:dyDescent="0.25">
      <c r="A188" s="6" t="s">
        <v>408</v>
      </c>
      <c r="B188" s="2" t="s">
        <v>5156</v>
      </c>
      <c r="C188" t="s">
        <v>2026</v>
      </c>
      <c r="D188" t="s">
        <v>2027</v>
      </c>
      <c r="E188" t="s">
        <v>2028</v>
      </c>
      <c r="F188" t="s">
        <v>1898</v>
      </c>
      <c r="G188" t="s">
        <v>1100</v>
      </c>
      <c r="H188" t="s">
        <v>2025</v>
      </c>
      <c r="I188" s="2" t="s">
        <v>5152</v>
      </c>
      <c r="J188" t="s">
        <v>4843</v>
      </c>
      <c r="K188" t="s">
        <v>2026</v>
      </c>
      <c r="L188" t="s">
        <v>1529</v>
      </c>
      <c r="M188" t="s">
        <v>850</v>
      </c>
      <c r="N188" s="3" t="s">
        <v>45</v>
      </c>
      <c r="P188" s="3">
        <v>0</v>
      </c>
      <c r="Q188" s="3">
        <v>0</v>
      </c>
    </row>
    <row r="189" spans="1:17" x14ac:dyDescent="0.25">
      <c r="A189" s="6" t="s">
        <v>244</v>
      </c>
      <c r="B189" s="2" t="s">
        <v>5154</v>
      </c>
      <c r="C189" t="s">
        <v>2032</v>
      </c>
      <c r="D189" t="s">
        <v>2033</v>
      </c>
      <c r="E189" t="s">
        <v>2034</v>
      </c>
      <c r="F189" t="s">
        <v>984</v>
      </c>
      <c r="G189" t="s">
        <v>867</v>
      </c>
      <c r="H189" t="s">
        <v>2031</v>
      </c>
      <c r="I189" s="2" t="s">
        <v>5152</v>
      </c>
      <c r="J189" t="s">
        <v>4844</v>
      </c>
      <c r="K189" t="s">
        <v>2032</v>
      </c>
      <c r="L189" t="s">
        <v>857</v>
      </c>
      <c r="M189" t="s">
        <v>885</v>
      </c>
      <c r="N189" s="3" t="s">
        <v>39</v>
      </c>
      <c r="P189" s="3">
        <v>0</v>
      </c>
      <c r="Q189" s="3">
        <v>0</v>
      </c>
    </row>
    <row r="190" spans="1:17" x14ac:dyDescent="0.25">
      <c r="A190" s="6" t="s">
        <v>593</v>
      </c>
      <c r="B190" s="2" t="s">
        <v>5161</v>
      </c>
      <c r="C190" t="s">
        <v>2038</v>
      </c>
      <c r="D190" t="s">
        <v>2039</v>
      </c>
      <c r="E190" t="s">
        <v>2041</v>
      </c>
      <c r="F190" t="s">
        <v>2040</v>
      </c>
      <c r="G190" t="s">
        <v>1213</v>
      </c>
      <c r="H190" t="s">
        <v>2037</v>
      </c>
      <c r="I190" s="2" t="s">
        <v>5152</v>
      </c>
      <c r="J190" t="s">
        <v>4845</v>
      </c>
      <c r="K190" t="s">
        <v>2038</v>
      </c>
      <c r="L190" t="s">
        <v>857</v>
      </c>
      <c r="M190" t="s">
        <v>1215</v>
      </c>
      <c r="N190" s="3" t="s">
        <v>64</v>
      </c>
      <c r="P190" s="3">
        <v>3</v>
      </c>
      <c r="Q190" s="3" t="s">
        <v>594</v>
      </c>
    </row>
    <row r="191" spans="1:17" x14ac:dyDescent="0.25">
      <c r="A191" s="6" t="s">
        <v>351</v>
      </c>
      <c r="B191" s="2" t="s">
        <v>5179</v>
      </c>
      <c r="C191" t="s">
        <v>2046</v>
      </c>
      <c r="D191" t="s">
        <v>2047</v>
      </c>
      <c r="E191" t="s">
        <v>2050</v>
      </c>
      <c r="F191" t="s">
        <v>2048</v>
      </c>
      <c r="G191" t="s">
        <v>2049</v>
      </c>
      <c r="H191" t="s">
        <v>2044</v>
      </c>
      <c r="I191" s="2" t="s">
        <v>5152</v>
      </c>
      <c r="J191" t="s">
        <v>4846</v>
      </c>
      <c r="K191" t="s">
        <v>2045</v>
      </c>
      <c r="L191" t="s">
        <v>857</v>
      </c>
      <c r="M191" t="s">
        <v>2051</v>
      </c>
      <c r="N191" s="3" t="s">
        <v>39</v>
      </c>
      <c r="P191" s="3">
        <v>2</v>
      </c>
      <c r="Q191" s="3" t="s">
        <v>352</v>
      </c>
    </row>
    <row r="192" spans="1:17" x14ac:dyDescent="0.25">
      <c r="A192" s="6" t="s">
        <v>603</v>
      </c>
      <c r="B192" s="2" t="s">
        <v>5175</v>
      </c>
      <c r="C192" t="s">
        <v>1752</v>
      </c>
      <c r="D192" t="s">
        <v>2053</v>
      </c>
      <c r="E192" t="s">
        <v>2054</v>
      </c>
      <c r="F192" t="s">
        <v>1754</v>
      </c>
      <c r="G192" t="s">
        <v>1755</v>
      </c>
      <c r="H192" t="s">
        <v>1751</v>
      </c>
      <c r="I192" s="2" t="s">
        <v>5152</v>
      </c>
      <c r="J192" t="s">
        <v>4847</v>
      </c>
      <c r="K192" t="s">
        <v>1752</v>
      </c>
      <c r="L192" t="s">
        <v>1757</v>
      </c>
      <c r="M192" t="s">
        <v>1758</v>
      </c>
      <c r="N192" s="3" t="s">
        <v>64</v>
      </c>
      <c r="P192" s="3">
        <v>4</v>
      </c>
      <c r="Q192" s="3" t="s">
        <v>67</v>
      </c>
    </row>
    <row r="193" spans="1:17" x14ac:dyDescent="0.25">
      <c r="A193" s="6" t="s">
        <v>245</v>
      </c>
      <c r="B193" s="2" t="s">
        <v>5154</v>
      </c>
      <c r="C193" t="s">
        <v>2058</v>
      </c>
      <c r="D193" t="s">
        <v>2059</v>
      </c>
      <c r="E193" t="s">
        <v>2061</v>
      </c>
      <c r="F193" t="s">
        <v>2060</v>
      </c>
      <c r="G193" t="s">
        <v>867</v>
      </c>
      <c r="H193" t="s">
        <v>2057</v>
      </c>
      <c r="I193" s="2" t="s">
        <v>5152</v>
      </c>
      <c r="J193" t="s">
        <v>4848</v>
      </c>
      <c r="K193" t="s">
        <v>2058</v>
      </c>
      <c r="L193" t="s">
        <v>857</v>
      </c>
      <c r="M193" t="s">
        <v>911</v>
      </c>
      <c r="N193" s="3" t="s">
        <v>39</v>
      </c>
      <c r="P193" s="3">
        <v>0</v>
      </c>
      <c r="Q193" s="3">
        <v>0</v>
      </c>
    </row>
    <row r="194" spans="1:17" x14ac:dyDescent="0.25">
      <c r="A194" s="6" t="s">
        <v>706</v>
      </c>
      <c r="B194" s="2" t="s">
        <v>5180</v>
      </c>
      <c r="C194" t="s">
        <v>2065</v>
      </c>
      <c r="D194" t="s">
        <v>2066</v>
      </c>
      <c r="E194" t="s">
        <v>2069</v>
      </c>
      <c r="F194" t="s">
        <v>2067</v>
      </c>
      <c r="G194" t="s">
        <v>2068</v>
      </c>
      <c r="H194" t="s">
        <v>2064</v>
      </c>
      <c r="I194" s="2" t="s">
        <v>5152</v>
      </c>
      <c r="J194" t="s">
        <v>4849</v>
      </c>
      <c r="K194" t="s">
        <v>2065</v>
      </c>
      <c r="L194" t="s">
        <v>2070</v>
      </c>
      <c r="M194" t="s">
        <v>850</v>
      </c>
      <c r="N194" s="3">
        <v>0</v>
      </c>
      <c r="P194" s="3">
        <v>3</v>
      </c>
      <c r="Q194" s="3" t="s">
        <v>201</v>
      </c>
    </row>
    <row r="195" spans="1:17" x14ac:dyDescent="0.25">
      <c r="A195" s="6" t="s">
        <v>535</v>
      </c>
      <c r="B195" s="2" t="s">
        <v>5159</v>
      </c>
      <c r="C195" t="s">
        <v>850</v>
      </c>
      <c r="D195" t="s">
        <v>2072</v>
      </c>
      <c r="E195" t="s">
        <v>2073</v>
      </c>
      <c r="F195" t="s">
        <v>1169</v>
      </c>
      <c r="G195" t="s">
        <v>1166</v>
      </c>
      <c r="H195" t="s">
        <v>850</v>
      </c>
      <c r="I195" s="2" t="s">
        <v>5152</v>
      </c>
      <c r="J195" t="s">
        <v>4733</v>
      </c>
      <c r="K195" t="s">
        <v>1163</v>
      </c>
      <c r="L195" t="s">
        <v>857</v>
      </c>
      <c r="M195" t="s">
        <v>1168</v>
      </c>
      <c r="N195" s="3" t="s">
        <v>64</v>
      </c>
      <c r="P195" s="3">
        <v>0</v>
      </c>
      <c r="Q195" s="3">
        <v>0</v>
      </c>
    </row>
    <row r="196" spans="1:17" x14ac:dyDescent="0.25">
      <c r="A196" s="6" t="s">
        <v>382</v>
      </c>
      <c r="B196" s="2" t="s">
        <v>5181</v>
      </c>
      <c r="C196" t="s">
        <v>1809</v>
      </c>
      <c r="D196" t="s">
        <v>2074</v>
      </c>
      <c r="E196" t="s">
        <v>2077</v>
      </c>
      <c r="F196" t="s">
        <v>2075</v>
      </c>
      <c r="G196" t="s">
        <v>2076</v>
      </c>
      <c r="H196" t="s">
        <v>1808</v>
      </c>
      <c r="I196" s="2" t="s">
        <v>5152</v>
      </c>
      <c r="J196" t="s">
        <v>4850</v>
      </c>
      <c r="K196" t="s">
        <v>1809</v>
      </c>
      <c r="L196" t="s">
        <v>857</v>
      </c>
      <c r="M196" t="s">
        <v>1143</v>
      </c>
      <c r="N196" s="3" t="s">
        <v>45</v>
      </c>
      <c r="P196" s="3">
        <v>0</v>
      </c>
      <c r="Q196" s="3">
        <v>0</v>
      </c>
    </row>
    <row r="197" spans="1:17" x14ac:dyDescent="0.25">
      <c r="A197" s="6" t="s">
        <v>178</v>
      </c>
      <c r="B197" s="2" t="s">
        <v>5154</v>
      </c>
      <c r="C197" t="s">
        <v>2081</v>
      </c>
      <c r="D197" t="s">
        <v>2082</v>
      </c>
      <c r="E197" t="s">
        <v>2083</v>
      </c>
      <c r="F197" t="s">
        <v>883</v>
      </c>
      <c r="G197" t="s">
        <v>867</v>
      </c>
      <c r="H197" t="s">
        <v>850</v>
      </c>
      <c r="I197" s="2" t="s">
        <v>5152</v>
      </c>
      <c r="J197" t="s">
        <v>4851</v>
      </c>
      <c r="K197" t="s">
        <v>2081</v>
      </c>
      <c r="L197" t="s">
        <v>857</v>
      </c>
      <c r="M197" t="s">
        <v>885</v>
      </c>
      <c r="N197" s="3" t="s">
        <v>64</v>
      </c>
      <c r="P197" s="3">
        <v>2</v>
      </c>
      <c r="Q197" s="3" t="s">
        <v>109</v>
      </c>
    </row>
    <row r="198" spans="1:17" x14ac:dyDescent="0.25">
      <c r="A198" s="6" t="s">
        <v>645</v>
      </c>
      <c r="B198" s="2" t="s">
        <v>5165</v>
      </c>
      <c r="C198" t="s">
        <v>2087</v>
      </c>
      <c r="D198" t="s">
        <v>2088</v>
      </c>
      <c r="E198" t="s">
        <v>2090</v>
      </c>
      <c r="F198" t="s">
        <v>2089</v>
      </c>
      <c r="G198" t="s">
        <v>1499</v>
      </c>
      <c r="H198" t="s">
        <v>2086</v>
      </c>
      <c r="I198" s="2" t="s">
        <v>5152</v>
      </c>
      <c r="J198" t="s">
        <v>4852</v>
      </c>
      <c r="K198" t="s">
        <v>2087</v>
      </c>
      <c r="L198" t="s">
        <v>857</v>
      </c>
      <c r="M198" t="s">
        <v>1158</v>
      </c>
      <c r="N198" s="3" t="s">
        <v>64</v>
      </c>
      <c r="P198" s="3">
        <v>0</v>
      </c>
      <c r="Q198" s="3">
        <v>0</v>
      </c>
    </row>
    <row r="199" spans="1:17" x14ac:dyDescent="0.25">
      <c r="A199" s="6" t="s">
        <v>358</v>
      </c>
      <c r="B199" s="2" t="s">
        <v>5170</v>
      </c>
      <c r="C199" t="s">
        <v>2095</v>
      </c>
      <c r="D199" t="s">
        <v>2096</v>
      </c>
      <c r="E199" t="s">
        <v>2098</v>
      </c>
      <c r="F199" t="s">
        <v>2097</v>
      </c>
      <c r="G199" t="s">
        <v>1649</v>
      </c>
      <c r="H199" t="s">
        <v>2094</v>
      </c>
      <c r="I199" s="2" t="s">
        <v>5152</v>
      </c>
      <c r="J199" t="s">
        <v>4853</v>
      </c>
      <c r="K199" t="s">
        <v>2095</v>
      </c>
      <c r="L199" t="s">
        <v>1651</v>
      </c>
      <c r="M199" t="s">
        <v>850</v>
      </c>
      <c r="N199" s="3" t="s">
        <v>39</v>
      </c>
      <c r="P199" s="3">
        <v>2</v>
      </c>
      <c r="Q199" s="3" t="s">
        <v>360</v>
      </c>
    </row>
    <row r="200" spans="1:17" x14ac:dyDescent="0.25">
      <c r="A200" s="6" t="s">
        <v>626</v>
      </c>
      <c r="B200" s="2" t="s">
        <v>5167</v>
      </c>
      <c r="C200" t="s">
        <v>1565</v>
      </c>
      <c r="D200" t="s">
        <v>2101</v>
      </c>
      <c r="E200" t="s">
        <v>2102</v>
      </c>
      <c r="F200" t="s">
        <v>1567</v>
      </c>
      <c r="G200" t="s">
        <v>1568</v>
      </c>
      <c r="H200" t="s">
        <v>2100</v>
      </c>
      <c r="I200" s="2" t="s">
        <v>5152</v>
      </c>
      <c r="J200" t="s">
        <v>2634</v>
      </c>
      <c r="K200" t="s">
        <v>1564</v>
      </c>
      <c r="L200" t="s">
        <v>857</v>
      </c>
      <c r="M200" t="s">
        <v>1143</v>
      </c>
      <c r="N200" s="3" t="s">
        <v>64</v>
      </c>
      <c r="P200" s="3">
        <v>0</v>
      </c>
      <c r="Q200" s="3">
        <v>0</v>
      </c>
    </row>
    <row r="201" spans="1:17" x14ac:dyDescent="0.25">
      <c r="A201" s="6" t="s">
        <v>247</v>
      </c>
      <c r="B201" s="2" t="s">
        <v>5154</v>
      </c>
      <c r="C201" t="s">
        <v>2104</v>
      </c>
      <c r="D201" t="s">
        <v>2105</v>
      </c>
      <c r="E201" t="s">
        <v>2106</v>
      </c>
      <c r="F201" t="s">
        <v>1615</v>
      </c>
      <c r="G201" t="s">
        <v>867</v>
      </c>
      <c r="H201" t="s">
        <v>2103</v>
      </c>
      <c r="I201" s="2" t="s">
        <v>5152</v>
      </c>
      <c r="J201" t="s">
        <v>4632</v>
      </c>
      <c r="K201" t="s">
        <v>1014</v>
      </c>
      <c r="L201" t="s">
        <v>857</v>
      </c>
      <c r="M201" t="s">
        <v>885</v>
      </c>
      <c r="N201" s="3" t="s">
        <v>39</v>
      </c>
      <c r="P201" s="3">
        <v>2</v>
      </c>
      <c r="Q201" s="3" t="s">
        <v>67</v>
      </c>
    </row>
    <row r="202" spans="1:17" x14ac:dyDescent="0.25">
      <c r="A202" s="6" t="s">
        <v>53</v>
      </c>
      <c r="B202" s="2" t="s">
        <v>5166</v>
      </c>
      <c r="C202" t="s">
        <v>2110</v>
      </c>
      <c r="D202" t="s">
        <v>2111</v>
      </c>
      <c r="E202" t="s">
        <v>2113</v>
      </c>
      <c r="F202" t="s">
        <v>2112</v>
      </c>
      <c r="G202" t="s">
        <v>1559</v>
      </c>
      <c r="H202" t="s">
        <v>2109</v>
      </c>
      <c r="I202" s="2" t="s">
        <v>5152</v>
      </c>
      <c r="J202" t="s">
        <v>4854</v>
      </c>
      <c r="K202" t="s">
        <v>2110</v>
      </c>
      <c r="L202" t="s">
        <v>857</v>
      </c>
      <c r="M202" t="s">
        <v>869</v>
      </c>
      <c r="N202" s="3" t="s">
        <v>39</v>
      </c>
      <c r="P202" s="3">
        <v>0</v>
      </c>
      <c r="Q202" s="3">
        <v>0</v>
      </c>
    </row>
    <row r="203" spans="1:17" x14ac:dyDescent="0.25">
      <c r="A203" s="6" t="s">
        <v>409</v>
      </c>
      <c r="B203" s="2" t="s">
        <v>5156</v>
      </c>
      <c r="C203" t="s">
        <v>2117</v>
      </c>
      <c r="D203" t="s">
        <v>2118</v>
      </c>
      <c r="E203" t="s">
        <v>2119</v>
      </c>
      <c r="F203" t="s">
        <v>1811</v>
      </c>
      <c r="G203" t="s">
        <v>1100</v>
      </c>
      <c r="H203" t="s">
        <v>2116</v>
      </c>
      <c r="I203" s="2" t="s">
        <v>5152</v>
      </c>
      <c r="J203" t="s">
        <v>4855</v>
      </c>
      <c r="K203" t="s">
        <v>2117</v>
      </c>
      <c r="L203" t="s">
        <v>1102</v>
      </c>
      <c r="M203" t="s">
        <v>850</v>
      </c>
      <c r="N203" s="3" t="s">
        <v>45</v>
      </c>
      <c r="P203" s="3">
        <v>2</v>
      </c>
      <c r="Q203" s="3" t="s">
        <v>46</v>
      </c>
    </row>
    <row r="204" spans="1:17" x14ac:dyDescent="0.25">
      <c r="A204" s="6" t="s">
        <v>571</v>
      </c>
      <c r="B204" s="2" t="s">
        <v>5160</v>
      </c>
      <c r="C204" t="s">
        <v>2121</v>
      </c>
      <c r="D204" t="s">
        <v>2122</v>
      </c>
      <c r="E204" t="s">
        <v>2124</v>
      </c>
      <c r="F204" t="s">
        <v>2123</v>
      </c>
      <c r="G204" t="s">
        <v>703</v>
      </c>
      <c r="H204" t="s">
        <v>2120</v>
      </c>
      <c r="I204" s="2" t="s">
        <v>5152</v>
      </c>
      <c r="J204" t="s">
        <v>4812</v>
      </c>
      <c r="K204" t="s">
        <v>1783</v>
      </c>
      <c r="L204" t="s">
        <v>1206</v>
      </c>
      <c r="M204" t="s">
        <v>850</v>
      </c>
      <c r="N204" s="3" t="s">
        <v>64</v>
      </c>
      <c r="P204" s="3">
        <v>0</v>
      </c>
      <c r="Q204" s="3">
        <v>0</v>
      </c>
    </row>
    <row r="205" spans="1:17" x14ac:dyDescent="0.25">
      <c r="A205" s="6" t="s">
        <v>487</v>
      </c>
      <c r="B205" s="2" t="s">
        <v>5158</v>
      </c>
      <c r="C205" t="s">
        <v>2128</v>
      </c>
      <c r="D205" t="s">
        <v>2129</v>
      </c>
      <c r="E205" t="s">
        <v>2130</v>
      </c>
      <c r="F205" t="s">
        <v>2091</v>
      </c>
      <c r="G205" t="s">
        <v>1141</v>
      </c>
      <c r="H205" t="s">
        <v>2126</v>
      </c>
      <c r="I205" s="2" t="s">
        <v>5152</v>
      </c>
      <c r="J205" t="s">
        <v>4856</v>
      </c>
      <c r="K205" t="s">
        <v>2127</v>
      </c>
      <c r="L205" t="s">
        <v>857</v>
      </c>
      <c r="M205" t="s">
        <v>1158</v>
      </c>
      <c r="N205" s="3" t="s">
        <v>64</v>
      </c>
      <c r="P205" s="3">
        <v>0</v>
      </c>
      <c r="Q205" s="3">
        <v>0</v>
      </c>
    </row>
    <row r="206" spans="1:17" x14ac:dyDescent="0.25">
      <c r="A206" s="6" t="s">
        <v>543</v>
      </c>
      <c r="B206" s="2" t="s">
        <v>5159</v>
      </c>
      <c r="C206" t="s">
        <v>1181</v>
      </c>
      <c r="D206" t="s">
        <v>2134</v>
      </c>
      <c r="E206" t="s">
        <v>1902</v>
      </c>
      <c r="F206" t="s">
        <v>1169</v>
      </c>
      <c r="G206" t="s">
        <v>1166</v>
      </c>
      <c r="H206" t="s">
        <v>1162</v>
      </c>
      <c r="I206" s="2" t="s">
        <v>5152</v>
      </c>
      <c r="J206" t="s">
        <v>4857</v>
      </c>
      <c r="K206" t="s">
        <v>2133</v>
      </c>
      <c r="L206" t="s">
        <v>857</v>
      </c>
      <c r="M206" t="s">
        <v>1168</v>
      </c>
      <c r="N206" s="3" t="s">
        <v>64</v>
      </c>
      <c r="P206" s="3">
        <v>0</v>
      </c>
      <c r="Q206" s="3">
        <v>0</v>
      </c>
    </row>
    <row r="207" spans="1:17" x14ac:dyDescent="0.25">
      <c r="A207" s="6" t="s">
        <v>545</v>
      </c>
      <c r="B207" s="2" t="s">
        <v>5159</v>
      </c>
      <c r="C207" t="s">
        <v>1181</v>
      </c>
      <c r="D207" t="s">
        <v>2135</v>
      </c>
      <c r="E207" t="s">
        <v>2136</v>
      </c>
      <c r="F207" t="s">
        <v>1169</v>
      </c>
      <c r="G207" t="s">
        <v>1166</v>
      </c>
      <c r="H207" t="s">
        <v>1162</v>
      </c>
      <c r="I207" s="2" t="s">
        <v>5152</v>
      </c>
      <c r="J207" t="s">
        <v>1160</v>
      </c>
      <c r="K207" t="s">
        <v>1181</v>
      </c>
      <c r="L207" t="s">
        <v>857</v>
      </c>
      <c r="M207" t="s">
        <v>1168</v>
      </c>
      <c r="N207" s="3" t="s">
        <v>64</v>
      </c>
      <c r="P207" s="3">
        <v>0</v>
      </c>
      <c r="Q207" s="3">
        <v>0</v>
      </c>
    </row>
    <row r="208" spans="1:17" x14ac:dyDescent="0.25">
      <c r="A208" s="6" t="s">
        <v>310</v>
      </c>
      <c r="B208" s="2" t="s">
        <v>5155</v>
      </c>
      <c r="C208" t="s">
        <v>2137</v>
      </c>
      <c r="D208" t="s">
        <v>2138</v>
      </c>
      <c r="E208" t="s">
        <v>2139</v>
      </c>
      <c r="F208" t="s">
        <v>1092</v>
      </c>
      <c r="G208" t="s">
        <v>1089</v>
      </c>
      <c r="H208" t="s">
        <v>850</v>
      </c>
      <c r="I208" s="2" t="s">
        <v>5152</v>
      </c>
      <c r="J208" t="s">
        <v>4858</v>
      </c>
      <c r="K208" t="s">
        <v>850</v>
      </c>
      <c r="L208" t="s">
        <v>857</v>
      </c>
      <c r="M208" t="s">
        <v>2140</v>
      </c>
      <c r="N208" s="3" t="s">
        <v>45</v>
      </c>
      <c r="P208" s="3">
        <v>0</v>
      </c>
      <c r="Q208" s="3">
        <v>0</v>
      </c>
    </row>
    <row r="209" spans="1:17" x14ac:dyDescent="0.25">
      <c r="A209" s="6" t="s">
        <v>185</v>
      </c>
      <c r="B209" s="2" t="s">
        <v>5154</v>
      </c>
      <c r="C209" t="s">
        <v>1077</v>
      </c>
      <c r="D209" t="s">
        <v>2142</v>
      </c>
      <c r="E209" t="s">
        <v>2144</v>
      </c>
      <c r="F209" t="s">
        <v>2143</v>
      </c>
      <c r="G209" t="s">
        <v>867</v>
      </c>
      <c r="H209" t="s">
        <v>2141</v>
      </c>
      <c r="I209" s="2" t="s">
        <v>5152</v>
      </c>
      <c r="J209" t="s">
        <v>2580</v>
      </c>
      <c r="K209" t="s">
        <v>1077</v>
      </c>
      <c r="L209" t="s">
        <v>857</v>
      </c>
      <c r="M209" t="s">
        <v>1033</v>
      </c>
      <c r="N209" s="3" t="s">
        <v>45</v>
      </c>
      <c r="P209" s="3">
        <v>0</v>
      </c>
      <c r="Q209" s="3">
        <v>0</v>
      </c>
    </row>
    <row r="210" spans="1:17" x14ac:dyDescent="0.25">
      <c r="A210" s="6" t="s">
        <v>161</v>
      </c>
      <c r="B210" s="2" t="s">
        <v>5154</v>
      </c>
      <c r="C210" t="s">
        <v>1077</v>
      </c>
      <c r="D210" t="s">
        <v>2145</v>
      </c>
      <c r="E210" t="s">
        <v>1055</v>
      </c>
      <c r="F210" t="s">
        <v>1054</v>
      </c>
      <c r="G210" t="s">
        <v>867</v>
      </c>
      <c r="H210" t="s">
        <v>850</v>
      </c>
      <c r="I210" s="2" t="s">
        <v>5152</v>
      </c>
      <c r="J210" t="s">
        <v>2580</v>
      </c>
      <c r="K210" t="s">
        <v>1077</v>
      </c>
      <c r="L210" t="s">
        <v>857</v>
      </c>
      <c r="M210" t="s">
        <v>911</v>
      </c>
      <c r="N210" s="3" t="s">
        <v>39</v>
      </c>
      <c r="P210" s="3">
        <v>0</v>
      </c>
      <c r="Q210" s="3">
        <v>0</v>
      </c>
    </row>
    <row r="211" spans="1:17" x14ac:dyDescent="0.25">
      <c r="A211" s="6" t="s">
        <v>101</v>
      </c>
      <c r="B211" s="2" t="s">
        <v>5173</v>
      </c>
      <c r="C211" t="s">
        <v>2148</v>
      </c>
      <c r="D211" t="s">
        <v>2149</v>
      </c>
      <c r="E211" t="s">
        <v>2151</v>
      </c>
      <c r="F211" t="s">
        <v>2150</v>
      </c>
      <c r="G211" t="s">
        <v>1740</v>
      </c>
      <c r="H211" t="s">
        <v>850</v>
      </c>
      <c r="I211" s="2" t="s">
        <v>5152</v>
      </c>
      <c r="J211" t="s">
        <v>2169</v>
      </c>
      <c r="K211" t="s">
        <v>2148</v>
      </c>
      <c r="L211" t="s">
        <v>1742</v>
      </c>
      <c r="M211" t="s">
        <v>850</v>
      </c>
      <c r="N211" s="3" t="s">
        <v>39</v>
      </c>
      <c r="P211" s="3">
        <v>0</v>
      </c>
      <c r="Q211" s="3">
        <v>0</v>
      </c>
    </row>
    <row r="212" spans="1:17" x14ac:dyDescent="0.25">
      <c r="A212" s="6" t="s">
        <v>102</v>
      </c>
      <c r="B212" s="2" t="s">
        <v>5173</v>
      </c>
      <c r="C212" t="s">
        <v>2152</v>
      </c>
      <c r="D212" t="s">
        <v>2153</v>
      </c>
      <c r="E212" t="s">
        <v>2154</v>
      </c>
      <c r="F212" t="s">
        <v>2150</v>
      </c>
      <c r="G212" t="s">
        <v>1740</v>
      </c>
      <c r="H212" t="s">
        <v>850</v>
      </c>
      <c r="I212" s="2" t="s">
        <v>5152</v>
      </c>
      <c r="J212" t="s">
        <v>1160</v>
      </c>
      <c r="K212" t="s">
        <v>2152</v>
      </c>
      <c r="L212" t="s">
        <v>1742</v>
      </c>
      <c r="M212" t="s">
        <v>850</v>
      </c>
      <c r="N212" s="3" t="s">
        <v>39</v>
      </c>
      <c r="P212" s="3">
        <v>0</v>
      </c>
      <c r="Q212" s="3">
        <v>0</v>
      </c>
    </row>
    <row r="213" spans="1:17" x14ac:dyDescent="0.25">
      <c r="A213" s="6" t="s">
        <v>551</v>
      </c>
      <c r="B213" s="2" t="s">
        <v>5159</v>
      </c>
      <c r="C213" t="s">
        <v>1181</v>
      </c>
      <c r="D213" t="s">
        <v>2155</v>
      </c>
      <c r="E213" t="s">
        <v>2156</v>
      </c>
      <c r="F213" t="s">
        <v>1165</v>
      </c>
      <c r="G213" t="s">
        <v>1166</v>
      </c>
      <c r="H213" t="s">
        <v>1162</v>
      </c>
      <c r="I213" s="2" t="s">
        <v>5152</v>
      </c>
      <c r="J213" t="s">
        <v>1160</v>
      </c>
      <c r="K213" t="s">
        <v>1181</v>
      </c>
      <c r="L213" t="s">
        <v>857</v>
      </c>
      <c r="M213" t="s">
        <v>1168</v>
      </c>
      <c r="N213" s="3" t="s">
        <v>64</v>
      </c>
      <c r="P213" s="3">
        <v>0</v>
      </c>
      <c r="Q213" s="3">
        <v>0</v>
      </c>
    </row>
    <row r="214" spans="1:17" x14ac:dyDescent="0.25">
      <c r="A214" s="6" t="s">
        <v>188</v>
      </c>
      <c r="B214" s="2" t="s">
        <v>5154</v>
      </c>
      <c r="C214" t="s">
        <v>2158</v>
      </c>
      <c r="D214" t="s">
        <v>2159</v>
      </c>
      <c r="E214" t="s">
        <v>2161</v>
      </c>
      <c r="F214" t="s">
        <v>2160</v>
      </c>
      <c r="G214" t="s">
        <v>867</v>
      </c>
      <c r="H214" t="s">
        <v>850</v>
      </c>
      <c r="I214" s="2" t="s">
        <v>5152</v>
      </c>
      <c r="J214" t="s">
        <v>4859</v>
      </c>
      <c r="K214" t="s">
        <v>2158</v>
      </c>
      <c r="L214" t="s">
        <v>2162</v>
      </c>
      <c r="M214" t="s">
        <v>850</v>
      </c>
      <c r="N214" s="3">
        <v>0</v>
      </c>
      <c r="P214" s="3">
        <v>1</v>
      </c>
      <c r="Q214" s="3" t="s">
        <v>189</v>
      </c>
    </row>
    <row r="215" spans="1:17" x14ac:dyDescent="0.25">
      <c r="A215" s="6" t="s">
        <v>776</v>
      </c>
      <c r="B215" s="2" t="s">
        <v>5162</v>
      </c>
      <c r="C215" t="s">
        <v>1294</v>
      </c>
      <c r="D215" t="s">
        <v>2164</v>
      </c>
      <c r="E215" t="s">
        <v>2165</v>
      </c>
      <c r="F215" t="s">
        <v>1247</v>
      </c>
      <c r="G215" t="s">
        <v>1230</v>
      </c>
      <c r="H215" t="s">
        <v>1293</v>
      </c>
      <c r="I215" s="2" t="s">
        <v>5152</v>
      </c>
      <c r="J215" t="s">
        <v>4860</v>
      </c>
      <c r="K215" t="s">
        <v>1294</v>
      </c>
      <c r="L215" t="s">
        <v>1249</v>
      </c>
      <c r="M215" t="s">
        <v>1250</v>
      </c>
      <c r="N215" s="3">
        <v>0</v>
      </c>
      <c r="P215" s="3">
        <v>0</v>
      </c>
      <c r="Q215" s="3">
        <v>0</v>
      </c>
    </row>
    <row r="216" spans="1:17" x14ac:dyDescent="0.25">
      <c r="A216" s="6" t="s">
        <v>552</v>
      </c>
      <c r="B216" s="2" t="s">
        <v>5159</v>
      </c>
      <c r="C216" t="s">
        <v>1181</v>
      </c>
      <c r="D216" t="s">
        <v>2167</v>
      </c>
      <c r="E216" t="s">
        <v>2168</v>
      </c>
      <c r="F216" t="s">
        <v>1165</v>
      </c>
      <c r="G216" t="s">
        <v>1166</v>
      </c>
      <c r="H216" t="s">
        <v>2166</v>
      </c>
      <c r="I216" s="2" t="s">
        <v>5152</v>
      </c>
      <c r="J216" t="s">
        <v>1160</v>
      </c>
      <c r="K216" t="s">
        <v>1181</v>
      </c>
      <c r="L216" t="s">
        <v>857</v>
      </c>
      <c r="M216" t="s">
        <v>1168</v>
      </c>
      <c r="N216" s="3" t="s">
        <v>64</v>
      </c>
      <c r="P216" s="3">
        <v>0</v>
      </c>
      <c r="Q216" s="3">
        <v>0</v>
      </c>
    </row>
    <row r="217" spans="1:17" x14ac:dyDescent="0.25">
      <c r="A217" s="6" t="s">
        <v>103</v>
      </c>
      <c r="B217" s="2" t="s">
        <v>5173</v>
      </c>
      <c r="C217" t="s">
        <v>2171</v>
      </c>
      <c r="D217" t="s">
        <v>2172</v>
      </c>
      <c r="E217" t="s">
        <v>2174</v>
      </c>
      <c r="F217" t="s">
        <v>2173</v>
      </c>
      <c r="G217" t="s">
        <v>1740</v>
      </c>
      <c r="H217" t="s">
        <v>2170</v>
      </c>
      <c r="I217" s="2" t="s">
        <v>5152</v>
      </c>
      <c r="J217" t="s">
        <v>4861</v>
      </c>
      <c r="K217" t="s">
        <v>2171</v>
      </c>
      <c r="L217" t="s">
        <v>1742</v>
      </c>
      <c r="M217" t="s">
        <v>850</v>
      </c>
      <c r="N217" s="3" t="s">
        <v>45</v>
      </c>
      <c r="P217" s="3">
        <v>0</v>
      </c>
      <c r="Q217" s="3">
        <v>0</v>
      </c>
    </row>
    <row r="218" spans="1:17" x14ac:dyDescent="0.25">
      <c r="A218" s="6" t="s">
        <v>524</v>
      </c>
      <c r="B218" s="2" t="s">
        <v>5178</v>
      </c>
      <c r="C218" t="s">
        <v>2179</v>
      </c>
      <c r="D218" t="s">
        <v>2180</v>
      </c>
      <c r="E218" t="s">
        <v>2182</v>
      </c>
      <c r="F218" t="s">
        <v>2181</v>
      </c>
      <c r="G218" t="s">
        <v>1990</v>
      </c>
      <c r="H218" t="s">
        <v>2177</v>
      </c>
      <c r="I218" s="2" t="s">
        <v>5152</v>
      </c>
      <c r="J218" t="s">
        <v>4862</v>
      </c>
      <c r="K218" t="s">
        <v>2178</v>
      </c>
      <c r="L218" t="s">
        <v>1992</v>
      </c>
      <c r="M218" t="s">
        <v>850</v>
      </c>
      <c r="N218" s="3" t="s">
        <v>64</v>
      </c>
      <c r="P218" s="3">
        <v>0</v>
      </c>
      <c r="Q218" s="3">
        <v>0</v>
      </c>
    </row>
    <row r="219" spans="1:17" x14ac:dyDescent="0.25">
      <c r="A219" s="6" t="s">
        <v>572</v>
      </c>
      <c r="B219" s="2" t="s">
        <v>5160</v>
      </c>
      <c r="C219" t="s">
        <v>2185</v>
      </c>
      <c r="D219" t="s">
        <v>2186</v>
      </c>
      <c r="E219" t="s">
        <v>2188</v>
      </c>
      <c r="F219" t="s">
        <v>2187</v>
      </c>
      <c r="G219" t="s">
        <v>703</v>
      </c>
      <c r="H219" t="s">
        <v>850</v>
      </c>
      <c r="I219" s="2" t="s">
        <v>5152</v>
      </c>
      <c r="J219" t="s">
        <v>4863</v>
      </c>
      <c r="K219" t="s">
        <v>2185</v>
      </c>
      <c r="L219" t="s">
        <v>1206</v>
      </c>
      <c r="M219" t="s">
        <v>850</v>
      </c>
      <c r="N219" s="3" t="s">
        <v>64</v>
      </c>
      <c r="P219" s="3">
        <v>0</v>
      </c>
      <c r="Q219" s="3">
        <v>0</v>
      </c>
    </row>
    <row r="220" spans="1:17" x14ac:dyDescent="0.25">
      <c r="A220" s="6" t="s">
        <v>566</v>
      </c>
      <c r="B220" s="2" t="s">
        <v>5160</v>
      </c>
      <c r="C220" t="s">
        <v>2190</v>
      </c>
      <c r="D220" t="s">
        <v>2191</v>
      </c>
      <c r="E220" t="s">
        <v>2193</v>
      </c>
      <c r="F220" t="s">
        <v>2192</v>
      </c>
      <c r="G220" t="s">
        <v>703</v>
      </c>
      <c r="H220" t="s">
        <v>850</v>
      </c>
      <c r="I220" s="2" t="s">
        <v>5152</v>
      </c>
      <c r="J220" t="s">
        <v>4864</v>
      </c>
      <c r="K220" t="s">
        <v>2190</v>
      </c>
      <c r="L220" t="s">
        <v>1206</v>
      </c>
      <c r="M220" t="s">
        <v>850</v>
      </c>
      <c r="N220" s="3" t="s">
        <v>64</v>
      </c>
      <c r="P220" s="3">
        <v>2</v>
      </c>
      <c r="Q220" s="3" t="s">
        <v>67</v>
      </c>
    </row>
    <row r="221" spans="1:17" x14ac:dyDescent="0.25">
      <c r="A221" s="6" t="s">
        <v>595</v>
      </c>
      <c r="B221" s="2" t="s">
        <v>5161</v>
      </c>
      <c r="C221" t="s">
        <v>2196</v>
      </c>
      <c r="D221" t="s">
        <v>2197</v>
      </c>
      <c r="E221" t="s">
        <v>2199</v>
      </c>
      <c r="F221" t="s">
        <v>2198</v>
      </c>
      <c r="G221" t="s">
        <v>1213</v>
      </c>
      <c r="H221" t="s">
        <v>2195</v>
      </c>
      <c r="I221" s="2" t="s">
        <v>5152</v>
      </c>
      <c r="J221" t="s">
        <v>4865</v>
      </c>
      <c r="K221" t="s">
        <v>2196</v>
      </c>
      <c r="L221" t="s">
        <v>857</v>
      </c>
      <c r="M221" t="s">
        <v>1215</v>
      </c>
      <c r="N221" s="3" t="s">
        <v>64</v>
      </c>
      <c r="P221" s="3">
        <v>3</v>
      </c>
      <c r="Q221" s="3" t="s">
        <v>73</v>
      </c>
    </row>
    <row r="222" spans="1:17" x14ac:dyDescent="0.25">
      <c r="A222" s="6" t="s">
        <v>727</v>
      </c>
      <c r="B222" s="2" t="s">
        <v>5162</v>
      </c>
      <c r="C222" t="s">
        <v>850</v>
      </c>
      <c r="D222" t="s">
        <v>2200</v>
      </c>
      <c r="E222" t="s">
        <v>2202</v>
      </c>
      <c r="F222" t="s">
        <v>2201</v>
      </c>
      <c r="G222" t="s">
        <v>1230</v>
      </c>
      <c r="H222" t="s">
        <v>1994</v>
      </c>
      <c r="I222" s="2" t="s">
        <v>5152</v>
      </c>
      <c r="J222" t="s">
        <v>4866</v>
      </c>
      <c r="K222" t="s">
        <v>1632</v>
      </c>
      <c r="L222" t="s">
        <v>1378</v>
      </c>
      <c r="M222" t="s">
        <v>1379</v>
      </c>
      <c r="N222" s="3">
        <v>0</v>
      </c>
      <c r="P222" s="3">
        <v>0</v>
      </c>
      <c r="Q222" s="3">
        <v>0</v>
      </c>
    </row>
    <row r="223" spans="1:17" x14ac:dyDescent="0.25">
      <c r="A223" s="6" t="s">
        <v>248</v>
      </c>
      <c r="B223" s="2" t="s">
        <v>5154</v>
      </c>
      <c r="C223" t="s">
        <v>2205</v>
      </c>
      <c r="D223" t="s">
        <v>2206</v>
      </c>
      <c r="E223" t="s">
        <v>2208</v>
      </c>
      <c r="F223" t="s">
        <v>2207</v>
      </c>
      <c r="G223" t="s">
        <v>867</v>
      </c>
      <c r="H223" t="s">
        <v>2204</v>
      </c>
      <c r="I223" s="2" t="s">
        <v>5152</v>
      </c>
      <c r="J223" t="s">
        <v>4867</v>
      </c>
      <c r="K223" t="s">
        <v>2205</v>
      </c>
      <c r="L223" t="s">
        <v>857</v>
      </c>
      <c r="M223" t="s">
        <v>885</v>
      </c>
      <c r="N223" s="3" t="s">
        <v>45</v>
      </c>
      <c r="P223" s="3">
        <v>2</v>
      </c>
      <c r="Q223" s="3" t="s">
        <v>249</v>
      </c>
    </row>
    <row r="224" spans="1:17" x14ac:dyDescent="0.25">
      <c r="A224" s="6" t="s">
        <v>646</v>
      </c>
      <c r="B224" s="2" t="s">
        <v>5165</v>
      </c>
      <c r="C224" t="s">
        <v>1913</v>
      </c>
      <c r="D224" t="s">
        <v>2209</v>
      </c>
      <c r="E224" t="s">
        <v>2210</v>
      </c>
      <c r="F224" t="s">
        <v>2048</v>
      </c>
      <c r="G224" t="s">
        <v>1499</v>
      </c>
      <c r="H224" t="s">
        <v>1912</v>
      </c>
      <c r="I224" s="2" t="s">
        <v>5152</v>
      </c>
      <c r="J224" t="s">
        <v>4828</v>
      </c>
      <c r="K224" t="s">
        <v>1913</v>
      </c>
      <c r="L224" t="s">
        <v>857</v>
      </c>
      <c r="M224" t="s">
        <v>1158</v>
      </c>
      <c r="N224" s="3" t="s">
        <v>64</v>
      </c>
      <c r="P224" s="3">
        <v>1</v>
      </c>
      <c r="Q224" s="3" t="s">
        <v>647</v>
      </c>
    </row>
    <row r="225" spans="1:17" x14ac:dyDescent="0.25">
      <c r="A225" s="6" t="s">
        <v>250</v>
      </c>
      <c r="B225" s="2" t="s">
        <v>5154</v>
      </c>
      <c r="C225" t="s">
        <v>928</v>
      </c>
      <c r="D225" t="s">
        <v>2213</v>
      </c>
      <c r="E225" t="s">
        <v>2215</v>
      </c>
      <c r="F225" t="s">
        <v>2214</v>
      </c>
      <c r="G225" t="s">
        <v>867</v>
      </c>
      <c r="H225" t="s">
        <v>2212</v>
      </c>
      <c r="I225" s="2" t="s">
        <v>5152</v>
      </c>
      <c r="J225" t="s">
        <v>4868</v>
      </c>
      <c r="K225" t="s">
        <v>928</v>
      </c>
      <c r="L225" t="s">
        <v>932</v>
      </c>
      <c r="M225" t="s">
        <v>850</v>
      </c>
      <c r="N225" s="3" t="s">
        <v>45</v>
      </c>
      <c r="P225" s="3">
        <v>0</v>
      </c>
      <c r="Q225" s="3">
        <v>0</v>
      </c>
    </row>
    <row r="226" spans="1:17" x14ac:dyDescent="0.25">
      <c r="A226" s="6" t="s">
        <v>596</v>
      </c>
      <c r="B226" s="2" t="s">
        <v>5161</v>
      </c>
      <c r="C226" t="s">
        <v>2217</v>
      </c>
      <c r="D226" t="s">
        <v>2218</v>
      </c>
      <c r="E226" t="s">
        <v>2219</v>
      </c>
      <c r="F226" t="s">
        <v>1544</v>
      </c>
      <c r="G226" t="s">
        <v>1213</v>
      </c>
      <c r="H226" t="s">
        <v>2025</v>
      </c>
      <c r="I226" s="2" t="s">
        <v>5152</v>
      </c>
      <c r="J226" t="s">
        <v>4869</v>
      </c>
      <c r="K226" t="s">
        <v>1539</v>
      </c>
      <c r="L226" t="s">
        <v>1543</v>
      </c>
      <c r="M226" t="s">
        <v>850</v>
      </c>
      <c r="N226" s="3" t="s">
        <v>64</v>
      </c>
      <c r="P226" s="3">
        <v>2</v>
      </c>
      <c r="Q226" s="3" t="s">
        <v>107</v>
      </c>
    </row>
    <row r="227" spans="1:17" x14ac:dyDescent="0.25">
      <c r="A227" s="6" t="s">
        <v>627</v>
      </c>
      <c r="B227" s="2" t="s">
        <v>5167</v>
      </c>
      <c r="C227" t="s">
        <v>2222</v>
      </c>
      <c r="D227" t="s">
        <v>2223</v>
      </c>
      <c r="E227" t="s">
        <v>2225</v>
      </c>
      <c r="F227" t="s">
        <v>2224</v>
      </c>
      <c r="G227" t="s">
        <v>1568</v>
      </c>
      <c r="H227" t="s">
        <v>2221</v>
      </c>
      <c r="I227" s="2" t="s">
        <v>5152</v>
      </c>
      <c r="J227" t="s">
        <v>3119</v>
      </c>
      <c r="K227" t="s">
        <v>2222</v>
      </c>
      <c r="L227" t="s">
        <v>857</v>
      </c>
      <c r="M227" t="s">
        <v>1143</v>
      </c>
      <c r="N227" s="3" t="s">
        <v>64</v>
      </c>
      <c r="P227" s="3">
        <v>1</v>
      </c>
      <c r="Q227" s="3" t="s">
        <v>628</v>
      </c>
    </row>
    <row r="228" spans="1:17" x14ac:dyDescent="0.25">
      <c r="A228" s="6" t="s">
        <v>489</v>
      </c>
      <c r="B228" s="2" t="s">
        <v>5158</v>
      </c>
      <c r="C228" t="s">
        <v>2229</v>
      </c>
      <c r="D228" t="s">
        <v>2230</v>
      </c>
      <c r="E228" t="s">
        <v>2232</v>
      </c>
      <c r="F228" t="s">
        <v>2231</v>
      </c>
      <c r="G228" t="s">
        <v>1141</v>
      </c>
      <c r="H228" t="s">
        <v>2228</v>
      </c>
      <c r="I228" s="2" t="s">
        <v>5152</v>
      </c>
      <c r="J228" t="s">
        <v>4870</v>
      </c>
      <c r="K228" t="s">
        <v>2229</v>
      </c>
      <c r="L228" t="s">
        <v>857</v>
      </c>
      <c r="M228" t="s">
        <v>1158</v>
      </c>
      <c r="N228" s="3" t="s">
        <v>64</v>
      </c>
      <c r="P228" s="3">
        <v>2</v>
      </c>
      <c r="Q228" s="3" t="s">
        <v>342</v>
      </c>
    </row>
    <row r="229" spans="1:17" x14ac:dyDescent="0.25">
      <c r="A229" s="6" t="s">
        <v>773</v>
      </c>
      <c r="B229" s="2" t="s">
        <v>5162</v>
      </c>
      <c r="C229" t="s">
        <v>2237</v>
      </c>
      <c r="D229" t="s">
        <v>2238</v>
      </c>
      <c r="E229" t="s">
        <v>2240</v>
      </c>
      <c r="F229" t="s">
        <v>2239</v>
      </c>
      <c r="G229" t="s">
        <v>1230</v>
      </c>
      <c r="H229" t="s">
        <v>2235</v>
      </c>
      <c r="I229" s="2" t="s">
        <v>5152</v>
      </c>
      <c r="J229" t="s">
        <v>4871</v>
      </c>
      <c r="K229" t="s">
        <v>2236</v>
      </c>
      <c r="L229" t="s">
        <v>1378</v>
      </c>
      <c r="M229" t="s">
        <v>1379</v>
      </c>
      <c r="N229" s="3">
        <v>0</v>
      </c>
      <c r="P229" s="3">
        <v>0</v>
      </c>
      <c r="Q229" s="3">
        <v>0</v>
      </c>
    </row>
    <row r="230" spans="1:17" x14ac:dyDescent="0.25">
      <c r="A230" s="6" t="s">
        <v>490</v>
      </c>
      <c r="B230" s="2" t="s">
        <v>5158</v>
      </c>
      <c r="C230" t="s">
        <v>2241</v>
      </c>
      <c r="D230" t="s">
        <v>2242</v>
      </c>
      <c r="E230" t="s">
        <v>2243</v>
      </c>
      <c r="F230" t="s">
        <v>1489</v>
      </c>
      <c r="G230" t="s">
        <v>1141</v>
      </c>
      <c r="H230" t="s">
        <v>2228</v>
      </c>
      <c r="I230" s="2" t="s">
        <v>5152</v>
      </c>
      <c r="J230" t="s">
        <v>4870</v>
      </c>
      <c r="K230" t="s">
        <v>2229</v>
      </c>
      <c r="L230" t="s">
        <v>857</v>
      </c>
      <c r="M230" t="s">
        <v>1158</v>
      </c>
      <c r="N230" s="3" t="s">
        <v>64</v>
      </c>
      <c r="P230" s="3">
        <v>0</v>
      </c>
      <c r="Q230" s="3">
        <v>0</v>
      </c>
    </row>
    <row r="231" spans="1:17" x14ac:dyDescent="0.25">
      <c r="A231" s="6" t="s">
        <v>491</v>
      </c>
      <c r="B231" s="2" t="s">
        <v>5158</v>
      </c>
      <c r="C231" t="s">
        <v>2244</v>
      </c>
      <c r="D231" t="s">
        <v>2245</v>
      </c>
      <c r="E231" t="s">
        <v>2246</v>
      </c>
      <c r="F231" t="s">
        <v>2231</v>
      </c>
      <c r="G231" t="s">
        <v>1141</v>
      </c>
      <c r="H231" t="s">
        <v>2228</v>
      </c>
      <c r="I231" s="2" t="s">
        <v>5152</v>
      </c>
      <c r="J231" t="s">
        <v>4870</v>
      </c>
      <c r="K231" t="s">
        <v>2229</v>
      </c>
      <c r="L231" t="s">
        <v>857</v>
      </c>
      <c r="M231" t="s">
        <v>1158</v>
      </c>
      <c r="N231" s="3" t="s">
        <v>64</v>
      </c>
      <c r="P231" s="3">
        <v>0</v>
      </c>
      <c r="Q231" s="3">
        <v>0</v>
      </c>
    </row>
    <row r="232" spans="1:17" x14ac:dyDescent="0.25">
      <c r="A232" s="6" t="s">
        <v>492</v>
      </c>
      <c r="B232" s="2" t="s">
        <v>5158</v>
      </c>
      <c r="C232" t="s">
        <v>2247</v>
      </c>
      <c r="D232" t="s">
        <v>2248</v>
      </c>
      <c r="E232" t="s">
        <v>2249</v>
      </c>
      <c r="F232" t="s">
        <v>2231</v>
      </c>
      <c r="G232" t="s">
        <v>1141</v>
      </c>
      <c r="H232" t="s">
        <v>2228</v>
      </c>
      <c r="I232" s="2" t="s">
        <v>5152</v>
      </c>
      <c r="J232" t="s">
        <v>4870</v>
      </c>
      <c r="K232" t="s">
        <v>2229</v>
      </c>
      <c r="L232" t="s">
        <v>857</v>
      </c>
      <c r="M232" t="s">
        <v>1158</v>
      </c>
      <c r="N232" s="3" t="s">
        <v>64</v>
      </c>
      <c r="P232" s="3">
        <v>2</v>
      </c>
      <c r="Q232" s="3" t="s">
        <v>342</v>
      </c>
    </row>
    <row r="233" spans="1:17" x14ac:dyDescent="0.25">
      <c r="A233" s="6" t="s">
        <v>493</v>
      </c>
      <c r="B233" s="2" t="s">
        <v>5158</v>
      </c>
      <c r="C233" t="s">
        <v>2250</v>
      </c>
      <c r="D233" t="s">
        <v>2251</v>
      </c>
      <c r="E233" t="s">
        <v>2252</v>
      </c>
      <c r="F233" t="s">
        <v>2231</v>
      </c>
      <c r="G233" t="s">
        <v>1141</v>
      </c>
      <c r="H233" t="s">
        <v>2228</v>
      </c>
      <c r="I233" s="2" t="s">
        <v>5152</v>
      </c>
      <c r="J233" t="s">
        <v>4870</v>
      </c>
      <c r="K233" t="s">
        <v>2229</v>
      </c>
      <c r="L233" t="s">
        <v>857</v>
      </c>
      <c r="M233" t="s">
        <v>1158</v>
      </c>
      <c r="N233" s="3" t="s">
        <v>64</v>
      </c>
      <c r="P233" s="3">
        <v>2</v>
      </c>
      <c r="Q233" s="3" t="s">
        <v>342</v>
      </c>
    </row>
    <row r="234" spans="1:17" x14ac:dyDescent="0.25">
      <c r="A234" s="6" t="s">
        <v>99</v>
      </c>
      <c r="B234" s="2" t="s">
        <v>5173</v>
      </c>
      <c r="C234" t="s">
        <v>2171</v>
      </c>
      <c r="D234" t="s">
        <v>2255</v>
      </c>
      <c r="E234" t="s">
        <v>2257</v>
      </c>
      <c r="F234" t="s">
        <v>2256</v>
      </c>
      <c r="G234" t="s">
        <v>1740</v>
      </c>
      <c r="H234" t="s">
        <v>850</v>
      </c>
      <c r="I234" s="2" t="s">
        <v>5152</v>
      </c>
      <c r="J234" t="s">
        <v>4872</v>
      </c>
      <c r="K234" t="s">
        <v>2171</v>
      </c>
      <c r="L234" t="s">
        <v>1742</v>
      </c>
      <c r="M234" t="s">
        <v>850</v>
      </c>
      <c r="N234" s="3" t="s">
        <v>39</v>
      </c>
      <c r="P234" s="3">
        <v>0</v>
      </c>
      <c r="Q234" s="3">
        <v>0</v>
      </c>
    </row>
    <row r="235" spans="1:17" x14ac:dyDescent="0.25">
      <c r="A235" s="6" t="s">
        <v>494</v>
      </c>
      <c r="B235" s="2" t="s">
        <v>5158</v>
      </c>
      <c r="C235" t="s">
        <v>2261</v>
      </c>
      <c r="D235" t="s">
        <v>2262</v>
      </c>
      <c r="E235" t="s">
        <v>2264</v>
      </c>
      <c r="F235" t="s">
        <v>2263</v>
      </c>
      <c r="G235" t="s">
        <v>1141</v>
      </c>
      <c r="H235" t="s">
        <v>2260</v>
      </c>
      <c r="I235" s="2" t="s">
        <v>5152</v>
      </c>
      <c r="J235" t="s">
        <v>4873</v>
      </c>
      <c r="K235" t="s">
        <v>2261</v>
      </c>
      <c r="L235" t="s">
        <v>857</v>
      </c>
      <c r="M235" t="s">
        <v>1158</v>
      </c>
      <c r="N235" s="3" t="s">
        <v>64</v>
      </c>
      <c r="P235" s="3">
        <v>1</v>
      </c>
      <c r="Q235" s="3" t="s">
        <v>94</v>
      </c>
    </row>
    <row r="236" spans="1:17" x14ac:dyDescent="0.25">
      <c r="A236" s="6" t="s">
        <v>196</v>
      </c>
      <c r="B236" s="2" t="s">
        <v>5154</v>
      </c>
      <c r="C236" t="s">
        <v>989</v>
      </c>
      <c r="D236" t="s">
        <v>2266</v>
      </c>
      <c r="E236" t="s">
        <v>2268</v>
      </c>
      <c r="F236" t="s">
        <v>2267</v>
      </c>
      <c r="G236" t="s">
        <v>867</v>
      </c>
      <c r="H236" t="s">
        <v>850</v>
      </c>
      <c r="I236" s="2" t="s">
        <v>5152</v>
      </c>
      <c r="J236" t="s">
        <v>4874</v>
      </c>
      <c r="K236" t="s">
        <v>989</v>
      </c>
      <c r="L236" t="s">
        <v>857</v>
      </c>
      <c r="M236" t="s">
        <v>885</v>
      </c>
      <c r="N236" s="3" t="s">
        <v>45</v>
      </c>
      <c r="P236" s="3">
        <v>0</v>
      </c>
      <c r="Q236" s="3">
        <v>0</v>
      </c>
    </row>
    <row r="237" spans="1:17" x14ac:dyDescent="0.25">
      <c r="A237" s="6" t="s">
        <v>170</v>
      </c>
      <c r="B237" s="2" t="s">
        <v>5154</v>
      </c>
      <c r="C237" t="s">
        <v>2271</v>
      </c>
      <c r="D237" t="s">
        <v>2272</v>
      </c>
      <c r="E237" t="s">
        <v>2273</v>
      </c>
      <c r="F237" t="s">
        <v>1022</v>
      </c>
      <c r="G237" t="s">
        <v>867</v>
      </c>
      <c r="H237" t="s">
        <v>2270</v>
      </c>
      <c r="I237" s="2" t="s">
        <v>5152</v>
      </c>
      <c r="J237" t="s">
        <v>4875</v>
      </c>
      <c r="K237" t="s">
        <v>2271</v>
      </c>
      <c r="L237" t="s">
        <v>932</v>
      </c>
      <c r="M237" t="s">
        <v>850</v>
      </c>
      <c r="N237" s="3" t="s">
        <v>45</v>
      </c>
      <c r="P237" s="3">
        <v>0</v>
      </c>
      <c r="Q237" s="3">
        <v>0</v>
      </c>
    </row>
    <row r="238" spans="1:17" x14ac:dyDescent="0.25">
      <c r="A238" s="6" t="s">
        <v>756</v>
      </c>
      <c r="B238" s="2" t="s">
        <v>5162</v>
      </c>
      <c r="C238" t="s">
        <v>2276</v>
      </c>
      <c r="D238" t="s">
        <v>2277</v>
      </c>
      <c r="E238" t="s">
        <v>2278</v>
      </c>
      <c r="F238" t="s">
        <v>2201</v>
      </c>
      <c r="G238" t="s">
        <v>1230</v>
      </c>
      <c r="H238" t="s">
        <v>850</v>
      </c>
      <c r="I238" s="2" t="s">
        <v>5152</v>
      </c>
      <c r="J238" t="s">
        <v>4876</v>
      </c>
      <c r="K238" t="s">
        <v>2276</v>
      </c>
      <c r="L238" t="s">
        <v>1378</v>
      </c>
      <c r="M238" t="s">
        <v>1379</v>
      </c>
      <c r="N238" s="3">
        <v>0</v>
      </c>
      <c r="P238" s="3">
        <v>0</v>
      </c>
      <c r="Q238" s="3">
        <v>0</v>
      </c>
    </row>
    <row r="239" spans="1:17" x14ac:dyDescent="0.25">
      <c r="A239" s="6" t="s">
        <v>363</v>
      </c>
      <c r="B239" s="2" t="s">
        <v>5182</v>
      </c>
      <c r="C239" t="s">
        <v>2283</v>
      </c>
      <c r="D239" t="s">
        <v>2284</v>
      </c>
      <c r="E239" t="s">
        <v>2286</v>
      </c>
      <c r="F239" t="s">
        <v>1916</v>
      </c>
      <c r="G239" t="s">
        <v>2285</v>
      </c>
      <c r="H239" t="s">
        <v>2281</v>
      </c>
      <c r="I239" s="2" t="s">
        <v>5152</v>
      </c>
      <c r="J239" t="s">
        <v>4877</v>
      </c>
      <c r="K239" t="s">
        <v>2282</v>
      </c>
      <c r="L239" t="s">
        <v>1378</v>
      </c>
      <c r="M239" t="s">
        <v>1379</v>
      </c>
      <c r="N239" s="3" t="s">
        <v>45</v>
      </c>
      <c r="P239" s="3">
        <v>2</v>
      </c>
      <c r="Q239" s="3" t="s">
        <v>364</v>
      </c>
    </row>
    <row r="240" spans="1:17" x14ac:dyDescent="0.25">
      <c r="A240" s="6" t="s">
        <v>232</v>
      </c>
      <c r="B240" s="2" t="s">
        <v>5154</v>
      </c>
      <c r="C240" t="s">
        <v>1041</v>
      </c>
      <c r="D240" t="s">
        <v>2290</v>
      </c>
      <c r="E240" t="s">
        <v>2291</v>
      </c>
      <c r="F240" t="s">
        <v>2060</v>
      </c>
      <c r="G240" t="s">
        <v>867</v>
      </c>
      <c r="H240" t="s">
        <v>2289</v>
      </c>
      <c r="I240" s="2" t="s">
        <v>5152</v>
      </c>
      <c r="J240" t="s">
        <v>4878</v>
      </c>
      <c r="K240" t="s">
        <v>1041</v>
      </c>
      <c r="L240" t="s">
        <v>857</v>
      </c>
      <c r="M240" t="s">
        <v>911</v>
      </c>
      <c r="N240" s="3" t="s">
        <v>45</v>
      </c>
      <c r="P240" s="3">
        <v>0</v>
      </c>
      <c r="Q240" s="3">
        <v>0</v>
      </c>
    </row>
    <row r="241" spans="1:17" x14ac:dyDescent="0.25">
      <c r="A241" s="6" t="s">
        <v>799</v>
      </c>
      <c r="B241" s="2" t="s">
        <v>5162</v>
      </c>
      <c r="C241" t="s">
        <v>2296</v>
      </c>
      <c r="D241" t="s">
        <v>2297</v>
      </c>
      <c r="E241" t="s">
        <v>2299</v>
      </c>
      <c r="F241" t="s">
        <v>2298</v>
      </c>
      <c r="G241" t="s">
        <v>1230</v>
      </c>
      <c r="H241" t="s">
        <v>2294</v>
      </c>
      <c r="I241" s="2" t="s">
        <v>5152</v>
      </c>
      <c r="J241" t="s">
        <v>4879</v>
      </c>
      <c r="K241" t="s">
        <v>2295</v>
      </c>
      <c r="L241" t="s">
        <v>1378</v>
      </c>
      <c r="M241" t="s">
        <v>1379</v>
      </c>
      <c r="N241" s="3">
        <v>0</v>
      </c>
      <c r="P241" s="3">
        <v>0</v>
      </c>
      <c r="Q241" s="3">
        <v>0</v>
      </c>
    </row>
    <row r="242" spans="1:17" x14ac:dyDescent="0.25">
      <c r="A242" s="6" t="s">
        <v>85</v>
      </c>
      <c r="B242" s="2" t="s">
        <v>5153</v>
      </c>
      <c r="C242" t="s">
        <v>2300</v>
      </c>
      <c r="D242" t="s">
        <v>2301</v>
      </c>
      <c r="E242" t="s">
        <v>2303</v>
      </c>
      <c r="F242" t="s">
        <v>2302</v>
      </c>
      <c r="G242" t="s">
        <v>855</v>
      </c>
      <c r="H242" t="s">
        <v>1672</v>
      </c>
      <c r="I242" s="2" t="s">
        <v>5152</v>
      </c>
      <c r="J242" t="s">
        <v>2679</v>
      </c>
      <c r="K242" t="s">
        <v>1673</v>
      </c>
      <c r="L242" t="s">
        <v>857</v>
      </c>
      <c r="M242" t="s">
        <v>858</v>
      </c>
      <c r="N242" s="3" t="s">
        <v>45</v>
      </c>
      <c r="P242" s="3">
        <v>3</v>
      </c>
      <c r="Q242" s="3" t="s">
        <v>67</v>
      </c>
    </row>
    <row r="243" spans="1:17" x14ac:dyDescent="0.25">
      <c r="A243" s="6" t="s">
        <v>86</v>
      </c>
      <c r="B243" s="2" t="s">
        <v>5153</v>
      </c>
      <c r="C243" t="s">
        <v>2305</v>
      </c>
      <c r="D243" t="s">
        <v>2306</v>
      </c>
      <c r="E243" t="s">
        <v>856</v>
      </c>
      <c r="F243" t="s">
        <v>854</v>
      </c>
      <c r="G243" t="s">
        <v>855</v>
      </c>
      <c r="H243" t="s">
        <v>1672</v>
      </c>
      <c r="I243" s="2" t="s">
        <v>5152</v>
      </c>
      <c r="J243" t="s">
        <v>2679</v>
      </c>
      <c r="K243" t="s">
        <v>2304</v>
      </c>
      <c r="L243" t="s">
        <v>857</v>
      </c>
      <c r="M243" t="s">
        <v>858</v>
      </c>
      <c r="N243" s="3" t="s">
        <v>45</v>
      </c>
      <c r="P243" s="3">
        <v>2</v>
      </c>
      <c r="Q243" s="3" t="s">
        <v>67</v>
      </c>
    </row>
    <row r="244" spans="1:17" x14ac:dyDescent="0.25">
      <c r="A244" s="6" t="s">
        <v>84</v>
      </c>
      <c r="B244" s="2" t="s">
        <v>5153</v>
      </c>
      <c r="C244" t="s">
        <v>2307</v>
      </c>
      <c r="D244" t="s">
        <v>2308</v>
      </c>
      <c r="E244" t="s">
        <v>2310</v>
      </c>
      <c r="F244" t="s">
        <v>2309</v>
      </c>
      <c r="G244" t="s">
        <v>855</v>
      </c>
      <c r="H244" t="s">
        <v>1672</v>
      </c>
      <c r="I244" s="2" t="s">
        <v>5152</v>
      </c>
      <c r="J244" t="s">
        <v>2679</v>
      </c>
      <c r="K244" t="s">
        <v>1673</v>
      </c>
      <c r="L244" t="s">
        <v>857</v>
      </c>
      <c r="M244" t="s">
        <v>858</v>
      </c>
      <c r="N244" s="3" t="s">
        <v>45</v>
      </c>
      <c r="P244" s="3">
        <v>0</v>
      </c>
      <c r="Q244" s="3">
        <v>0</v>
      </c>
    </row>
    <row r="245" spans="1:17" x14ac:dyDescent="0.25">
      <c r="A245" s="6" t="s">
        <v>767</v>
      </c>
      <c r="B245" s="2" t="s">
        <v>5162</v>
      </c>
      <c r="C245" t="s">
        <v>2315</v>
      </c>
      <c r="D245" t="s">
        <v>2316</v>
      </c>
      <c r="E245" t="s">
        <v>2318</v>
      </c>
      <c r="F245" t="s">
        <v>2317</v>
      </c>
      <c r="G245" t="s">
        <v>1230</v>
      </c>
      <c r="H245" t="s">
        <v>2314</v>
      </c>
      <c r="I245" s="2" t="s">
        <v>5152</v>
      </c>
      <c r="J245" t="s">
        <v>4880</v>
      </c>
      <c r="K245" t="s">
        <v>2315</v>
      </c>
      <c r="L245" t="s">
        <v>857</v>
      </c>
      <c r="M245" t="s">
        <v>1143</v>
      </c>
      <c r="N245" s="3">
        <v>0</v>
      </c>
      <c r="P245" s="3">
        <v>0</v>
      </c>
      <c r="Q245" s="3">
        <v>0</v>
      </c>
    </row>
    <row r="246" spans="1:17" x14ac:dyDescent="0.25">
      <c r="A246" s="6" t="s">
        <v>707</v>
      </c>
      <c r="B246" s="2" t="s">
        <v>5180</v>
      </c>
      <c r="C246" t="s">
        <v>2065</v>
      </c>
      <c r="D246" t="s">
        <v>2319</v>
      </c>
      <c r="E246" t="s">
        <v>2321</v>
      </c>
      <c r="F246" t="s">
        <v>2320</v>
      </c>
      <c r="G246" t="s">
        <v>2068</v>
      </c>
      <c r="H246" t="s">
        <v>2064</v>
      </c>
      <c r="I246" s="2" t="s">
        <v>5152</v>
      </c>
      <c r="J246" t="s">
        <v>4849</v>
      </c>
      <c r="K246" t="s">
        <v>2065</v>
      </c>
      <c r="L246" t="s">
        <v>2070</v>
      </c>
      <c r="M246" t="s">
        <v>850</v>
      </c>
      <c r="N246" s="3">
        <v>0</v>
      </c>
      <c r="P246" s="3">
        <v>3</v>
      </c>
      <c r="Q246" s="3" t="s">
        <v>201</v>
      </c>
    </row>
    <row r="247" spans="1:17" x14ac:dyDescent="0.25">
      <c r="A247" s="6" t="s">
        <v>410</v>
      </c>
      <c r="B247" s="2" t="s">
        <v>5156</v>
      </c>
      <c r="C247" t="s">
        <v>1096</v>
      </c>
      <c r="D247" t="s">
        <v>2325</v>
      </c>
      <c r="E247" t="s">
        <v>2327</v>
      </c>
      <c r="F247" t="s">
        <v>2326</v>
      </c>
      <c r="G247" t="s">
        <v>1100</v>
      </c>
      <c r="H247" t="s">
        <v>2324</v>
      </c>
      <c r="I247" s="2" t="s">
        <v>5152</v>
      </c>
      <c r="J247" t="s">
        <v>4881</v>
      </c>
      <c r="K247" t="s">
        <v>1096</v>
      </c>
      <c r="L247" t="s">
        <v>1529</v>
      </c>
      <c r="M247" t="s">
        <v>850</v>
      </c>
      <c r="N247" s="3" t="s">
        <v>45</v>
      </c>
      <c r="P247" s="3">
        <v>2</v>
      </c>
      <c r="Q247" s="3" t="s">
        <v>46</v>
      </c>
    </row>
    <row r="248" spans="1:17" x14ac:dyDescent="0.25">
      <c r="A248" s="6" t="s">
        <v>199</v>
      </c>
      <c r="B248" s="2" t="s">
        <v>5154</v>
      </c>
      <c r="C248" t="s">
        <v>2328</v>
      </c>
      <c r="D248" t="s">
        <v>2329</v>
      </c>
      <c r="E248" t="s">
        <v>2330</v>
      </c>
      <c r="F248" t="s">
        <v>883</v>
      </c>
      <c r="G248" t="s">
        <v>867</v>
      </c>
      <c r="H248" t="s">
        <v>850</v>
      </c>
      <c r="I248" s="2" t="s">
        <v>5152</v>
      </c>
      <c r="J248" t="s">
        <v>4716</v>
      </c>
      <c r="K248" t="s">
        <v>1014</v>
      </c>
      <c r="L248" t="s">
        <v>857</v>
      </c>
      <c r="M248" t="s">
        <v>885</v>
      </c>
      <c r="N248" s="3" t="s">
        <v>39</v>
      </c>
      <c r="P248" s="3">
        <v>0</v>
      </c>
      <c r="Q248" s="3">
        <v>0</v>
      </c>
    </row>
    <row r="249" spans="1:17" x14ac:dyDescent="0.25">
      <c r="A249" s="6" t="s">
        <v>800</v>
      </c>
      <c r="B249" s="2" t="s">
        <v>5162</v>
      </c>
      <c r="C249" t="s">
        <v>2276</v>
      </c>
      <c r="D249" t="s">
        <v>2333</v>
      </c>
      <c r="E249" t="s">
        <v>2335</v>
      </c>
      <c r="F249" t="s">
        <v>2334</v>
      </c>
      <c r="G249" t="s">
        <v>1230</v>
      </c>
      <c r="H249" t="s">
        <v>2332</v>
      </c>
      <c r="I249" s="2" t="s">
        <v>5152</v>
      </c>
      <c r="J249" t="s">
        <v>4882</v>
      </c>
      <c r="K249" t="s">
        <v>2276</v>
      </c>
      <c r="L249" t="s">
        <v>1378</v>
      </c>
      <c r="M249" t="s">
        <v>1379</v>
      </c>
      <c r="N249" s="3">
        <v>0</v>
      </c>
      <c r="P249" s="3">
        <v>0</v>
      </c>
      <c r="Q249" s="3">
        <v>0</v>
      </c>
    </row>
    <row r="250" spans="1:17" x14ac:dyDescent="0.25">
      <c r="A250" s="6" t="s">
        <v>361</v>
      </c>
      <c r="B250" s="2" t="s">
        <v>5170</v>
      </c>
      <c r="C250" t="s">
        <v>1646</v>
      </c>
      <c r="D250" t="s">
        <v>2339</v>
      </c>
      <c r="E250" t="s">
        <v>2341</v>
      </c>
      <c r="F250" t="s">
        <v>2340</v>
      </c>
      <c r="G250" t="s">
        <v>1649</v>
      </c>
      <c r="H250" t="s">
        <v>2338</v>
      </c>
      <c r="I250" s="2" t="s">
        <v>5152</v>
      </c>
      <c r="J250" t="s">
        <v>4883</v>
      </c>
      <c r="K250" t="s">
        <v>1646</v>
      </c>
      <c r="L250" t="s">
        <v>857</v>
      </c>
      <c r="M250" t="s">
        <v>1143</v>
      </c>
      <c r="N250" s="3" t="s">
        <v>45</v>
      </c>
      <c r="P250" s="3">
        <v>2</v>
      </c>
      <c r="Q250" s="3" t="s">
        <v>73</v>
      </c>
    </row>
    <row r="251" spans="1:17" x14ac:dyDescent="0.25">
      <c r="A251" s="6" t="s">
        <v>648</v>
      </c>
      <c r="B251" s="2" t="s">
        <v>5165</v>
      </c>
      <c r="C251" t="s">
        <v>2345</v>
      </c>
      <c r="D251" t="s">
        <v>2346</v>
      </c>
      <c r="E251" t="s">
        <v>2348</v>
      </c>
      <c r="F251" t="s">
        <v>2347</v>
      </c>
      <c r="G251" t="s">
        <v>1499</v>
      </c>
      <c r="H251" t="s">
        <v>2343</v>
      </c>
      <c r="I251" s="2" t="s">
        <v>5152</v>
      </c>
      <c r="J251" t="s">
        <v>3482</v>
      </c>
      <c r="K251" t="s">
        <v>2344</v>
      </c>
      <c r="L251" t="s">
        <v>857</v>
      </c>
      <c r="M251" t="s">
        <v>1158</v>
      </c>
      <c r="N251" s="3" t="s">
        <v>64</v>
      </c>
      <c r="P251" s="3">
        <v>2</v>
      </c>
      <c r="Q251" s="3" t="s">
        <v>649</v>
      </c>
    </row>
    <row r="252" spans="1:17" x14ac:dyDescent="0.25">
      <c r="A252" s="6" t="s">
        <v>347</v>
      </c>
      <c r="B252" s="2" t="s">
        <v>5164</v>
      </c>
      <c r="C252" t="s">
        <v>1430</v>
      </c>
      <c r="D252" t="s">
        <v>2351</v>
      </c>
      <c r="E252" t="s">
        <v>2353</v>
      </c>
      <c r="F252" t="s">
        <v>2352</v>
      </c>
      <c r="G252" t="s">
        <v>1433</v>
      </c>
      <c r="H252" t="s">
        <v>2350</v>
      </c>
      <c r="I252" s="2" t="s">
        <v>5152</v>
      </c>
      <c r="J252" t="s">
        <v>4884</v>
      </c>
      <c r="K252" t="s">
        <v>1430</v>
      </c>
      <c r="L252" t="s">
        <v>857</v>
      </c>
      <c r="M252" t="s">
        <v>1215</v>
      </c>
      <c r="N252" s="3" t="s">
        <v>45</v>
      </c>
      <c r="P252" s="3">
        <v>0</v>
      </c>
      <c r="Q252" s="3">
        <v>0</v>
      </c>
    </row>
    <row r="253" spans="1:17" x14ac:dyDescent="0.25">
      <c r="A253" s="6" t="s">
        <v>251</v>
      </c>
      <c r="B253" s="2" t="s">
        <v>5154</v>
      </c>
      <c r="C253" t="s">
        <v>2357</v>
      </c>
      <c r="D253" t="s">
        <v>2358</v>
      </c>
      <c r="E253" t="s">
        <v>2360</v>
      </c>
      <c r="F253" t="s">
        <v>2359</v>
      </c>
      <c r="G253" t="s">
        <v>867</v>
      </c>
      <c r="H253" t="s">
        <v>2355</v>
      </c>
      <c r="I253" s="2" t="s">
        <v>5152</v>
      </c>
      <c r="J253" t="s">
        <v>2923</v>
      </c>
      <c r="K253" t="s">
        <v>2356</v>
      </c>
      <c r="L253" t="s">
        <v>957</v>
      </c>
      <c r="M253" t="s">
        <v>850</v>
      </c>
      <c r="N253" s="3" t="s">
        <v>45</v>
      </c>
      <c r="P253" s="3">
        <v>0</v>
      </c>
      <c r="Q253" s="3">
        <v>0</v>
      </c>
    </row>
    <row r="254" spans="1:17" x14ac:dyDescent="0.25">
      <c r="A254" s="6" t="s">
        <v>252</v>
      </c>
      <c r="B254" s="2" t="s">
        <v>5154</v>
      </c>
      <c r="C254" t="s">
        <v>2361</v>
      </c>
      <c r="D254" t="s">
        <v>2362</v>
      </c>
      <c r="E254" t="s">
        <v>2364</v>
      </c>
      <c r="F254" t="s">
        <v>2363</v>
      </c>
      <c r="G254" t="s">
        <v>867</v>
      </c>
      <c r="H254" t="s">
        <v>2355</v>
      </c>
      <c r="I254" s="2" t="s">
        <v>5152</v>
      </c>
      <c r="J254" t="s">
        <v>2923</v>
      </c>
      <c r="K254" t="s">
        <v>2356</v>
      </c>
      <c r="L254" t="s">
        <v>957</v>
      </c>
      <c r="M254" t="s">
        <v>850</v>
      </c>
      <c r="N254" s="3" t="s">
        <v>45</v>
      </c>
      <c r="P254" s="3">
        <v>0</v>
      </c>
      <c r="Q254" s="3">
        <v>0</v>
      </c>
    </row>
    <row r="255" spans="1:17" x14ac:dyDescent="0.25">
      <c r="A255" s="6" t="s">
        <v>253</v>
      </c>
      <c r="B255" s="2" t="s">
        <v>5154</v>
      </c>
      <c r="C255" t="s">
        <v>2365</v>
      </c>
      <c r="D255" t="s">
        <v>2366</v>
      </c>
      <c r="E255" t="s">
        <v>2367</v>
      </c>
      <c r="F255" t="s">
        <v>2363</v>
      </c>
      <c r="G255" t="s">
        <v>867</v>
      </c>
      <c r="H255" t="s">
        <v>2355</v>
      </c>
      <c r="I255" s="2" t="s">
        <v>5152</v>
      </c>
      <c r="J255" t="s">
        <v>2923</v>
      </c>
      <c r="K255" t="s">
        <v>2356</v>
      </c>
      <c r="L255" t="s">
        <v>957</v>
      </c>
      <c r="M255" t="s">
        <v>850</v>
      </c>
      <c r="N255" s="3" t="s">
        <v>45</v>
      </c>
      <c r="P255" s="3">
        <v>0</v>
      </c>
      <c r="Q255" s="3">
        <v>0</v>
      </c>
    </row>
    <row r="256" spans="1:17" x14ac:dyDescent="0.25">
      <c r="A256" s="6" t="s">
        <v>254</v>
      </c>
      <c r="B256" s="2" t="s">
        <v>5154</v>
      </c>
      <c r="C256" t="s">
        <v>2371</v>
      </c>
      <c r="D256" t="s">
        <v>2372</v>
      </c>
      <c r="E256" t="s">
        <v>2373</v>
      </c>
      <c r="F256" t="s">
        <v>955</v>
      </c>
      <c r="G256" t="s">
        <v>867</v>
      </c>
      <c r="H256" t="s">
        <v>2370</v>
      </c>
      <c r="I256" s="2" t="s">
        <v>5152</v>
      </c>
      <c r="J256" t="s">
        <v>4885</v>
      </c>
      <c r="K256" t="s">
        <v>2371</v>
      </c>
      <c r="L256" t="s">
        <v>957</v>
      </c>
      <c r="M256" t="s">
        <v>850</v>
      </c>
      <c r="N256" s="3" t="s">
        <v>45</v>
      </c>
      <c r="P256" s="3">
        <v>0</v>
      </c>
      <c r="Q256" s="3">
        <v>0</v>
      </c>
    </row>
    <row r="257" spans="1:17" x14ac:dyDescent="0.25">
      <c r="A257" s="6" t="s">
        <v>604</v>
      </c>
      <c r="B257" s="2" t="s">
        <v>5175</v>
      </c>
      <c r="C257" t="s">
        <v>1752</v>
      </c>
      <c r="D257" t="s">
        <v>2375</v>
      </c>
      <c r="E257" t="s">
        <v>2376</v>
      </c>
      <c r="F257" t="s">
        <v>1754</v>
      </c>
      <c r="G257" t="s">
        <v>1755</v>
      </c>
      <c r="H257" t="s">
        <v>1751</v>
      </c>
      <c r="I257" s="2" t="s">
        <v>5152</v>
      </c>
      <c r="J257" t="s">
        <v>4886</v>
      </c>
      <c r="K257" t="s">
        <v>1752</v>
      </c>
      <c r="L257" t="s">
        <v>1757</v>
      </c>
      <c r="M257" t="s">
        <v>1758</v>
      </c>
      <c r="N257" s="3" t="s">
        <v>64</v>
      </c>
      <c r="P257" s="3">
        <v>2</v>
      </c>
      <c r="Q257" s="3" t="s">
        <v>67</v>
      </c>
    </row>
    <row r="258" spans="1:17" x14ac:dyDescent="0.25">
      <c r="A258" s="6" t="s">
        <v>722</v>
      </c>
      <c r="B258" s="2" t="s">
        <v>5162</v>
      </c>
      <c r="C258" t="s">
        <v>2380</v>
      </c>
      <c r="D258" t="s">
        <v>2381</v>
      </c>
      <c r="E258" t="s">
        <v>2383</v>
      </c>
      <c r="F258" t="s">
        <v>2382</v>
      </c>
      <c r="G258" t="s">
        <v>1230</v>
      </c>
      <c r="H258" t="s">
        <v>2378</v>
      </c>
      <c r="I258" s="2" t="s">
        <v>5152</v>
      </c>
      <c r="J258" t="s">
        <v>4887</v>
      </c>
      <c r="K258" t="s">
        <v>2379</v>
      </c>
      <c r="L258" t="s">
        <v>1378</v>
      </c>
      <c r="M258" t="s">
        <v>1379</v>
      </c>
      <c r="N258" s="3">
        <v>0</v>
      </c>
      <c r="P258" s="3">
        <v>0</v>
      </c>
      <c r="Q258" s="3">
        <v>0</v>
      </c>
    </row>
    <row r="259" spans="1:17" x14ac:dyDescent="0.25">
      <c r="A259" s="6" t="s">
        <v>730</v>
      </c>
      <c r="B259" s="2" t="s">
        <v>5162</v>
      </c>
      <c r="C259" t="s">
        <v>1412</v>
      </c>
      <c r="D259" t="s">
        <v>2386</v>
      </c>
      <c r="E259" t="s">
        <v>2387</v>
      </c>
      <c r="F259" t="s">
        <v>1837</v>
      </c>
      <c r="G259" t="s">
        <v>1230</v>
      </c>
      <c r="H259" t="s">
        <v>2385</v>
      </c>
      <c r="I259" s="2" t="s">
        <v>5152</v>
      </c>
      <c r="J259" t="s">
        <v>4888</v>
      </c>
      <c r="K259" t="s">
        <v>1412</v>
      </c>
      <c r="L259" t="s">
        <v>857</v>
      </c>
      <c r="M259" t="s">
        <v>1143</v>
      </c>
      <c r="N259" s="3">
        <v>0</v>
      </c>
      <c r="P259" s="3">
        <v>0</v>
      </c>
      <c r="Q259" s="3">
        <v>0</v>
      </c>
    </row>
    <row r="260" spans="1:17" x14ac:dyDescent="0.25">
      <c r="A260" s="6" t="s">
        <v>777</v>
      </c>
      <c r="B260" s="2" t="s">
        <v>5162</v>
      </c>
      <c r="C260" t="s">
        <v>2390</v>
      </c>
      <c r="D260" t="s">
        <v>2391</v>
      </c>
      <c r="E260" t="s">
        <v>2393</v>
      </c>
      <c r="F260" t="s">
        <v>2392</v>
      </c>
      <c r="G260" t="s">
        <v>1230</v>
      </c>
      <c r="H260" t="s">
        <v>2389</v>
      </c>
      <c r="I260" s="2" t="s">
        <v>5152</v>
      </c>
      <c r="J260" t="s">
        <v>4889</v>
      </c>
      <c r="K260" t="s">
        <v>2390</v>
      </c>
      <c r="L260" t="s">
        <v>1378</v>
      </c>
      <c r="M260" t="s">
        <v>1379</v>
      </c>
      <c r="N260" s="3">
        <v>0</v>
      </c>
      <c r="P260" s="3">
        <v>0</v>
      </c>
      <c r="Q260" s="3">
        <v>0</v>
      </c>
    </row>
    <row r="261" spans="1:17" x14ac:dyDescent="0.25">
      <c r="A261" s="6" t="s">
        <v>553</v>
      </c>
      <c r="B261" s="2" t="s">
        <v>5159</v>
      </c>
      <c r="C261" t="s">
        <v>850</v>
      </c>
      <c r="D261" t="s">
        <v>2394</v>
      </c>
      <c r="E261" t="s">
        <v>2395</v>
      </c>
      <c r="F261" t="s">
        <v>1169</v>
      </c>
      <c r="G261" t="s">
        <v>1166</v>
      </c>
      <c r="H261" t="s">
        <v>1162</v>
      </c>
      <c r="I261" s="2" t="s">
        <v>5152</v>
      </c>
      <c r="J261" t="s">
        <v>1160</v>
      </c>
      <c r="K261" t="s">
        <v>1181</v>
      </c>
      <c r="L261" t="s">
        <v>857</v>
      </c>
      <c r="M261" t="s">
        <v>1168</v>
      </c>
      <c r="N261" s="3" t="s">
        <v>64</v>
      </c>
      <c r="P261" s="3">
        <v>0</v>
      </c>
      <c r="Q261" s="3">
        <v>0</v>
      </c>
    </row>
    <row r="262" spans="1:17" x14ac:dyDescent="0.25">
      <c r="A262" s="6" t="s">
        <v>554</v>
      </c>
      <c r="B262" s="2" t="s">
        <v>5159</v>
      </c>
      <c r="C262" t="s">
        <v>1163</v>
      </c>
      <c r="D262" t="s">
        <v>2396</v>
      </c>
      <c r="E262" t="s">
        <v>1167</v>
      </c>
      <c r="F262" t="s">
        <v>1165</v>
      </c>
      <c r="G262" t="s">
        <v>1166</v>
      </c>
      <c r="H262" t="s">
        <v>1162</v>
      </c>
      <c r="I262" s="2" t="s">
        <v>5152</v>
      </c>
      <c r="J262" t="s">
        <v>1160</v>
      </c>
      <c r="K262" t="s">
        <v>1181</v>
      </c>
      <c r="L262" t="s">
        <v>857</v>
      </c>
      <c r="M262" t="s">
        <v>1168</v>
      </c>
      <c r="N262" s="3" t="s">
        <v>64</v>
      </c>
      <c r="P262" s="3">
        <v>0</v>
      </c>
      <c r="Q262" s="3">
        <v>0</v>
      </c>
    </row>
    <row r="263" spans="1:17" x14ac:dyDescent="0.25">
      <c r="A263" s="6" t="s">
        <v>411</v>
      </c>
      <c r="B263" s="2" t="s">
        <v>5156</v>
      </c>
      <c r="C263" t="s">
        <v>1121</v>
      </c>
      <c r="D263" t="s">
        <v>2398</v>
      </c>
      <c r="E263" t="s">
        <v>2400</v>
      </c>
      <c r="F263" t="s">
        <v>2399</v>
      </c>
      <c r="G263" t="s">
        <v>1100</v>
      </c>
      <c r="H263" t="s">
        <v>2397</v>
      </c>
      <c r="I263" s="2" t="s">
        <v>5152</v>
      </c>
      <c r="J263" t="s">
        <v>4728</v>
      </c>
      <c r="K263" t="s">
        <v>1121</v>
      </c>
      <c r="L263" t="s">
        <v>1529</v>
      </c>
      <c r="M263" t="s">
        <v>850</v>
      </c>
      <c r="N263" s="3" t="s">
        <v>45</v>
      </c>
      <c r="P263" s="3">
        <v>0</v>
      </c>
      <c r="Q263" s="3">
        <v>0</v>
      </c>
    </row>
    <row r="264" spans="1:17" x14ac:dyDescent="0.25">
      <c r="A264" s="6" t="s">
        <v>801</v>
      </c>
      <c r="B264" s="2" t="s">
        <v>5162</v>
      </c>
      <c r="C264" t="s">
        <v>2405</v>
      </c>
      <c r="D264" t="s">
        <v>2406</v>
      </c>
      <c r="E264" t="s">
        <v>2408</v>
      </c>
      <c r="F264" t="s">
        <v>2407</v>
      </c>
      <c r="G264" t="s">
        <v>1230</v>
      </c>
      <c r="H264" t="s">
        <v>2403</v>
      </c>
      <c r="I264" s="2" t="s">
        <v>5152</v>
      </c>
      <c r="J264" t="s">
        <v>4890</v>
      </c>
      <c r="K264" t="s">
        <v>2404</v>
      </c>
      <c r="L264" t="s">
        <v>1378</v>
      </c>
      <c r="M264" t="s">
        <v>1379</v>
      </c>
      <c r="N264" s="3">
        <v>0</v>
      </c>
      <c r="P264" s="3">
        <v>0</v>
      </c>
      <c r="Q264" s="3">
        <v>0</v>
      </c>
    </row>
    <row r="265" spans="1:17" x14ac:dyDescent="0.25">
      <c r="A265" s="6" t="s">
        <v>664</v>
      </c>
      <c r="B265" s="2" t="s">
        <v>5183</v>
      </c>
      <c r="C265" t="s">
        <v>851</v>
      </c>
      <c r="D265" t="s">
        <v>2410</v>
      </c>
      <c r="E265" t="s">
        <v>2412</v>
      </c>
      <c r="F265" t="s">
        <v>1133</v>
      </c>
      <c r="G265" t="s">
        <v>2411</v>
      </c>
      <c r="H265" t="s">
        <v>1997</v>
      </c>
      <c r="I265" s="2" t="s">
        <v>5152</v>
      </c>
      <c r="J265" t="s">
        <v>4542</v>
      </c>
      <c r="K265" t="s">
        <v>851</v>
      </c>
      <c r="L265" t="s">
        <v>857</v>
      </c>
      <c r="M265" t="s">
        <v>869</v>
      </c>
      <c r="N265" s="3" t="s">
        <v>64</v>
      </c>
      <c r="P265" s="3">
        <v>0</v>
      </c>
      <c r="Q265" s="3">
        <v>0</v>
      </c>
    </row>
    <row r="266" spans="1:17" x14ac:dyDescent="0.25">
      <c r="A266" s="6" t="s">
        <v>412</v>
      </c>
      <c r="B266" s="2" t="s">
        <v>5156</v>
      </c>
      <c r="C266" t="s">
        <v>2417</v>
      </c>
      <c r="D266" t="s">
        <v>2418</v>
      </c>
      <c r="E266" t="s">
        <v>2420</v>
      </c>
      <c r="F266" t="s">
        <v>2419</v>
      </c>
      <c r="G266" t="s">
        <v>1100</v>
      </c>
      <c r="H266" t="s">
        <v>2415</v>
      </c>
      <c r="I266" s="2" t="s">
        <v>5152</v>
      </c>
      <c r="J266" t="s">
        <v>4891</v>
      </c>
      <c r="K266" t="s">
        <v>2416</v>
      </c>
      <c r="L266" t="s">
        <v>1529</v>
      </c>
      <c r="M266" t="s">
        <v>850</v>
      </c>
      <c r="N266" s="3" t="s">
        <v>45</v>
      </c>
      <c r="P266" s="3">
        <v>2</v>
      </c>
      <c r="Q266" s="3" t="s">
        <v>46</v>
      </c>
    </row>
    <row r="267" spans="1:17" x14ac:dyDescent="0.25">
      <c r="A267" s="6" t="s">
        <v>242</v>
      </c>
      <c r="B267" s="2" t="s">
        <v>5154</v>
      </c>
      <c r="C267" t="s">
        <v>2424</v>
      </c>
      <c r="D267" t="s">
        <v>2425</v>
      </c>
      <c r="E267" t="s">
        <v>2426</v>
      </c>
      <c r="F267" t="s">
        <v>2363</v>
      </c>
      <c r="G267" t="s">
        <v>867</v>
      </c>
      <c r="H267" t="s">
        <v>2422</v>
      </c>
      <c r="I267" s="2" t="s">
        <v>5152</v>
      </c>
      <c r="J267" t="s">
        <v>4892</v>
      </c>
      <c r="K267" t="s">
        <v>2423</v>
      </c>
      <c r="L267" t="s">
        <v>957</v>
      </c>
      <c r="M267" t="s">
        <v>850</v>
      </c>
      <c r="N267" s="3" t="s">
        <v>39</v>
      </c>
      <c r="P267" s="3">
        <v>2</v>
      </c>
      <c r="Q267" s="3" t="s">
        <v>243</v>
      </c>
    </row>
    <row r="268" spans="1:17" x14ac:dyDescent="0.25">
      <c r="A268" s="6" t="s">
        <v>573</v>
      </c>
      <c r="B268" s="2" t="s">
        <v>5160</v>
      </c>
      <c r="C268" t="s">
        <v>2429</v>
      </c>
      <c r="D268" t="s">
        <v>2430</v>
      </c>
      <c r="E268" t="s">
        <v>2432</v>
      </c>
      <c r="F268" t="s">
        <v>2431</v>
      </c>
      <c r="G268" t="s">
        <v>703</v>
      </c>
      <c r="H268" t="s">
        <v>850</v>
      </c>
      <c r="I268" s="2" t="s">
        <v>5152</v>
      </c>
      <c r="J268" t="s">
        <v>1779</v>
      </c>
      <c r="K268" t="s">
        <v>2429</v>
      </c>
      <c r="L268" t="s">
        <v>1206</v>
      </c>
      <c r="M268" t="s">
        <v>850</v>
      </c>
      <c r="N268" s="3" t="s">
        <v>64</v>
      </c>
      <c r="P268" s="3">
        <v>0</v>
      </c>
      <c r="Q268" s="3">
        <v>0</v>
      </c>
    </row>
    <row r="269" spans="1:17" x14ac:dyDescent="0.25">
      <c r="A269" s="6" t="s">
        <v>197</v>
      </c>
      <c r="B269" s="2" t="s">
        <v>5154</v>
      </c>
      <c r="C269" t="s">
        <v>2436</v>
      </c>
      <c r="D269" t="s">
        <v>2437</v>
      </c>
      <c r="E269" t="s">
        <v>2439</v>
      </c>
      <c r="F269" t="s">
        <v>2438</v>
      </c>
      <c r="G269" t="s">
        <v>867</v>
      </c>
      <c r="H269" t="s">
        <v>2435</v>
      </c>
      <c r="I269" s="2" t="s">
        <v>5152</v>
      </c>
      <c r="J269" t="s">
        <v>4893</v>
      </c>
      <c r="K269" t="s">
        <v>2436</v>
      </c>
      <c r="L269" t="s">
        <v>857</v>
      </c>
      <c r="M269" t="s">
        <v>869</v>
      </c>
      <c r="N269" s="3" t="s">
        <v>45</v>
      </c>
      <c r="P269" s="3">
        <v>2</v>
      </c>
      <c r="Q269" s="3" t="s">
        <v>51</v>
      </c>
    </row>
    <row r="270" spans="1:17" x14ac:dyDescent="0.25">
      <c r="A270" s="6" t="s">
        <v>574</v>
      </c>
      <c r="B270" s="2" t="s">
        <v>5160</v>
      </c>
      <c r="C270" t="s">
        <v>2442</v>
      </c>
      <c r="D270" t="s">
        <v>2443</v>
      </c>
      <c r="E270" t="s">
        <v>2445</v>
      </c>
      <c r="F270" t="s">
        <v>2444</v>
      </c>
      <c r="G270" t="s">
        <v>703</v>
      </c>
      <c r="H270" t="s">
        <v>1840</v>
      </c>
      <c r="I270" s="2" t="s">
        <v>5152</v>
      </c>
      <c r="J270" t="s">
        <v>4894</v>
      </c>
      <c r="K270" t="s">
        <v>2442</v>
      </c>
      <c r="L270" t="s">
        <v>1206</v>
      </c>
      <c r="M270" t="s">
        <v>850</v>
      </c>
      <c r="N270" s="3" t="s">
        <v>64</v>
      </c>
      <c r="P270" s="3">
        <v>2</v>
      </c>
      <c r="Q270" s="3" t="s">
        <v>575</v>
      </c>
    </row>
    <row r="271" spans="1:17" x14ac:dyDescent="0.25">
      <c r="A271" s="6" t="s">
        <v>495</v>
      </c>
      <c r="B271" s="2" t="s">
        <v>5158</v>
      </c>
      <c r="C271" t="s">
        <v>2449</v>
      </c>
      <c r="D271" t="s">
        <v>2450</v>
      </c>
      <c r="E271" t="s">
        <v>2452</v>
      </c>
      <c r="F271" t="s">
        <v>2451</v>
      </c>
      <c r="G271" t="s">
        <v>1141</v>
      </c>
      <c r="H271" t="s">
        <v>2448</v>
      </c>
      <c r="I271" s="2" t="s">
        <v>5152</v>
      </c>
      <c r="J271" t="s">
        <v>2701</v>
      </c>
      <c r="K271" t="s">
        <v>2449</v>
      </c>
      <c r="L271" t="s">
        <v>857</v>
      </c>
      <c r="M271" t="s">
        <v>1158</v>
      </c>
      <c r="N271" s="3" t="s">
        <v>64</v>
      </c>
      <c r="P271" s="3">
        <v>2</v>
      </c>
      <c r="Q271" s="3" t="s">
        <v>67</v>
      </c>
    </row>
    <row r="272" spans="1:17" x14ac:dyDescent="0.25">
      <c r="A272" s="6" t="s">
        <v>496</v>
      </c>
      <c r="B272" s="2" t="s">
        <v>5158</v>
      </c>
      <c r="C272" t="s">
        <v>2453</v>
      </c>
      <c r="D272" t="s">
        <v>2454</v>
      </c>
      <c r="E272" t="s">
        <v>2455</v>
      </c>
      <c r="F272" t="s">
        <v>2451</v>
      </c>
      <c r="G272" t="s">
        <v>1141</v>
      </c>
      <c r="H272" t="s">
        <v>2448</v>
      </c>
      <c r="I272" s="2" t="s">
        <v>5152</v>
      </c>
      <c r="J272" t="s">
        <v>2701</v>
      </c>
      <c r="K272" t="s">
        <v>2453</v>
      </c>
      <c r="L272" t="s">
        <v>857</v>
      </c>
      <c r="M272" t="s">
        <v>1158</v>
      </c>
      <c r="N272" s="3" t="s">
        <v>64</v>
      </c>
      <c r="P272" s="3">
        <v>2</v>
      </c>
      <c r="Q272" s="3" t="s">
        <v>67</v>
      </c>
    </row>
    <row r="273" spans="1:17" x14ac:dyDescent="0.25">
      <c r="A273" s="6" t="s">
        <v>413</v>
      </c>
      <c r="B273" s="2" t="s">
        <v>5156</v>
      </c>
      <c r="C273" t="s">
        <v>2456</v>
      </c>
      <c r="D273" t="s">
        <v>2457</v>
      </c>
      <c r="E273" t="s">
        <v>2459</v>
      </c>
      <c r="F273" t="s">
        <v>2458</v>
      </c>
      <c r="G273" t="s">
        <v>1100</v>
      </c>
      <c r="H273" t="s">
        <v>1106</v>
      </c>
      <c r="I273" s="2" t="s">
        <v>5152</v>
      </c>
      <c r="J273" t="s">
        <v>4726</v>
      </c>
      <c r="K273" t="s">
        <v>1107</v>
      </c>
      <c r="L273" t="s">
        <v>1102</v>
      </c>
      <c r="M273" t="s">
        <v>850</v>
      </c>
      <c r="N273" s="3" t="s">
        <v>45</v>
      </c>
      <c r="P273" s="3">
        <v>2</v>
      </c>
      <c r="Q273" s="3" t="s">
        <v>414</v>
      </c>
    </row>
    <row r="274" spans="1:17" x14ac:dyDescent="0.25">
      <c r="A274" s="6" t="s">
        <v>576</v>
      </c>
      <c r="B274" s="2" t="s">
        <v>5160</v>
      </c>
      <c r="C274" t="s">
        <v>2463</v>
      </c>
      <c r="D274" t="s">
        <v>2464</v>
      </c>
      <c r="E274" t="s">
        <v>2466</v>
      </c>
      <c r="F274" t="s">
        <v>2465</v>
      </c>
      <c r="G274" t="s">
        <v>703</v>
      </c>
      <c r="H274" t="s">
        <v>850</v>
      </c>
      <c r="I274" s="2" t="s">
        <v>5152</v>
      </c>
      <c r="J274" t="s">
        <v>4895</v>
      </c>
      <c r="K274" t="s">
        <v>2462</v>
      </c>
      <c r="L274" t="s">
        <v>2467</v>
      </c>
      <c r="M274" t="s">
        <v>850</v>
      </c>
      <c r="N274" s="3" t="s">
        <v>64</v>
      </c>
      <c r="P274" s="3">
        <v>1</v>
      </c>
      <c r="Q274" s="3" t="s">
        <v>67</v>
      </c>
    </row>
    <row r="275" spans="1:17" x14ac:dyDescent="0.25">
      <c r="A275" s="6" t="s">
        <v>497</v>
      </c>
      <c r="B275" s="2" t="s">
        <v>5158</v>
      </c>
      <c r="C275" t="s">
        <v>2471</v>
      </c>
      <c r="D275" t="s">
        <v>2472</v>
      </c>
      <c r="E275" t="s">
        <v>2474</v>
      </c>
      <c r="F275" t="s">
        <v>2473</v>
      </c>
      <c r="G275" t="s">
        <v>1141</v>
      </c>
      <c r="H275" t="s">
        <v>2470</v>
      </c>
      <c r="I275" s="2" t="s">
        <v>5152</v>
      </c>
      <c r="J275" t="s">
        <v>2618</v>
      </c>
      <c r="K275" t="s">
        <v>2471</v>
      </c>
      <c r="L275" t="s">
        <v>857</v>
      </c>
      <c r="M275" t="s">
        <v>1158</v>
      </c>
      <c r="N275" s="3" t="s">
        <v>64</v>
      </c>
      <c r="P275" s="3">
        <v>0</v>
      </c>
      <c r="Q275" s="3">
        <v>0</v>
      </c>
    </row>
    <row r="276" spans="1:17" x14ac:dyDescent="0.25">
      <c r="A276" s="6" t="s">
        <v>772</v>
      </c>
      <c r="B276" s="2" t="s">
        <v>5162</v>
      </c>
      <c r="C276" t="s">
        <v>2477</v>
      </c>
      <c r="D276" t="s">
        <v>2478</v>
      </c>
      <c r="E276" t="s">
        <v>2479</v>
      </c>
      <c r="F276" t="s">
        <v>1073</v>
      </c>
      <c r="G276" t="s">
        <v>1230</v>
      </c>
      <c r="H276" t="s">
        <v>850</v>
      </c>
      <c r="I276" s="2" t="s">
        <v>5152</v>
      </c>
      <c r="J276" t="s">
        <v>4896</v>
      </c>
      <c r="K276" t="s">
        <v>2477</v>
      </c>
      <c r="L276" t="s">
        <v>1378</v>
      </c>
      <c r="M276" t="s">
        <v>1379</v>
      </c>
      <c r="N276" s="3">
        <v>0</v>
      </c>
      <c r="P276" s="3">
        <v>2</v>
      </c>
      <c r="Q276" s="3" t="s">
        <v>122</v>
      </c>
    </row>
    <row r="277" spans="1:17" x14ac:dyDescent="0.25">
      <c r="A277" s="6" t="s">
        <v>71</v>
      </c>
      <c r="B277" s="2" t="s">
        <v>5153</v>
      </c>
      <c r="C277" t="s">
        <v>2483</v>
      </c>
      <c r="D277" t="s">
        <v>2484</v>
      </c>
      <c r="E277" t="s">
        <v>2485</v>
      </c>
      <c r="F277" t="s">
        <v>883</v>
      </c>
      <c r="G277" t="s">
        <v>855</v>
      </c>
      <c r="H277" t="s">
        <v>2482</v>
      </c>
      <c r="I277" s="2" t="s">
        <v>5152</v>
      </c>
      <c r="J277" t="s">
        <v>4897</v>
      </c>
      <c r="K277" t="s">
        <v>1673</v>
      </c>
      <c r="L277" t="s">
        <v>857</v>
      </c>
      <c r="M277" t="s">
        <v>858</v>
      </c>
      <c r="N277" s="3" t="s">
        <v>64</v>
      </c>
      <c r="P277" s="3">
        <v>0</v>
      </c>
      <c r="Q277" s="3">
        <v>0</v>
      </c>
    </row>
    <row r="278" spans="1:17" x14ac:dyDescent="0.25">
      <c r="A278" s="6" t="s">
        <v>257</v>
      </c>
      <c r="B278" s="2" t="s">
        <v>5154</v>
      </c>
      <c r="C278" t="s">
        <v>2487</v>
      </c>
      <c r="D278" t="s">
        <v>2488</v>
      </c>
      <c r="E278" t="s">
        <v>2490</v>
      </c>
      <c r="F278" t="s">
        <v>2489</v>
      </c>
      <c r="G278" t="s">
        <v>867</v>
      </c>
      <c r="H278" t="s">
        <v>2486</v>
      </c>
      <c r="I278" s="2" t="s">
        <v>5152</v>
      </c>
      <c r="J278" t="s">
        <v>4716</v>
      </c>
      <c r="K278" t="s">
        <v>1014</v>
      </c>
      <c r="L278" t="s">
        <v>857</v>
      </c>
      <c r="M278" t="s">
        <v>885</v>
      </c>
      <c r="N278" s="3" t="s">
        <v>45</v>
      </c>
      <c r="P278" s="3">
        <v>0</v>
      </c>
      <c r="Q278" s="3">
        <v>0</v>
      </c>
    </row>
    <row r="279" spans="1:17" x14ac:dyDescent="0.25">
      <c r="A279" s="6" t="s">
        <v>2491</v>
      </c>
      <c r="B279" s="2" t="s">
        <v>5154</v>
      </c>
      <c r="C279" t="s">
        <v>2494</v>
      </c>
      <c r="D279" t="s">
        <v>2495</v>
      </c>
      <c r="E279" t="s">
        <v>2496</v>
      </c>
      <c r="F279" t="s">
        <v>875</v>
      </c>
      <c r="G279" t="s">
        <v>867</v>
      </c>
      <c r="H279" t="s">
        <v>2493</v>
      </c>
      <c r="I279" s="2" t="s">
        <v>5152</v>
      </c>
      <c r="J279" t="s">
        <v>4898</v>
      </c>
      <c r="K279" t="s">
        <v>2494</v>
      </c>
      <c r="L279" t="s">
        <v>857</v>
      </c>
      <c r="M279" t="s">
        <v>869</v>
      </c>
      <c r="N279" s="3" t="e">
        <v>#N/A</v>
      </c>
      <c r="P279" s="3" t="e">
        <v>#N/A</v>
      </c>
      <c r="Q279" s="3" t="e">
        <v>#N/A</v>
      </c>
    </row>
    <row r="280" spans="1:17" x14ac:dyDescent="0.25">
      <c r="A280" s="6" t="s">
        <v>258</v>
      </c>
      <c r="B280" s="2" t="s">
        <v>5154</v>
      </c>
      <c r="C280" t="s">
        <v>940</v>
      </c>
      <c r="D280" t="s">
        <v>2498</v>
      </c>
      <c r="E280" t="s">
        <v>2499</v>
      </c>
      <c r="F280" t="s">
        <v>883</v>
      </c>
      <c r="G280" t="s">
        <v>867</v>
      </c>
      <c r="H280" t="s">
        <v>2497</v>
      </c>
      <c r="I280" s="2" t="s">
        <v>5152</v>
      </c>
      <c r="J280" t="s">
        <v>4705</v>
      </c>
      <c r="K280" t="s">
        <v>940</v>
      </c>
      <c r="L280" t="s">
        <v>857</v>
      </c>
      <c r="M280" t="s">
        <v>885</v>
      </c>
      <c r="N280" s="3" t="s">
        <v>45</v>
      </c>
      <c r="P280" s="3">
        <v>2</v>
      </c>
      <c r="Q280" s="3" t="s">
        <v>259</v>
      </c>
    </row>
    <row r="281" spans="1:17" x14ac:dyDescent="0.25">
      <c r="A281" s="6" t="s">
        <v>518</v>
      </c>
      <c r="B281" s="2" t="s">
        <v>5184</v>
      </c>
      <c r="C281" t="s">
        <v>2504</v>
      </c>
      <c r="D281" t="s">
        <v>2505</v>
      </c>
      <c r="E281" t="s">
        <v>2508</v>
      </c>
      <c r="F281" t="s">
        <v>2506</v>
      </c>
      <c r="G281" t="s">
        <v>2507</v>
      </c>
      <c r="H281" t="s">
        <v>2502</v>
      </c>
      <c r="I281" s="2" t="s">
        <v>5152</v>
      </c>
      <c r="J281" t="s">
        <v>4899</v>
      </c>
      <c r="K281" t="s">
        <v>2503</v>
      </c>
      <c r="L281" t="s">
        <v>857</v>
      </c>
      <c r="M281" t="s">
        <v>858</v>
      </c>
      <c r="N281" s="3" t="s">
        <v>64</v>
      </c>
      <c r="P281" s="3">
        <v>0</v>
      </c>
      <c r="Q281" s="3">
        <v>0</v>
      </c>
    </row>
    <row r="282" spans="1:17" x14ac:dyDescent="0.25">
      <c r="A282" s="6" t="s">
        <v>498</v>
      </c>
      <c r="B282" s="2" t="s">
        <v>5158</v>
      </c>
      <c r="C282" t="s">
        <v>2513</v>
      </c>
      <c r="D282" t="s">
        <v>2514</v>
      </c>
      <c r="E282" t="s">
        <v>2516</v>
      </c>
      <c r="F282" t="s">
        <v>2515</v>
      </c>
      <c r="G282" t="s">
        <v>1141</v>
      </c>
      <c r="H282" t="s">
        <v>2511</v>
      </c>
      <c r="I282" s="2" t="s">
        <v>5152</v>
      </c>
      <c r="J282" t="s">
        <v>4900</v>
      </c>
      <c r="K282" t="s">
        <v>2512</v>
      </c>
      <c r="L282" t="s">
        <v>857</v>
      </c>
      <c r="M282" t="s">
        <v>1158</v>
      </c>
      <c r="N282" s="3" t="s">
        <v>64</v>
      </c>
      <c r="P282" s="3">
        <v>0</v>
      </c>
      <c r="Q282" s="3">
        <v>0</v>
      </c>
    </row>
    <row r="283" spans="1:17" x14ac:dyDescent="0.25">
      <c r="A283" s="6" t="s">
        <v>260</v>
      </c>
      <c r="B283" s="2" t="s">
        <v>5154</v>
      </c>
      <c r="C283" t="s">
        <v>2520</v>
      </c>
      <c r="D283" t="s">
        <v>2521</v>
      </c>
      <c r="E283" t="s">
        <v>2523</v>
      </c>
      <c r="F283" t="s">
        <v>2522</v>
      </c>
      <c r="G283" t="s">
        <v>867</v>
      </c>
      <c r="H283" t="s">
        <v>2519</v>
      </c>
      <c r="I283" s="2" t="s">
        <v>5152</v>
      </c>
      <c r="J283" t="s">
        <v>4901</v>
      </c>
      <c r="K283" t="s">
        <v>2520</v>
      </c>
      <c r="L283" t="s">
        <v>857</v>
      </c>
      <c r="M283" t="s">
        <v>885</v>
      </c>
      <c r="N283" s="3" t="s">
        <v>45</v>
      </c>
      <c r="P283" s="3">
        <v>2</v>
      </c>
      <c r="Q283" s="3" t="s">
        <v>230</v>
      </c>
    </row>
    <row r="284" spans="1:17" x14ac:dyDescent="0.25">
      <c r="A284" s="6" t="s">
        <v>261</v>
      </c>
      <c r="B284" s="2" t="s">
        <v>5154</v>
      </c>
      <c r="C284" t="s">
        <v>2526</v>
      </c>
      <c r="D284" t="s">
        <v>2527</v>
      </c>
      <c r="E284" t="s">
        <v>2529</v>
      </c>
      <c r="F284" t="s">
        <v>2528</v>
      </c>
      <c r="G284" t="s">
        <v>867</v>
      </c>
      <c r="H284" t="s">
        <v>2525</v>
      </c>
      <c r="I284" s="2" t="s">
        <v>5152</v>
      </c>
      <c r="J284" t="s">
        <v>4902</v>
      </c>
      <c r="K284" t="s">
        <v>2526</v>
      </c>
      <c r="L284" t="s">
        <v>993</v>
      </c>
      <c r="M284" t="s">
        <v>850</v>
      </c>
      <c r="N284" s="3" t="s">
        <v>45</v>
      </c>
      <c r="P284" s="3">
        <v>2</v>
      </c>
      <c r="Q284" s="3" t="s">
        <v>230</v>
      </c>
    </row>
    <row r="285" spans="1:17" x14ac:dyDescent="0.25">
      <c r="A285" s="6" t="s">
        <v>262</v>
      </c>
      <c r="B285" s="2" t="s">
        <v>5154</v>
      </c>
      <c r="C285" t="s">
        <v>2533</v>
      </c>
      <c r="D285" t="s">
        <v>2534</v>
      </c>
      <c r="E285" t="s">
        <v>898</v>
      </c>
      <c r="F285" t="s">
        <v>897</v>
      </c>
      <c r="G285" t="s">
        <v>867</v>
      </c>
      <c r="H285" t="s">
        <v>2532</v>
      </c>
      <c r="I285" s="2" t="s">
        <v>5152</v>
      </c>
      <c r="J285" t="s">
        <v>4903</v>
      </c>
      <c r="K285" t="s">
        <v>2533</v>
      </c>
      <c r="L285" t="s">
        <v>857</v>
      </c>
      <c r="M285" t="s">
        <v>885</v>
      </c>
      <c r="N285" s="3" t="s">
        <v>45</v>
      </c>
      <c r="P285" s="3">
        <v>0</v>
      </c>
      <c r="Q285" s="3">
        <v>0</v>
      </c>
    </row>
    <row r="286" spans="1:17" x14ac:dyDescent="0.25">
      <c r="A286" s="6" t="s">
        <v>499</v>
      </c>
      <c r="B286" s="2" t="s">
        <v>5158</v>
      </c>
      <c r="C286" t="s">
        <v>2535</v>
      </c>
      <c r="D286" t="s">
        <v>2536</v>
      </c>
      <c r="E286" t="s">
        <v>2538</v>
      </c>
      <c r="F286" t="s">
        <v>2537</v>
      </c>
      <c r="G286" t="s">
        <v>1141</v>
      </c>
      <c r="H286" t="s">
        <v>2260</v>
      </c>
      <c r="I286" s="2" t="s">
        <v>5152</v>
      </c>
      <c r="J286" t="s">
        <v>4873</v>
      </c>
      <c r="K286" t="s">
        <v>2261</v>
      </c>
      <c r="L286" t="s">
        <v>857</v>
      </c>
      <c r="M286" t="s">
        <v>1158</v>
      </c>
      <c r="N286" s="3" t="s">
        <v>64</v>
      </c>
      <c r="P286" s="3">
        <v>0</v>
      </c>
      <c r="Q286" s="3">
        <v>0</v>
      </c>
    </row>
    <row r="287" spans="1:17" x14ac:dyDescent="0.25">
      <c r="A287" s="6" t="s">
        <v>500</v>
      </c>
      <c r="B287" s="2" t="s">
        <v>5158</v>
      </c>
      <c r="C287" t="s">
        <v>2261</v>
      </c>
      <c r="D287" t="s">
        <v>2539</v>
      </c>
      <c r="E287" t="s">
        <v>2540</v>
      </c>
      <c r="F287" t="s">
        <v>2263</v>
      </c>
      <c r="G287" t="s">
        <v>1141</v>
      </c>
      <c r="H287" t="s">
        <v>2260</v>
      </c>
      <c r="I287" s="2" t="s">
        <v>5152</v>
      </c>
      <c r="J287" t="s">
        <v>4873</v>
      </c>
      <c r="K287" t="s">
        <v>2261</v>
      </c>
      <c r="L287" t="s">
        <v>857</v>
      </c>
      <c r="M287" t="s">
        <v>1158</v>
      </c>
      <c r="N287" s="3" t="s">
        <v>64</v>
      </c>
      <c r="P287" s="3">
        <v>0</v>
      </c>
      <c r="Q287" s="3">
        <v>0</v>
      </c>
    </row>
    <row r="288" spans="1:17" x14ac:dyDescent="0.25">
      <c r="A288" s="6" t="s">
        <v>708</v>
      </c>
      <c r="B288" s="2" t="s">
        <v>5180</v>
      </c>
      <c r="C288" t="s">
        <v>2065</v>
      </c>
      <c r="D288" t="s">
        <v>2542</v>
      </c>
      <c r="E288" t="s">
        <v>2544</v>
      </c>
      <c r="F288" t="s">
        <v>2543</v>
      </c>
      <c r="G288" t="s">
        <v>2068</v>
      </c>
      <c r="H288" t="s">
        <v>2541</v>
      </c>
      <c r="I288" s="2" t="s">
        <v>5152</v>
      </c>
      <c r="J288" t="s">
        <v>4849</v>
      </c>
      <c r="K288" t="s">
        <v>2065</v>
      </c>
      <c r="L288" t="s">
        <v>2070</v>
      </c>
      <c r="M288" t="s">
        <v>850</v>
      </c>
      <c r="N288" s="3">
        <v>0</v>
      </c>
      <c r="P288" s="3">
        <v>3</v>
      </c>
      <c r="Q288" s="3" t="s">
        <v>67</v>
      </c>
    </row>
    <row r="289" spans="1:17" x14ac:dyDescent="0.25">
      <c r="A289" s="6" t="s">
        <v>415</v>
      </c>
      <c r="B289" s="2" t="s">
        <v>5156</v>
      </c>
      <c r="C289" t="s">
        <v>2547</v>
      </c>
      <c r="D289" t="s">
        <v>2548</v>
      </c>
      <c r="E289" t="s">
        <v>2549</v>
      </c>
      <c r="F289" t="s">
        <v>1898</v>
      </c>
      <c r="G289" t="s">
        <v>1100</v>
      </c>
      <c r="H289" t="s">
        <v>2025</v>
      </c>
      <c r="I289" s="2" t="s">
        <v>5152</v>
      </c>
      <c r="J289" t="s">
        <v>4904</v>
      </c>
      <c r="K289" t="s">
        <v>2026</v>
      </c>
      <c r="L289" t="s">
        <v>1529</v>
      </c>
      <c r="M289" t="s">
        <v>850</v>
      </c>
      <c r="N289" s="3" t="s">
        <v>45</v>
      </c>
      <c r="P289" s="3">
        <v>0</v>
      </c>
      <c r="Q289" s="3">
        <v>0</v>
      </c>
    </row>
    <row r="290" spans="1:17" x14ac:dyDescent="0.25">
      <c r="A290" s="6" t="s">
        <v>577</v>
      </c>
      <c r="B290" s="2" t="s">
        <v>5160</v>
      </c>
      <c r="C290" t="s">
        <v>2554</v>
      </c>
      <c r="D290" t="s">
        <v>2555</v>
      </c>
      <c r="E290" t="s">
        <v>2557</v>
      </c>
      <c r="F290" t="s">
        <v>2556</v>
      </c>
      <c r="G290" t="s">
        <v>703</v>
      </c>
      <c r="H290" t="s">
        <v>2552</v>
      </c>
      <c r="I290" s="2" t="s">
        <v>5152</v>
      </c>
      <c r="J290" t="s">
        <v>4905</v>
      </c>
      <c r="K290" t="s">
        <v>2553</v>
      </c>
      <c r="L290" t="s">
        <v>2467</v>
      </c>
      <c r="M290" t="s">
        <v>850</v>
      </c>
      <c r="N290" s="3" t="s">
        <v>64</v>
      </c>
      <c r="P290" s="3">
        <v>1</v>
      </c>
      <c r="Q290" s="3" t="s">
        <v>67</v>
      </c>
    </row>
    <row r="291" spans="1:17" x14ac:dyDescent="0.25">
      <c r="A291" s="6" t="s">
        <v>501</v>
      </c>
      <c r="B291" s="2" t="s">
        <v>5158</v>
      </c>
      <c r="C291" t="s">
        <v>1880</v>
      </c>
      <c r="D291" t="s">
        <v>2559</v>
      </c>
      <c r="E291" t="s">
        <v>2561</v>
      </c>
      <c r="F291" t="s">
        <v>2560</v>
      </c>
      <c r="G291" t="s">
        <v>1141</v>
      </c>
      <c r="H291" t="s">
        <v>2558</v>
      </c>
      <c r="I291" s="2" t="s">
        <v>5152</v>
      </c>
      <c r="J291" t="s">
        <v>4906</v>
      </c>
      <c r="K291" t="s">
        <v>1880</v>
      </c>
      <c r="L291" t="s">
        <v>857</v>
      </c>
      <c r="M291" t="s">
        <v>1158</v>
      </c>
      <c r="N291" s="3" t="s">
        <v>64</v>
      </c>
      <c r="P291" s="3">
        <v>2</v>
      </c>
      <c r="Q291" s="3" t="s">
        <v>502</v>
      </c>
    </row>
    <row r="292" spans="1:17" x14ac:dyDescent="0.25">
      <c r="A292" s="6" t="s">
        <v>503</v>
      </c>
      <c r="B292" s="2" t="s">
        <v>5158</v>
      </c>
      <c r="C292" t="s">
        <v>2565</v>
      </c>
      <c r="D292" t="s">
        <v>2566</v>
      </c>
      <c r="E292" t="s">
        <v>2567</v>
      </c>
      <c r="F292" t="s">
        <v>2091</v>
      </c>
      <c r="G292" t="s">
        <v>1141</v>
      </c>
      <c r="H292" t="s">
        <v>2564</v>
      </c>
      <c r="I292" s="2" t="s">
        <v>5152</v>
      </c>
      <c r="J292" t="s">
        <v>4907</v>
      </c>
      <c r="K292" t="s">
        <v>2565</v>
      </c>
      <c r="L292" t="s">
        <v>857</v>
      </c>
      <c r="M292" t="s">
        <v>1158</v>
      </c>
      <c r="N292" s="3" t="s">
        <v>64</v>
      </c>
      <c r="P292" s="3">
        <v>2</v>
      </c>
      <c r="Q292" s="3" t="s">
        <v>73</v>
      </c>
    </row>
    <row r="293" spans="1:17" x14ac:dyDescent="0.25">
      <c r="A293" s="6" t="s">
        <v>204</v>
      </c>
      <c r="B293" s="2" t="s">
        <v>5154</v>
      </c>
      <c r="C293" t="s">
        <v>2570</v>
      </c>
      <c r="D293" t="s">
        <v>2571</v>
      </c>
      <c r="E293" t="s">
        <v>2572</v>
      </c>
      <c r="F293" t="s">
        <v>1080</v>
      </c>
      <c r="G293" t="s">
        <v>867</v>
      </c>
      <c r="H293" t="s">
        <v>1857</v>
      </c>
      <c r="I293" s="2" t="s">
        <v>5152</v>
      </c>
      <c r="J293" t="s">
        <v>4908</v>
      </c>
      <c r="K293" t="s">
        <v>2570</v>
      </c>
      <c r="L293" t="s">
        <v>857</v>
      </c>
      <c r="M293" t="s">
        <v>911</v>
      </c>
      <c r="N293" s="3" t="s">
        <v>45</v>
      </c>
      <c r="P293" s="3">
        <v>0</v>
      </c>
      <c r="Q293" s="3">
        <v>0</v>
      </c>
    </row>
    <row r="294" spans="1:17" x14ac:dyDescent="0.25">
      <c r="A294" s="6" t="s">
        <v>709</v>
      </c>
      <c r="B294" s="2" t="s">
        <v>5180</v>
      </c>
      <c r="C294" t="s">
        <v>2573</v>
      </c>
      <c r="D294" t="s">
        <v>2574</v>
      </c>
      <c r="E294" t="s">
        <v>2576</v>
      </c>
      <c r="F294" t="s">
        <v>2575</v>
      </c>
      <c r="G294" t="s">
        <v>2068</v>
      </c>
      <c r="H294" t="s">
        <v>2064</v>
      </c>
      <c r="I294" s="2" t="s">
        <v>5152</v>
      </c>
      <c r="J294" t="s">
        <v>4849</v>
      </c>
      <c r="K294" t="s">
        <v>2065</v>
      </c>
      <c r="L294" t="s">
        <v>2070</v>
      </c>
      <c r="M294" t="s">
        <v>850</v>
      </c>
      <c r="N294" s="3">
        <v>0</v>
      </c>
      <c r="P294" s="3">
        <v>3</v>
      </c>
      <c r="Q294" s="3" t="s">
        <v>37</v>
      </c>
    </row>
    <row r="295" spans="1:17" x14ac:dyDescent="0.25">
      <c r="A295" s="6" t="s">
        <v>710</v>
      </c>
      <c r="B295" s="2" t="s">
        <v>5180</v>
      </c>
      <c r="C295" t="s">
        <v>2065</v>
      </c>
      <c r="D295" t="s">
        <v>2578</v>
      </c>
      <c r="E295" t="s">
        <v>2579</v>
      </c>
      <c r="F295" t="s">
        <v>2320</v>
      </c>
      <c r="G295" t="s">
        <v>2068</v>
      </c>
      <c r="H295" t="s">
        <v>2577</v>
      </c>
      <c r="I295" s="2" t="s">
        <v>5152</v>
      </c>
      <c r="J295" t="s">
        <v>4849</v>
      </c>
      <c r="K295" t="s">
        <v>2065</v>
      </c>
      <c r="L295" t="s">
        <v>2070</v>
      </c>
      <c r="M295" t="s">
        <v>850</v>
      </c>
      <c r="N295" s="3">
        <v>0</v>
      </c>
      <c r="P295" s="3">
        <v>3</v>
      </c>
      <c r="Q295" s="3" t="s">
        <v>67</v>
      </c>
    </row>
    <row r="296" spans="1:17" x14ac:dyDescent="0.25">
      <c r="A296" s="6" t="s">
        <v>184</v>
      </c>
      <c r="B296" s="2" t="s">
        <v>5154</v>
      </c>
      <c r="C296" t="s">
        <v>2582</v>
      </c>
      <c r="D296" t="s">
        <v>2583</v>
      </c>
      <c r="E296" t="s">
        <v>2144</v>
      </c>
      <c r="F296" t="s">
        <v>2143</v>
      </c>
      <c r="G296" t="s">
        <v>867</v>
      </c>
      <c r="H296" t="s">
        <v>2141</v>
      </c>
      <c r="I296" s="2" t="s">
        <v>5152</v>
      </c>
      <c r="J296" t="s">
        <v>4909</v>
      </c>
      <c r="K296" t="s">
        <v>2582</v>
      </c>
      <c r="L296" t="s">
        <v>857</v>
      </c>
      <c r="M296" t="s">
        <v>911</v>
      </c>
      <c r="N296" s="3" t="s">
        <v>45</v>
      </c>
      <c r="P296" s="3">
        <v>0</v>
      </c>
      <c r="Q296" s="3">
        <v>0</v>
      </c>
    </row>
    <row r="297" spans="1:17" x14ac:dyDescent="0.25">
      <c r="A297" s="6" t="s">
        <v>264</v>
      </c>
      <c r="B297" s="2" t="s">
        <v>5154</v>
      </c>
      <c r="C297" t="s">
        <v>2585</v>
      </c>
      <c r="D297" t="s">
        <v>2586</v>
      </c>
      <c r="E297" t="s">
        <v>2587</v>
      </c>
      <c r="F297" t="s">
        <v>883</v>
      </c>
      <c r="G297" t="s">
        <v>867</v>
      </c>
      <c r="H297" t="s">
        <v>2584</v>
      </c>
      <c r="I297" s="2" t="s">
        <v>5152</v>
      </c>
      <c r="J297" t="s">
        <v>4716</v>
      </c>
      <c r="K297" t="s">
        <v>1014</v>
      </c>
      <c r="L297" t="s">
        <v>857</v>
      </c>
      <c r="M297" t="s">
        <v>885</v>
      </c>
      <c r="N297" s="3" t="s">
        <v>45</v>
      </c>
      <c r="P297" s="3">
        <v>3</v>
      </c>
      <c r="Q297" s="3" t="s">
        <v>67</v>
      </c>
    </row>
    <row r="298" spans="1:17" x14ac:dyDescent="0.25">
      <c r="A298" s="6" t="s">
        <v>334</v>
      </c>
      <c r="B298" s="2" t="s">
        <v>5185</v>
      </c>
      <c r="C298" t="s">
        <v>2592</v>
      </c>
      <c r="D298" t="s">
        <v>2593</v>
      </c>
      <c r="E298" t="s">
        <v>2596</v>
      </c>
      <c r="F298" t="s">
        <v>2594</v>
      </c>
      <c r="G298" t="s">
        <v>2595</v>
      </c>
      <c r="H298" t="s">
        <v>2590</v>
      </c>
      <c r="I298" s="2" t="s">
        <v>5152</v>
      </c>
      <c r="J298" t="s">
        <v>4910</v>
      </c>
      <c r="K298" t="s">
        <v>2591</v>
      </c>
      <c r="L298" t="s">
        <v>857</v>
      </c>
      <c r="M298" t="s">
        <v>858</v>
      </c>
      <c r="N298" s="3" t="s">
        <v>45</v>
      </c>
      <c r="P298" s="3">
        <v>1</v>
      </c>
      <c r="Q298" s="3" t="s">
        <v>335</v>
      </c>
    </row>
    <row r="299" spans="1:17" x14ac:dyDescent="0.25">
      <c r="A299" s="6" t="s">
        <v>764</v>
      </c>
      <c r="B299" s="2" t="s">
        <v>5162</v>
      </c>
      <c r="C299" t="s">
        <v>2601</v>
      </c>
      <c r="D299" t="s">
        <v>2602</v>
      </c>
      <c r="E299" t="s">
        <v>2603</v>
      </c>
      <c r="F299" t="s">
        <v>1376</v>
      </c>
      <c r="G299" t="s">
        <v>1230</v>
      </c>
      <c r="H299" t="s">
        <v>2600</v>
      </c>
      <c r="I299" s="2" t="s">
        <v>5152</v>
      </c>
      <c r="J299" t="s">
        <v>4911</v>
      </c>
      <c r="K299" t="s">
        <v>2601</v>
      </c>
      <c r="L299" t="s">
        <v>1378</v>
      </c>
      <c r="M299" t="s">
        <v>1379</v>
      </c>
      <c r="N299" s="3">
        <v>0</v>
      </c>
      <c r="P299" s="3">
        <v>0</v>
      </c>
      <c r="Q299" s="3">
        <v>0</v>
      </c>
    </row>
    <row r="300" spans="1:17" x14ac:dyDescent="0.25">
      <c r="A300" s="6" t="s">
        <v>311</v>
      </c>
      <c r="B300" s="2" t="s">
        <v>5155</v>
      </c>
      <c r="C300" t="s">
        <v>2607</v>
      </c>
      <c r="D300" t="s">
        <v>2608</v>
      </c>
      <c r="E300" t="s">
        <v>2609</v>
      </c>
      <c r="F300" t="s">
        <v>1092</v>
      </c>
      <c r="G300" t="s">
        <v>1089</v>
      </c>
      <c r="H300" t="s">
        <v>2605</v>
      </c>
      <c r="I300" s="2" t="s">
        <v>5152</v>
      </c>
      <c r="J300" t="s">
        <v>4912</v>
      </c>
      <c r="K300" t="s">
        <v>2606</v>
      </c>
      <c r="L300" t="s">
        <v>857</v>
      </c>
      <c r="M300" t="s">
        <v>1091</v>
      </c>
      <c r="N300" s="3" t="s">
        <v>45</v>
      </c>
      <c r="P300" s="3">
        <v>2</v>
      </c>
      <c r="Q300" s="3" t="s">
        <v>65</v>
      </c>
    </row>
    <row r="301" spans="1:17" x14ac:dyDescent="0.25">
      <c r="A301" s="6" t="s">
        <v>265</v>
      </c>
      <c r="B301" s="2" t="s">
        <v>5154</v>
      </c>
      <c r="C301" t="s">
        <v>1533</v>
      </c>
      <c r="D301" t="s">
        <v>2613</v>
      </c>
      <c r="E301" t="s">
        <v>2614</v>
      </c>
      <c r="F301" t="s">
        <v>1535</v>
      </c>
      <c r="G301" t="s">
        <v>867</v>
      </c>
      <c r="H301" t="s">
        <v>1532</v>
      </c>
      <c r="I301" s="2" t="s">
        <v>5152</v>
      </c>
      <c r="J301" t="s">
        <v>4913</v>
      </c>
      <c r="K301" t="s">
        <v>2612</v>
      </c>
      <c r="L301" t="s">
        <v>857</v>
      </c>
      <c r="M301" t="s">
        <v>885</v>
      </c>
      <c r="N301" s="3" t="s">
        <v>45</v>
      </c>
      <c r="P301" s="3">
        <v>2</v>
      </c>
      <c r="Q301" s="3" t="s">
        <v>132</v>
      </c>
    </row>
    <row r="302" spans="1:17" x14ac:dyDescent="0.25">
      <c r="A302" s="6" t="s">
        <v>89</v>
      </c>
      <c r="B302" s="2" t="s">
        <v>5153</v>
      </c>
      <c r="C302" t="s">
        <v>851</v>
      </c>
      <c r="D302" t="s">
        <v>2615</v>
      </c>
      <c r="E302" t="s">
        <v>2617</v>
      </c>
      <c r="F302" t="s">
        <v>2616</v>
      </c>
      <c r="G302" t="s">
        <v>855</v>
      </c>
      <c r="H302" t="s">
        <v>1997</v>
      </c>
      <c r="I302" s="2" t="s">
        <v>5152</v>
      </c>
      <c r="J302" t="s">
        <v>4542</v>
      </c>
      <c r="K302" t="s">
        <v>851</v>
      </c>
      <c r="L302" t="s">
        <v>857</v>
      </c>
      <c r="M302" t="s">
        <v>858</v>
      </c>
      <c r="N302" s="3" t="s">
        <v>45</v>
      </c>
      <c r="P302" s="3">
        <v>0</v>
      </c>
      <c r="Q302" s="3">
        <v>0</v>
      </c>
    </row>
    <row r="303" spans="1:17" x14ac:dyDescent="0.25">
      <c r="A303" s="6" t="s">
        <v>504</v>
      </c>
      <c r="B303" s="2" t="s">
        <v>5158</v>
      </c>
      <c r="C303" t="s">
        <v>2471</v>
      </c>
      <c r="D303" t="s">
        <v>2619</v>
      </c>
      <c r="E303" t="s">
        <v>2620</v>
      </c>
      <c r="F303" t="s">
        <v>2263</v>
      </c>
      <c r="G303" t="s">
        <v>1141</v>
      </c>
      <c r="H303" t="s">
        <v>2470</v>
      </c>
      <c r="I303" s="2" t="s">
        <v>5152</v>
      </c>
      <c r="J303" t="s">
        <v>4914</v>
      </c>
      <c r="K303" t="s">
        <v>2471</v>
      </c>
      <c r="L303" t="s">
        <v>857</v>
      </c>
      <c r="M303" t="s">
        <v>1158</v>
      </c>
      <c r="N303" s="3" t="s">
        <v>64</v>
      </c>
      <c r="P303" s="3">
        <v>0</v>
      </c>
      <c r="Q303" s="3">
        <v>0</v>
      </c>
    </row>
    <row r="304" spans="1:17" x14ac:dyDescent="0.25">
      <c r="A304" s="6" t="s">
        <v>356</v>
      </c>
      <c r="B304" s="2" t="s">
        <v>5172</v>
      </c>
      <c r="C304" t="s">
        <v>2623</v>
      </c>
      <c r="D304" t="s">
        <v>2624</v>
      </c>
      <c r="E304" t="s">
        <v>2625</v>
      </c>
      <c r="F304" t="s">
        <v>1704</v>
      </c>
      <c r="G304" t="s">
        <v>1705</v>
      </c>
      <c r="H304" t="s">
        <v>850</v>
      </c>
      <c r="I304" s="2" t="s">
        <v>5152</v>
      </c>
      <c r="J304" t="s">
        <v>4915</v>
      </c>
      <c r="K304" t="s">
        <v>1701</v>
      </c>
      <c r="L304" t="s">
        <v>857</v>
      </c>
      <c r="M304" t="s">
        <v>869</v>
      </c>
      <c r="N304" s="3" t="s">
        <v>45</v>
      </c>
      <c r="P304" s="3">
        <v>0</v>
      </c>
      <c r="Q304" s="3">
        <v>0</v>
      </c>
    </row>
    <row r="305" spans="1:17" x14ac:dyDescent="0.25">
      <c r="A305" s="6" t="s">
        <v>802</v>
      </c>
      <c r="B305" s="2" t="s">
        <v>5162</v>
      </c>
      <c r="C305" t="s">
        <v>2629</v>
      </c>
      <c r="D305" t="s">
        <v>2630</v>
      </c>
      <c r="E305" t="s">
        <v>2632</v>
      </c>
      <c r="F305" t="s">
        <v>2631</v>
      </c>
      <c r="G305" t="s">
        <v>1230</v>
      </c>
      <c r="H305" t="s">
        <v>2628</v>
      </c>
      <c r="I305" s="2" t="s">
        <v>5152</v>
      </c>
      <c r="J305" t="s">
        <v>4916</v>
      </c>
      <c r="K305" t="s">
        <v>2629</v>
      </c>
      <c r="L305" t="s">
        <v>1378</v>
      </c>
      <c r="M305" t="s">
        <v>1379</v>
      </c>
      <c r="N305" s="3">
        <v>0</v>
      </c>
      <c r="P305" s="3">
        <v>0</v>
      </c>
      <c r="Q305" s="3">
        <v>0</v>
      </c>
    </row>
    <row r="306" spans="1:17" x14ac:dyDescent="0.25">
      <c r="A306" s="6" t="s">
        <v>120</v>
      </c>
      <c r="B306" s="2" t="s">
        <v>5186</v>
      </c>
      <c r="C306" t="s">
        <v>2637</v>
      </c>
      <c r="D306" t="s">
        <v>2638</v>
      </c>
      <c r="E306" t="s">
        <v>2641</v>
      </c>
      <c r="F306" t="s">
        <v>2639</v>
      </c>
      <c r="G306" t="s">
        <v>2640</v>
      </c>
      <c r="H306" t="s">
        <v>2635</v>
      </c>
      <c r="I306" s="2" t="s">
        <v>5152</v>
      </c>
      <c r="J306" t="s">
        <v>4917</v>
      </c>
      <c r="K306" t="s">
        <v>2636</v>
      </c>
      <c r="L306" t="s">
        <v>2642</v>
      </c>
      <c r="M306" t="s">
        <v>850</v>
      </c>
      <c r="N306" s="3">
        <v>0</v>
      </c>
      <c r="P306" s="3">
        <v>2</v>
      </c>
      <c r="Q306" s="3" t="s">
        <v>122</v>
      </c>
    </row>
    <row r="307" spans="1:17" x14ac:dyDescent="0.25">
      <c r="A307" s="6" t="s">
        <v>266</v>
      </c>
      <c r="B307" s="2" t="s">
        <v>5154</v>
      </c>
      <c r="C307" t="s">
        <v>2646</v>
      </c>
      <c r="D307" t="s">
        <v>2647</v>
      </c>
      <c r="E307" t="s">
        <v>2648</v>
      </c>
      <c r="F307" t="s">
        <v>955</v>
      </c>
      <c r="G307" t="s">
        <v>867</v>
      </c>
      <c r="H307" t="s">
        <v>2645</v>
      </c>
      <c r="I307" s="2" t="s">
        <v>5152</v>
      </c>
      <c r="J307" t="s">
        <v>4310</v>
      </c>
      <c r="K307" t="s">
        <v>2646</v>
      </c>
      <c r="L307" t="s">
        <v>957</v>
      </c>
      <c r="M307" t="s">
        <v>850</v>
      </c>
      <c r="N307" s="3" t="s">
        <v>45</v>
      </c>
      <c r="P307" s="3">
        <v>0</v>
      </c>
      <c r="Q307" s="3">
        <v>0</v>
      </c>
    </row>
    <row r="308" spans="1:17" x14ac:dyDescent="0.25">
      <c r="A308" s="6" t="s">
        <v>605</v>
      </c>
      <c r="B308" s="2" t="s">
        <v>5175</v>
      </c>
      <c r="C308" t="s">
        <v>2649</v>
      </c>
      <c r="D308" t="s">
        <v>2650</v>
      </c>
      <c r="E308" t="s">
        <v>2651</v>
      </c>
      <c r="F308" t="s">
        <v>1965</v>
      </c>
      <c r="G308" t="s">
        <v>1755</v>
      </c>
      <c r="H308" t="s">
        <v>1672</v>
      </c>
      <c r="I308" s="2" t="s">
        <v>5152</v>
      </c>
      <c r="J308" t="s">
        <v>2679</v>
      </c>
      <c r="K308" t="s">
        <v>1673</v>
      </c>
      <c r="L308" t="s">
        <v>1757</v>
      </c>
      <c r="M308" t="s">
        <v>1758</v>
      </c>
      <c r="N308" s="3" t="s">
        <v>64</v>
      </c>
      <c r="P308" s="3">
        <v>3</v>
      </c>
      <c r="Q308" s="3" t="s">
        <v>67</v>
      </c>
    </row>
    <row r="309" spans="1:17" x14ac:dyDescent="0.25">
      <c r="A309" s="6" t="s">
        <v>606</v>
      </c>
      <c r="B309" s="2" t="s">
        <v>5175</v>
      </c>
      <c r="C309" t="s">
        <v>2653</v>
      </c>
      <c r="D309" t="s">
        <v>2654</v>
      </c>
      <c r="E309" t="s">
        <v>2656</v>
      </c>
      <c r="F309" t="s">
        <v>2655</v>
      </c>
      <c r="G309" t="s">
        <v>1755</v>
      </c>
      <c r="H309" t="s">
        <v>2652</v>
      </c>
      <c r="I309" s="2" t="s">
        <v>5152</v>
      </c>
      <c r="J309" t="s">
        <v>2679</v>
      </c>
      <c r="K309" t="s">
        <v>1673</v>
      </c>
      <c r="L309" t="s">
        <v>1757</v>
      </c>
      <c r="M309" t="s">
        <v>1758</v>
      </c>
      <c r="N309" s="3" t="s">
        <v>64</v>
      </c>
      <c r="P309" s="3">
        <v>2</v>
      </c>
      <c r="Q309" s="3" t="s">
        <v>607</v>
      </c>
    </row>
    <row r="310" spans="1:17" x14ac:dyDescent="0.25">
      <c r="A310" s="6" t="s">
        <v>608</v>
      </c>
      <c r="B310" s="2" t="s">
        <v>5175</v>
      </c>
      <c r="C310" t="s">
        <v>2657</v>
      </c>
      <c r="D310" t="s">
        <v>2658</v>
      </c>
      <c r="E310" t="s">
        <v>2660</v>
      </c>
      <c r="F310" t="s">
        <v>2659</v>
      </c>
      <c r="G310" t="s">
        <v>1755</v>
      </c>
      <c r="H310" t="s">
        <v>2482</v>
      </c>
      <c r="I310" s="2" t="s">
        <v>5152</v>
      </c>
      <c r="J310" t="s">
        <v>2679</v>
      </c>
      <c r="K310" t="s">
        <v>1673</v>
      </c>
      <c r="L310" t="s">
        <v>1757</v>
      </c>
      <c r="M310" t="s">
        <v>1758</v>
      </c>
      <c r="N310" s="3" t="s">
        <v>64</v>
      </c>
      <c r="P310" s="3">
        <v>0</v>
      </c>
      <c r="Q310" s="3">
        <v>0</v>
      </c>
    </row>
    <row r="311" spans="1:17" x14ac:dyDescent="0.25">
      <c r="A311" s="6" t="s">
        <v>609</v>
      </c>
      <c r="B311" s="2" t="s">
        <v>5175</v>
      </c>
      <c r="C311" t="s">
        <v>2661</v>
      </c>
      <c r="D311" t="s">
        <v>2662</v>
      </c>
      <c r="E311" t="s">
        <v>2664</v>
      </c>
      <c r="F311" t="s">
        <v>2663</v>
      </c>
      <c r="G311" t="s">
        <v>1755</v>
      </c>
      <c r="H311" t="s">
        <v>1672</v>
      </c>
      <c r="I311" s="2" t="s">
        <v>5152</v>
      </c>
      <c r="J311" t="s">
        <v>2679</v>
      </c>
      <c r="K311" t="s">
        <v>1673</v>
      </c>
      <c r="L311" t="s">
        <v>1757</v>
      </c>
      <c r="M311" t="s">
        <v>1758</v>
      </c>
      <c r="N311" s="3" t="s">
        <v>64</v>
      </c>
      <c r="P311" s="3">
        <v>3</v>
      </c>
      <c r="Q311" s="3" t="s">
        <v>37</v>
      </c>
    </row>
    <row r="312" spans="1:17" x14ac:dyDescent="0.25">
      <c r="A312" s="6" t="s">
        <v>675</v>
      </c>
      <c r="B312" s="2" t="s">
        <v>5169</v>
      </c>
      <c r="C312" t="s">
        <v>2668</v>
      </c>
      <c r="D312" t="s">
        <v>2669</v>
      </c>
      <c r="E312" t="s">
        <v>2671</v>
      </c>
      <c r="F312" t="s">
        <v>2670</v>
      </c>
      <c r="G312" t="s">
        <v>1586</v>
      </c>
      <c r="H312" t="s">
        <v>2667</v>
      </c>
      <c r="I312" s="2" t="s">
        <v>5152</v>
      </c>
      <c r="J312" t="s">
        <v>4918</v>
      </c>
      <c r="K312" t="s">
        <v>2668</v>
      </c>
      <c r="L312" t="s">
        <v>857</v>
      </c>
      <c r="M312" t="s">
        <v>1168</v>
      </c>
      <c r="N312" s="3" t="s">
        <v>64</v>
      </c>
      <c r="P312" s="3">
        <v>2</v>
      </c>
      <c r="Q312" s="3" t="s">
        <v>107</v>
      </c>
    </row>
    <row r="313" spans="1:17" x14ac:dyDescent="0.25">
      <c r="A313" s="6" t="s">
        <v>333</v>
      </c>
      <c r="B313" s="2" t="s">
        <v>5185</v>
      </c>
      <c r="C313" t="s">
        <v>2675</v>
      </c>
      <c r="D313" t="s">
        <v>2676</v>
      </c>
      <c r="E313" t="s">
        <v>2678</v>
      </c>
      <c r="F313" t="s">
        <v>2677</v>
      </c>
      <c r="G313" t="s">
        <v>2595</v>
      </c>
      <c r="H313" t="s">
        <v>2674</v>
      </c>
      <c r="I313" s="2" t="s">
        <v>5152</v>
      </c>
      <c r="J313" t="s">
        <v>4919</v>
      </c>
      <c r="K313" t="s">
        <v>2675</v>
      </c>
      <c r="L313" t="s">
        <v>857</v>
      </c>
      <c r="M313" t="s">
        <v>858</v>
      </c>
      <c r="N313" s="3" t="s">
        <v>45</v>
      </c>
      <c r="P313" s="3">
        <v>0</v>
      </c>
      <c r="Q313" s="3">
        <v>0</v>
      </c>
    </row>
    <row r="314" spans="1:17" x14ac:dyDescent="0.25">
      <c r="A314" s="6" t="s">
        <v>63</v>
      </c>
      <c r="B314" s="2" t="s">
        <v>5153</v>
      </c>
      <c r="C314" t="s">
        <v>2681</v>
      </c>
      <c r="D314" t="s">
        <v>2682</v>
      </c>
      <c r="E314" t="s">
        <v>2683</v>
      </c>
      <c r="F314" t="s">
        <v>854</v>
      </c>
      <c r="G314" t="s">
        <v>855</v>
      </c>
      <c r="H314" t="s">
        <v>850</v>
      </c>
      <c r="I314" s="2" t="s">
        <v>5152</v>
      </c>
      <c r="J314" t="s">
        <v>4920</v>
      </c>
      <c r="K314" t="s">
        <v>1673</v>
      </c>
      <c r="L314" t="s">
        <v>857</v>
      </c>
      <c r="M314" t="s">
        <v>858</v>
      </c>
      <c r="N314" s="3" t="s">
        <v>64</v>
      </c>
      <c r="P314" s="3">
        <v>2</v>
      </c>
      <c r="Q314" s="3" t="s">
        <v>65</v>
      </c>
    </row>
    <row r="315" spans="1:17" x14ac:dyDescent="0.25">
      <c r="A315" s="6" t="s">
        <v>125</v>
      </c>
      <c r="B315" s="2" t="s">
        <v>5187</v>
      </c>
      <c r="C315" t="s">
        <v>2686</v>
      </c>
      <c r="D315" t="s">
        <v>2687</v>
      </c>
      <c r="E315" t="s">
        <v>2690</v>
      </c>
      <c r="F315" t="s">
        <v>2688</v>
      </c>
      <c r="G315" t="s">
        <v>2689</v>
      </c>
      <c r="H315" t="s">
        <v>2684</v>
      </c>
      <c r="I315" s="2" t="s">
        <v>5152</v>
      </c>
      <c r="J315" t="s">
        <v>4810</v>
      </c>
      <c r="K315" t="s">
        <v>2685</v>
      </c>
      <c r="L315" t="s">
        <v>857</v>
      </c>
      <c r="M315" t="s">
        <v>1143</v>
      </c>
      <c r="N315" s="3">
        <v>0</v>
      </c>
      <c r="P315" s="3">
        <v>0</v>
      </c>
      <c r="Q315" s="3">
        <v>0</v>
      </c>
    </row>
    <row r="316" spans="1:17" x14ac:dyDescent="0.25">
      <c r="A316" s="6" t="s">
        <v>803</v>
      </c>
      <c r="B316" s="2" t="s">
        <v>5162</v>
      </c>
      <c r="C316" t="s">
        <v>2694</v>
      </c>
      <c r="D316" t="s">
        <v>2695</v>
      </c>
      <c r="E316" t="s">
        <v>2697</v>
      </c>
      <c r="F316" t="s">
        <v>2696</v>
      </c>
      <c r="G316" t="s">
        <v>1230</v>
      </c>
      <c r="H316" t="s">
        <v>2693</v>
      </c>
      <c r="I316" s="2" t="s">
        <v>5152</v>
      </c>
      <c r="J316" t="s">
        <v>4921</v>
      </c>
      <c r="K316" t="s">
        <v>2694</v>
      </c>
      <c r="L316" t="s">
        <v>1378</v>
      </c>
      <c r="M316" t="s">
        <v>1379</v>
      </c>
      <c r="N316" s="3">
        <v>0</v>
      </c>
      <c r="P316" s="3">
        <v>0</v>
      </c>
      <c r="Q316" s="3">
        <v>0</v>
      </c>
    </row>
    <row r="317" spans="1:17" x14ac:dyDescent="0.25">
      <c r="A317" s="6" t="s">
        <v>650</v>
      </c>
      <c r="B317" s="2" t="s">
        <v>5165</v>
      </c>
      <c r="C317" t="s">
        <v>1913</v>
      </c>
      <c r="D317" t="s">
        <v>2699</v>
      </c>
      <c r="E317" t="s">
        <v>2700</v>
      </c>
      <c r="F317" t="s">
        <v>1916</v>
      </c>
      <c r="G317" t="s">
        <v>1499</v>
      </c>
      <c r="H317" t="s">
        <v>2698</v>
      </c>
      <c r="I317" s="2" t="s">
        <v>5152</v>
      </c>
      <c r="J317" t="s">
        <v>4828</v>
      </c>
      <c r="K317" t="s">
        <v>1913</v>
      </c>
      <c r="L317" t="s">
        <v>857</v>
      </c>
      <c r="M317" t="s">
        <v>1158</v>
      </c>
      <c r="N317" s="3" t="s">
        <v>64</v>
      </c>
      <c r="P317" s="3">
        <v>1</v>
      </c>
      <c r="Q317" s="3" t="s">
        <v>109</v>
      </c>
    </row>
    <row r="318" spans="1:17" x14ac:dyDescent="0.25">
      <c r="A318" s="6" t="s">
        <v>505</v>
      </c>
      <c r="B318" s="2" t="s">
        <v>5158</v>
      </c>
      <c r="C318" t="s">
        <v>2704</v>
      </c>
      <c r="D318" t="s">
        <v>2705</v>
      </c>
      <c r="E318" t="s">
        <v>2707</v>
      </c>
      <c r="F318" t="s">
        <v>2706</v>
      </c>
      <c r="G318" t="s">
        <v>1141</v>
      </c>
      <c r="H318" t="s">
        <v>2448</v>
      </c>
      <c r="I318" s="2" t="s">
        <v>5152</v>
      </c>
      <c r="J318" t="s">
        <v>4922</v>
      </c>
      <c r="K318" t="s">
        <v>2703</v>
      </c>
      <c r="L318" t="s">
        <v>857</v>
      </c>
      <c r="M318" t="s">
        <v>1158</v>
      </c>
      <c r="N318" s="3" t="s">
        <v>64</v>
      </c>
      <c r="P318" s="3">
        <v>2</v>
      </c>
      <c r="Q318" s="3" t="s">
        <v>67</v>
      </c>
    </row>
    <row r="319" spans="1:17" x14ac:dyDescent="0.25">
      <c r="A319" s="6" t="s">
        <v>416</v>
      </c>
      <c r="B319" s="2" t="s">
        <v>5156</v>
      </c>
      <c r="C319" t="s">
        <v>2708</v>
      </c>
      <c r="D319" t="s">
        <v>2709</v>
      </c>
      <c r="E319" t="s">
        <v>2711</v>
      </c>
      <c r="F319" t="s">
        <v>2710</v>
      </c>
      <c r="G319" t="s">
        <v>1100</v>
      </c>
      <c r="H319" t="s">
        <v>1106</v>
      </c>
      <c r="I319" s="2" t="s">
        <v>5152</v>
      </c>
      <c r="J319" t="s">
        <v>4726</v>
      </c>
      <c r="K319" t="s">
        <v>1107</v>
      </c>
      <c r="L319" t="s">
        <v>1102</v>
      </c>
      <c r="M319" t="s">
        <v>850</v>
      </c>
      <c r="N319" s="3" t="s">
        <v>45</v>
      </c>
      <c r="P319" s="3">
        <v>0</v>
      </c>
      <c r="Q319" s="3">
        <v>0</v>
      </c>
    </row>
    <row r="320" spans="1:17" x14ac:dyDescent="0.25">
      <c r="A320" s="6" t="s">
        <v>106</v>
      </c>
      <c r="B320" s="2" t="s">
        <v>5188</v>
      </c>
      <c r="C320" t="s">
        <v>2716</v>
      </c>
      <c r="D320" t="s">
        <v>2717</v>
      </c>
      <c r="E320" t="s">
        <v>2720</v>
      </c>
      <c r="F320" t="s">
        <v>2718</v>
      </c>
      <c r="G320" t="s">
        <v>2719</v>
      </c>
      <c r="H320" t="s">
        <v>2714</v>
      </c>
      <c r="I320" s="2" t="s">
        <v>5152</v>
      </c>
      <c r="J320" t="s">
        <v>4923</v>
      </c>
      <c r="K320" t="s">
        <v>2715</v>
      </c>
      <c r="L320" t="s">
        <v>857</v>
      </c>
      <c r="M320" t="s">
        <v>1215</v>
      </c>
      <c r="N320" s="3" t="s">
        <v>45</v>
      </c>
      <c r="P320" s="3">
        <v>2</v>
      </c>
      <c r="Q320" s="3" t="s">
        <v>107</v>
      </c>
    </row>
    <row r="321" spans="1:17" x14ac:dyDescent="0.25">
      <c r="A321" s="6" t="s">
        <v>54</v>
      </c>
      <c r="B321" s="2" t="s">
        <v>5166</v>
      </c>
      <c r="C321" t="s">
        <v>920</v>
      </c>
      <c r="D321" t="s">
        <v>2724</v>
      </c>
      <c r="E321" t="s">
        <v>2725</v>
      </c>
      <c r="F321" t="s">
        <v>1558</v>
      </c>
      <c r="G321" t="s">
        <v>1559</v>
      </c>
      <c r="H321" t="s">
        <v>2723</v>
      </c>
      <c r="I321" s="2" t="s">
        <v>5152</v>
      </c>
      <c r="J321" t="s">
        <v>4924</v>
      </c>
      <c r="K321" t="s">
        <v>920</v>
      </c>
      <c r="L321" t="s">
        <v>857</v>
      </c>
      <c r="M321" t="s">
        <v>869</v>
      </c>
      <c r="N321" s="3" t="s">
        <v>45</v>
      </c>
      <c r="P321" s="3">
        <v>2</v>
      </c>
      <c r="Q321" s="3" t="s">
        <v>51</v>
      </c>
    </row>
    <row r="322" spans="1:17" x14ac:dyDescent="0.25">
      <c r="A322" s="6" t="s">
        <v>761</v>
      </c>
      <c r="B322" s="2" t="s">
        <v>5162</v>
      </c>
      <c r="C322" t="s">
        <v>2728</v>
      </c>
      <c r="D322" t="s">
        <v>2729</v>
      </c>
      <c r="E322" t="s">
        <v>2730</v>
      </c>
      <c r="F322" t="s">
        <v>1297</v>
      </c>
      <c r="G322" t="s">
        <v>1230</v>
      </c>
      <c r="H322" t="s">
        <v>2727</v>
      </c>
      <c r="I322" s="2" t="s">
        <v>5152</v>
      </c>
      <c r="J322" t="s">
        <v>4925</v>
      </c>
      <c r="K322" t="s">
        <v>2728</v>
      </c>
      <c r="L322" t="s">
        <v>1249</v>
      </c>
      <c r="M322" t="s">
        <v>1250</v>
      </c>
      <c r="N322" s="3">
        <v>0</v>
      </c>
      <c r="P322" s="3">
        <v>2</v>
      </c>
      <c r="Q322" s="3" t="s">
        <v>46</v>
      </c>
    </row>
    <row r="323" spans="1:17" x14ac:dyDescent="0.25">
      <c r="A323" s="6" t="s">
        <v>90</v>
      </c>
      <c r="B323" s="2" t="s">
        <v>5153</v>
      </c>
      <c r="C323" t="s">
        <v>2734</v>
      </c>
      <c r="D323" t="s">
        <v>2735</v>
      </c>
      <c r="E323" t="s">
        <v>2736</v>
      </c>
      <c r="F323" t="s">
        <v>854</v>
      </c>
      <c r="G323" t="s">
        <v>855</v>
      </c>
      <c r="H323" t="s">
        <v>2733</v>
      </c>
      <c r="I323" s="2" t="s">
        <v>5152</v>
      </c>
      <c r="J323" t="s">
        <v>4926</v>
      </c>
      <c r="K323" t="s">
        <v>2734</v>
      </c>
      <c r="L323" t="s">
        <v>857</v>
      </c>
      <c r="M323" t="s">
        <v>858</v>
      </c>
      <c r="N323" s="3" t="s">
        <v>39</v>
      </c>
      <c r="P323" s="3">
        <v>1</v>
      </c>
      <c r="Q323" s="3" t="s">
        <v>67</v>
      </c>
    </row>
    <row r="324" spans="1:17" x14ac:dyDescent="0.25">
      <c r="A324" s="6" t="s">
        <v>417</v>
      </c>
      <c r="B324" s="2" t="s">
        <v>5156</v>
      </c>
      <c r="C324" t="s">
        <v>2741</v>
      </c>
      <c r="D324" t="s">
        <v>2742</v>
      </c>
      <c r="E324" t="s">
        <v>2743</v>
      </c>
      <c r="F324" t="s">
        <v>1297</v>
      </c>
      <c r="G324" t="s">
        <v>1100</v>
      </c>
      <c r="H324" t="s">
        <v>2739</v>
      </c>
      <c r="I324" s="2" t="s">
        <v>5152</v>
      </c>
      <c r="J324" t="s">
        <v>2856</v>
      </c>
      <c r="K324" t="s">
        <v>2740</v>
      </c>
      <c r="L324" t="s">
        <v>1529</v>
      </c>
      <c r="M324" t="s">
        <v>850</v>
      </c>
      <c r="N324" s="3" t="s">
        <v>45</v>
      </c>
      <c r="P324" s="3">
        <v>3</v>
      </c>
      <c r="Q324" s="3" t="s">
        <v>157</v>
      </c>
    </row>
    <row r="325" spans="1:17" x14ac:dyDescent="0.25">
      <c r="A325" s="6" t="s">
        <v>418</v>
      </c>
      <c r="B325" s="2" t="s">
        <v>5156</v>
      </c>
      <c r="C325" t="s">
        <v>2744</v>
      </c>
      <c r="D325" t="s">
        <v>2745</v>
      </c>
      <c r="E325" t="s">
        <v>2747</v>
      </c>
      <c r="F325" t="s">
        <v>2746</v>
      </c>
      <c r="G325" t="s">
        <v>1100</v>
      </c>
      <c r="H325" t="s">
        <v>2739</v>
      </c>
      <c r="I325" s="2" t="s">
        <v>5152</v>
      </c>
      <c r="J325" t="s">
        <v>2856</v>
      </c>
      <c r="K325" t="s">
        <v>2740</v>
      </c>
      <c r="L325" t="s">
        <v>1529</v>
      </c>
      <c r="M325" t="s">
        <v>850</v>
      </c>
      <c r="N325" s="3" t="s">
        <v>45</v>
      </c>
      <c r="P325" s="3">
        <v>0</v>
      </c>
      <c r="Q325" s="3">
        <v>0</v>
      </c>
    </row>
    <row r="326" spans="1:17" x14ac:dyDescent="0.25">
      <c r="A326" s="6" t="s">
        <v>419</v>
      </c>
      <c r="B326" s="2" t="s">
        <v>5156</v>
      </c>
      <c r="C326" t="s">
        <v>2748</v>
      </c>
      <c r="D326" t="s">
        <v>2749</v>
      </c>
      <c r="E326" t="s">
        <v>2751</v>
      </c>
      <c r="F326" t="s">
        <v>2750</v>
      </c>
      <c r="G326" t="s">
        <v>1100</v>
      </c>
      <c r="H326" t="s">
        <v>2739</v>
      </c>
      <c r="I326" s="2" t="s">
        <v>5152</v>
      </c>
      <c r="J326" t="s">
        <v>2856</v>
      </c>
      <c r="K326" t="s">
        <v>2740</v>
      </c>
      <c r="L326" t="s">
        <v>1529</v>
      </c>
      <c r="M326" t="s">
        <v>850</v>
      </c>
      <c r="N326" s="3" t="s">
        <v>45</v>
      </c>
      <c r="P326" s="3">
        <v>2</v>
      </c>
      <c r="Q326" s="3" t="s">
        <v>420</v>
      </c>
    </row>
    <row r="327" spans="1:17" x14ac:dyDescent="0.25">
      <c r="A327" s="6" t="s">
        <v>421</v>
      </c>
      <c r="B327" s="2" t="s">
        <v>5156</v>
      </c>
      <c r="C327" t="s">
        <v>2740</v>
      </c>
      <c r="D327" t="s">
        <v>2752</v>
      </c>
      <c r="E327" t="s">
        <v>2754</v>
      </c>
      <c r="F327" t="s">
        <v>2753</v>
      </c>
      <c r="G327" t="s">
        <v>1100</v>
      </c>
      <c r="H327" t="s">
        <v>2739</v>
      </c>
      <c r="I327" s="2" t="s">
        <v>5152</v>
      </c>
      <c r="J327" t="s">
        <v>2856</v>
      </c>
      <c r="K327" t="s">
        <v>2740</v>
      </c>
      <c r="L327" t="s">
        <v>1529</v>
      </c>
      <c r="M327" t="s">
        <v>850</v>
      </c>
      <c r="N327" s="3" t="s">
        <v>45</v>
      </c>
      <c r="P327" s="3">
        <v>0</v>
      </c>
      <c r="Q327" s="3">
        <v>0</v>
      </c>
    </row>
    <row r="328" spans="1:17" x14ac:dyDescent="0.25">
      <c r="A328" s="6" t="s">
        <v>422</v>
      </c>
      <c r="B328" s="2" t="s">
        <v>5156</v>
      </c>
      <c r="C328" t="s">
        <v>2755</v>
      </c>
      <c r="D328" t="s">
        <v>2756</v>
      </c>
      <c r="E328" t="s">
        <v>2758</v>
      </c>
      <c r="F328" t="s">
        <v>2757</v>
      </c>
      <c r="G328" t="s">
        <v>1100</v>
      </c>
      <c r="H328" t="s">
        <v>2739</v>
      </c>
      <c r="I328" s="2" t="s">
        <v>5152</v>
      </c>
      <c r="J328" t="s">
        <v>2856</v>
      </c>
      <c r="K328" t="s">
        <v>2740</v>
      </c>
      <c r="L328" t="s">
        <v>1529</v>
      </c>
      <c r="M328" t="s">
        <v>850</v>
      </c>
      <c r="N328" s="3" t="s">
        <v>45</v>
      </c>
      <c r="P328" s="3">
        <v>3</v>
      </c>
      <c r="Q328" s="3" t="s">
        <v>37</v>
      </c>
    </row>
    <row r="329" spans="1:17" x14ac:dyDescent="0.25">
      <c r="A329" s="6" t="s">
        <v>165</v>
      </c>
      <c r="B329" s="2" t="s">
        <v>5154</v>
      </c>
      <c r="C329" t="s">
        <v>1046</v>
      </c>
      <c r="D329" t="s">
        <v>2761</v>
      </c>
      <c r="E329" t="s">
        <v>2763</v>
      </c>
      <c r="F329" t="s">
        <v>2762</v>
      </c>
      <c r="G329" t="s">
        <v>867</v>
      </c>
      <c r="H329" t="s">
        <v>850</v>
      </c>
      <c r="I329" s="2" t="s">
        <v>5152</v>
      </c>
      <c r="J329" t="s">
        <v>4927</v>
      </c>
      <c r="K329" t="s">
        <v>1046</v>
      </c>
      <c r="L329" t="s">
        <v>857</v>
      </c>
      <c r="M329" t="s">
        <v>911</v>
      </c>
      <c r="N329" s="3" t="s">
        <v>45</v>
      </c>
      <c r="P329" s="3">
        <v>0</v>
      </c>
      <c r="Q329" s="3">
        <v>0</v>
      </c>
    </row>
    <row r="330" spans="1:17" x14ac:dyDescent="0.25">
      <c r="A330" s="6" t="s">
        <v>519</v>
      </c>
      <c r="B330" s="2" t="s">
        <v>5184</v>
      </c>
      <c r="C330" t="s">
        <v>2765</v>
      </c>
      <c r="D330" t="s">
        <v>2766</v>
      </c>
      <c r="E330" t="s">
        <v>2508</v>
      </c>
      <c r="F330" t="s">
        <v>2506</v>
      </c>
      <c r="G330" t="s">
        <v>2507</v>
      </c>
      <c r="H330" t="s">
        <v>2502</v>
      </c>
      <c r="I330" s="2" t="s">
        <v>5152</v>
      </c>
      <c r="J330" t="s">
        <v>4899</v>
      </c>
      <c r="K330" t="s">
        <v>2764</v>
      </c>
      <c r="L330" t="s">
        <v>857</v>
      </c>
      <c r="M330" t="s">
        <v>858</v>
      </c>
      <c r="N330" s="3" t="s">
        <v>64</v>
      </c>
      <c r="P330" s="3">
        <v>0</v>
      </c>
      <c r="Q330" s="3">
        <v>0</v>
      </c>
    </row>
    <row r="331" spans="1:17" x14ac:dyDescent="0.25">
      <c r="A331" s="6" t="s">
        <v>108</v>
      </c>
      <c r="B331" s="2" t="s">
        <v>5188</v>
      </c>
      <c r="C331" t="s">
        <v>2770</v>
      </c>
      <c r="D331" t="s">
        <v>2771</v>
      </c>
      <c r="E331" t="s">
        <v>2773</v>
      </c>
      <c r="F331" t="s">
        <v>2772</v>
      </c>
      <c r="G331" t="s">
        <v>2719</v>
      </c>
      <c r="H331" t="s">
        <v>2769</v>
      </c>
      <c r="I331" s="2" t="s">
        <v>5152</v>
      </c>
      <c r="J331" t="s">
        <v>4928</v>
      </c>
      <c r="K331" t="s">
        <v>2770</v>
      </c>
      <c r="L331" t="s">
        <v>857</v>
      </c>
      <c r="M331" t="s">
        <v>2774</v>
      </c>
      <c r="N331" s="3" t="s">
        <v>45</v>
      </c>
      <c r="P331" s="3">
        <v>2</v>
      </c>
      <c r="Q331" s="3" t="s">
        <v>109</v>
      </c>
    </row>
    <row r="332" spans="1:17" x14ac:dyDescent="0.25">
      <c r="A332" s="6" t="s">
        <v>423</v>
      </c>
      <c r="B332" s="2" t="s">
        <v>5156</v>
      </c>
      <c r="C332" t="s">
        <v>2780</v>
      </c>
      <c r="D332" t="s">
        <v>2781</v>
      </c>
      <c r="E332" t="s">
        <v>2783</v>
      </c>
      <c r="F332" t="s">
        <v>2782</v>
      </c>
      <c r="G332" t="s">
        <v>1100</v>
      </c>
      <c r="H332" t="s">
        <v>2778</v>
      </c>
      <c r="I332" s="2" t="s">
        <v>5152</v>
      </c>
      <c r="J332" t="s">
        <v>4929</v>
      </c>
      <c r="K332" t="s">
        <v>2779</v>
      </c>
      <c r="L332" t="s">
        <v>1529</v>
      </c>
      <c r="M332" t="s">
        <v>850</v>
      </c>
      <c r="N332" s="3" t="s">
        <v>45</v>
      </c>
      <c r="P332" s="3">
        <v>0</v>
      </c>
      <c r="Q332" s="3">
        <v>0</v>
      </c>
    </row>
    <row r="333" spans="1:17" x14ac:dyDescent="0.25">
      <c r="A333" s="6" t="s">
        <v>478</v>
      </c>
      <c r="B333" s="2" t="s">
        <v>5157</v>
      </c>
      <c r="C333" t="s">
        <v>2788</v>
      </c>
      <c r="D333" t="s">
        <v>2789</v>
      </c>
      <c r="E333" t="s">
        <v>2791</v>
      </c>
      <c r="F333" t="s">
        <v>2790</v>
      </c>
      <c r="G333" t="s">
        <v>1131</v>
      </c>
      <c r="H333" t="s">
        <v>2786</v>
      </c>
      <c r="I333" s="2" t="s">
        <v>5152</v>
      </c>
      <c r="J333" t="s">
        <v>4930</v>
      </c>
      <c r="K333" t="s">
        <v>2787</v>
      </c>
      <c r="L333" t="s">
        <v>857</v>
      </c>
      <c r="M333" t="s">
        <v>869</v>
      </c>
      <c r="N333" s="3" t="s">
        <v>64</v>
      </c>
      <c r="P333" s="3">
        <v>0</v>
      </c>
      <c r="Q333" s="3">
        <v>0</v>
      </c>
    </row>
    <row r="334" spans="1:17" x14ac:dyDescent="0.25">
      <c r="A334" s="6" t="s">
        <v>651</v>
      </c>
      <c r="B334" s="2" t="s">
        <v>5165</v>
      </c>
      <c r="C334" t="s">
        <v>2796</v>
      </c>
      <c r="D334" t="s">
        <v>2797</v>
      </c>
      <c r="E334" t="s">
        <v>2799</v>
      </c>
      <c r="F334" t="s">
        <v>2798</v>
      </c>
      <c r="G334" t="s">
        <v>1499</v>
      </c>
      <c r="H334" t="s">
        <v>2794</v>
      </c>
      <c r="I334" s="2" t="s">
        <v>5152</v>
      </c>
      <c r="J334" t="s">
        <v>4931</v>
      </c>
      <c r="K334" t="s">
        <v>2795</v>
      </c>
      <c r="L334" t="s">
        <v>857</v>
      </c>
      <c r="M334" t="s">
        <v>1158</v>
      </c>
      <c r="N334" s="3" t="s">
        <v>64</v>
      </c>
      <c r="P334" s="3">
        <v>0</v>
      </c>
      <c r="Q334" s="3">
        <v>0</v>
      </c>
    </row>
    <row r="335" spans="1:17" x14ac:dyDescent="0.25">
      <c r="A335" s="6" t="s">
        <v>2801</v>
      </c>
      <c r="B335" s="2" t="s">
        <v>5156</v>
      </c>
      <c r="C335" t="s">
        <v>2804</v>
      </c>
      <c r="D335" t="s">
        <v>2805</v>
      </c>
      <c r="E335" t="s">
        <v>2807</v>
      </c>
      <c r="F335" t="s">
        <v>2806</v>
      </c>
      <c r="G335" t="s">
        <v>1100</v>
      </c>
      <c r="H335" t="s">
        <v>2803</v>
      </c>
      <c r="I335" s="2" t="s">
        <v>5152</v>
      </c>
      <c r="J335" t="s">
        <v>4932</v>
      </c>
      <c r="K335" t="s">
        <v>2009</v>
      </c>
      <c r="L335" t="s">
        <v>1529</v>
      </c>
      <c r="M335" t="s">
        <v>850</v>
      </c>
      <c r="N335" s="3" t="e">
        <v>#N/A</v>
      </c>
      <c r="P335" s="3" t="e">
        <v>#N/A</v>
      </c>
      <c r="Q335" s="3" t="e">
        <v>#N/A</v>
      </c>
    </row>
    <row r="336" spans="1:17" x14ac:dyDescent="0.25">
      <c r="A336" s="6" t="s">
        <v>804</v>
      </c>
      <c r="B336" s="2" t="s">
        <v>5162</v>
      </c>
      <c r="C336" t="s">
        <v>2809</v>
      </c>
      <c r="D336" t="s">
        <v>2810</v>
      </c>
      <c r="E336" t="s">
        <v>2812</v>
      </c>
      <c r="F336" t="s">
        <v>2811</v>
      </c>
      <c r="G336" t="s">
        <v>1230</v>
      </c>
      <c r="H336" t="s">
        <v>2808</v>
      </c>
      <c r="I336" s="2" t="s">
        <v>5152</v>
      </c>
      <c r="J336" t="s">
        <v>4921</v>
      </c>
      <c r="K336" t="s">
        <v>2809</v>
      </c>
      <c r="L336" t="s">
        <v>1378</v>
      </c>
      <c r="M336" t="s">
        <v>1379</v>
      </c>
      <c r="N336" s="3">
        <v>0</v>
      </c>
      <c r="P336" s="3">
        <v>2</v>
      </c>
      <c r="Q336" s="3" t="s">
        <v>65</v>
      </c>
    </row>
    <row r="337" spans="1:17" x14ac:dyDescent="0.25">
      <c r="A337" s="6" t="s">
        <v>55</v>
      </c>
      <c r="B337" s="2" t="s">
        <v>5166</v>
      </c>
      <c r="C337" t="s">
        <v>2816</v>
      </c>
      <c r="D337" t="s">
        <v>2817</v>
      </c>
      <c r="E337" t="s">
        <v>2819</v>
      </c>
      <c r="F337" t="s">
        <v>2818</v>
      </c>
      <c r="G337" t="s">
        <v>1559</v>
      </c>
      <c r="H337" t="s">
        <v>2815</v>
      </c>
      <c r="I337" s="2" t="s">
        <v>5152</v>
      </c>
      <c r="J337" t="s">
        <v>4933</v>
      </c>
      <c r="K337" t="s">
        <v>2816</v>
      </c>
      <c r="L337" t="s">
        <v>857</v>
      </c>
      <c r="M337" t="s">
        <v>869</v>
      </c>
      <c r="N337" s="3" t="s">
        <v>45</v>
      </c>
      <c r="P337" s="3">
        <v>2</v>
      </c>
      <c r="Q337" s="3" t="s">
        <v>56</v>
      </c>
    </row>
    <row r="338" spans="1:17" x14ac:dyDescent="0.25">
      <c r="A338" s="6" t="s">
        <v>467</v>
      </c>
      <c r="B338" s="2" t="s">
        <v>5189</v>
      </c>
      <c r="C338" t="s">
        <v>2825</v>
      </c>
      <c r="D338" t="s">
        <v>2826</v>
      </c>
      <c r="E338" t="s">
        <v>2828</v>
      </c>
      <c r="F338" t="s">
        <v>2198</v>
      </c>
      <c r="G338" t="s">
        <v>2827</v>
      </c>
      <c r="H338" t="s">
        <v>2823</v>
      </c>
      <c r="I338" s="2" t="s">
        <v>5152</v>
      </c>
      <c r="J338" t="s">
        <v>4934</v>
      </c>
      <c r="K338" t="s">
        <v>2824</v>
      </c>
      <c r="L338" t="s">
        <v>857</v>
      </c>
      <c r="M338" t="s">
        <v>858</v>
      </c>
      <c r="N338" s="3" t="s">
        <v>64</v>
      </c>
      <c r="P338" s="3">
        <v>2</v>
      </c>
      <c r="Q338" s="3" t="s">
        <v>132</v>
      </c>
    </row>
    <row r="339" spans="1:17" x14ac:dyDescent="0.25">
      <c r="A339" s="6" t="s">
        <v>57</v>
      </c>
      <c r="B339" s="2" t="s">
        <v>5166</v>
      </c>
      <c r="C339" t="s">
        <v>2833</v>
      </c>
      <c r="D339" t="s">
        <v>2834</v>
      </c>
      <c r="E339" t="s">
        <v>2836</v>
      </c>
      <c r="F339" t="s">
        <v>2835</v>
      </c>
      <c r="G339" t="s">
        <v>1559</v>
      </c>
      <c r="H339" t="s">
        <v>2832</v>
      </c>
      <c r="I339" s="2" t="s">
        <v>5152</v>
      </c>
      <c r="J339" t="s">
        <v>4935</v>
      </c>
      <c r="K339" t="s">
        <v>2833</v>
      </c>
      <c r="L339" t="s">
        <v>857</v>
      </c>
      <c r="M339" t="s">
        <v>869</v>
      </c>
      <c r="N339" s="3" t="s">
        <v>45</v>
      </c>
      <c r="P339" s="3">
        <v>0</v>
      </c>
      <c r="Q339" s="3">
        <v>0</v>
      </c>
    </row>
    <row r="340" spans="1:17" x14ac:dyDescent="0.25">
      <c r="A340" s="6" t="s">
        <v>783</v>
      </c>
      <c r="B340" s="2" t="s">
        <v>5162</v>
      </c>
      <c r="C340" t="s">
        <v>2840</v>
      </c>
      <c r="D340" t="s">
        <v>2841</v>
      </c>
      <c r="E340" t="s">
        <v>2843</v>
      </c>
      <c r="F340" t="s">
        <v>2842</v>
      </c>
      <c r="G340" t="s">
        <v>1230</v>
      </c>
      <c r="H340" t="s">
        <v>2839</v>
      </c>
      <c r="I340" s="2" t="s">
        <v>5152</v>
      </c>
      <c r="J340" t="s">
        <v>4936</v>
      </c>
      <c r="K340" t="s">
        <v>2840</v>
      </c>
      <c r="L340" t="s">
        <v>1378</v>
      </c>
      <c r="M340" t="s">
        <v>1379</v>
      </c>
      <c r="N340" s="3">
        <v>0</v>
      </c>
      <c r="P340" s="3">
        <v>2</v>
      </c>
      <c r="Q340" s="3" t="s">
        <v>785</v>
      </c>
    </row>
    <row r="341" spans="1:17" x14ac:dyDescent="0.25">
      <c r="A341" s="6" t="s">
        <v>235</v>
      </c>
      <c r="B341" s="2" t="s">
        <v>5154</v>
      </c>
      <c r="C341" t="s">
        <v>2844</v>
      </c>
      <c r="D341" t="s">
        <v>2845</v>
      </c>
      <c r="E341" t="s">
        <v>2846</v>
      </c>
      <c r="F341" t="s">
        <v>2363</v>
      </c>
      <c r="G341" t="s">
        <v>867</v>
      </c>
      <c r="H341" t="s">
        <v>850</v>
      </c>
      <c r="I341" s="2" t="s">
        <v>5152</v>
      </c>
      <c r="J341" t="s">
        <v>4892</v>
      </c>
      <c r="K341" t="s">
        <v>2844</v>
      </c>
      <c r="L341" t="s">
        <v>957</v>
      </c>
      <c r="M341" t="s">
        <v>850</v>
      </c>
      <c r="N341" s="3" t="s">
        <v>45</v>
      </c>
      <c r="P341" s="3">
        <v>0</v>
      </c>
      <c r="Q341" s="3">
        <v>0</v>
      </c>
    </row>
    <row r="342" spans="1:17" x14ac:dyDescent="0.25">
      <c r="A342" s="6" t="s">
        <v>424</v>
      </c>
      <c r="B342" s="2" t="s">
        <v>5156</v>
      </c>
      <c r="C342" t="s">
        <v>2847</v>
      </c>
      <c r="D342" t="s">
        <v>2848</v>
      </c>
      <c r="E342" t="s">
        <v>2850</v>
      </c>
      <c r="F342" t="s">
        <v>2849</v>
      </c>
      <c r="G342" t="s">
        <v>1100</v>
      </c>
      <c r="H342" t="s">
        <v>2739</v>
      </c>
      <c r="I342" s="2" t="s">
        <v>5152</v>
      </c>
      <c r="J342" t="s">
        <v>2856</v>
      </c>
      <c r="K342" t="s">
        <v>2740</v>
      </c>
      <c r="L342" t="s">
        <v>1102</v>
      </c>
      <c r="M342" t="s">
        <v>850</v>
      </c>
      <c r="N342" s="3" t="s">
        <v>45</v>
      </c>
      <c r="P342" s="3">
        <v>0</v>
      </c>
      <c r="Q342" s="3">
        <v>0</v>
      </c>
    </row>
    <row r="343" spans="1:17" x14ac:dyDescent="0.25">
      <c r="A343" s="6" t="s">
        <v>425</v>
      </c>
      <c r="B343" s="2" t="s">
        <v>5156</v>
      </c>
      <c r="C343" t="s">
        <v>2847</v>
      </c>
      <c r="D343" t="s">
        <v>2852</v>
      </c>
      <c r="E343" t="s">
        <v>2854</v>
      </c>
      <c r="F343" t="s">
        <v>2853</v>
      </c>
      <c r="G343" t="s">
        <v>1100</v>
      </c>
      <c r="H343" t="s">
        <v>2851</v>
      </c>
      <c r="I343" s="2" t="s">
        <v>5152</v>
      </c>
      <c r="J343" t="s">
        <v>2856</v>
      </c>
      <c r="K343" t="s">
        <v>2740</v>
      </c>
      <c r="L343" t="s">
        <v>1102</v>
      </c>
      <c r="M343" t="s">
        <v>850</v>
      </c>
      <c r="N343" s="3" t="s">
        <v>45</v>
      </c>
      <c r="P343" s="3">
        <v>0</v>
      </c>
      <c r="Q343" s="3">
        <v>0</v>
      </c>
    </row>
    <row r="344" spans="1:17" x14ac:dyDescent="0.25">
      <c r="A344" s="6" t="s">
        <v>665</v>
      </c>
      <c r="B344" s="2" t="s">
        <v>5183</v>
      </c>
      <c r="C344" t="s">
        <v>2858</v>
      </c>
      <c r="D344" t="s">
        <v>2859</v>
      </c>
      <c r="E344" t="s">
        <v>2861</v>
      </c>
      <c r="F344" t="s">
        <v>2860</v>
      </c>
      <c r="G344" t="s">
        <v>2411</v>
      </c>
      <c r="H344" t="s">
        <v>2857</v>
      </c>
      <c r="I344" s="2" t="s">
        <v>5152</v>
      </c>
      <c r="J344" t="s">
        <v>4937</v>
      </c>
      <c r="K344" t="s">
        <v>2740</v>
      </c>
      <c r="L344" t="s">
        <v>857</v>
      </c>
      <c r="M344" t="s">
        <v>869</v>
      </c>
      <c r="N344" s="3" t="s">
        <v>64</v>
      </c>
      <c r="P344" s="3">
        <v>0</v>
      </c>
      <c r="Q344" s="3">
        <v>0</v>
      </c>
    </row>
    <row r="345" spans="1:17" x14ac:dyDescent="0.25">
      <c r="A345" s="6" t="s">
        <v>214</v>
      </c>
      <c r="B345" s="2" t="s">
        <v>5154</v>
      </c>
      <c r="C345" t="s">
        <v>2866</v>
      </c>
      <c r="D345" t="s">
        <v>2867</v>
      </c>
      <c r="E345" t="s">
        <v>2868</v>
      </c>
      <c r="F345" t="s">
        <v>984</v>
      </c>
      <c r="G345" t="s">
        <v>867</v>
      </c>
      <c r="H345" t="s">
        <v>2864</v>
      </c>
      <c r="I345" s="2" t="s">
        <v>5152</v>
      </c>
      <c r="J345" t="s">
        <v>4938</v>
      </c>
      <c r="K345" t="s">
        <v>2865</v>
      </c>
      <c r="L345" t="s">
        <v>857</v>
      </c>
      <c r="M345" t="s">
        <v>885</v>
      </c>
      <c r="N345" s="3" t="s">
        <v>45</v>
      </c>
      <c r="P345" s="3">
        <v>0</v>
      </c>
      <c r="Q345" s="3">
        <v>0</v>
      </c>
    </row>
    <row r="346" spans="1:17" x14ac:dyDescent="0.25">
      <c r="A346" s="6" t="s">
        <v>555</v>
      </c>
      <c r="B346" s="2" t="s">
        <v>5159</v>
      </c>
      <c r="C346" t="s">
        <v>1181</v>
      </c>
      <c r="D346" t="s">
        <v>2869</v>
      </c>
      <c r="E346" t="s">
        <v>2870</v>
      </c>
      <c r="F346" t="s">
        <v>1169</v>
      </c>
      <c r="G346" t="s">
        <v>1166</v>
      </c>
      <c r="H346" t="s">
        <v>850</v>
      </c>
      <c r="I346" s="2" t="s">
        <v>5152</v>
      </c>
      <c r="J346" t="s">
        <v>1160</v>
      </c>
      <c r="K346" t="s">
        <v>1181</v>
      </c>
      <c r="L346" t="s">
        <v>857</v>
      </c>
      <c r="M346" t="s">
        <v>1168</v>
      </c>
      <c r="N346" s="3" t="s">
        <v>64</v>
      </c>
      <c r="P346" s="3">
        <v>0</v>
      </c>
      <c r="Q346" s="3">
        <v>0</v>
      </c>
    </row>
    <row r="347" spans="1:17" x14ac:dyDescent="0.25">
      <c r="A347" s="6" t="s">
        <v>556</v>
      </c>
      <c r="B347" s="2" t="s">
        <v>5159</v>
      </c>
      <c r="C347" t="s">
        <v>1163</v>
      </c>
      <c r="D347" t="s">
        <v>2871</v>
      </c>
      <c r="E347" t="s">
        <v>1902</v>
      </c>
      <c r="F347" t="s">
        <v>1169</v>
      </c>
      <c r="G347" t="s">
        <v>1166</v>
      </c>
      <c r="H347" t="s">
        <v>2166</v>
      </c>
      <c r="I347" s="2" t="s">
        <v>5152</v>
      </c>
      <c r="J347" t="s">
        <v>1160</v>
      </c>
      <c r="K347" t="s">
        <v>1181</v>
      </c>
      <c r="L347" t="s">
        <v>857</v>
      </c>
      <c r="M347" t="s">
        <v>1168</v>
      </c>
      <c r="N347" s="3" t="s">
        <v>64</v>
      </c>
      <c r="P347" s="3">
        <v>0</v>
      </c>
      <c r="Q347" s="3">
        <v>0</v>
      </c>
    </row>
    <row r="348" spans="1:17" x14ac:dyDescent="0.25">
      <c r="A348" s="6" t="s">
        <v>97</v>
      </c>
      <c r="B348" s="2" t="s">
        <v>5173</v>
      </c>
      <c r="C348" t="s">
        <v>2875</v>
      </c>
      <c r="D348" t="s">
        <v>2876</v>
      </c>
      <c r="E348" t="s">
        <v>2877</v>
      </c>
      <c r="F348" t="s">
        <v>2256</v>
      </c>
      <c r="G348" t="s">
        <v>1740</v>
      </c>
      <c r="H348" t="s">
        <v>2874</v>
      </c>
      <c r="I348" s="2" t="s">
        <v>5152</v>
      </c>
      <c r="J348" t="s">
        <v>4939</v>
      </c>
      <c r="K348" t="s">
        <v>2875</v>
      </c>
      <c r="L348" t="s">
        <v>1742</v>
      </c>
      <c r="M348" t="s">
        <v>850</v>
      </c>
      <c r="N348" s="3" t="s">
        <v>64</v>
      </c>
      <c r="P348" s="3">
        <v>0</v>
      </c>
      <c r="Q348" s="3">
        <v>0</v>
      </c>
    </row>
    <row r="349" spans="1:17" x14ac:dyDescent="0.25">
      <c r="A349" s="6" t="s">
        <v>821</v>
      </c>
      <c r="B349" s="2" t="s">
        <v>5190</v>
      </c>
      <c r="C349" t="s">
        <v>2881</v>
      </c>
      <c r="D349" t="s">
        <v>2882</v>
      </c>
      <c r="E349" t="s">
        <v>2885</v>
      </c>
      <c r="F349" t="s">
        <v>2883</v>
      </c>
      <c r="G349" t="s">
        <v>2884</v>
      </c>
      <c r="H349" t="s">
        <v>2880</v>
      </c>
      <c r="I349" s="2" t="s">
        <v>5152</v>
      </c>
      <c r="J349" t="s">
        <v>4940</v>
      </c>
      <c r="K349" t="s">
        <v>2881</v>
      </c>
      <c r="L349" t="s">
        <v>857</v>
      </c>
      <c r="M349" t="s">
        <v>858</v>
      </c>
      <c r="N349" s="3">
        <v>0</v>
      </c>
      <c r="P349" s="3">
        <v>2</v>
      </c>
      <c r="Q349" s="3" t="s">
        <v>822</v>
      </c>
    </row>
    <row r="350" spans="1:17" x14ac:dyDescent="0.25">
      <c r="A350" s="6" t="s">
        <v>597</v>
      </c>
      <c r="B350" s="2" t="s">
        <v>5161</v>
      </c>
      <c r="C350" t="s">
        <v>2890</v>
      </c>
      <c r="D350" t="s">
        <v>2891</v>
      </c>
      <c r="E350" t="s">
        <v>2893</v>
      </c>
      <c r="F350" t="s">
        <v>2892</v>
      </c>
      <c r="G350" t="s">
        <v>1213</v>
      </c>
      <c r="H350" t="s">
        <v>2888</v>
      </c>
      <c r="I350" s="2" t="s">
        <v>5152</v>
      </c>
      <c r="J350" t="s">
        <v>4941</v>
      </c>
      <c r="K350" t="s">
        <v>2889</v>
      </c>
      <c r="L350" t="s">
        <v>857</v>
      </c>
      <c r="M350" t="s">
        <v>1215</v>
      </c>
      <c r="N350" s="3" t="s">
        <v>64</v>
      </c>
      <c r="P350" s="3">
        <v>2</v>
      </c>
      <c r="Q350" s="3" t="s">
        <v>67</v>
      </c>
    </row>
    <row r="351" spans="1:17" x14ac:dyDescent="0.25">
      <c r="A351" s="6" t="s">
        <v>271</v>
      </c>
      <c r="B351" s="2" t="s">
        <v>5154</v>
      </c>
      <c r="C351" t="s">
        <v>2896</v>
      </c>
      <c r="D351" t="s">
        <v>2897</v>
      </c>
      <c r="E351" t="s">
        <v>2899</v>
      </c>
      <c r="F351" t="s">
        <v>2898</v>
      </c>
      <c r="G351" t="s">
        <v>867</v>
      </c>
      <c r="H351" t="s">
        <v>2584</v>
      </c>
      <c r="I351" s="2" t="s">
        <v>5152</v>
      </c>
      <c r="J351" t="s">
        <v>4942</v>
      </c>
      <c r="K351" t="s">
        <v>1014</v>
      </c>
      <c r="L351" t="s">
        <v>857</v>
      </c>
      <c r="M351" t="s">
        <v>885</v>
      </c>
      <c r="N351" s="3" t="s">
        <v>45</v>
      </c>
      <c r="P351" s="3">
        <v>0</v>
      </c>
      <c r="Q351" s="3">
        <v>0</v>
      </c>
    </row>
    <row r="352" spans="1:17" x14ac:dyDescent="0.25">
      <c r="A352" s="6" t="s">
        <v>50</v>
      </c>
      <c r="B352" s="2" t="s">
        <v>5166</v>
      </c>
      <c r="C352" t="s">
        <v>920</v>
      </c>
      <c r="D352" t="s">
        <v>2900</v>
      </c>
      <c r="E352" t="s">
        <v>2902</v>
      </c>
      <c r="F352" t="s">
        <v>2901</v>
      </c>
      <c r="G352" t="s">
        <v>1559</v>
      </c>
      <c r="H352" t="s">
        <v>850</v>
      </c>
      <c r="I352" s="2" t="s">
        <v>5152</v>
      </c>
      <c r="J352" t="s">
        <v>4893</v>
      </c>
      <c r="K352" t="s">
        <v>920</v>
      </c>
      <c r="L352" t="s">
        <v>857</v>
      </c>
      <c r="M352" t="s">
        <v>869</v>
      </c>
      <c r="N352" s="3" t="s">
        <v>39</v>
      </c>
      <c r="P352" s="3">
        <v>1</v>
      </c>
      <c r="Q352" s="3" t="s">
        <v>51</v>
      </c>
    </row>
    <row r="353" spans="1:17" x14ac:dyDescent="0.25">
      <c r="A353" s="6" t="s">
        <v>652</v>
      </c>
      <c r="B353" s="2" t="s">
        <v>5165</v>
      </c>
      <c r="C353" t="s">
        <v>2908</v>
      </c>
      <c r="D353" t="s">
        <v>2909</v>
      </c>
      <c r="E353" t="s">
        <v>2911</v>
      </c>
      <c r="F353" t="s">
        <v>2910</v>
      </c>
      <c r="G353" t="s">
        <v>1499</v>
      </c>
      <c r="H353" t="s">
        <v>2906</v>
      </c>
      <c r="I353" s="2" t="s">
        <v>5152</v>
      </c>
      <c r="J353" t="s">
        <v>4943</v>
      </c>
      <c r="K353" t="s">
        <v>2907</v>
      </c>
      <c r="L353" t="s">
        <v>857</v>
      </c>
      <c r="M353" t="s">
        <v>1158</v>
      </c>
      <c r="N353" s="3" t="s">
        <v>64</v>
      </c>
      <c r="P353" s="3">
        <v>0</v>
      </c>
      <c r="Q353" s="3">
        <v>0</v>
      </c>
    </row>
    <row r="354" spans="1:17" x14ac:dyDescent="0.25">
      <c r="A354" s="6" t="s">
        <v>565</v>
      </c>
      <c r="B354" s="2" t="s">
        <v>5160</v>
      </c>
      <c r="C354" t="s">
        <v>2912</v>
      </c>
      <c r="D354" t="s">
        <v>2913</v>
      </c>
      <c r="E354" t="s">
        <v>2915</v>
      </c>
      <c r="F354" t="s">
        <v>2914</v>
      </c>
      <c r="G354" t="s">
        <v>703</v>
      </c>
      <c r="H354" t="s">
        <v>850</v>
      </c>
      <c r="I354" s="2" t="s">
        <v>5152</v>
      </c>
      <c r="J354" t="s">
        <v>4905</v>
      </c>
      <c r="K354" t="s">
        <v>2912</v>
      </c>
      <c r="L354" t="s">
        <v>1206</v>
      </c>
      <c r="M354" t="s">
        <v>850</v>
      </c>
      <c r="N354" s="3" t="s">
        <v>64</v>
      </c>
      <c r="P354" s="3">
        <v>2</v>
      </c>
      <c r="Q354" s="3" t="s">
        <v>67</v>
      </c>
    </row>
    <row r="355" spans="1:17" x14ac:dyDescent="0.25">
      <c r="A355" s="6" t="s">
        <v>366</v>
      </c>
      <c r="B355" s="2" t="s">
        <v>5182</v>
      </c>
      <c r="C355" t="s">
        <v>2919</v>
      </c>
      <c r="D355" t="s">
        <v>2920</v>
      </c>
      <c r="E355" t="s">
        <v>2922</v>
      </c>
      <c r="F355" t="s">
        <v>2921</v>
      </c>
      <c r="G355" t="s">
        <v>2285</v>
      </c>
      <c r="H355" t="s">
        <v>2918</v>
      </c>
      <c r="I355" s="2" t="s">
        <v>5152</v>
      </c>
      <c r="J355" t="s">
        <v>4944</v>
      </c>
      <c r="K355" t="s">
        <v>2919</v>
      </c>
      <c r="L355" t="s">
        <v>1378</v>
      </c>
      <c r="M355" t="s">
        <v>1379</v>
      </c>
      <c r="N355" s="3" t="s">
        <v>45</v>
      </c>
      <c r="P355" s="3">
        <v>0</v>
      </c>
      <c r="Q355" s="3">
        <v>0</v>
      </c>
    </row>
    <row r="356" spans="1:17" x14ac:dyDescent="0.25">
      <c r="A356" s="6" t="s">
        <v>272</v>
      </c>
      <c r="B356" s="2" t="s">
        <v>5154</v>
      </c>
      <c r="C356" t="s">
        <v>2926</v>
      </c>
      <c r="D356" t="s">
        <v>2927</v>
      </c>
      <c r="E356" t="s">
        <v>2929</v>
      </c>
      <c r="F356" t="s">
        <v>2928</v>
      </c>
      <c r="G356" t="s">
        <v>867</v>
      </c>
      <c r="H356" t="s">
        <v>2355</v>
      </c>
      <c r="I356" s="2" t="s">
        <v>5152</v>
      </c>
      <c r="J356" t="s">
        <v>4945</v>
      </c>
      <c r="K356" t="s">
        <v>2925</v>
      </c>
      <c r="L356" t="s">
        <v>957</v>
      </c>
      <c r="M356" t="s">
        <v>850</v>
      </c>
      <c r="N356" s="3" t="s">
        <v>45</v>
      </c>
      <c r="P356" s="3">
        <v>0</v>
      </c>
      <c r="Q356" s="3">
        <v>0</v>
      </c>
    </row>
    <row r="357" spans="1:17" x14ac:dyDescent="0.25">
      <c r="A357" s="6" t="s">
        <v>273</v>
      </c>
      <c r="B357" s="2" t="s">
        <v>5154</v>
      </c>
      <c r="C357" t="s">
        <v>2930</v>
      </c>
      <c r="D357" t="s">
        <v>2931</v>
      </c>
      <c r="E357" t="s">
        <v>2933</v>
      </c>
      <c r="F357" t="s">
        <v>2932</v>
      </c>
      <c r="G357" t="s">
        <v>867</v>
      </c>
      <c r="H357" t="s">
        <v>2355</v>
      </c>
      <c r="I357" s="2" t="s">
        <v>5152</v>
      </c>
      <c r="J357" t="s">
        <v>4945</v>
      </c>
      <c r="K357" t="s">
        <v>2925</v>
      </c>
      <c r="L357" t="s">
        <v>2162</v>
      </c>
      <c r="M357" t="s">
        <v>850</v>
      </c>
      <c r="N357" s="3" t="s">
        <v>45</v>
      </c>
      <c r="P357" s="3">
        <v>3</v>
      </c>
      <c r="Q357" s="3" t="s">
        <v>216</v>
      </c>
    </row>
    <row r="358" spans="1:17" x14ac:dyDescent="0.25">
      <c r="A358" s="6" t="s">
        <v>805</v>
      </c>
      <c r="B358" s="2" t="s">
        <v>5162</v>
      </c>
      <c r="C358" t="s">
        <v>2938</v>
      </c>
      <c r="D358" t="s">
        <v>2939</v>
      </c>
      <c r="E358" t="s">
        <v>2941</v>
      </c>
      <c r="F358" t="s">
        <v>2940</v>
      </c>
      <c r="G358" t="s">
        <v>1230</v>
      </c>
      <c r="H358" t="s">
        <v>2936</v>
      </c>
      <c r="I358" s="2" t="s">
        <v>5152</v>
      </c>
      <c r="J358" t="s">
        <v>4946</v>
      </c>
      <c r="K358" t="s">
        <v>2937</v>
      </c>
      <c r="L358" t="s">
        <v>1378</v>
      </c>
      <c r="M358" t="s">
        <v>1379</v>
      </c>
      <c r="N358" s="3">
        <v>0</v>
      </c>
      <c r="P358" s="3">
        <v>0</v>
      </c>
      <c r="Q358" s="3">
        <v>0</v>
      </c>
    </row>
    <row r="359" spans="1:17" x14ac:dyDescent="0.25">
      <c r="A359" s="6" t="s">
        <v>367</v>
      </c>
      <c r="B359" s="2" t="s">
        <v>5182</v>
      </c>
      <c r="C359" t="s">
        <v>2946</v>
      </c>
      <c r="D359" t="s">
        <v>2947</v>
      </c>
      <c r="E359" t="s">
        <v>2949</v>
      </c>
      <c r="F359" t="s">
        <v>2948</v>
      </c>
      <c r="G359" t="s">
        <v>2285</v>
      </c>
      <c r="H359" t="s">
        <v>2944</v>
      </c>
      <c r="I359" s="2" t="s">
        <v>5152</v>
      </c>
      <c r="J359" t="s">
        <v>4947</v>
      </c>
      <c r="K359" t="s">
        <v>2945</v>
      </c>
      <c r="L359" t="s">
        <v>1378</v>
      </c>
      <c r="M359" t="s">
        <v>1379</v>
      </c>
      <c r="N359" s="3" t="s">
        <v>45</v>
      </c>
      <c r="P359" s="3">
        <v>2</v>
      </c>
      <c r="Q359" s="3" t="s">
        <v>368</v>
      </c>
    </row>
    <row r="360" spans="1:17" x14ac:dyDescent="0.25">
      <c r="A360" s="6" t="s">
        <v>274</v>
      </c>
      <c r="B360" s="2" t="s">
        <v>5154</v>
      </c>
      <c r="C360" t="s">
        <v>2954</v>
      </c>
      <c r="D360" t="s">
        <v>2955</v>
      </c>
      <c r="E360" t="s">
        <v>2957</v>
      </c>
      <c r="F360" t="s">
        <v>2956</v>
      </c>
      <c r="G360" t="s">
        <v>867</v>
      </c>
      <c r="H360" t="s">
        <v>2952</v>
      </c>
      <c r="I360" s="2" t="s">
        <v>5152</v>
      </c>
      <c r="J360" t="s">
        <v>4948</v>
      </c>
      <c r="K360" t="s">
        <v>2953</v>
      </c>
      <c r="L360" t="s">
        <v>857</v>
      </c>
      <c r="M360" t="s">
        <v>911</v>
      </c>
      <c r="N360" s="3" t="s">
        <v>45</v>
      </c>
      <c r="P360" s="3">
        <v>0</v>
      </c>
      <c r="Q360" s="3">
        <v>0</v>
      </c>
    </row>
    <row r="361" spans="1:17" x14ac:dyDescent="0.25">
      <c r="A361" s="6" t="s">
        <v>348</v>
      </c>
      <c r="B361" s="2" t="s">
        <v>5191</v>
      </c>
      <c r="C361" t="s">
        <v>2961</v>
      </c>
      <c r="D361" t="s">
        <v>2962</v>
      </c>
      <c r="E361" t="s">
        <v>2965</v>
      </c>
      <c r="F361" t="s">
        <v>2963</v>
      </c>
      <c r="G361" t="s">
        <v>2964</v>
      </c>
      <c r="H361" t="s">
        <v>2960</v>
      </c>
      <c r="I361" s="2" t="s">
        <v>5152</v>
      </c>
      <c r="J361" t="s">
        <v>4949</v>
      </c>
      <c r="K361" t="s">
        <v>2961</v>
      </c>
      <c r="L361" t="s">
        <v>857</v>
      </c>
      <c r="M361" t="s">
        <v>2051</v>
      </c>
      <c r="N361" s="3" t="s">
        <v>45</v>
      </c>
      <c r="P361" s="3">
        <v>2</v>
      </c>
      <c r="Q361" s="3" t="s">
        <v>270</v>
      </c>
    </row>
    <row r="362" spans="1:17" x14ac:dyDescent="0.25">
      <c r="A362" s="6" t="s">
        <v>680</v>
      </c>
      <c r="B362" s="2" t="s">
        <v>5169</v>
      </c>
      <c r="C362" t="s">
        <v>2967</v>
      </c>
      <c r="D362" t="s">
        <v>2968</v>
      </c>
      <c r="E362" t="s">
        <v>2970</v>
      </c>
      <c r="F362" t="s">
        <v>2969</v>
      </c>
      <c r="G362" t="s">
        <v>1586</v>
      </c>
      <c r="H362" t="s">
        <v>1997</v>
      </c>
      <c r="I362" s="2" t="s">
        <v>5152</v>
      </c>
      <c r="J362" t="s">
        <v>4950</v>
      </c>
      <c r="K362" t="s">
        <v>852</v>
      </c>
      <c r="L362" t="s">
        <v>857</v>
      </c>
      <c r="M362" t="s">
        <v>858</v>
      </c>
      <c r="N362" s="3" t="s">
        <v>64</v>
      </c>
      <c r="P362" s="3">
        <v>0</v>
      </c>
      <c r="Q362" s="3">
        <v>0</v>
      </c>
    </row>
    <row r="363" spans="1:17" x14ac:dyDescent="0.25">
      <c r="A363" s="6" t="s">
        <v>91</v>
      </c>
      <c r="B363" s="2" t="s">
        <v>5153</v>
      </c>
      <c r="C363" t="s">
        <v>852</v>
      </c>
      <c r="D363" t="s">
        <v>2973</v>
      </c>
      <c r="E363" t="s">
        <v>2975</v>
      </c>
      <c r="F363" t="s">
        <v>2974</v>
      </c>
      <c r="G363" t="s">
        <v>855</v>
      </c>
      <c r="H363" t="s">
        <v>2972</v>
      </c>
      <c r="I363" s="2" t="s">
        <v>5152</v>
      </c>
      <c r="J363" t="s">
        <v>4542</v>
      </c>
      <c r="K363" t="s">
        <v>852</v>
      </c>
      <c r="L363" t="s">
        <v>857</v>
      </c>
      <c r="M363" t="s">
        <v>858</v>
      </c>
      <c r="N363" s="3" t="s">
        <v>39</v>
      </c>
      <c r="P363" s="3">
        <v>0</v>
      </c>
      <c r="Q363" s="3">
        <v>0</v>
      </c>
    </row>
    <row r="364" spans="1:17" x14ac:dyDescent="0.25">
      <c r="A364" s="6" t="s">
        <v>92</v>
      </c>
      <c r="B364" s="2" t="s">
        <v>5153</v>
      </c>
      <c r="C364" t="s">
        <v>852</v>
      </c>
      <c r="D364" t="s">
        <v>2976</v>
      </c>
      <c r="E364" t="s">
        <v>2977</v>
      </c>
      <c r="F364" t="s">
        <v>854</v>
      </c>
      <c r="G364" t="s">
        <v>855</v>
      </c>
      <c r="H364" t="s">
        <v>2972</v>
      </c>
      <c r="I364" s="2" t="s">
        <v>5152</v>
      </c>
      <c r="J364" t="s">
        <v>4542</v>
      </c>
      <c r="K364" t="s">
        <v>852</v>
      </c>
      <c r="L364" t="s">
        <v>857</v>
      </c>
      <c r="M364" t="s">
        <v>858</v>
      </c>
      <c r="N364" s="3" t="s">
        <v>39</v>
      </c>
      <c r="P364" s="3">
        <v>0</v>
      </c>
      <c r="Q364" s="3">
        <v>0</v>
      </c>
    </row>
    <row r="365" spans="1:17" x14ac:dyDescent="0.25">
      <c r="A365" s="6" t="s">
        <v>428</v>
      </c>
      <c r="B365" s="2" t="s">
        <v>5156</v>
      </c>
      <c r="C365" t="s">
        <v>2978</v>
      </c>
      <c r="D365" t="s">
        <v>2979</v>
      </c>
      <c r="E365" t="s">
        <v>2981</v>
      </c>
      <c r="F365" t="s">
        <v>2980</v>
      </c>
      <c r="G365" t="s">
        <v>1100</v>
      </c>
      <c r="H365" t="s">
        <v>1106</v>
      </c>
      <c r="I365" s="2" t="s">
        <v>5152</v>
      </c>
      <c r="J365" t="s">
        <v>4951</v>
      </c>
      <c r="K365" t="s">
        <v>1107</v>
      </c>
      <c r="L365" t="s">
        <v>1102</v>
      </c>
      <c r="M365" t="s">
        <v>850</v>
      </c>
      <c r="N365" s="3" t="s">
        <v>45</v>
      </c>
      <c r="P365" s="3">
        <v>0</v>
      </c>
      <c r="Q365" s="3">
        <v>0</v>
      </c>
    </row>
    <row r="366" spans="1:17" x14ac:dyDescent="0.25">
      <c r="A366" s="6" t="s">
        <v>427</v>
      </c>
      <c r="B366" s="2" t="s">
        <v>5156</v>
      </c>
      <c r="C366" t="s">
        <v>2982</v>
      </c>
      <c r="D366" t="s">
        <v>2983</v>
      </c>
      <c r="E366" t="s">
        <v>2984</v>
      </c>
      <c r="F366" t="s">
        <v>2710</v>
      </c>
      <c r="G366" t="s">
        <v>1100</v>
      </c>
      <c r="H366" t="s">
        <v>1106</v>
      </c>
      <c r="I366" s="2" t="s">
        <v>5152</v>
      </c>
      <c r="J366" t="s">
        <v>4951</v>
      </c>
      <c r="K366" t="s">
        <v>1107</v>
      </c>
      <c r="L366" t="s">
        <v>1102</v>
      </c>
      <c r="M366" t="s">
        <v>850</v>
      </c>
      <c r="N366" s="3" t="s">
        <v>45</v>
      </c>
      <c r="P366" s="3">
        <v>3</v>
      </c>
      <c r="Q366" s="3" t="s">
        <v>157</v>
      </c>
    </row>
    <row r="367" spans="1:17" x14ac:dyDescent="0.25">
      <c r="A367" s="6" t="s">
        <v>362</v>
      </c>
      <c r="B367" s="2" t="s">
        <v>5170</v>
      </c>
      <c r="C367" t="s">
        <v>2988</v>
      </c>
      <c r="D367" t="s">
        <v>2989</v>
      </c>
      <c r="E367" t="s">
        <v>2991</v>
      </c>
      <c r="F367" t="s">
        <v>2990</v>
      </c>
      <c r="G367" t="s">
        <v>1649</v>
      </c>
      <c r="H367" t="s">
        <v>2987</v>
      </c>
      <c r="I367" s="2" t="s">
        <v>5152</v>
      </c>
      <c r="J367" t="s">
        <v>4952</v>
      </c>
      <c r="K367" t="s">
        <v>2988</v>
      </c>
      <c r="L367" t="s">
        <v>1651</v>
      </c>
      <c r="M367" t="s">
        <v>850</v>
      </c>
      <c r="N367" s="3" t="s">
        <v>45</v>
      </c>
      <c r="P367" s="3">
        <v>2</v>
      </c>
      <c r="Q367" s="3" t="s">
        <v>122</v>
      </c>
    </row>
    <row r="368" spans="1:17" x14ac:dyDescent="0.25">
      <c r="A368" s="6" t="s">
        <v>128</v>
      </c>
      <c r="B368" s="2" t="s">
        <v>5192</v>
      </c>
      <c r="C368" t="s">
        <v>2995</v>
      </c>
      <c r="D368" t="s">
        <v>2996</v>
      </c>
      <c r="E368" t="s">
        <v>2998</v>
      </c>
      <c r="F368" t="s">
        <v>2451</v>
      </c>
      <c r="G368" t="s">
        <v>2997</v>
      </c>
      <c r="H368" t="s">
        <v>2993</v>
      </c>
      <c r="I368" s="2" t="s">
        <v>5152</v>
      </c>
      <c r="J368" t="s">
        <v>4953</v>
      </c>
      <c r="K368" t="s">
        <v>2994</v>
      </c>
      <c r="L368" t="s">
        <v>857</v>
      </c>
      <c r="M368" t="s">
        <v>1143</v>
      </c>
      <c r="N368" s="3">
        <v>0</v>
      </c>
      <c r="P368" s="3">
        <v>0</v>
      </c>
      <c r="Q368" s="3">
        <v>0</v>
      </c>
    </row>
    <row r="369" spans="1:17" x14ac:dyDescent="0.25">
      <c r="A369" s="6" t="s">
        <v>557</v>
      </c>
      <c r="B369" s="2" t="s">
        <v>5159</v>
      </c>
      <c r="C369" t="s">
        <v>3000</v>
      </c>
      <c r="D369" t="s">
        <v>3001</v>
      </c>
      <c r="E369" t="s">
        <v>3002</v>
      </c>
      <c r="F369" t="s">
        <v>1169</v>
      </c>
      <c r="G369" t="s">
        <v>1166</v>
      </c>
      <c r="H369" t="s">
        <v>2999</v>
      </c>
      <c r="I369" s="2" t="s">
        <v>5152</v>
      </c>
      <c r="J369" t="s">
        <v>4810</v>
      </c>
      <c r="K369" t="s">
        <v>1765</v>
      </c>
      <c r="L369" t="s">
        <v>857</v>
      </c>
      <c r="M369" t="s">
        <v>1168</v>
      </c>
      <c r="N369" s="3" t="s">
        <v>64</v>
      </c>
      <c r="P369" s="3">
        <v>4</v>
      </c>
      <c r="Q369" s="3" t="s">
        <v>73</v>
      </c>
    </row>
    <row r="370" spans="1:17" x14ac:dyDescent="0.25">
      <c r="A370" s="6" t="s">
        <v>3003</v>
      </c>
      <c r="B370" s="2" t="s">
        <v>5193</v>
      </c>
      <c r="C370" t="s">
        <v>3008</v>
      </c>
      <c r="D370" t="s">
        <v>3009</v>
      </c>
      <c r="E370" t="s">
        <v>3012</v>
      </c>
      <c r="F370" t="s">
        <v>3010</v>
      </c>
      <c r="G370" t="s">
        <v>3011</v>
      </c>
      <c r="H370" t="s">
        <v>3006</v>
      </c>
      <c r="I370" s="2" t="s">
        <v>5152</v>
      </c>
      <c r="J370" t="s">
        <v>4954</v>
      </c>
      <c r="K370" t="s">
        <v>3007</v>
      </c>
      <c r="L370" t="s">
        <v>857</v>
      </c>
      <c r="M370" t="s">
        <v>1143</v>
      </c>
      <c r="N370" s="3" t="e">
        <v>#N/A</v>
      </c>
      <c r="P370" s="3" t="e">
        <v>#N/A</v>
      </c>
      <c r="Q370" s="3" t="e">
        <v>#N/A</v>
      </c>
    </row>
    <row r="371" spans="1:17" x14ac:dyDescent="0.25">
      <c r="A371" s="6" t="s">
        <v>641</v>
      </c>
      <c r="B371" s="2" t="s">
        <v>5193</v>
      </c>
      <c r="C371" t="s">
        <v>3013</v>
      </c>
      <c r="D371" t="s">
        <v>3014</v>
      </c>
      <c r="E371" t="s">
        <v>3012</v>
      </c>
      <c r="F371" t="s">
        <v>3010</v>
      </c>
      <c r="G371" t="s">
        <v>3011</v>
      </c>
      <c r="H371" t="s">
        <v>3006</v>
      </c>
      <c r="I371" s="2" t="s">
        <v>5152</v>
      </c>
      <c r="J371" t="s">
        <v>4954</v>
      </c>
      <c r="K371" t="s">
        <v>3007</v>
      </c>
      <c r="L371" t="s">
        <v>857</v>
      </c>
      <c r="M371" t="s">
        <v>1143</v>
      </c>
      <c r="N371" s="3" t="s">
        <v>64</v>
      </c>
      <c r="P371" s="3">
        <v>2</v>
      </c>
      <c r="Q371" s="3" t="s">
        <v>642</v>
      </c>
    </row>
    <row r="372" spans="1:17" x14ac:dyDescent="0.25">
      <c r="A372" s="6" t="s">
        <v>336</v>
      </c>
      <c r="B372" s="2" t="s">
        <v>5185</v>
      </c>
      <c r="C372" t="s">
        <v>3015</v>
      </c>
      <c r="D372" t="s">
        <v>3016</v>
      </c>
      <c r="E372" t="s">
        <v>3018</v>
      </c>
      <c r="F372" t="s">
        <v>3017</v>
      </c>
      <c r="G372" t="s">
        <v>2595</v>
      </c>
      <c r="H372" t="s">
        <v>2590</v>
      </c>
      <c r="I372" s="2" t="s">
        <v>5152</v>
      </c>
      <c r="J372" t="s">
        <v>4910</v>
      </c>
      <c r="K372" t="s">
        <v>3015</v>
      </c>
      <c r="L372" t="s">
        <v>857</v>
      </c>
      <c r="M372" t="s">
        <v>858</v>
      </c>
      <c r="N372" s="3" t="s">
        <v>45</v>
      </c>
      <c r="P372" s="3">
        <v>0</v>
      </c>
      <c r="Q372" s="3">
        <v>0</v>
      </c>
    </row>
    <row r="373" spans="1:17" x14ac:dyDescent="0.25">
      <c r="A373" s="6" t="s">
        <v>806</v>
      </c>
      <c r="B373" s="2" t="s">
        <v>5162</v>
      </c>
      <c r="C373" t="s">
        <v>3023</v>
      </c>
      <c r="D373" t="s">
        <v>3024</v>
      </c>
      <c r="E373" t="s">
        <v>3026</v>
      </c>
      <c r="F373" t="s">
        <v>3025</v>
      </c>
      <c r="G373" t="s">
        <v>1230</v>
      </c>
      <c r="H373" t="s">
        <v>3021</v>
      </c>
      <c r="I373" s="2" t="s">
        <v>5152</v>
      </c>
      <c r="J373" t="s">
        <v>4955</v>
      </c>
      <c r="K373" t="s">
        <v>3022</v>
      </c>
      <c r="L373" t="s">
        <v>1378</v>
      </c>
      <c r="M373" t="s">
        <v>1379</v>
      </c>
      <c r="N373" s="3">
        <v>0</v>
      </c>
      <c r="P373" s="3">
        <v>2</v>
      </c>
      <c r="Q373" s="3" t="s">
        <v>807</v>
      </c>
    </row>
    <row r="374" spans="1:17" x14ac:dyDescent="0.25">
      <c r="A374" s="6" t="s">
        <v>429</v>
      </c>
      <c r="B374" s="2" t="s">
        <v>5156</v>
      </c>
      <c r="C374" t="s">
        <v>3029</v>
      </c>
      <c r="D374" t="s">
        <v>3030</v>
      </c>
      <c r="E374" t="s">
        <v>3032</v>
      </c>
      <c r="F374" t="s">
        <v>3031</v>
      </c>
      <c r="G374" t="s">
        <v>1100</v>
      </c>
      <c r="H374" t="s">
        <v>2324</v>
      </c>
      <c r="I374" s="2" t="s">
        <v>5152</v>
      </c>
      <c r="J374" t="s">
        <v>4956</v>
      </c>
      <c r="K374" t="s">
        <v>1096</v>
      </c>
      <c r="L374" t="s">
        <v>1529</v>
      </c>
      <c r="M374" t="s">
        <v>850</v>
      </c>
      <c r="N374" s="3" t="s">
        <v>45</v>
      </c>
      <c r="P374" s="3">
        <v>2</v>
      </c>
      <c r="Q374" s="3" t="s">
        <v>430</v>
      </c>
    </row>
    <row r="375" spans="1:17" x14ac:dyDescent="0.25">
      <c r="A375" s="6" t="s">
        <v>578</v>
      </c>
      <c r="B375" s="2" t="s">
        <v>5160</v>
      </c>
      <c r="C375" t="s">
        <v>3036</v>
      </c>
      <c r="D375" t="s">
        <v>3037</v>
      </c>
      <c r="E375" t="s">
        <v>3039</v>
      </c>
      <c r="F375" t="s">
        <v>3038</v>
      </c>
      <c r="G375" t="s">
        <v>703</v>
      </c>
      <c r="H375" t="s">
        <v>3034</v>
      </c>
      <c r="I375" s="2" t="s">
        <v>5152</v>
      </c>
      <c r="J375" t="s">
        <v>4957</v>
      </c>
      <c r="K375" t="s">
        <v>3035</v>
      </c>
      <c r="L375" t="s">
        <v>2467</v>
      </c>
      <c r="M375" t="s">
        <v>850</v>
      </c>
      <c r="N375" s="3" t="s">
        <v>64</v>
      </c>
      <c r="P375" s="3">
        <v>2</v>
      </c>
      <c r="Q375" s="3" t="s">
        <v>46</v>
      </c>
    </row>
    <row r="376" spans="1:17" x14ac:dyDescent="0.25">
      <c r="A376" s="6" t="s">
        <v>146</v>
      </c>
      <c r="B376" s="2" t="s">
        <v>5154</v>
      </c>
      <c r="C376" t="s">
        <v>3043</v>
      </c>
      <c r="D376" t="s">
        <v>3044</v>
      </c>
      <c r="E376" t="s">
        <v>3045</v>
      </c>
      <c r="F376" t="s">
        <v>2932</v>
      </c>
      <c r="G376" t="s">
        <v>867</v>
      </c>
      <c r="H376" t="s">
        <v>850</v>
      </c>
      <c r="I376" s="2" t="s">
        <v>5152</v>
      </c>
      <c r="J376" t="s">
        <v>4958</v>
      </c>
      <c r="K376" t="s">
        <v>3042</v>
      </c>
      <c r="L376" t="s">
        <v>2162</v>
      </c>
      <c r="M376" t="s">
        <v>850</v>
      </c>
      <c r="N376" s="3" t="s">
        <v>45</v>
      </c>
      <c r="P376" s="3">
        <v>0</v>
      </c>
      <c r="Q376" s="3">
        <v>0</v>
      </c>
    </row>
    <row r="377" spans="1:17" x14ac:dyDescent="0.25">
      <c r="A377" s="6" t="s">
        <v>506</v>
      </c>
      <c r="B377" s="2" t="s">
        <v>5158</v>
      </c>
      <c r="C377" t="s">
        <v>3048</v>
      </c>
      <c r="D377" t="s">
        <v>3049</v>
      </c>
      <c r="E377" t="s">
        <v>3050</v>
      </c>
      <c r="F377" t="s">
        <v>2515</v>
      </c>
      <c r="G377" t="s">
        <v>1141</v>
      </c>
      <c r="H377" t="s">
        <v>3046</v>
      </c>
      <c r="I377" s="2" t="s">
        <v>5152</v>
      </c>
      <c r="J377" t="s">
        <v>4900</v>
      </c>
      <c r="K377" t="s">
        <v>3047</v>
      </c>
      <c r="L377" t="s">
        <v>857</v>
      </c>
      <c r="M377" t="s">
        <v>1158</v>
      </c>
      <c r="N377" s="3" t="s">
        <v>64</v>
      </c>
      <c r="P377" s="3">
        <v>0</v>
      </c>
      <c r="Q377" s="3">
        <v>0</v>
      </c>
    </row>
    <row r="378" spans="1:17" x14ac:dyDescent="0.25">
      <c r="A378" s="6" t="s">
        <v>507</v>
      </c>
      <c r="B378" s="2" t="s">
        <v>5158</v>
      </c>
      <c r="C378" t="s">
        <v>3048</v>
      </c>
      <c r="D378" t="s">
        <v>3051</v>
      </c>
      <c r="E378" t="s">
        <v>3053</v>
      </c>
      <c r="F378" t="s">
        <v>3052</v>
      </c>
      <c r="G378" t="s">
        <v>1141</v>
      </c>
      <c r="H378" t="s">
        <v>3046</v>
      </c>
      <c r="I378" s="2" t="s">
        <v>5152</v>
      </c>
      <c r="J378" t="s">
        <v>4900</v>
      </c>
      <c r="K378" t="s">
        <v>3047</v>
      </c>
      <c r="L378" t="s">
        <v>857</v>
      </c>
      <c r="M378" t="s">
        <v>1158</v>
      </c>
      <c r="N378" s="3" t="s">
        <v>64</v>
      </c>
      <c r="P378" s="3">
        <v>0</v>
      </c>
      <c r="Q378" s="3">
        <v>0</v>
      </c>
    </row>
    <row r="379" spans="1:17" x14ac:dyDescent="0.25">
      <c r="A379" s="6" t="s">
        <v>610</v>
      </c>
      <c r="B379" s="2" t="s">
        <v>5175</v>
      </c>
      <c r="C379" t="s">
        <v>3054</v>
      </c>
      <c r="D379" t="s">
        <v>3055</v>
      </c>
      <c r="E379" t="s">
        <v>3057</v>
      </c>
      <c r="F379" t="s">
        <v>3056</v>
      </c>
      <c r="G379" t="s">
        <v>1755</v>
      </c>
      <c r="H379" t="s">
        <v>1672</v>
      </c>
      <c r="I379" s="2" t="s">
        <v>5152</v>
      </c>
      <c r="J379" t="s">
        <v>2679</v>
      </c>
      <c r="K379" t="s">
        <v>1673</v>
      </c>
      <c r="L379" t="s">
        <v>1757</v>
      </c>
      <c r="M379" t="s">
        <v>1758</v>
      </c>
      <c r="N379" s="3" t="s">
        <v>64</v>
      </c>
      <c r="P379" s="3">
        <v>0</v>
      </c>
      <c r="Q379" s="3">
        <v>0</v>
      </c>
    </row>
    <row r="380" spans="1:17" x14ac:dyDescent="0.25">
      <c r="A380" s="6" t="s">
        <v>611</v>
      </c>
      <c r="B380" s="2" t="s">
        <v>5175</v>
      </c>
      <c r="C380" t="s">
        <v>3058</v>
      </c>
      <c r="D380" t="s">
        <v>3059</v>
      </c>
      <c r="E380" t="s">
        <v>3061</v>
      </c>
      <c r="F380" t="s">
        <v>3060</v>
      </c>
      <c r="G380" t="s">
        <v>1755</v>
      </c>
      <c r="H380" t="s">
        <v>1672</v>
      </c>
      <c r="I380" s="2" t="s">
        <v>5152</v>
      </c>
      <c r="J380" t="s">
        <v>2679</v>
      </c>
      <c r="K380" t="s">
        <v>1673</v>
      </c>
      <c r="L380" t="s">
        <v>1757</v>
      </c>
      <c r="M380" t="s">
        <v>1758</v>
      </c>
      <c r="N380" s="3" t="s">
        <v>64</v>
      </c>
      <c r="P380" s="3">
        <v>2</v>
      </c>
      <c r="Q380" s="3" t="s">
        <v>67</v>
      </c>
    </row>
    <row r="381" spans="1:17" x14ac:dyDescent="0.25">
      <c r="A381" s="6" t="s">
        <v>612</v>
      </c>
      <c r="B381" s="2" t="s">
        <v>5175</v>
      </c>
      <c r="C381" t="s">
        <v>3062</v>
      </c>
      <c r="D381" t="s">
        <v>3063</v>
      </c>
      <c r="E381" t="s">
        <v>3064</v>
      </c>
      <c r="F381" t="s">
        <v>2663</v>
      </c>
      <c r="G381" t="s">
        <v>1755</v>
      </c>
      <c r="H381" t="s">
        <v>1672</v>
      </c>
      <c r="I381" s="2" t="s">
        <v>5152</v>
      </c>
      <c r="J381" t="s">
        <v>2679</v>
      </c>
      <c r="K381" t="s">
        <v>1673</v>
      </c>
      <c r="L381" t="s">
        <v>1757</v>
      </c>
      <c r="M381" t="s">
        <v>1758</v>
      </c>
      <c r="N381" s="3" t="s">
        <v>64</v>
      </c>
      <c r="P381" s="3">
        <v>0</v>
      </c>
      <c r="Q381" s="3">
        <v>0</v>
      </c>
    </row>
    <row r="382" spans="1:17" x14ac:dyDescent="0.25">
      <c r="A382" s="6" t="s">
        <v>613</v>
      </c>
      <c r="B382" s="2" t="s">
        <v>5175</v>
      </c>
      <c r="C382" t="s">
        <v>3065</v>
      </c>
      <c r="D382" t="s">
        <v>3066</v>
      </c>
      <c r="E382" t="s">
        <v>3068</v>
      </c>
      <c r="F382" t="s">
        <v>3067</v>
      </c>
      <c r="G382" t="s">
        <v>1755</v>
      </c>
      <c r="H382" t="s">
        <v>1672</v>
      </c>
      <c r="I382" s="2" t="s">
        <v>5152</v>
      </c>
      <c r="J382" t="s">
        <v>2679</v>
      </c>
      <c r="K382" t="s">
        <v>1673</v>
      </c>
      <c r="L382" t="s">
        <v>1757</v>
      </c>
      <c r="M382" t="s">
        <v>1758</v>
      </c>
      <c r="N382" s="3" t="s">
        <v>64</v>
      </c>
      <c r="P382" s="3">
        <v>0</v>
      </c>
      <c r="Q382" s="3">
        <v>0</v>
      </c>
    </row>
    <row r="383" spans="1:17" x14ac:dyDescent="0.25">
      <c r="A383" s="6" t="s">
        <v>614</v>
      </c>
      <c r="B383" s="2" t="s">
        <v>5175</v>
      </c>
      <c r="C383" t="s">
        <v>3070</v>
      </c>
      <c r="D383" t="s">
        <v>3071</v>
      </c>
      <c r="E383" t="s">
        <v>3072</v>
      </c>
      <c r="F383" t="s">
        <v>1754</v>
      </c>
      <c r="G383" t="s">
        <v>1755</v>
      </c>
      <c r="H383" t="s">
        <v>1672</v>
      </c>
      <c r="I383" s="2" t="s">
        <v>5152</v>
      </c>
      <c r="J383" t="s">
        <v>2679</v>
      </c>
      <c r="K383" t="s">
        <v>1673</v>
      </c>
      <c r="L383" t="s">
        <v>1757</v>
      </c>
      <c r="M383" t="s">
        <v>1758</v>
      </c>
      <c r="N383" s="3" t="s">
        <v>64</v>
      </c>
      <c r="P383" s="3">
        <v>0</v>
      </c>
      <c r="Q383" s="3">
        <v>0</v>
      </c>
    </row>
    <row r="384" spans="1:17" x14ac:dyDescent="0.25">
      <c r="A384" s="6" t="s">
        <v>666</v>
      </c>
      <c r="B384" s="2" t="s">
        <v>5183</v>
      </c>
      <c r="C384" t="s">
        <v>3077</v>
      </c>
      <c r="D384" t="s">
        <v>3078</v>
      </c>
      <c r="E384" t="s">
        <v>3080</v>
      </c>
      <c r="F384" t="s">
        <v>3079</v>
      </c>
      <c r="G384" t="s">
        <v>2411</v>
      </c>
      <c r="H384" t="s">
        <v>3075</v>
      </c>
      <c r="I384" s="2" t="s">
        <v>5152</v>
      </c>
      <c r="J384" t="s">
        <v>4959</v>
      </c>
      <c r="K384" t="s">
        <v>3076</v>
      </c>
      <c r="L384" t="s">
        <v>857</v>
      </c>
      <c r="M384" t="s">
        <v>869</v>
      </c>
      <c r="N384" s="3" t="s">
        <v>64</v>
      </c>
      <c r="P384" s="3">
        <v>2</v>
      </c>
      <c r="Q384" s="3" t="s">
        <v>667</v>
      </c>
    </row>
    <row r="385" spans="1:17" x14ac:dyDescent="0.25">
      <c r="A385" s="6" t="s">
        <v>110</v>
      </c>
      <c r="B385" s="2" t="s">
        <v>5188</v>
      </c>
      <c r="C385" t="s">
        <v>3085</v>
      </c>
      <c r="D385" t="s">
        <v>3086</v>
      </c>
      <c r="E385" t="s">
        <v>3088</v>
      </c>
      <c r="F385" t="s">
        <v>3087</v>
      </c>
      <c r="G385" t="s">
        <v>2719</v>
      </c>
      <c r="H385" t="s">
        <v>3083</v>
      </c>
      <c r="I385" s="2" t="s">
        <v>5152</v>
      </c>
      <c r="J385" t="s">
        <v>4960</v>
      </c>
      <c r="K385" t="s">
        <v>3084</v>
      </c>
      <c r="L385" t="s">
        <v>857</v>
      </c>
      <c r="M385" t="s">
        <v>1158</v>
      </c>
      <c r="N385" s="3" t="s">
        <v>45</v>
      </c>
      <c r="P385" s="3">
        <v>0</v>
      </c>
      <c r="Q385" s="3">
        <v>0</v>
      </c>
    </row>
    <row r="386" spans="1:17" x14ac:dyDescent="0.25">
      <c r="A386" s="6" t="s">
        <v>111</v>
      </c>
      <c r="B386" s="2" t="s">
        <v>5188</v>
      </c>
      <c r="C386" t="s">
        <v>3089</v>
      </c>
      <c r="D386" t="s">
        <v>3090</v>
      </c>
      <c r="E386" t="s">
        <v>3092</v>
      </c>
      <c r="F386" t="s">
        <v>3091</v>
      </c>
      <c r="G386" t="s">
        <v>2719</v>
      </c>
      <c r="H386" t="s">
        <v>3083</v>
      </c>
      <c r="I386" s="2" t="s">
        <v>5152</v>
      </c>
      <c r="J386" t="s">
        <v>4960</v>
      </c>
      <c r="K386" t="s">
        <v>3084</v>
      </c>
      <c r="L386" t="s">
        <v>857</v>
      </c>
      <c r="M386" t="s">
        <v>1158</v>
      </c>
      <c r="N386" s="3" t="s">
        <v>45</v>
      </c>
      <c r="P386" s="3">
        <v>0</v>
      </c>
      <c r="Q386" s="3">
        <v>0</v>
      </c>
    </row>
    <row r="387" spans="1:17" x14ac:dyDescent="0.25">
      <c r="A387" s="6" t="s">
        <v>112</v>
      </c>
      <c r="B387" s="2" t="s">
        <v>5188</v>
      </c>
      <c r="C387" t="s">
        <v>3093</v>
      </c>
      <c r="D387" t="s">
        <v>3094</v>
      </c>
      <c r="E387" t="s">
        <v>3096</v>
      </c>
      <c r="F387" t="s">
        <v>3095</v>
      </c>
      <c r="G387" t="s">
        <v>2719</v>
      </c>
      <c r="H387" t="s">
        <v>3083</v>
      </c>
      <c r="I387" s="2" t="s">
        <v>5152</v>
      </c>
      <c r="J387" t="s">
        <v>4960</v>
      </c>
      <c r="K387" t="s">
        <v>3084</v>
      </c>
      <c r="L387" t="s">
        <v>857</v>
      </c>
      <c r="M387" t="s">
        <v>1158</v>
      </c>
      <c r="N387" s="3" t="s">
        <v>45</v>
      </c>
      <c r="P387" s="3">
        <v>0</v>
      </c>
      <c r="Q387" s="3">
        <v>0</v>
      </c>
    </row>
    <row r="388" spans="1:17" x14ac:dyDescent="0.25">
      <c r="A388" s="6" t="s">
        <v>113</v>
      </c>
      <c r="B388" s="2" t="s">
        <v>5188</v>
      </c>
      <c r="C388" t="s">
        <v>3097</v>
      </c>
      <c r="D388" t="s">
        <v>3098</v>
      </c>
      <c r="E388" t="s">
        <v>3100</v>
      </c>
      <c r="F388" t="s">
        <v>3099</v>
      </c>
      <c r="G388" t="s">
        <v>2719</v>
      </c>
      <c r="H388" t="s">
        <v>3083</v>
      </c>
      <c r="I388" s="2" t="s">
        <v>5152</v>
      </c>
      <c r="J388" t="s">
        <v>4960</v>
      </c>
      <c r="K388" t="s">
        <v>3084</v>
      </c>
      <c r="L388" t="s">
        <v>857</v>
      </c>
      <c r="M388" t="s">
        <v>1158</v>
      </c>
      <c r="N388" s="3" t="s">
        <v>45</v>
      </c>
      <c r="P388" s="3">
        <v>0</v>
      </c>
      <c r="Q388" s="3">
        <v>0</v>
      </c>
    </row>
    <row r="389" spans="1:17" x14ac:dyDescent="0.25">
      <c r="A389" s="6" t="s">
        <v>114</v>
      </c>
      <c r="B389" s="2" t="s">
        <v>5188</v>
      </c>
      <c r="C389" t="s">
        <v>3101</v>
      </c>
      <c r="D389" t="s">
        <v>3102</v>
      </c>
      <c r="E389" t="s">
        <v>3104</v>
      </c>
      <c r="F389" t="s">
        <v>3103</v>
      </c>
      <c r="G389" t="s">
        <v>2719</v>
      </c>
      <c r="H389" t="s">
        <v>3083</v>
      </c>
      <c r="I389" s="2" t="s">
        <v>5152</v>
      </c>
      <c r="J389" t="s">
        <v>4960</v>
      </c>
      <c r="K389" t="s">
        <v>3084</v>
      </c>
      <c r="L389" t="s">
        <v>857</v>
      </c>
      <c r="M389" t="s">
        <v>1158</v>
      </c>
      <c r="N389" s="3" t="s">
        <v>45</v>
      </c>
      <c r="P389" s="3">
        <v>0</v>
      </c>
      <c r="Q389" s="3">
        <v>0</v>
      </c>
    </row>
    <row r="390" spans="1:17" x14ac:dyDescent="0.25">
      <c r="A390" s="6" t="s">
        <v>115</v>
      </c>
      <c r="B390" s="2" t="s">
        <v>5188</v>
      </c>
      <c r="C390" t="s">
        <v>3105</v>
      </c>
      <c r="D390" t="s">
        <v>3106</v>
      </c>
      <c r="E390" t="s">
        <v>3100</v>
      </c>
      <c r="F390" t="s">
        <v>3107</v>
      </c>
      <c r="G390" t="s">
        <v>2719</v>
      </c>
      <c r="H390" t="s">
        <v>3083</v>
      </c>
      <c r="I390" s="2" t="s">
        <v>5152</v>
      </c>
      <c r="J390" t="s">
        <v>4960</v>
      </c>
      <c r="K390" t="s">
        <v>3084</v>
      </c>
      <c r="L390" t="s">
        <v>857</v>
      </c>
      <c r="M390" t="s">
        <v>1158</v>
      </c>
      <c r="N390" s="3" t="s">
        <v>45</v>
      </c>
      <c r="P390" s="3">
        <v>0</v>
      </c>
      <c r="Q390" s="3">
        <v>0</v>
      </c>
    </row>
    <row r="391" spans="1:17" x14ac:dyDescent="0.25">
      <c r="A391" s="6" t="s">
        <v>116</v>
      </c>
      <c r="B391" s="2" t="s">
        <v>5188</v>
      </c>
      <c r="C391" t="s">
        <v>3108</v>
      </c>
      <c r="D391" t="s">
        <v>3109</v>
      </c>
      <c r="E391" t="s">
        <v>3111</v>
      </c>
      <c r="F391" t="s">
        <v>3110</v>
      </c>
      <c r="G391" t="s">
        <v>2719</v>
      </c>
      <c r="H391" t="s">
        <v>3083</v>
      </c>
      <c r="I391" s="2" t="s">
        <v>5152</v>
      </c>
      <c r="J391" t="s">
        <v>4960</v>
      </c>
      <c r="K391" t="s">
        <v>3084</v>
      </c>
      <c r="L391" t="s">
        <v>857</v>
      </c>
      <c r="M391" t="s">
        <v>1158</v>
      </c>
      <c r="N391" s="3" t="s">
        <v>45</v>
      </c>
      <c r="P391" s="3">
        <v>0</v>
      </c>
      <c r="Q391" s="3">
        <v>0</v>
      </c>
    </row>
    <row r="392" spans="1:17" x14ac:dyDescent="0.25">
      <c r="A392" s="6" t="s">
        <v>579</v>
      </c>
      <c r="B392" s="2" t="s">
        <v>5160</v>
      </c>
      <c r="C392" t="s">
        <v>3115</v>
      </c>
      <c r="D392" t="s">
        <v>3116</v>
      </c>
      <c r="E392" t="s">
        <v>3118</v>
      </c>
      <c r="F392" t="s">
        <v>3117</v>
      </c>
      <c r="G392" t="s">
        <v>703</v>
      </c>
      <c r="H392" t="s">
        <v>3113</v>
      </c>
      <c r="I392" s="2" t="s">
        <v>5152</v>
      </c>
      <c r="J392" t="s">
        <v>4961</v>
      </c>
      <c r="K392" t="s">
        <v>3114</v>
      </c>
      <c r="L392" t="s">
        <v>2467</v>
      </c>
      <c r="M392" t="s">
        <v>850</v>
      </c>
      <c r="N392" s="3" t="s">
        <v>64</v>
      </c>
      <c r="P392" s="3">
        <v>2</v>
      </c>
      <c r="Q392" s="3" t="s">
        <v>580</v>
      </c>
    </row>
    <row r="393" spans="1:17" x14ac:dyDescent="0.25">
      <c r="A393" s="6" t="s">
        <v>631</v>
      </c>
      <c r="B393" s="2" t="s">
        <v>5167</v>
      </c>
      <c r="C393" t="s">
        <v>2222</v>
      </c>
      <c r="D393" t="s">
        <v>3122</v>
      </c>
      <c r="E393" t="s">
        <v>3124</v>
      </c>
      <c r="F393" t="s">
        <v>3123</v>
      </c>
      <c r="G393" t="s">
        <v>1568</v>
      </c>
      <c r="H393" t="s">
        <v>2221</v>
      </c>
      <c r="I393" s="2" t="s">
        <v>5152</v>
      </c>
      <c r="J393" t="s">
        <v>4962</v>
      </c>
      <c r="K393" t="s">
        <v>3121</v>
      </c>
      <c r="L393" t="s">
        <v>857</v>
      </c>
      <c r="M393" t="s">
        <v>1143</v>
      </c>
      <c r="N393" s="3" t="s">
        <v>64</v>
      </c>
      <c r="P393" s="3">
        <v>0</v>
      </c>
      <c r="Q393" s="3">
        <v>0</v>
      </c>
    </row>
    <row r="394" spans="1:17" x14ac:dyDescent="0.25">
      <c r="A394" s="6" t="s">
        <v>431</v>
      </c>
      <c r="B394" s="2" t="s">
        <v>5156</v>
      </c>
      <c r="C394" t="s">
        <v>3125</v>
      </c>
      <c r="D394" t="s">
        <v>3126</v>
      </c>
      <c r="E394" t="s">
        <v>3128</v>
      </c>
      <c r="F394" t="s">
        <v>3127</v>
      </c>
      <c r="G394" t="s">
        <v>1100</v>
      </c>
      <c r="H394" t="s">
        <v>2739</v>
      </c>
      <c r="I394" s="2" t="s">
        <v>5152</v>
      </c>
      <c r="J394" t="s">
        <v>2856</v>
      </c>
      <c r="K394" t="s">
        <v>2740</v>
      </c>
      <c r="L394" t="s">
        <v>1529</v>
      </c>
      <c r="M394" t="s">
        <v>850</v>
      </c>
      <c r="N394" s="3" t="s">
        <v>64</v>
      </c>
      <c r="P394" s="3">
        <v>2</v>
      </c>
      <c r="Q394" s="3" t="s">
        <v>36</v>
      </c>
    </row>
    <row r="395" spans="1:17" x14ac:dyDescent="0.25">
      <c r="A395" s="6" t="s">
        <v>432</v>
      </c>
      <c r="B395" s="2" t="s">
        <v>5156</v>
      </c>
      <c r="C395" t="s">
        <v>2740</v>
      </c>
      <c r="D395" t="s">
        <v>3129</v>
      </c>
      <c r="E395" t="s">
        <v>3131</v>
      </c>
      <c r="F395" t="s">
        <v>3130</v>
      </c>
      <c r="G395" t="s">
        <v>1100</v>
      </c>
      <c r="H395" t="s">
        <v>2739</v>
      </c>
      <c r="I395" s="2" t="s">
        <v>5152</v>
      </c>
      <c r="J395" t="s">
        <v>2856</v>
      </c>
      <c r="K395" t="s">
        <v>2740</v>
      </c>
      <c r="L395" t="s">
        <v>1529</v>
      </c>
      <c r="M395" t="s">
        <v>850</v>
      </c>
      <c r="N395" s="3" t="s">
        <v>64</v>
      </c>
      <c r="P395" s="3">
        <v>0</v>
      </c>
      <c r="Q395" s="3">
        <v>0</v>
      </c>
    </row>
    <row r="396" spans="1:17" x14ac:dyDescent="0.25">
      <c r="A396" s="6" t="s">
        <v>3132</v>
      </c>
      <c r="B396" s="2" t="s">
        <v>5156</v>
      </c>
      <c r="C396" t="s">
        <v>3133</v>
      </c>
      <c r="D396" t="s">
        <v>3134</v>
      </c>
      <c r="E396" t="s">
        <v>3135</v>
      </c>
      <c r="F396" t="s">
        <v>1744</v>
      </c>
      <c r="G396" t="s">
        <v>1100</v>
      </c>
      <c r="H396" t="s">
        <v>2739</v>
      </c>
      <c r="I396" s="2" t="s">
        <v>5152</v>
      </c>
      <c r="J396" t="s">
        <v>2856</v>
      </c>
      <c r="K396" t="s">
        <v>2740</v>
      </c>
      <c r="L396" t="s">
        <v>1529</v>
      </c>
      <c r="M396" t="s">
        <v>850</v>
      </c>
      <c r="N396" s="3" t="e">
        <v>#N/A</v>
      </c>
      <c r="P396" s="3" t="e">
        <v>#N/A</v>
      </c>
      <c r="Q396" s="3" t="e">
        <v>#N/A</v>
      </c>
    </row>
    <row r="397" spans="1:17" x14ac:dyDescent="0.25">
      <c r="A397" s="6" t="s">
        <v>581</v>
      </c>
      <c r="B397" s="2" t="s">
        <v>5160</v>
      </c>
      <c r="C397" t="s">
        <v>3140</v>
      </c>
      <c r="D397" t="s">
        <v>3141</v>
      </c>
      <c r="E397" t="s">
        <v>3143</v>
      </c>
      <c r="F397" t="s">
        <v>3142</v>
      </c>
      <c r="G397" t="s">
        <v>703</v>
      </c>
      <c r="H397" t="s">
        <v>3138</v>
      </c>
      <c r="I397" s="2" t="s">
        <v>5152</v>
      </c>
      <c r="J397" t="s">
        <v>4963</v>
      </c>
      <c r="K397" t="s">
        <v>3139</v>
      </c>
      <c r="L397" t="s">
        <v>857</v>
      </c>
      <c r="M397" t="s">
        <v>1143</v>
      </c>
      <c r="N397" s="3" t="s">
        <v>64</v>
      </c>
      <c r="P397" s="3">
        <v>0</v>
      </c>
      <c r="Q397" s="3">
        <v>0</v>
      </c>
    </row>
    <row r="398" spans="1:17" x14ac:dyDescent="0.25">
      <c r="A398" s="6" t="s">
        <v>87</v>
      </c>
      <c r="B398" s="2" t="s">
        <v>5153</v>
      </c>
      <c r="C398" t="s">
        <v>3146</v>
      </c>
      <c r="D398" t="s">
        <v>3147</v>
      </c>
      <c r="E398" t="s">
        <v>3149</v>
      </c>
      <c r="F398" t="s">
        <v>3148</v>
      </c>
      <c r="G398" t="s">
        <v>855</v>
      </c>
      <c r="H398" t="s">
        <v>2482</v>
      </c>
      <c r="I398" s="2" t="s">
        <v>5152</v>
      </c>
      <c r="J398" t="s">
        <v>4964</v>
      </c>
      <c r="K398" t="s">
        <v>1673</v>
      </c>
      <c r="L398" t="s">
        <v>857</v>
      </c>
      <c r="M398" t="s">
        <v>858</v>
      </c>
      <c r="N398" s="3" t="s">
        <v>45</v>
      </c>
      <c r="P398" s="3">
        <v>2</v>
      </c>
      <c r="Q398" s="3" t="s">
        <v>88</v>
      </c>
    </row>
    <row r="399" spans="1:17" x14ac:dyDescent="0.25">
      <c r="A399" s="6" t="s">
        <v>808</v>
      </c>
      <c r="B399" s="2" t="s">
        <v>5162</v>
      </c>
      <c r="C399" t="s">
        <v>2276</v>
      </c>
      <c r="D399" t="s">
        <v>3151</v>
      </c>
      <c r="E399" t="s">
        <v>3152</v>
      </c>
      <c r="F399" t="s">
        <v>1804</v>
      </c>
      <c r="G399" t="s">
        <v>1230</v>
      </c>
      <c r="H399" t="s">
        <v>2332</v>
      </c>
      <c r="I399" s="2" t="s">
        <v>5152</v>
      </c>
      <c r="J399" t="s">
        <v>4965</v>
      </c>
      <c r="K399" t="s">
        <v>2276</v>
      </c>
      <c r="L399" t="s">
        <v>1378</v>
      </c>
      <c r="M399" t="s">
        <v>1379</v>
      </c>
      <c r="N399" s="3">
        <v>0</v>
      </c>
      <c r="P399" s="3">
        <v>0</v>
      </c>
      <c r="Q399" s="3">
        <v>0</v>
      </c>
    </row>
    <row r="400" spans="1:17" x14ac:dyDescent="0.25">
      <c r="A400" s="6" t="s">
        <v>724</v>
      </c>
      <c r="B400" s="2" t="s">
        <v>5162</v>
      </c>
      <c r="C400" t="s">
        <v>3155</v>
      </c>
      <c r="D400" t="s">
        <v>3156</v>
      </c>
      <c r="E400" t="s">
        <v>1305</v>
      </c>
      <c r="F400" t="s">
        <v>1229</v>
      </c>
      <c r="G400" t="s">
        <v>1230</v>
      </c>
      <c r="H400" t="s">
        <v>850</v>
      </c>
      <c r="I400" s="2" t="s">
        <v>5152</v>
      </c>
      <c r="J400" t="s">
        <v>4966</v>
      </c>
      <c r="K400" t="s">
        <v>3155</v>
      </c>
      <c r="L400" t="s">
        <v>857</v>
      </c>
      <c r="M400" t="s">
        <v>1143</v>
      </c>
      <c r="N400" s="3">
        <v>0</v>
      </c>
      <c r="P400" s="3">
        <v>0</v>
      </c>
      <c r="Q400" s="3">
        <v>0</v>
      </c>
    </row>
    <row r="401" spans="1:17" x14ac:dyDescent="0.25">
      <c r="A401" s="6" t="s">
        <v>433</v>
      </c>
      <c r="B401" s="2" t="s">
        <v>5156</v>
      </c>
      <c r="C401" t="s">
        <v>3157</v>
      </c>
      <c r="D401" t="s">
        <v>3158</v>
      </c>
      <c r="E401" t="s">
        <v>3159</v>
      </c>
      <c r="F401" t="s">
        <v>2750</v>
      </c>
      <c r="G401" t="s">
        <v>1100</v>
      </c>
      <c r="H401" t="s">
        <v>2739</v>
      </c>
      <c r="I401" s="2" t="s">
        <v>5152</v>
      </c>
      <c r="J401" t="s">
        <v>2856</v>
      </c>
      <c r="K401" t="s">
        <v>2740</v>
      </c>
      <c r="L401" t="s">
        <v>1529</v>
      </c>
      <c r="M401" t="s">
        <v>850</v>
      </c>
      <c r="N401" s="3" t="s">
        <v>64</v>
      </c>
      <c r="P401" s="3">
        <v>2</v>
      </c>
      <c r="Q401" s="3" t="s">
        <v>67</v>
      </c>
    </row>
    <row r="402" spans="1:17" x14ac:dyDescent="0.25">
      <c r="A402" s="6" t="s">
        <v>369</v>
      </c>
      <c r="B402" s="2" t="s">
        <v>5182</v>
      </c>
      <c r="C402" t="s">
        <v>3164</v>
      </c>
      <c r="D402" t="s">
        <v>3165</v>
      </c>
      <c r="E402" t="s">
        <v>3167</v>
      </c>
      <c r="F402" t="s">
        <v>3166</v>
      </c>
      <c r="G402" t="s">
        <v>2285</v>
      </c>
      <c r="H402" t="s">
        <v>3162</v>
      </c>
      <c r="I402" s="2" t="s">
        <v>5152</v>
      </c>
      <c r="J402" t="s">
        <v>4967</v>
      </c>
      <c r="K402" t="s">
        <v>3163</v>
      </c>
      <c r="L402" t="s">
        <v>1378</v>
      </c>
      <c r="M402" t="s">
        <v>1379</v>
      </c>
      <c r="N402" s="3" t="s">
        <v>45</v>
      </c>
      <c r="P402" s="3">
        <v>2</v>
      </c>
      <c r="Q402" s="3" t="s">
        <v>73</v>
      </c>
    </row>
    <row r="403" spans="1:17" x14ac:dyDescent="0.25">
      <c r="A403" s="6" t="s">
        <v>681</v>
      </c>
      <c r="B403" s="2" t="s">
        <v>5169</v>
      </c>
      <c r="C403" t="s">
        <v>3172</v>
      </c>
      <c r="D403" t="s">
        <v>3173</v>
      </c>
      <c r="E403" t="s">
        <v>3175</v>
      </c>
      <c r="F403" t="s">
        <v>3174</v>
      </c>
      <c r="G403" t="s">
        <v>1586</v>
      </c>
      <c r="H403" t="s">
        <v>3170</v>
      </c>
      <c r="I403" s="2" t="s">
        <v>5152</v>
      </c>
      <c r="J403" t="s">
        <v>4968</v>
      </c>
      <c r="K403" t="s">
        <v>3171</v>
      </c>
      <c r="L403" t="s">
        <v>857</v>
      </c>
      <c r="M403" t="s">
        <v>858</v>
      </c>
      <c r="N403" s="3" t="s">
        <v>64</v>
      </c>
      <c r="P403" s="3">
        <v>2</v>
      </c>
      <c r="Q403" s="3" t="s">
        <v>46</v>
      </c>
    </row>
    <row r="404" spans="1:17" x14ac:dyDescent="0.25">
      <c r="A404" s="6" t="s">
        <v>536</v>
      </c>
      <c r="B404" s="2" t="s">
        <v>5159</v>
      </c>
      <c r="C404" t="s">
        <v>1181</v>
      </c>
      <c r="D404" t="s">
        <v>3177</v>
      </c>
      <c r="E404" t="s">
        <v>3178</v>
      </c>
      <c r="F404" t="s">
        <v>1169</v>
      </c>
      <c r="G404" t="s">
        <v>1166</v>
      </c>
      <c r="H404" t="s">
        <v>850</v>
      </c>
      <c r="I404" s="2" t="s">
        <v>5152</v>
      </c>
      <c r="J404" t="s">
        <v>1160</v>
      </c>
      <c r="K404" t="s">
        <v>1181</v>
      </c>
      <c r="L404" t="s">
        <v>857</v>
      </c>
      <c r="M404" t="s">
        <v>1168</v>
      </c>
      <c r="N404" s="3" t="s">
        <v>64</v>
      </c>
      <c r="P404" s="3">
        <v>0</v>
      </c>
      <c r="Q404" s="3">
        <v>0</v>
      </c>
    </row>
    <row r="405" spans="1:17" x14ac:dyDescent="0.25">
      <c r="A405" s="6" t="s">
        <v>312</v>
      </c>
      <c r="B405" s="2" t="s">
        <v>5155</v>
      </c>
      <c r="C405" t="s">
        <v>3183</v>
      </c>
      <c r="D405" t="s">
        <v>3184</v>
      </c>
      <c r="E405" t="s">
        <v>3186</v>
      </c>
      <c r="F405" t="s">
        <v>3185</v>
      </c>
      <c r="G405" t="s">
        <v>1089</v>
      </c>
      <c r="H405" t="s">
        <v>3181</v>
      </c>
      <c r="I405" s="2" t="s">
        <v>5152</v>
      </c>
      <c r="J405" t="s">
        <v>4969</v>
      </c>
      <c r="K405" t="s">
        <v>3182</v>
      </c>
      <c r="L405" t="s">
        <v>857</v>
      </c>
      <c r="M405" t="s">
        <v>1091</v>
      </c>
      <c r="N405" s="3" t="s">
        <v>45</v>
      </c>
      <c r="P405" s="3">
        <v>3</v>
      </c>
      <c r="Q405" s="3" t="s">
        <v>313</v>
      </c>
    </row>
    <row r="406" spans="1:17" x14ac:dyDescent="0.25">
      <c r="A406" s="6" t="s">
        <v>314</v>
      </c>
      <c r="B406" s="2" t="s">
        <v>5155</v>
      </c>
      <c r="C406" t="s">
        <v>3187</v>
      </c>
      <c r="D406" t="s">
        <v>3188</v>
      </c>
      <c r="E406" t="s">
        <v>3190</v>
      </c>
      <c r="F406" t="s">
        <v>3189</v>
      </c>
      <c r="G406" t="s">
        <v>1089</v>
      </c>
      <c r="H406" t="s">
        <v>3181</v>
      </c>
      <c r="I406" s="2" t="s">
        <v>5152</v>
      </c>
      <c r="J406" t="s">
        <v>4969</v>
      </c>
      <c r="K406" t="s">
        <v>3182</v>
      </c>
      <c r="L406" t="s">
        <v>857</v>
      </c>
      <c r="M406" t="s">
        <v>1091</v>
      </c>
      <c r="N406" s="3" t="s">
        <v>45</v>
      </c>
      <c r="P406" s="3">
        <v>2</v>
      </c>
      <c r="Q406" s="3" t="s">
        <v>73</v>
      </c>
    </row>
    <row r="407" spans="1:17" x14ac:dyDescent="0.25">
      <c r="A407" s="6" t="s">
        <v>315</v>
      </c>
      <c r="B407" s="2" t="s">
        <v>5155</v>
      </c>
      <c r="C407" t="s">
        <v>3191</v>
      </c>
      <c r="D407" t="s">
        <v>3192</v>
      </c>
      <c r="E407" t="s">
        <v>3194</v>
      </c>
      <c r="F407" t="s">
        <v>3193</v>
      </c>
      <c r="G407" t="s">
        <v>1089</v>
      </c>
      <c r="H407" t="s">
        <v>3181</v>
      </c>
      <c r="I407" s="2" t="s">
        <v>5152</v>
      </c>
      <c r="J407" t="s">
        <v>4969</v>
      </c>
      <c r="K407" t="s">
        <v>3182</v>
      </c>
      <c r="L407" t="s">
        <v>857</v>
      </c>
      <c r="M407" t="s">
        <v>1091</v>
      </c>
      <c r="N407" s="3" t="s">
        <v>45</v>
      </c>
      <c r="P407" s="3">
        <v>3</v>
      </c>
      <c r="Q407" s="3" t="s">
        <v>313</v>
      </c>
    </row>
    <row r="408" spans="1:17" x14ac:dyDescent="0.25">
      <c r="A408" s="6" t="s">
        <v>353</v>
      </c>
      <c r="B408" s="2" t="s">
        <v>5179</v>
      </c>
      <c r="C408" t="s">
        <v>3199</v>
      </c>
      <c r="D408" t="s">
        <v>3200</v>
      </c>
      <c r="E408" t="s">
        <v>3202</v>
      </c>
      <c r="F408" t="s">
        <v>3201</v>
      </c>
      <c r="G408" t="s">
        <v>2049</v>
      </c>
      <c r="H408" t="s">
        <v>3197</v>
      </c>
      <c r="I408" s="2" t="s">
        <v>5152</v>
      </c>
      <c r="J408" t="s">
        <v>4970</v>
      </c>
      <c r="K408" t="s">
        <v>3198</v>
      </c>
      <c r="L408" t="s">
        <v>857</v>
      </c>
      <c r="M408" t="s">
        <v>2051</v>
      </c>
      <c r="N408" s="3" t="s">
        <v>39</v>
      </c>
      <c r="P408" s="3">
        <v>2</v>
      </c>
      <c r="Q408" s="3" t="s">
        <v>65</v>
      </c>
    </row>
    <row r="409" spans="1:17" x14ac:dyDescent="0.25">
      <c r="A409" s="6" t="s">
        <v>434</v>
      </c>
      <c r="B409" s="2" t="s">
        <v>5156</v>
      </c>
      <c r="C409" t="s">
        <v>3205</v>
      </c>
      <c r="D409" t="s">
        <v>3206</v>
      </c>
      <c r="E409" t="s">
        <v>1926</v>
      </c>
      <c r="F409" t="s">
        <v>1925</v>
      </c>
      <c r="G409" t="s">
        <v>1100</v>
      </c>
      <c r="H409" t="s">
        <v>1921</v>
      </c>
      <c r="I409" s="2" t="s">
        <v>5152</v>
      </c>
      <c r="J409" t="s">
        <v>4971</v>
      </c>
      <c r="K409" t="s">
        <v>1931</v>
      </c>
      <c r="L409" t="s">
        <v>1102</v>
      </c>
      <c r="M409" t="s">
        <v>850</v>
      </c>
      <c r="N409" s="3" t="s">
        <v>64</v>
      </c>
      <c r="P409" s="3">
        <v>2</v>
      </c>
      <c r="Q409" s="3" t="s">
        <v>430</v>
      </c>
    </row>
    <row r="410" spans="1:17" x14ac:dyDescent="0.25">
      <c r="A410" s="6" t="s">
        <v>241</v>
      </c>
      <c r="B410" s="2" t="s">
        <v>5154</v>
      </c>
      <c r="C410" t="s">
        <v>989</v>
      </c>
      <c r="D410" t="s">
        <v>3208</v>
      </c>
      <c r="E410" t="s">
        <v>3210</v>
      </c>
      <c r="F410" t="s">
        <v>3209</v>
      </c>
      <c r="G410" t="s">
        <v>867</v>
      </c>
      <c r="H410" t="s">
        <v>1975</v>
      </c>
      <c r="I410" s="2" t="s">
        <v>5152</v>
      </c>
      <c r="J410" t="s">
        <v>4972</v>
      </c>
      <c r="K410" t="s">
        <v>989</v>
      </c>
      <c r="L410" t="s">
        <v>857</v>
      </c>
      <c r="M410" t="s">
        <v>885</v>
      </c>
      <c r="N410" s="3" t="s">
        <v>45</v>
      </c>
      <c r="P410" s="3">
        <v>0</v>
      </c>
      <c r="Q410" s="3">
        <v>0</v>
      </c>
    </row>
    <row r="411" spans="1:17" x14ac:dyDescent="0.25">
      <c r="A411" s="6" t="s">
        <v>93</v>
      </c>
      <c r="B411" s="2" t="s">
        <v>5153</v>
      </c>
      <c r="C411" t="s">
        <v>3211</v>
      </c>
      <c r="D411" t="s">
        <v>3212</v>
      </c>
      <c r="E411" t="s">
        <v>3214</v>
      </c>
      <c r="F411" t="s">
        <v>3213</v>
      </c>
      <c r="G411" t="s">
        <v>855</v>
      </c>
      <c r="H411" t="s">
        <v>1672</v>
      </c>
      <c r="I411" s="2" t="s">
        <v>5152</v>
      </c>
      <c r="J411" t="s">
        <v>2679</v>
      </c>
      <c r="K411" t="s">
        <v>1673</v>
      </c>
      <c r="L411" t="s">
        <v>857</v>
      </c>
      <c r="M411" t="s">
        <v>858</v>
      </c>
      <c r="N411" s="3" t="s">
        <v>39</v>
      </c>
      <c r="P411" s="3">
        <v>2</v>
      </c>
      <c r="Q411" s="3" t="s">
        <v>94</v>
      </c>
    </row>
    <row r="412" spans="1:17" x14ac:dyDescent="0.25">
      <c r="A412" s="6" t="s">
        <v>95</v>
      </c>
      <c r="B412" s="2" t="s">
        <v>5153</v>
      </c>
      <c r="C412" t="s">
        <v>3215</v>
      </c>
      <c r="D412" t="s">
        <v>3216</v>
      </c>
      <c r="E412" t="s">
        <v>3217</v>
      </c>
      <c r="F412" t="s">
        <v>1628</v>
      </c>
      <c r="G412" t="s">
        <v>855</v>
      </c>
      <c r="H412" t="s">
        <v>1672</v>
      </c>
      <c r="I412" s="2" t="s">
        <v>5152</v>
      </c>
      <c r="J412" t="s">
        <v>2679</v>
      </c>
      <c r="K412" t="s">
        <v>1673</v>
      </c>
      <c r="L412" t="s">
        <v>857</v>
      </c>
      <c r="M412" t="s">
        <v>858</v>
      </c>
      <c r="N412" s="3" t="s">
        <v>39</v>
      </c>
      <c r="P412" s="3">
        <v>0</v>
      </c>
      <c r="Q412" s="3">
        <v>0</v>
      </c>
    </row>
    <row r="413" spans="1:17" x14ac:dyDescent="0.25">
      <c r="A413" s="6" t="s">
        <v>211</v>
      </c>
      <c r="B413" s="2" t="s">
        <v>5154</v>
      </c>
      <c r="C413" t="s">
        <v>3218</v>
      </c>
      <c r="D413" t="s">
        <v>3219</v>
      </c>
      <c r="E413" t="s">
        <v>2330</v>
      </c>
      <c r="F413" t="s">
        <v>883</v>
      </c>
      <c r="G413" t="s">
        <v>867</v>
      </c>
      <c r="H413" t="s">
        <v>2486</v>
      </c>
      <c r="I413" s="2" t="s">
        <v>5152</v>
      </c>
      <c r="J413" t="s">
        <v>4942</v>
      </c>
      <c r="K413" t="s">
        <v>1014</v>
      </c>
      <c r="L413" t="s">
        <v>857</v>
      </c>
      <c r="M413" t="s">
        <v>885</v>
      </c>
      <c r="N413" s="3" t="s">
        <v>39</v>
      </c>
      <c r="P413" s="3">
        <v>0</v>
      </c>
      <c r="Q413" s="3">
        <v>0</v>
      </c>
    </row>
    <row r="414" spans="1:17" x14ac:dyDescent="0.25">
      <c r="A414" s="6" t="s">
        <v>255</v>
      </c>
      <c r="B414" s="2" t="s">
        <v>5154</v>
      </c>
      <c r="C414" t="s">
        <v>3220</v>
      </c>
      <c r="D414" t="s">
        <v>3221</v>
      </c>
      <c r="E414" t="s">
        <v>3223</v>
      </c>
      <c r="F414" t="s">
        <v>3222</v>
      </c>
      <c r="G414" t="s">
        <v>867</v>
      </c>
      <c r="H414" t="s">
        <v>2486</v>
      </c>
      <c r="I414" s="2" t="s">
        <v>5152</v>
      </c>
      <c r="J414" t="s">
        <v>4942</v>
      </c>
      <c r="K414" t="s">
        <v>1014</v>
      </c>
      <c r="L414" t="s">
        <v>857</v>
      </c>
      <c r="M414" t="s">
        <v>885</v>
      </c>
      <c r="N414" s="3" t="s">
        <v>45</v>
      </c>
      <c r="P414" s="3">
        <v>1</v>
      </c>
      <c r="Q414" s="3" t="s">
        <v>256</v>
      </c>
    </row>
    <row r="415" spans="1:17" x14ac:dyDescent="0.25">
      <c r="A415" s="6" t="s">
        <v>276</v>
      </c>
      <c r="B415" s="2" t="s">
        <v>5154</v>
      </c>
      <c r="C415" t="s">
        <v>3228</v>
      </c>
      <c r="D415" t="s">
        <v>3229</v>
      </c>
      <c r="E415" t="s">
        <v>3230</v>
      </c>
      <c r="F415" t="s">
        <v>2143</v>
      </c>
      <c r="G415" t="s">
        <v>867</v>
      </c>
      <c r="H415" t="s">
        <v>3226</v>
      </c>
      <c r="I415" s="2" t="s">
        <v>5152</v>
      </c>
      <c r="J415" t="s">
        <v>4973</v>
      </c>
      <c r="K415" t="s">
        <v>3227</v>
      </c>
      <c r="L415" t="s">
        <v>857</v>
      </c>
      <c r="M415" t="s">
        <v>1033</v>
      </c>
      <c r="N415" s="3" t="s">
        <v>45</v>
      </c>
      <c r="P415" s="3">
        <v>0</v>
      </c>
      <c r="Q415" s="3">
        <v>0</v>
      </c>
    </row>
    <row r="416" spans="1:17" x14ac:dyDescent="0.25">
      <c r="A416" s="6" t="s">
        <v>809</v>
      </c>
      <c r="B416" s="2" t="s">
        <v>5162</v>
      </c>
      <c r="C416" t="s">
        <v>3235</v>
      </c>
      <c r="D416" t="s">
        <v>3236</v>
      </c>
      <c r="E416" t="s">
        <v>3237</v>
      </c>
      <c r="F416" t="s">
        <v>1376</v>
      </c>
      <c r="G416" t="s">
        <v>1230</v>
      </c>
      <c r="H416" t="s">
        <v>3233</v>
      </c>
      <c r="I416" s="2" t="s">
        <v>5152</v>
      </c>
      <c r="J416" t="s">
        <v>4974</v>
      </c>
      <c r="K416" t="s">
        <v>3234</v>
      </c>
      <c r="L416" t="s">
        <v>1378</v>
      </c>
      <c r="M416" t="s">
        <v>1379</v>
      </c>
      <c r="N416" s="3">
        <v>0</v>
      </c>
      <c r="P416" s="3">
        <v>0</v>
      </c>
      <c r="Q416" s="3">
        <v>0</v>
      </c>
    </row>
    <row r="417" spans="1:17" x14ac:dyDescent="0.25">
      <c r="A417" s="6" t="s">
        <v>370</v>
      </c>
      <c r="B417" s="2" t="s">
        <v>5182</v>
      </c>
      <c r="C417" t="s">
        <v>3240</v>
      </c>
      <c r="D417" t="s">
        <v>3241</v>
      </c>
      <c r="E417" t="s">
        <v>3243</v>
      </c>
      <c r="F417" t="s">
        <v>3242</v>
      </c>
      <c r="G417" t="s">
        <v>2285</v>
      </c>
      <c r="H417" t="s">
        <v>3239</v>
      </c>
      <c r="I417" s="2" t="s">
        <v>5152</v>
      </c>
      <c r="J417" t="s">
        <v>4975</v>
      </c>
      <c r="K417" t="s">
        <v>3240</v>
      </c>
      <c r="L417" t="s">
        <v>1378</v>
      </c>
      <c r="M417" t="s">
        <v>1379</v>
      </c>
      <c r="N417" s="3" t="s">
        <v>45</v>
      </c>
      <c r="P417" s="3">
        <v>0</v>
      </c>
      <c r="Q417" s="3">
        <v>0</v>
      </c>
    </row>
    <row r="418" spans="1:17" x14ac:dyDescent="0.25">
      <c r="A418" s="6" t="s">
        <v>632</v>
      </c>
      <c r="B418" s="2" t="s">
        <v>5167</v>
      </c>
      <c r="C418" t="s">
        <v>3248</v>
      </c>
      <c r="D418" t="s">
        <v>3249</v>
      </c>
      <c r="E418" t="s">
        <v>3251</v>
      </c>
      <c r="F418" t="s">
        <v>3250</v>
      </c>
      <c r="G418" t="s">
        <v>1568</v>
      </c>
      <c r="H418" t="s">
        <v>3246</v>
      </c>
      <c r="I418" s="2" t="s">
        <v>5152</v>
      </c>
      <c r="J418" t="s">
        <v>4976</v>
      </c>
      <c r="K418" t="s">
        <v>3247</v>
      </c>
      <c r="L418" t="s">
        <v>857</v>
      </c>
      <c r="M418" t="s">
        <v>1143</v>
      </c>
      <c r="N418" s="3" t="s">
        <v>64</v>
      </c>
      <c r="P418" s="3">
        <v>0</v>
      </c>
      <c r="Q418" s="3">
        <v>0</v>
      </c>
    </row>
    <row r="419" spans="1:17" x14ac:dyDescent="0.25">
      <c r="A419" s="6" t="s">
        <v>633</v>
      </c>
      <c r="B419" s="2" t="s">
        <v>5167</v>
      </c>
      <c r="C419" t="s">
        <v>3252</v>
      </c>
      <c r="D419" t="s">
        <v>3253</v>
      </c>
      <c r="E419" t="s">
        <v>3255</v>
      </c>
      <c r="F419" t="s">
        <v>3254</v>
      </c>
      <c r="G419" t="s">
        <v>1568</v>
      </c>
      <c r="H419" t="s">
        <v>3246</v>
      </c>
      <c r="I419" s="2" t="s">
        <v>5152</v>
      </c>
      <c r="J419" t="s">
        <v>4976</v>
      </c>
      <c r="K419" t="s">
        <v>3252</v>
      </c>
      <c r="L419" t="s">
        <v>857</v>
      </c>
      <c r="M419" t="s">
        <v>1143</v>
      </c>
      <c r="N419" s="3" t="s">
        <v>64</v>
      </c>
      <c r="P419" s="3">
        <v>0</v>
      </c>
      <c r="Q419" s="3">
        <v>0</v>
      </c>
    </row>
    <row r="420" spans="1:17" x14ac:dyDescent="0.25">
      <c r="A420" s="6" t="s">
        <v>653</v>
      </c>
      <c r="B420" s="2" t="s">
        <v>5165</v>
      </c>
      <c r="C420" t="s">
        <v>3260</v>
      </c>
      <c r="D420" t="s">
        <v>3261</v>
      </c>
      <c r="E420" t="s">
        <v>3262</v>
      </c>
      <c r="F420" t="s">
        <v>1916</v>
      </c>
      <c r="G420" t="s">
        <v>1499</v>
      </c>
      <c r="H420" t="s">
        <v>3258</v>
      </c>
      <c r="I420" s="2" t="s">
        <v>5152</v>
      </c>
      <c r="J420" t="s">
        <v>4977</v>
      </c>
      <c r="K420" t="s">
        <v>3259</v>
      </c>
      <c r="L420" t="s">
        <v>857</v>
      </c>
      <c r="M420" t="s">
        <v>1158</v>
      </c>
      <c r="N420" s="3" t="s">
        <v>64</v>
      </c>
      <c r="P420" s="3">
        <v>2</v>
      </c>
      <c r="Q420" s="3" t="s">
        <v>654</v>
      </c>
    </row>
    <row r="421" spans="1:17" x14ac:dyDescent="0.25">
      <c r="A421" s="6" t="s">
        <v>105</v>
      </c>
      <c r="B421" s="2" t="s">
        <v>5173</v>
      </c>
      <c r="C421" t="s">
        <v>3266</v>
      </c>
      <c r="D421" t="s">
        <v>3267</v>
      </c>
      <c r="E421" t="s">
        <v>3269</v>
      </c>
      <c r="F421" t="s">
        <v>3268</v>
      </c>
      <c r="G421" t="s">
        <v>1740</v>
      </c>
      <c r="H421" t="s">
        <v>3265</v>
      </c>
      <c r="I421" s="2" t="s">
        <v>5152</v>
      </c>
      <c r="J421" t="s">
        <v>4978</v>
      </c>
      <c r="K421" t="s">
        <v>3266</v>
      </c>
      <c r="L421" t="s">
        <v>1742</v>
      </c>
      <c r="M421" t="s">
        <v>850</v>
      </c>
      <c r="N421" s="3" t="s">
        <v>45</v>
      </c>
      <c r="P421" s="3">
        <v>0</v>
      </c>
      <c r="Q421" s="3">
        <v>0</v>
      </c>
    </row>
    <row r="422" spans="1:17" x14ac:dyDescent="0.25">
      <c r="A422" s="6" t="s">
        <v>508</v>
      </c>
      <c r="B422" s="2" t="s">
        <v>5158</v>
      </c>
      <c r="C422" t="s">
        <v>3271</v>
      </c>
      <c r="D422" t="s">
        <v>3272</v>
      </c>
      <c r="E422" t="s">
        <v>3274</v>
      </c>
      <c r="F422" t="s">
        <v>3273</v>
      </c>
      <c r="G422" t="s">
        <v>1141</v>
      </c>
      <c r="H422" t="s">
        <v>1152</v>
      </c>
      <c r="I422" s="2" t="s">
        <v>5152</v>
      </c>
      <c r="J422" t="s">
        <v>4979</v>
      </c>
      <c r="K422" t="s">
        <v>1153</v>
      </c>
      <c r="L422" t="s">
        <v>857</v>
      </c>
      <c r="M422" t="s">
        <v>1158</v>
      </c>
      <c r="N422" s="3" t="s">
        <v>64</v>
      </c>
      <c r="P422" s="3">
        <v>0</v>
      </c>
      <c r="Q422" s="3">
        <v>0</v>
      </c>
    </row>
    <row r="423" spans="1:17" x14ac:dyDescent="0.25">
      <c r="A423" s="6" t="s">
        <v>277</v>
      </c>
      <c r="B423" s="2" t="s">
        <v>5154</v>
      </c>
      <c r="C423" t="s">
        <v>3276</v>
      </c>
      <c r="D423" t="s">
        <v>3277</v>
      </c>
      <c r="E423" t="s">
        <v>3279</v>
      </c>
      <c r="F423" t="s">
        <v>3278</v>
      </c>
      <c r="G423" t="s">
        <v>867</v>
      </c>
      <c r="H423" t="s">
        <v>2584</v>
      </c>
      <c r="I423" s="2" t="s">
        <v>5152</v>
      </c>
      <c r="J423" t="s">
        <v>4980</v>
      </c>
      <c r="K423" t="s">
        <v>1014</v>
      </c>
      <c r="L423" t="s">
        <v>857</v>
      </c>
      <c r="M423" t="s">
        <v>885</v>
      </c>
      <c r="N423" s="3" t="s">
        <v>45</v>
      </c>
      <c r="P423" s="3">
        <v>3</v>
      </c>
      <c r="Q423" s="3" t="s">
        <v>67</v>
      </c>
    </row>
    <row r="424" spans="1:17" x14ac:dyDescent="0.25">
      <c r="A424" s="6" t="s">
        <v>278</v>
      </c>
      <c r="B424" s="2" t="s">
        <v>5154</v>
      </c>
      <c r="C424" t="s">
        <v>3281</v>
      </c>
      <c r="D424" t="s">
        <v>3282</v>
      </c>
      <c r="E424" t="s">
        <v>3283</v>
      </c>
      <c r="F424" t="s">
        <v>1641</v>
      </c>
      <c r="G424" t="s">
        <v>867</v>
      </c>
      <c r="H424" t="s">
        <v>3280</v>
      </c>
      <c r="I424" s="2" t="s">
        <v>5152</v>
      </c>
      <c r="J424" t="s">
        <v>4716</v>
      </c>
      <c r="K424" t="s">
        <v>1014</v>
      </c>
      <c r="L424" t="s">
        <v>857</v>
      </c>
      <c r="M424" t="s">
        <v>885</v>
      </c>
      <c r="N424" s="3" t="s">
        <v>45</v>
      </c>
      <c r="P424" s="3">
        <v>2</v>
      </c>
      <c r="Q424" s="3" t="s">
        <v>67</v>
      </c>
    </row>
    <row r="425" spans="1:17" x14ac:dyDescent="0.25">
      <c r="A425" s="6" t="s">
        <v>766</v>
      </c>
      <c r="B425" s="2" t="s">
        <v>5162</v>
      </c>
      <c r="C425" t="s">
        <v>3288</v>
      </c>
      <c r="D425" t="s">
        <v>3289</v>
      </c>
      <c r="E425" t="s">
        <v>3291</v>
      </c>
      <c r="F425" t="s">
        <v>3290</v>
      </c>
      <c r="G425" t="s">
        <v>1230</v>
      </c>
      <c r="H425" t="s">
        <v>3286</v>
      </c>
      <c r="I425" s="2" t="s">
        <v>5152</v>
      </c>
      <c r="J425" t="s">
        <v>4981</v>
      </c>
      <c r="K425" t="s">
        <v>3287</v>
      </c>
      <c r="L425" t="s">
        <v>857</v>
      </c>
      <c r="M425" t="s">
        <v>1143</v>
      </c>
      <c r="N425" s="3">
        <v>0</v>
      </c>
      <c r="P425" s="3">
        <v>0</v>
      </c>
      <c r="Q425" s="3">
        <v>0</v>
      </c>
    </row>
    <row r="426" spans="1:17" x14ac:dyDescent="0.25">
      <c r="A426" s="6" t="s">
        <v>203</v>
      </c>
      <c r="B426" s="2" t="s">
        <v>5154</v>
      </c>
      <c r="C426" t="s">
        <v>3295</v>
      </c>
      <c r="D426" t="s">
        <v>3296</v>
      </c>
      <c r="E426" t="s">
        <v>3298</v>
      </c>
      <c r="F426" t="s">
        <v>3297</v>
      </c>
      <c r="G426" t="s">
        <v>867</v>
      </c>
      <c r="H426" t="s">
        <v>3294</v>
      </c>
      <c r="I426" s="2" t="s">
        <v>5152</v>
      </c>
      <c r="J426" t="s">
        <v>4982</v>
      </c>
      <c r="K426" t="s">
        <v>3295</v>
      </c>
      <c r="L426" t="s">
        <v>857</v>
      </c>
      <c r="M426" t="s">
        <v>911</v>
      </c>
      <c r="N426" s="3" t="s">
        <v>45</v>
      </c>
      <c r="P426" s="3">
        <v>2</v>
      </c>
      <c r="Q426" s="3" t="s">
        <v>67</v>
      </c>
    </row>
    <row r="427" spans="1:17" x14ac:dyDescent="0.25">
      <c r="A427" s="6" t="s">
        <v>795</v>
      </c>
      <c r="B427" s="2" t="s">
        <v>5162</v>
      </c>
      <c r="C427" t="s">
        <v>1950</v>
      </c>
      <c r="D427" t="s">
        <v>3300</v>
      </c>
      <c r="E427" t="s">
        <v>3302</v>
      </c>
      <c r="F427" t="s">
        <v>3301</v>
      </c>
      <c r="G427" t="s">
        <v>1230</v>
      </c>
      <c r="H427" t="s">
        <v>1948</v>
      </c>
      <c r="I427" s="2" t="s">
        <v>5152</v>
      </c>
      <c r="J427" t="s">
        <v>4832</v>
      </c>
      <c r="K427" t="s">
        <v>3299</v>
      </c>
      <c r="L427" t="s">
        <v>1378</v>
      </c>
      <c r="M427" t="s">
        <v>1379</v>
      </c>
      <c r="N427" s="3">
        <v>0</v>
      </c>
      <c r="P427" s="3">
        <v>0</v>
      </c>
      <c r="Q427" s="3">
        <v>0</v>
      </c>
    </row>
    <row r="428" spans="1:17" x14ac:dyDescent="0.25">
      <c r="A428" s="6" t="s">
        <v>810</v>
      </c>
      <c r="B428" s="2" t="s">
        <v>5162</v>
      </c>
      <c r="C428" t="s">
        <v>3305</v>
      </c>
      <c r="D428" t="s">
        <v>3306</v>
      </c>
      <c r="E428" t="s">
        <v>3307</v>
      </c>
      <c r="F428" t="s">
        <v>2631</v>
      </c>
      <c r="G428" t="s">
        <v>1230</v>
      </c>
      <c r="H428" t="s">
        <v>3304</v>
      </c>
      <c r="I428" s="2" t="s">
        <v>5152</v>
      </c>
      <c r="J428" t="s">
        <v>4983</v>
      </c>
      <c r="K428" t="s">
        <v>3305</v>
      </c>
      <c r="L428" t="s">
        <v>1378</v>
      </c>
      <c r="M428" t="s">
        <v>1379</v>
      </c>
      <c r="N428" s="3">
        <v>0</v>
      </c>
      <c r="P428" s="3">
        <v>2</v>
      </c>
      <c r="Q428" s="3" t="s">
        <v>73</v>
      </c>
    </row>
    <row r="429" spans="1:17" x14ac:dyDescent="0.25">
      <c r="A429" s="6" t="s">
        <v>634</v>
      </c>
      <c r="B429" s="2" t="s">
        <v>5167</v>
      </c>
      <c r="C429" t="s">
        <v>2222</v>
      </c>
      <c r="D429" t="s">
        <v>3308</v>
      </c>
      <c r="E429" t="s">
        <v>3309</v>
      </c>
      <c r="F429" t="s">
        <v>3123</v>
      </c>
      <c r="G429" t="s">
        <v>1568</v>
      </c>
      <c r="H429" t="s">
        <v>2221</v>
      </c>
      <c r="I429" s="2" t="s">
        <v>5152</v>
      </c>
      <c r="J429" t="s">
        <v>3119</v>
      </c>
      <c r="K429" t="s">
        <v>2222</v>
      </c>
      <c r="L429" t="s">
        <v>857</v>
      </c>
      <c r="M429" t="s">
        <v>1143</v>
      </c>
      <c r="N429" s="3" t="s">
        <v>64</v>
      </c>
      <c r="P429" s="3">
        <v>0</v>
      </c>
      <c r="Q429" s="3">
        <v>0</v>
      </c>
    </row>
    <row r="430" spans="1:17" x14ac:dyDescent="0.25">
      <c r="A430" s="6" t="s">
        <v>435</v>
      </c>
      <c r="B430" s="2" t="s">
        <v>5156</v>
      </c>
      <c r="C430" t="s">
        <v>3314</v>
      </c>
      <c r="D430" t="s">
        <v>3315</v>
      </c>
      <c r="E430" t="s">
        <v>3317</v>
      </c>
      <c r="F430" t="s">
        <v>3316</v>
      </c>
      <c r="G430" t="s">
        <v>1100</v>
      </c>
      <c r="H430" t="s">
        <v>3312</v>
      </c>
      <c r="I430" s="2" t="s">
        <v>5152</v>
      </c>
      <c r="J430" t="s">
        <v>4984</v>
      </c>
      <c r="K430" t="s">
        <v>3313</v>
      </c>
      <c r="L430" t="s">
        <v>1102</v>
      </c>
      <c r="M430" t="s">
        <v>850</v>
      </c>
      <c r="N430" s="3" t="s">
        <v>64</v>
      </c>
      <c r="P430" s="3">
        <v>2</v>
      </c>
      <c r="Q430" s="3" t="s">
        <v>436</v>
      </c>
    </row>
    <row r="431" spans="1:17" x14ac:dyDescent="0.25">
      <c r="A431" s="6" t="s">
        <v>437</v>
      </c>
      <c r="B431" s="2" t="s">
        <v>5156</v>
      </c>
      <c r="C431" t="s">
        <v>3318</v>
      </c>
      <c r="D431" t="s">
        <v>3319</v>
      </c>
      <c r="E431" t="s">
        <v>3321</v>
      </c>
      <c r="F431" t="s">
        <v>3320</v>
      </c>
      <c r="G431" t="s">
        <v>1100</v>
      </c>
      <c r="H431" t="s">
        <v>3312</v>
      </c>
      <c r="I431" s="2" t="s">
        <v>5152</v>
      </c>
      <c r="J431" t="s">
        <v>4984</v>
      </c>
      <c r="K431" t="s">
        <v>3313</v>
      </c>
      <c r="L431" t="s">
        <v>1102</v>
      </c>
      <c r="M431" t="s">
        <v>850</v>
      </c>
      <c r="N431" s="3" t="s">
        <v>64</v>
      </c>
      <c r="P431" s="3">
        <v>0</v>
      </c>
      <c r="Q431" s="3">
        <v>0</v>
      </c>
    </row>
    <row r="432" spans="1:17" x14ac:dyDescent="0.25">
      <c r="A432" s="6" t="s">
        <v>316</v>
      </c>
      <c r="B432" s="2" t="s">
        <v>5155</v>
      </c>
      <c r="C432" t="s">
        <v>3326</v>
      </c>
      <c r="D432" t="s">
        <v>3327</v>
      </c>
      <c r="E432" t="s">
        <v>3329</v>
      </c>
      <c r="F432" t="s">
        <v>3328</v>
      </c>
      <c r="G432" t="s">
        <v>1089</v>
      </c>
      <c r="H432" t="s">
        <v>3324</v>
      </c>
      <c r="I432" s="2" t="s">
        <v>5152</v>
      </c>
      <c r="J432" t="s">
        <v>4985</v>
      </c>
      <c r="K432" t="s">
        <v>3325</v>
      </c>
      <c r="L432" t="s">
        <v>857</v>
      </c>
      <c r="M432" t="s">
        <v>1091</v>
      </c>
      <c r="N432" s="3" t="s">
        <v>45</v>
      </c>
      <c r="P432" s="3">
        <v>0</v>
      </c>
      <c r="Q432" s="3">
        <v>0</v>
      </c>
    </row>
    <row r="433" spans="1:17" x14ac:dyDescent="0.25">
      <c r="A433" s="6" t="s">
        <v>682</v>
      </c>
      <c r="B433" s="2" t="s">
        <v>5169</v>
      </c>
      <c r="C433" t="s">
        <v>3335</v>
      </c>
      <c r="D433" t="s">
        <v>3336</v>
      </c>
      <c r="E433" t="s">
        <v>3338</v>
      </c>
      <c r="F433" t="s">
        <v>3337</v>
      </c>
      <c r="G433" t="s">
        <v>1586</v>
      </c>
      <c r="H433" t="s">
        <v>3333</v>
      </c>
      <c r="I433" s="2" t="s">
        <v>5152</v>
      </c>
      <c r="J433" t="s">
        <v>4986</v>
      </c>
      <c r="K433" t="s">
        <v>3334</v>
      </c>
      <c r="L433" t="s">
        <v>857</v>
      </c>
      <c r="M433" t="s">
        <v>858</v>
      </c>
      <c r="N433" s="3" t="s">
        <v>64</v>
      </c>
      <c r="P433" s="3">
        <v>2</v>
      </c>
      <c r="Q433" s="3" t="s">
        <v>594</v>
      </c>
    </row>
    <row r="434" spans="1:17" x14ac:dyDescent="0.25">
      <c r="A434" s="6" t="s">
        <v>98</v>
      </c>
      <c r="B434" s="2" t="s">
        <v>5173</v>
      </c>
      <c r="C434" t="s">
        <v>1181</v>
      </c>
      <c r="D434" t="s">
        <v>3340</v>
      </c>
      <c r="E434" t="s">
        <v>3342</v>
      </c>
      <c r="F434" t="s">
        <v>3341</v>
      </c>
      <c r="G434" t="s">
        <v>1740</v>
      </c>
      <c r="H434" t="s">
        <v>1162</v>
      </c>
      <c r="I434" s="2" t="s">
        <v>5152</v>
      </c>
      <c r="J434" t="s">
        <v>1160</v>
      </c>
      <c r="K434" t="s">
        <v>1181</v>
      </c>
      <c r="L434" t="s">
        <v>1742</v>
      </c>
      <c r="M434" t="s">
        <v>850</v>
      </c>
      <c r="N434" s="3" t="s">
        <v>39</v>
      </c>
      <c r="P434" s="3">
        <v>0</v>
      </c>
      <c r="Q434" s="3">
        <v>0</v>
      </c>
    </row>
    <row r="435" spans="1:17" x14ac:dyDescent="0.25">
      <c r="A435" s="6" t="s">
        <v>58</v>
      </c>
      <c r="B435" s="2" t="s">
        <v>5166</v>
      </c>
      <c r="C435" t="s">
        <v>3346</v>
      </c>
      <c r="D435" t="s">
        <v>3347</v>
      </c>
      <c r="E435" t="s">
        <v>3348</v>
      </c>
      <c r="F435" t="s">
        <v>1853</v>
      </c>
      <c r="G435" t="s">
        <v>1559</v>
      </c>
      <c r="H435" t="s">
        <v>3345</v>
      </c>
      <c r="I435" s="2" t="s">
        <v>5152</v>
      </c>
      <c r="J435" t="s">
        <v>4987</v>
      </c>
      <c r="K435" t="s">
        <v>3346</v>
      </c>
      <c r="L435" t="s">
        <v>857</v>
      </c>
      <c r="M435" t="s">
        <v>869</v>
      </c>
      <c r="N435" s="3" t="s">
        <v>45</v>
      </c>
      <c r="P435" s="3">
        <v>2</v>
      </c>
      <c r="Q435" s="3" t="s">
        <v>59</v>
      </c>
    </row>
    <row r="436" spans="1:17" x14ac:dyDescent="0.25">
      <c r="A436" s="6" t="s">
        <v>3349</v>
      </c>
      <c r="B436" s="2" t="s">
        <v>5156</v>
      </c>
      <c r="C436" t="s">
        <v>3351</v>
      </c>
      <c r="D436" t="s">
        <v>3352</v>
      </c>
      <c r="E436" t="s">
        <v>3353</v>
      </c>
      <c r="F436" t="s">
        <v>3316</v>
      </c>
      <c r="G436" t="s">
        <v>1100</v>
      </c>
      <c r="H436" t="s">
        <v>3312</v>
      </c>
      <c r="I436" s="2" t="s">
        <v>5152</v>
      </c>
      <c r="J436" t="s">
        <v>4988</v>
      </c>
      <c r="K436" t="s">
        <v>3313</v>
      </c>
      <c r="L436" t="s">
        <v>1102</v>
      </c>
      <c r="M436" t="s">
        <v>850</v>
      </c>
      <c r="N436" s="3" t="e">
        <v>#N/A</v>
      </c>
      <c r="P436" s="3" t="e">
        <v>#N/A</v>
      </c>
      <c r="Q436" s="3" t="e">
        <v>#N/A</v>
      </c>
    </row>
    <row r="437" spans="1:17" x14ac:dyDescent="0.25">
      <c r="A437" s="6" t="s">
        <v>438</v>
      </c>
      <c r="B437" s="2" t="s">
        <v>5156</v>
      </c>
      <c r="C437" t="s">
        <v>3357</v>
      </c>
      <c r="D437" t="s">
        <v>3358</v>
      </c>
      <c r="E437" t="s">
        <v>3360</v>
      </c>
      <c r="F437" t="s">
        <v>3359</v>
      </c>
      <c r="G437" t="s">
        <v>1100</v>
      </c>
      <c r="H437" t="s">
        <v>3355</v>
      </c>
      <c r="I437" s="2" t="s">
        <v>5152</v>
      </c>
      <c r="J437" t="s">
        <v>4989</v>
      </c>
      <c r="K437" t="s">
        <v>3356</v>
      </c>
      <c r="L437" t="s">
        <v>1529</v>
      </c>
      <c r="M437" t="s">
        <v>850</v>
      </c>
      <c r="N437" s="3" t="s">
        <v>64</v>
      </c>
      <c r="P437" s="3">
        <v>0</v>
      </c>
      <c r="Q437" s="3">
        <v>0</v>
      </c>
    </row>
    <row r="438" spans="1:17" x14ac:dyDescent="0.25">
      <c r="A438" s="6" t="s">
        <v>439</v>
      </c>
      <c r="B438" s="2" t="s">
        <v>5156</v>
      </c>
      <c r="C438" t="s">
        <v>3362</v>
      </c>
      <c r="D438" t="s">
        <v>3363</v>
      </c>
      <c r="E438" t="s">
        <v>3365</v>
      </c>
      <c r="F438" t="s">
        <v>3364</v>
      </c>
      <c r="G438" t="s">
        <v>1100</v>
      </c>
      <c r="H438" t="s">
        <v>3355</v>
      </c>
      <c r="I438" s="2" t="s">
        <v>5152</v>
      </c>
      <c r="J438" t="s">
        <v>4989</v>
      </c>
      <c r="K438" t="s">
        <v>3361</v>
      </c>
      <c r="L438" t="s">
        <v>1102</v>
      </c>
      <c r="M438" t="s">
        <v>850</v>
      </c>
      <c r="N438" s="3" t="s">
        <v>64</v>
      </c>
      <c r="P438" s="3">
        <v>2</v>
      </c>
      <c r="Q438" s="3" t="s">
        <v>67</v>
      </c>
    </row>
    <row r="439" spans="1:17" x14ac:dyDescent="0.25">
      <c r="A439" s="6" t="s">
        <v>3366</v>
      </c>
      <c r="B439" s="2" t="s">
        <v>5156</v>
      </c>
      <c r="C439" t="s">
        <v>3367</v>
      </c>
      <c r="D439" t="s">
        <v>3368</v>
      </c>
      <c r="E439" t="s">
        <v>3369</v>
      </c>
      <c r="F439" t="s">
        <v>1773</v>
      </c>
      <c r="G439" t="s">
        <v>1100</v>
      </c>
      <c r="H439" t="s">
        <v>3355</v>
      </c>
      <c r="I439" s="2" t="s">
        <v>5152</v>
      </c>
      <c r="J439" t="s">
        <v>4989</v>
      </c>
      <c r="K439" t="s">
        <v>3356</v>
      </c>
      <c r="L439" t="s">
        <v>1102</v>
      </c>
      <c r="M439" t="s">
        <v>850</v>
      </c>
      <c r="N439" s="3" t="e">
        <v>#N/A</v>
      </c>
      <c r="P439" s="3" t="e">
        <v>#N/A</v>
      </c>
      <c r="Q439" s="3" t="e">
        <v>#N/A</v>
      </c>
    </row>
    <row r="440" spans="1:17" x14ac:dyDescent="0.25">
      <c r="A440" s="6" t="s">
        <v>440</v>
      </c>
      <c r="B440" s="2" t="s">
        <v>5156</v>
      </c>
      <c r="C440" t="s">
        <v>3370</v>
      </c>
      <c r="D440" t="s">
        <v>3371</v>
      </c>
      <c r="E440" t="s">
        <v>3373</v>
      </c>
      <c r="F440" t="s">
        <v>3372</v>
      </c>
      <c r="G440" t="s">
        <v>1100</v>
      </c>
      <c r="H440" t="s">
        <v>3355</v>
      </c>
      <c r="I440" s="2" t="s">
        <v>5152</v>
      </c>
      <c r="J440" t="s">
        <v>4989</v>
      </c>
      <c r="K440" t="s">
        <v>3356</v>
      </c>
      <c r="L440" t="s">
        <v>1529</v>
      </c>
      <c r="M440" t="s">
        <v>850</v>
      </c>
      <c r="N440" s="3" t="s">
        <v>64</v>
      </c>
      <c r="P440" s="3">
        <v>0</v>
      </c>
      <c r="Q440" s="3">
        <v>0</v>
      </c>
    </row>
    <row r="441" spans="1:17" x14ac:dyDescent="0.25">
      <c r="A441" s="6" t="s">
        <v>279</v>
      </c>
      <c r="B441" s="2" t="s">
        <v>5154</v>
      </c>
      <c r="C441" t="s">
        <v>3376</v>
      </c>
      <c r="D441" t="s">
        <v>3377</v>
      </c>
      <c r="E441" t="s">
        <v>3379</v>
      </c>
      <c r="F441" t="s">
        <v>3378</v>
      </c>
      <c r="G441" t="s">
        <v>867</v>
      </c>
      <c r="H441" t="s">
        <v>3375</v>
      </c>
      <c r="I441" s="2" t="s">
        <v>5152</v>
      </c>
      <c r="J441" t="s">
        <v>4990</v>
      </c>
      <c r="K441" t="s">
        <v>1077</v>
      </c>
      <c r="L441" t="s">
        <v>857</v>
      </c>
      <c r="M441" t="s">
        <v>911</v>
      </c>
      <c r="N441" s="3" t="s">
        <v>45</v>
      </c>
      <c r="P441" s="3">
        <v>0</v>
      </c>
      <c r="Q441" s="3">
        <v>0</v>
      </c>
    </row>
    <row r="442" spans="1:17" x14ac:dyDescent="0.25">
      <c r="A442" s="6" t="s">
        <v>280</v>
      </c>
      <c r="B442" s="2" t="s">
        <v>5154</v>
      </c>
      <c r="C442" t="s">
        <v>3376</v>
      </c>
      <c r="D442" t="s">
        <v>3382</v>
      </c>
      <c r="E442" t="s">
        <v>3384</v>
      </c>
      <c r="F442" t="s">
        <v>3383</v>
      </c>
      <c r="G442" t="s">
        <v>867</v>
      </c>
      <c r="H442" t="s">
        <v>3375</v>
      </c>
      <c r="I442" s="2" t="s">
        <v>5152</v>
      </c>
      <c r="J442" t="s">
        <v>2581</v>
      </c>
      <c r="K442" t="s">
        <v>3376</v>
      </c>
      <c r="L442" t="s">
        <v>857</v>
      </c>
      <c r="M442" t="s">
        <v>911</v>
      </c>
      <c r="N442" s="3" t="s">
        <v>45</v>
      </c>
      <c r="P442" s="3">
        <v>0</v>
      </c>
      <c r="Q442" s="3">
        <v>0</v>
      </c>
    </row>
    <row r="443" spans="1:17" x14ac:dyDescent="0.25">
      <c r="A443" s="6" t="s">
        <v>281</v>
      </c>
      <c r="B443" s="2" t="s">
        <v>5154</v>
      </c>
      <c r="C443" t="s">
        <v>1859</v>
      </c>
      <c r="D443" t="s">
        <v>3387</v>
      </c>
      <c r="E443" t="s">
        <v>3389</v>
      </c>
      <c r="F443" t="s">
        <v>3388</v>
      </c>
      <c r="G443" t="s">
        <v>867</v>
      </c>
      <c r="H443" t="s">
        <v>1857</v>
      </c>
      <c r="I443" s="2" t="s">
        <v>5152</v>
      </c>
      <c r="J443" t="s">
        <v>4991</v>
      </c>
      <c r="K443" t="s">
        <v>2570</v>
      </c>
      <c r="L443" t="s">
        <v>857</v>
      </c>
      <c r="M443" t="s">
        <v>911</v>
      </c>
      <c r="N443" s="3" t="s">
        <v>45</v>
      </c>
      <c r="P443" s="3">
        <v>0</v>
      </c>
      <c r="Q443" s="3">
        <v>0</v>
      </c>
    </row>
    <row r="444" spans="1:17" x14ac:dyDescent="0.25">
      <c r="A444" s="6" t="s">
        <v>811</v>
      </c>
      <c r="B444" s="2" t="s">
        <v>5162</v>
      </c>
      <c r="C444" t="s">
        <v>3391</v>
      </c>
      <c r="D444" t="s">
        <v>3392</v>
      </c>
      <c r="E444" t="s">
        <v>3394</v>
      </c>
      <c r="F444" t="s">
        <v>3393</v>
      </c>
      <c r="G444" t="s">
        <v>1230</v>
      </c>
      <c r="H444" t="s">
        <v>2403</v>
      </c>
      <c r="I444" s="2" t="s">
        <v>5152</v>
      </c>
      <c r="J444" t="s">
        <v>4992</v>
      </c>
      <c r="K444" t="s">
        <v>2404</v>
      </c>
      <c r="L444" t="s">
        <v>1378</v>
      </c>
      <c r="M444" t="s">
        <v>1379</v>
      </c>
      <c r="N444" s="3">
        <v>0</v>
      </c>
      <c r="P444" s="3">
        <v>0</v>
      </c>
      <c r="Q444" s="3">
        <v>0</v>
      </c>
    </row>
    <row r="445" spans="1:17" x14ac:dyDescent="0.25">
      <c r="A445" s="6" t="s">
        <v>635</v>
      </c>
      <c r="B445" s="2" t="s">
        <v>5167</v>
      </c>
      <c r="C445" t="s">
        <v>3398</v>
      </c>
      <c r="D445" t="s">
        <v>3399</v>
      </c>
      <c r="E445" t="s">
        <v>1714</v>
      </c>
      <c r="F445" t="s">
        <v>1713</v>
      </c>
      <c r="G445" t="s">
        <v>1568</v>
      </c>
      <c r="H445" t="s">
        <v>3397</v>
      </c>
      <c r="I445" s="2" t="s">
        <v>5152</v>
      </c>
      <c r="J445" t="s">
        <v>4993</v>
      </c>
      <c r="K445" t="s">
        <v>3398</v>
      </c>
      <c r="L445" t="s">
        <v>857</v>
      </c>
      <c r="M445" t="s">
        <v>1143</v>
      </c>
      <c r="N445" s="3" t="s">
        <v>64</v>
      </c>
      <c r="P445" s="3">
        <v>0</v>
      </c>
      <c r="Q445" s="3">
        <v>0</v>
      </c>
    </row>
    <row r="446" spans="1:17" x14ac:dyDescent="0.25">
      <c r="A446" s="6" t="s">
        <v>636</v>
      </c>
      <c r="B446" s="2" t="s">
        <v>5167</v>
      </c>
      <c r="C446" t="s">
        <v>3398</v>
      </c>
      <c r="D446" t="s">
        <v>3401</v>
      </c>
      <c r="E446" t="s">
        <v>3403</v>
      </c>
      <c r="F446" t="s">
        <v>3402</v>
      </c>
      <c r="G446" t="s">
        <v>1568</v>
      </c>
      <c r="H446" t="s">
        <v>3397</v>
      </c>
      <c r="I446" s="2" t="s">
        <v>5152</v>
      </c>
      <c r="J446" t="s">
        <v>4993</v>
      </c>
      <c r="K446" t="s">
        <v>3400</v>
      </c>
      <c r="L446" t="s">
        <v>857</v>
      </c>
      <c r="M446" t="s">
        <v>1143</v>
      </c>
      <c r="N446" s="3" t="s">
        <v>64</v>
      </c>
      <c r="P446" s="3">
        <v>0</v>
      </c>
      <c r="Q446" s="3">
        <v>0</v>
      </c>
    </row>
    <row r="447" spans="1:17" x14ac:dyDescent="0.25">
      <c r="A447" s="6" t="s">
        <v>637</v>
      </c>
      <c r="B447" s="2" t="s">
        <v>5167</v>
      </c>
      <c r="C447" t="s">
        <v>3404</v>
      </c>
      <c r="D447" t="s">
        <v>3405</v>
      </c>
      <c r="E447" t="s">
        <v>3407</v>
      </c>
      <c r="F447" t="s">
        <v>3406</v>
      </c>
      <c r="G447" t="s">
        <v>1568</v>
      </c>
      <c r="H447" t="s">
        <v>3397</v>
      </c>
      <c r="I447" s="2" t="s">
        <v>5152</v>
      </c>
      <c r="J447" t="s">
        <v>4993</v>
      </c>
      <c r="K447" t="s">
        <v>3398</v>
      </c>
      <c r="L447" t="s">
        <v>857</v>
      </c>
      <c r="M447" t="s">
        <v>1143</v>
      </c>
      <c r="N447" s="3" t="s">
        <v>64</v>
      </c>
      <c r="P447" s="3">
        <v>0</v>
      </c>
      <c r="Q447" s="3">
        <v>0</v>
      </c>
    </row>
    <row r="448" spans="1:17" x14ac:dyDescent="0.25">
      <c r="A448" s="6" t="s">
        <v>615</v>
      </c>
      <c r="B448" s="2" t="s">
        <v>5175</v>
      </c>
      <c r="C448" t="s">
        <v>3408</v>
      </c>
      <c r="D448" t="s">
        <v>3409</v>
      </c>
      <c r="E448" t="s">
        <v>3072</v>
      </c>
      <c r="F448" t="s">
        <v>1754</v>
      </c>
      <c r="G448" t="s">
        <v>1755</v>
      </c>
      <c r="H448" t="s">
        <v>1672</v>
      </c>
      <c r="I448" s="2" t="s">
        <v>5152</v>
      </c>
      <c r="J448" t="s">
        <v>2679</v>
      </c>
      <c r="K448" t="s">
        <v>2304</v>
      </c>
      <c r="L448" t="s">
        <v>1757</v>
      </c>
      <c r="M448" t="s">
        <v>850</v>
      </c>
      <c r="N448" s="3" t="s">
        <v>64</v>
      </c>
      <c r="P448" s="3">
        <v>3</v>
      </c>
      <c r="Q448" s="3" t="s">
        <v>616</v>
      </c>
    </row>
    <row r="449" spans="1:17" x14ac:dyDescent="0.25">
      <c r="A449" s="6" t="s">
        <v>617</v>
      </c>
      <c r="B449" s="2" t="s">
        <v>5175</v>
      </c>
      <c r="C449" t="s">
        <v>3410</v>
      </c>
      <c r="D449" t="s">
        <v>3411</v>
      </c>
      <c r="E449" t="s">
        <v>3413</v>
      </c>
      <c r="F449" t="s">
        <v>3412</v>
      </c>
      <c r="G449" t="s">
        <v>1755</v>
      </c>
      <c r="H449" t="s">
        <v>1672</v>
      </c>
      <c r="I449" s="2" t="s">
        <v>5152</v>
      </c>
      <c r="J449" t="s">
        <v>2679</v>
      </c>
      <c r="K449" t="s">
        <v>1673</v>
      </c>
      <c r="L449" t="s">
        <v>1757</v>
      </c>
      <c r="M449" t="s">
        <v>1758</v>
      </c>
      <c r="N449" s="3" t="s">
        <v>64</v>
      </c>
      <c r="P449" s="3">
        <v>0</v>
      </c>
      <c r="Q449" s="3">
        <v>0</v>
      </c>
    </row>
    <row r="450" spans="1:17" x14ac:dyDescent="0.25">
      <c r="A450" s="6" t="s">
        <v>441</v>
      </c>
      <c r="B450" s="2" t="s">
        <v>5156</v>
      </c>
      <c r="C450" t="s">
        <v>3418</v>
      </c>
      <c r="D450" t="s">
        <v>3419</v>
      </c>
      <c r="E450" t="s">
        <v>3421</v>
      </c>
      <c r="F450" t="s">
        <v>3420</v>
      </c>
      <c r="G450" t="s">
        <v>1100</v>
      </c>
      <c r="H450" t="s">
        <v>3416</v>
      </c>
      <c r="I450" s="2" t="s">
        <v>5152</v>
      </c>
      <c r="J450" t="s">
        <v>4994</v>
      </c>
      <c r="K450" t="s">
        <v>3417</v>
      </c>
      <c r="L450" t="s">
        <v>1102</v>
      </c>
      <c r="M450" t="s">
        <v>850</v>
      </c>
      <c r="N450" s="3" t="s">
        <v>64</v>
      </c>
      <c r="P450" s="3">
        <v>0</v>
      </c>
      <c r="Q450" s="3">
        <v>0</v>
      </c>
    </row>
    <row r="451" spans="1:17" x14ac:dyDescent="0.25">
      <c r="A451" s="6" t="s">
        <v>283</v>
      </c>
      <c r="B451" s="2" t="s">
        <v>5154</v>
      </c>
      <c r="C451" t="s">
        <v>3426</v>
      </c>
      <c r="D451" t="s">
        <v>3427</v>
      </c>
      <c r="E451" t="s">
        <v>3428</v>
      </c>
      <c r="F451" t="s">
        <v>984</v>
      </c>
      <c r="G451" t="s">
        <v>867</v>
      </c>
      <c r="H451" t="s">
        <v>3424</v>
      </c>
      <c r="I451" s="2" t="s">
        <v>5152</v>
      </c>
      <c r="J451" t="s">
        <v>4995</v>
      </c>
      <c r="K451" t="s">
        <v>3425</v>
      </c>
      <c r="L451" t="s">
        <v>857</v>
      </c>
      <c r="M451" t="s">
        <v>885</v>
      </c>
      <c r="N451" s="3" t="s">
        <v>45</v>
      </c>
      <c r="P451" s="3">
        <v>0</v>
      </c>
      <c r="Q451" s="3">
        <v>0</v>
      </c>
    </row>
    <row r="452" spans="1:17" x14ac:dyDescent="0.25">
      <c r="A452" s="6" t="s">
        <v>284</v>
      </c>
      <c r="B452" s="2" t="s">
        <v>5154</v>
      </c>
      <c r="C452" t="s">
        <v>1906</v>
      </c>
      <c r="D452" t="s">
        <v>3430</v>
      </c>
      <c r="E452" t="s">
        <v>3432</v>
      </c>
      <c r="F452" t="s">
        <v>3431</v>
      </c>
      <c r="G452" t="s">
        <v>867</v>
      </c>
      <c r="H452" t="s">
        <v>3429</v>
      </c>
      <c r="I452" s="2" t="s">
        <v>5152</v>
      </c>
      <c r="J452" t="s">
        <v>4827</v>
      </c>
      <c r="K452" t="s">
        <v>1906</v>
      </c>
      <c r="L452" t="s">
        <v>857</v>
      </c>
      <c r="M452" t="s">
        <v>885</v>
      </c>
      <c r="N452" s="3" t="s">
        <v>45</v>
      </c>
      <c r="P452" s="3">
        <v>0</v>
      </c>
      <c r="Q452" s="3">
        <v>0</v>
      </c>
    </row>
    <row r="453" spans="1:17" x14ac:dyDescent="0.25">
      <c r="A453" s="6" t="s">
        <v>526</v>
      </c>
      <c r="B453" s="2" t="s">
        <v>5194</v>
      </c>
      <c r="C453" t="s">
        <v>3437</v>
      </c>
      <c r="D453" t="s">
        <v>3438</v>
      </c>
      <c r="E453" t="s">
        <v>3441</v>
      </c>
      <c r="F453" t="s">
        <v>3439</v>
      </c>
      <c r="G453" t="s">
        <v>3440</v>
      </c>
      <c r="H453" t="s">
        <v>3435</v>
      </c>
      <c r="I453" s="2" t="s">
        <v>5152</v>
      </c>
      <c r="J453" t="s">
        <v>4996</v>
      </c>
      <c r="K453" t="s">
        <v>3436</v>
      </c>
      <c r="L453" t="s">
        <v>857</v>
      </c>
      <c r="M453" t="s">
        <v>858</v>
      </c>
      <c r="N453" s="3" t="s">
        <v>64</v>
      </c>
      <c r="P453" s="3">
        <v>0</v>
      </c>
      <c r="Q453" s="3">
        <v>0</v>
      </c>
    </row>
    <row r="454" spans="1:17" x14ac:dyDescent="0.25">
      <c r="A454" s="6" t="s">
        <v>655</v>
      </c>
      <c r="B454" s="2" t="s">
        <v>5165</v>
      </c>
      <c r="C454" t="s">
        <v>3446</v>
      </c>
      <c r="D454" t="s">
        <v>3447</v>
      </c>
      <c r="E454" t="s">
        <v>3449</v>
      </c>
      <c r="F454" t="s">
        <v>3448</v>
      </c>
      <c r="G454" t="s">
        <v>1499</v>
      </c>
      <c r="H454" t="s">
        <v>3444</v>
      </c>
      <c r="I454" s="2" t="s">
        <v>5152</v>
      </c>
      <c r="J454" t="s">
        <v>4997</v>
      </c>
      <c r="K454" t="s">
        <v>3445</v>
      </c>
      <c r="L454" t="s">
        <v>857</v>
      </c>
      <c r="M454" t="s">
        <v>1158</v>
      </c>
      <c r="N454" s="3" t="s">
        <v>64</v>
      </c>
      <c r="P454" s="3">
        <v>3</v>
      </c>
      <c r="Q454" s="3" t="s">
        <v>73</v>
      </c>
    </row>
    <row r="455" spans="1:17" x14ac:dyDescent="0.25">
      <c r="A455" s="6" t="s">
        <v>285</v>
      </c>
      <c r="B455" s="2" t="s">
        <v>5154</v>
      </c>
      <c r="C455" t="s">
        <v>3295</v>
      </c>
      <c r="D455" t="s">
        <v>3451</v>
      </c>
      <c r="E455" t="s">
        <v>3452</v>
      </c>
      <c r="F455" t="s">
        <v>1685</v>
      </c>
      <c r="G455" t="s">
        <v>867</v>
      </c>
      <c r="H455" t="s">
        <v>3294</v>
      </c>
      <c r="I455" s="2" t="s">
        <v>5152</v>
      </c>
      <c r="J455" t="s">
        <v>4998</v>
      </c>
      <c r="K455" t="s">
        <v>3295</v>
      </c>
      <c r="L455" t="s">
        <v>857</v>
      </c>
      <c r="M455" t="s">
        <v>911</v>
      </c>
      <c r="N455" s="3" t="s">
        <v>45</v>
      </c>
      <c r="P455" s="3">
        <v>2</v>
      </c>
      <c r="Q455" s="3" t="s">
        <v>67</v>
      </c>
    </row>
    <row r="456" spans="1:17" x14ac:dyDescent="0.25">
      <c r="A456" s="6" t="s">
        <v>117</v>
      </c>
      <c r="B456" s="2" t="s">
        <v>5188</v>
      </c>
      <c r="C456" t="s">
        <v>3457</v>
      </c>
      <c r="D456" t="s">
        <v>3458</v>
      </c>
      <c r="E456" t="s">
        <v>3460</v>
      </c>
      <c r="F456" t="s">
        <v>3459</v>
      </c>
      <c r="G456" t="s">
        <v>2719</v>
      </c>
      <c r="H456" t="s">
        <v>3455</v>
      </c>
      <c r="I456" s="2" t="s">
        <v>5152</v>
      </c>
      <c r="J456" t="s">
        <v>4999</v>
      </c>
      <c r="K456" t="s">
        <v>3456</v>
      </c>
      <c r="L456" t="s">
        <v>857</v>
      </c>
      <c r="M456" t="s">
        <v>1215</v>
      </c>
      <c r="N456" s="3" t="s">
        <v>45</v>
      </c>
      <c r="P456" s="3">
        <v>0</v>
      </c>
      <c r="Q456" s="3">
        <v>0</v>
      </c>
    </row>
    <row r="457" spans="1:17" x14ac:dyDescent="0.25">
      <c r="A457" s="6" t="s">
        <v>442</v>
      </c>
      <c r="B457" s="2" t="s">
        <v>5156</v>
      </c>
      <c r="C457" t="s">
        <v>2779</v>
      </c>
      <c r="D457" t="s">
        <v>3463</v>
      </c>
      <c r="E457" t="s">
        <v>3465</v>
      </c>
      <c r="F457" t="s">
        <v>3464</v>
      </c>
      <c r="G457" t="s">
        <v>1100</v>
      </c>
      <c r="H457" t="s">
        <v>2778</v>
      </c>
      <c r="I457" s="2" t="s">
        <v>5152</v>
      </c>
      <c r="J457" t="s">
        <v>5000</v>
      </c>
      <c r="K457" t="s">
        <v>3462</v>
      </c>
      <c r="L457" t="s">
        <v>1529</v>
      </c>
      <c r="M457" t="s">
        <v>850</v>
      </c>
      <c r="N457" s="3" t="s">
        <v>64</v>
      </c>
      <c r="P457" s="3">
        <v>0</v>
      </c>
      <c r="Q457" s="3">
        <v>0</v>
      </c>
    </row>
    <row r="458" spans="1:17" x14ac:dyDescent="0.25">
      <c r="A458" s="6" t="s">
        <v>286</v>
      </c>
      <c r="B458" s="2" t="s">
        <v>5154</v>
      </c>
      <c r="C458" t="s">
        <v>928</v>
      </c>
      <c r="D458" t="s">
        <v>3466</v>
      </c>
      <c r="E458" t="s">
        <v>1023</v>
      </c>
      <c r="F458" t="s">
        <v>1022</v>
      </c>
      <c r="G458" t="s">
        <v>867</v>
      </c>
      <c r="H458" t="s">
        <v>850</v>
      </c>
      <c r="I458" s="2" t="s">
        <v>5152</v>
      </c>
      <c r="J458" t="s">
        <v>4704</v>
      </c>
      <c r="K458" t="s">
        <v>928</v>
      </c>
      <c r="L458" t="s">
        <v>932</v>
      </c>
      <c r="M458" t="s">
        <v>850</v>
      </c>
      <c r="N458" s="3" t="s">
        <v>45</v>
      </c>
      <c r="P458" s="3">
        <v>0</v>
      </c>
      <c r="Q458" s="3">
        <v>0</v>
      </c>
    </row>
    <row r="459" spans="1:17" x14ac:dyDescent="0.25">
      <c r="A459" s="6" t="s">
        <v>371</v>
      </c>
      <c r="B459" s="2" t="s">
        <v>5182</v>
      </c>
      <c r="C459" t="s">
        <v>3470</v>
      </c>
      <c r="D459" t="s">
        <v>3471</v>
      </c>
      <c r="E459" t="s">
        <v>3473</v>
      </c>
      <c r="F459" t="s">
        <v>3472</v>
      </c>
      <c r="G459" t="s">
        <v>2285</v>
      </c>
      <c r="H459" t="s">
        <v>3469</v>
      </c>
      <c r="I459" s="2" t="s">
        <v>5152</v>
      </c>
      <c r="J459" t="s">
        <v>5001</v>
      </c>
      <c r="K459" t="s">
        <v>3470</v>
      </c>
      <c r="L459" t="s">
        <v>1378</v>
      </c>
      <c r="M459" t="s">
        <v>1379</v>
      </c>
      <c r="N459" s="3" t="s">
        <v>45</v>
      </c>
      <c r="P459" s="3">
        <v>0</v>
      </c>
      <c r="Q459" s="3">
        <v>0</v>
      </c>
    </row>
    <row r="460" spans="1:17" x14ac:dyDescent="0.25">
      <c r="A460" s="6" t="s">
        <v>510</v>
      </c>
      <c r="B460" s="2" t="s">
        <v>5158</v>
      </c>
      <c r="C460" t="s">
        <v>3475</v>
      </c>
      <c r="D460" t="s">
        <v>3476</v>
      </c>
      <c r="E460" t="s">
        <v>3478</v>
      </c>
      <c r="F460" t="s">
        <v>3477</v>
      </c>
      <c r="G460" t="s">
        <v>1141</v>
      </c>
      <c r="H460" t="s">
        <v>3474</v>
      </c>
      <c r="I460" s="2" t="s">
        <v>5152</v>
      </c>
      <c r="J460" t="s">
        <v>3482</v>
      </c>
      <c r="K460" t="s">
        <v>2344</v>
      </c>
      <c r="L460" t="s">
        <v>857</v>
      </c>
      <c r="M460" t="s">
        <v>1158</v>
      </c>
      <c r="N460" s="3" t="s">
        <v>64</v>
      </c>
      <c r="P460" s="3">
        <v>0</v>
      </c>
      <c r="Q460" s="3">
        <v>0</v>
      </c>
    </row>
    <row r="461" spans="1:17" x14ac:dyDescent="0.25">
      <c r="A461" s="6" t="s">
        <v>668</v>
      </c>
      <c r="B461" s="2" t="s">
        <v>5183</v>
      </c>
      <c r="C461" t="s">
        <v>851</v>
      </c>
      <c r="D461" t="s">
        <v>3479</v>
      </c>
      <c r="E461" t="s">
        <v>3480</v>
      </c>
      <c r="F461" t="s">
        <v>1133</v>
      </c>
      <c r="G461" t="s">
        <v>2411</v>
      </c>
      <c r="H461" t="s">
        <v>2972</v>
      </c>
      <c r="I461" s="2" t="s">
        <v>5152</v>
      </c>
      <c r="J461" t="s">
        <v>4542</v>
      </c>
      <c r="K461" t="s">
        <v>852</v>
      </c>
      <c r="L461" t="s">
        <v>857</v>
      </c>
      <c r="M461" t="s">
        <v>869</v>
      </c>
      <c r="N461" s="3" t="s">
        <v>64</v>
      </c>
      <c r="P461" s="3">
        <v>0</v>
      </c>
      <c r="Q461" s="3">
        <v>0</v>
      </c>
    </row>
    <row r="462" spans="1:17" x14ac:dyDescent="0.25">
      <c r="A462" s="6" t="s">
        <v>509</v>
      </c>
      <c r="B462" s="2" t="s">
        <v>5158</v>
      </c>
      <c r="C462" t="s">
        <v>3484</v>
      </c>
      <c r="D462" t="s">
        <v>3485</v>
      </c>
      <c r="E462" t="s">
        <v>3486</v>
      </c>
      <c r="F462" t="s">
        <v>2091</v>
      </c>
      <c r="G462" t="s">
        <v>1141</v>
      </c>
      <c r="H462" t="s">
        <v>2343</v>
      </c>
      <c r="I462" s="2" t="s">
        <v>5152</v>
      </c>
      <c r="J462" t="s">
        <v>5002</v>
      </c>
      <c r="K462" t="s">
        <v>3483</v>
      </c>
      <c r="L462" t="s">
        <v>857</v>
      </c>
      <c r="M462" t="s">
        <v>1158</v>
      </c>
      <c r="N462" s="3" t="s">
        <v>64</v>
      </c>
      <c r="P462" s="3">
        <v>0</v>
      </c>
      <c r="Q462" s="3">
        <v>0</v>
      </c>
    </row>
    <row r="463" spans="1:17" x14ac:dyDescent="0.25">
      <c r="A463" s="6" t="s">
        <v>812</v>
      </c>
      <c r="B463" s="2" t="s">
        <v>5162</v>
      </c>
      <c r="C463" t="s">
        <v>3488</v>
      </c>
      <c r="D463" t="s">
        <v>3489</v>
      </c>
      <c r="E463" t="s">
        <v>3490</v>
      </c>
      <c r="F463" t="s">
        <v>1446</v>
      </c>
      <c r="G463" t="s">
        <v>1230</v>
      </c>
      <c r="H463" t="s">
        <v>3487</v>
      </c>
      <c r="I463" s="2" t="s">
        <v>5152</v>
      </c>
      <c r="J463" t="s">
        <v>4790</v>
      </c>
      <c r="K463" t="s">
        <v>1394</v>
      </c>
      <c r="L463" t="s">
        <v>857</v>
      </c>
      <c r="M463" t="s">
        <v>1143</v>
      </c>
      <c r="N463" s="3">
        <v>0</v>
      </c>
      <c r="P463" s="3">
        <v>0</v>
      </c>
      <c r="Q463" s="3">
        <v>0</v>
      </c>
    </row>
    <row r="464" spans="1:17" x14ac:dyDescent="0.25">
      <c r="A464" s="6" t="s">
        <v>815</v>
      </c>
      <c r="B464" s="2" t="s">
        <v>5162</v>
      </c>
      <c r="C464" t="s">
        <v>2629</v>
      </c>
      <c r="D464" t="s">
        <v>3492</v>
      </c>
      <c r="E464" t="s">
        <v>3493</v>
      </c>
      <c r="F464" t="s">
        <v>2631</v>
      </c>
      <c r="G464" t="s">
        <v>1230</v>
      </c>
      <c r="H464" t="s">
        <v>2628</v>
      </c>
      <c r="I464" s="2" t="s">
        <v>5152</v>
      </c>
      <c r="J464" t="s">
        <v>4916</v>
      </c>
      <c r="K464" t="s">
        <v>3491</v>
      </c>
      <c r="L464" t="s">
        <v>1378</v>
      </c>
      <c r="M464" t="s">
        <v>1379</v>
      </c>
      <c r="N464" s="3">
        <v>0</v>
      </c>
      <c r="P464" s="3">
        <v>0</v>
      </c>
      <c r="Q464" s="3">
        <v>0</v>
      </c>
    </row>
    <row r="465" spans="1:17" x14ac:dyDescent="0.25">
      <c r="A465" s="6" t="s">
        <v>638</v>
      </c>
      <c r="B465" s="2" t="s">
        <v>5167</v>
      </c>
      <c r="C465" t="s">
        <v>3497</v>
      </c>
      <c r="D465" t="s">
        <v>3498</v>
      </c>
      <c r="E465" t="s">
        <v>3500</v>
      </c>
      <c r="F465" t="s">
        <v>3499</v>
      </c>
      <c r="G465" t="s">
        <v>1568</v>
      </c>
      <c r="H465" t="s">
        <v>3496</v>
      </c>
      <c r="I465" s="2" t="s">
        <v>5152</v>
      </c>
      <c r="J465" t="s">
        <v>5003</v>
      </c>
      <c r="K465" t="s">
        <v>3497</v>
      </c>
      <c r="L465" t="s">
        <v>857</v>
      </c>
      <c r="M465" t="s">
        <v>1143</v>
      </c>
      <c r="N465" s="3" t="s">
        <v>64</v>
      </c>
      <c r="P465" s="3">
        <v>0</v>
      </c>
      <c r="Q465" s="3">
        <v>0</v>
      </c>
    </row>
    <row r="466" spans="1:17" x14ac:dyDescent="0.25">
      <c r="A466" s="6" t="s">
        <v>317</v>
      </c>
      <c r="B466" s="2" t="s">
        <v>5155</v>
      </c>
      <c r="C466" t="s">
        <v>3505</v>
      </c>
      <c r="D466" t="s">
        <v>3506</v>
      </c>
      <c r="E466" t="s">
        <v>3507</v>
      </c>
      <c r="F466" t="s">
        <v>1092</v>
      </c>
      <c r="G466" t="s">
        <v>1089</v>
      </c>
      <c r="H466" t="s">
        <v>3503</v>
      </c>
      <c r="I466" s="2" t="s">
        <v>5152</v>
      </c>
      <c r="J466" t="s">
        <v>5004</v>
      </c>
      <c r="K466" t="s">
        <v>3504</v>
      </c>
      <c r="L466" t="s">
        <v>857</v>
      </c>
      <c r="M466" t="s">
        <v>1091</v>
      </c>
      <c r="N466" s="3" t="s">
        <v>45</v>
      </c>
      <c r="P466" s="3">
        <v>0</v>
      </c>
      <c r="Q466" s="3">
        <v>0</v>
      </c>
    </row>
    <row r="467" spans="1:17" x14ac:dyDescent="0.25">
      <c r="A467" s="6" t="s">
        <v>656</v>
      </c>
      <c r="B467" s="2" t="s">
        <v>5165</v>
      </c>
      <c r="C467" t="s">
        <v>3510</v>
      </c>
      <c r="D467" t="s">
        <v>3511</v>
      </c>
      <c r="E467" t="s">
        <v>3512</v>
      </c>
      <c r="F467" t="s">
        <v>1916</v>
      </c>
      <c r="G467" t="s">
        <v>1499</v>
      </c>
      <c r="H467" t="s">
        <v>850</v>
      </c>
      <c r="I467" s="2" t="s">
        <v>5152</v>
      </c>
      <c r="J467" t="s">
        <v>5005</v>
      </c>
      <c r="K467" t="s">
        <v>3509</v>
      </c>
      <c r="L467" t="s">
        <v>857</v>
      </c>
      <c r="M467" t="s">
        <v>1158</v>
      </c>
      <c r="N467" s="3" t="s">
        <v>64</v>
      </c>
      <c r="P467" s="3">
        <v>3</v>
      </c>
      <c r="Q467" s="3" t="s">
        <v>46</v>
      </c>
    </row>
    <row r="468" spans="1:17" x14ac:dyDescent="0.25">
      <c r="A468" s="6" t="s">
        <v>683</v>
      </c>
      <c r="B468" s="2" t="s">
        <v>5169</v>
      </c>
      <c r="C468" t="s">
        <v>3517</v>
      </c>
      <c r="D468" t="s">
        <v>3518</v>
      </c>
      <c r="E468" t="s">
        <v>3520</v>
      </c>
      <c r="F468" t="s">
        <v>3519</v>
      </c>
      <c r="G468" t="s">
        <v>1586</v>
      </c>
      <c r="H468" t="s">
        <v>3515</v>
      </c>
      <c r="I468" s="2" t="s">
        <v>5152</v>
      </c>
      <c r="J468" t="s">
        <v>5006</v>
      </c>
      <c r="K468" t="s">
        <v>3516</v>
      </c>
      <c r="L468" t="s">
        <v>857</v>
      </c>
      <c r="M468" t="s">
        <v>858</v>
      </c>
      <c r="N468" s="3" t="s">
        <v>64</v>
      </c>
      <c r="P468" s="3">
        <v>0</v>
      </c>
      <c r="Q468" s="3">
        <v>0</v>
      </c>
    </row>
    <row r="469" spans="1:17" x14ac:dyDescent="0.25">
      <c r="A469" s="6" t="s">
        <v>781</v>
      </c>
      <c r="B469" s="2" t="s">
        <v>5162</v>
      </c>
      <c r="C469" t="s">
        <v>3522</v>
      </c>
      <c r="D469" t="s">
        <v>3523</v>
      </c>
      <c r="E469" t="s">
        <v>3525</v>
      </c>
      <c r="F469" t="s">
        <v>3524</v>
      </c>
      <c r="G469" t="s">
        <v>1230</v>
      </c>
      <c r="H469" t="s">
        <v>2693</v>
      </c>
      <c r="I469" s="2" t="s">
        <v>5152</v>
      </c>
      <c r="J469" t="s">
        <v>5007</v>
      </c>
      <c r="K469" t="s">
        <v>3522</v>
      </c>
      <c r="L469" t="s">
        <v>1378</v>
      </c>
      <c r="M469" t="s">
        <v>1379</v>
      </c>
      <c r="N469" s="3">
        <v>0</v>
      </c>
      <c r="P469" s="3">
        <v>0</v>
      </c>
      <c r="Q469" s="3">
        <v>0</v>
      </c>
    </row>
    <row r="470" spans="1:17" x14ac:dyDescent="0.25">
      <c r="A470" s="6" t="s">
        <v>318</v>
      </c>
      <c r="B470" s="2" t="s">
        <v>5155</v>
      </c>
      <c r="C470" t="s">
        <v>3530</v>
      </c>
      <c r="D470" t="s">
        <v>3531</v>
      </c>
      <c r="E470" t="s">
        <v>3533</v>
      </c>
      <c r="F470" t="s">
        <v>3532</v>
      </c>
      <c r="G470" t="s">
        <v>1089</v>
      </c>
      <c r="H470" t="s">
        <v>3528</v>
      </c>
      <c r="I470" s="2" t="s">
        <v>5152</v>
      </c>
      <c r="J470" t="s">
        <v>5008</v>
      </c>
      <c r="K470" t="s">
        <v>3529</v>
      </c>
      <c r="L470" t="s">
        <v>857</v>
      </c>
      <c r="M470" t="s">
        <v>1091</v>
      </c>
      <c r="N470" s="3" t="s">
        <v>45</v>
      </c>
      <c r="P470" s="3">
        <v>2</v>
      </c>
      <c r="Q470" s="3" t="s">
        <v>319</v>
      </c>
    </row>
    <row r="471" spans="1:17" x14ac:dyDescent="0.25">
      <c r="A471" s="6" t="s">
        <v>3534</v>
      </c>
      <c r="B471" s="2" t="s">
        <v>5183</v>
      </c>
      <c r="C471" t="s">
        <v>3538</v>
      </c>
      <c r="D471" t="s">
        <v>3539</v>
      </c>
      <c r="E471" t="s">
        <v>3540</v>
      </c>
      <c r="F471" t="s">
        <v>2862</v>
      </c>
      <c r="G471" t="s">
        <v>2411</v>
      </c>
      <c r="H471" t="s">
        <v>3536</v>
      </c>
      <c r="I471" s="2" t="s">
        <v>5152</v>
      </c>
      <c r="J471" t="s">
        <v>5009</v>
      </c>
      <c r="K471" t="s">
        <v>3537</v>
      </c>
      <c r="L471" t="s">
        <v>857</v>
      </c>
      <c r="M471" t="s">
        <v>869</v>
      </c>
      <c r="N471" s="3" t="e">
        <v>#N/A</v>
      </c>
      <c r="P471" s="3" t="e">
        <v>#N/A</v>
      </c>
      <c r="Q471" s="3" t="e">
        <v>#N/A</v>
      </c>
    </row>
    <row r="472" spans="1:17" x14ac:dyDescent="0.25">
      <c r="A472" s="6" t="s">
        <v>287</v>
      </c>
      <c r="B472" s="2" t="s">
        <v>5154</v>
      </c>
      <c r="C472" t="s">
        <v>3542</v>
      </c>
      <c r="D472" t="s">
        <v>3543</v>
      </c>
      <c r="E472" t="s">
        <v>3544</v>
      </c>
      <c r="F472" t="s">
        <v>1615</v>
      </c>
      <c r="G472" t="s">
        <v>867</v>
      </c>
      <c r="H472" t="s">
        <v>1612</v>
      </c>
      <c r="I472" s="2" t="s">
        <v>5152</v>
      </c>
      <c r="J472" t="s">
        <v>5010</v>
      </c>
      <c r="K472" t="s">
        <v>3542</v>
      </c>
      <c r="L472" t="s">
        <v>857</v>
      </c>
      <c r="M472" t="s">
        <v>885</v>
      </c>
      <c r="N472" s="3" t="s">
        <v>45</v>
      </c>
      <c r="P472" s="3">
        <v>2</v>
      </c>
      <c r="Q472" s="3" t="s">
        <v>67</v>
      </c>
    </row>
    <row r="473" spans="1:17" x14ac:dyDescent="0.25">
      <c r="A473" s="6" t="s">
        <v>443</v>
      </c>
      <c r="B473" s="2" t="s">
        <v>5156</v>
      </c>
      <c r="C473" t="s">
        <v>3547</v>
      </c>
      <c r="D473" t="s">
        <v>3548</v>
      </c>
      <c r="E473" t="s">
        <v>3550</v>
      </c>
      <c r="F473" t="s">
        <v>3549</v>
      </c>
      <c r="G473" t="s">
        <v>1100</v>
      </c>
      <c r="H473" t="s">
        <v>2415</v>
      </c>
      <c r="I473" s="2" t="s">
        <v>5152</v>
      </c>
      <c r="J473" t="s">
        <v>5011</v>
      </c>
      <c r="K473" t="s">
        <v>2416</v>
      </c>
      <c r="L473" t="s">
        <v>1529</v>
      </c>
      <c r="M473" t="s">
        <v>850</v>
      </c>
      <c r="N473" s="3" t="s">
        <v>64</v>
      </c>
      <c r="P473" s="3">
        <v>0</v>
      </c>
      <c r="Q473" s="3">
        <v>0</v>
      </c>
    </row>
    <row r="474" spans="1:17" x14ac:dyDescent="0.25">
      <c r="A474" s="6" t="s">
        <v>372</v>
      </c>
      <c r="B474" s="2" t="s">
        <v>5182</v>
      </c>
      <c r="C474" t="s">
        <v>3554</v>
      </c>
      <c r="D474" t="s">
        <v>3555</v>
      </c>
      <c r="E474" t="s">
        <v>3557</v>
      </c>
      <c r="F474" t="s">
        <v>3556</v>
      </c>
      <c r="G474" t="s">
        <v>2285</v>
      </c>
      <c r="H474" t="s">
        <v>3552</v>
      </c>
      <c r="I474" s="2" t="s">
        <v>5152</v>
      </c>
      <c r="J474" t="s">
        <v>5012</v>
      </c>
      <c r="K474" t="s">
        <v>3553</v>
      </c>
      <c r="L474" t="s">
        <v>1378</v>
      </c>
      <c r="M474" t="s">
        <v>1379</v>
      </c>
      <c r="N474" s="3" t="s">
        <v>45</v>
      </c>
      <c r="P474" s="3">
        <v>0</v>
      </c>
      <c r="Q474" s="3">
        <v>0</v>
      </c>
    </row>
    <row r="475" spans="1:17" x14ac:dyDescent="0.25">
      <c r="A475" s="6" t="s">
        <v>322</v>
      </c>
      <c r="B475" s="2" t="s">
        <v>5155</v>
      </c>
      <c r="C475" t="s">
        <v>3562</v>
      </c>
      <c r="D475" t="s">
        <v>3563</v>
      </c>
      <c r="E475" t="s">
        <v>3565</v>
      </c>
      <c r="F475" t="s">
        <v>3564</v>
      </c>
      <c r="G475" t="s">
        <v>1089</v>
      </c>
      <c r="H475" t="s">
        <v>3560</v>
      </c>
      <c r="I475" s="2" t="s">
        <v>5152</v>
      </c>
      <c r="J475" t="s">
        <v>5013</v>
      </c>
      <c r="K475" t="s">
        <v>3561</v>
      </c>
      <c r="L475" t="s">
        <v>857</v>
      </c>
      <c r="M475" t="s">
        <v>1091</v>
      </c>
      <c r="N475" s="3" t="s">
        <v>45</v>
      </c>
      <c r="P475" s="3">
        <v>2</v>
      </c>
      <c r="Q475" s="3" t="s">
        <v>73</v>
      </c>
    </row>
    <row r="476" spans="1:17" x14ac:dyDescent="0.25">
      <c r="A476" s="6" t="s">
        <v>320</v>
      </c>
      <c r="B476" s="2" t="s">
        <v>5155</v>
      </c>
      <c r="C476" t="s">
        <v>3570</v>
      </c>
      <c r="D476" t="s">
        <v>3571</v>
      </c>
      <c r="E476" t="s">
        <v>3572</v>
      </c>
      <c r="F476" t="s">
        <v>1092</v>
      </c>
      <c r="G476" t="s">
        <v>1089</v>
      </c>
      <c r="H476" t="s">
        <v>3568</v>
      </c>
      <c r="I476" s="2" t="s">
        <v>5152</v>
      </c>
      <c r="J476" t="s">
        <v>5014</v>
      </c>
      <c r="K476" t="s">
        <v>3569</v>
      </c>
      <c r="L476" t="s">
        <v>857</v>
      </c>
      <c r="M476" t="s">
        <v>1091</v>
      </c>
      <c r="N476" s="3" t="s">
        <v>45</v>
      </c>
      <c r="P476" s="3">
        <v>0</v>
      </c>
      <c r="Q476" s="3">
        <v>0</v>
      </c>
    </row>
    <row r="477" spans="1:17" x14ac:dyDescent="0.25">
      <c r="A477" s="6" t="s">
        <v>321</v>
      </c>
      <c r="B477" s="2" t="s">
        <v>5155</v>
      </c>
      <c r="C477" t="s">
        <v>3574</v>
      </c>
      <c r="D477" t="s">
        <v>3575</v>
      </c>
      <c r="E477" t="s">
        <v>3577</v>
      </c>
      <c r="F477" t="s">
        <v>3576</v>
      </c>
      <c r="G477" t="s">
        <v>1089</v>
      </c>
      <c r="H477" t="s">
        <v>3573</v>
      </c>
      <c r="I477" s="2" t="s">
        <v>5152</v>
      </c>
      <c r="J477" t="s">
        <v>5014</v>
      </c>
      <c r="K477" t="s">
        <v>3570</v>
      </c>
      <c r="L477" t="s">
        <v>857</v>
      </c>
      <c r="M477" t="s">
        <v>1091</v>
      </c>
      <c r="N477" s="3" t="s">
        <v>45</v>
      </c>
      <c r="P477" s="3">
        <v>0</v>
      </c>
      <c r="Q477" s="3">
        <v>0</v>
      </c>
    </row>
    <row r="478" spans="1:17" x14ac:dyDescent="0.25">
      <c r="A478" s="6" t="s">
        <v>444</v>
      </c>
      <c r="B478" s="2" t="s">
        <v>5156</v>
      </c>
      <c r="C478" t="s">
        <v>3582</v>
      </c>
      <c r="D478" t="s">
        <v>3583</v>
      </c>
      <c r="E478" t="s">
        <v>3585</v>
      </c>
      <c r="F478" t="s">
        <v>3584</v>
      </c>
      <c r="G478" t="s">
        <v>1100</v>
      </c>
      <c r="H478" t="s">
        <v>3580</v>
      </c>
      <c r="I478" s="2" t="s">
        <v>5152</v>
      </c>
      <c r="J478" t="s">
        <v>5015</v>
      </c>
      <c r="K478" t="s">
        <v>3581</v>
      </c>
      <c r="L478" t="s">
        <v>1529</v>
      </c>
      <c r="M478" t="s">
        <v>850</v>
      </c>
      <c r="N478" s="3" t="s">
        <v>64</v>
      </c>
      <c r="P478" s="3">
        <v>0</v>
      </c>
      <c r="Q478" s="3">
        <v>0</v>
      </c>
    </row>
    <row r="479" spans="1:17" x14ac:dyDescent="0.25">
      <c r="A479" s="6" t="s">
        <v>445</v>
      </c>
      <c r="B479" s="2" t="s">
        <v>5156</v>
      </c>
      <c r="C479" t="s">
        <v>3590</v>
      </c>
      <c r="D479" t="s">
        <v>3591</v>
      </c>
      <c r="E479" t="s">
        <v>3593</v>
      </c>
      <c r="F479" t="s">
        <v>3592</v>
      </c>
      <c r="G479" t="s">
        <v>1100</v>
      </c>
      <c r="H479" t="s">
        <v>3588</v>
      </c>
      <c r="I479" s="2" t="s">
        <v>5152</v>
      </c>
      <c r="J479" t="s">
        <v>5016</v>
      </c>
      <c r="K479" t="s">
        <v>3589</v>
      </c>
      <c r="L479" t="s">
        <v>1529</v>
      </c>
      <c r="M479" t="s">
        <v>850</v>
      </c>
      <c r="N479" s="3" t="s">
        <v>64</v>
      </c>
      <c r="P479" s="3">
        <v>0</v>
      </c>
      <c r="Q479" s="3">
        <v>0</v>
      </c>
    </row>
    <row r="480" spans="1:17" x14ac:dyDescent="0.25">
      <c r="A480" s="6" t="s">
        <v>512</v>
      </c>
      <c r="B480" s="2" t="s">
        <v>5158</v>
      </c>
      <c r="C480" t="s">
        <v>3597</v>
      </c>
      <c r="D480" t="s">
        <v>3598</v>
      </c>
      <c r="E480" t="s">
        <v>3600</v>
      </c>
      <c r="F480" t="s">
        <v>3599</v>
      </c>
      <c r="G480" t="s">
        <v>1141</v>
      </c>
      <c r="H480" t="s">
        <v>3258</v>
      </c>
      <c r="I480" s="2" t="s">
        <v>5152</v>
      </c>
      <c r="J480" t="s">
        <v>5017</v>
      </c>
      <c r="K480" t="s">
        <v>3596</v>
      </c>
      <c r="L480" t="s">
        <v>857</v>
      </c>
      <c r="M480" t="s">
        <v>1158</v>
      </c>
      <c r="N480" s="3" t="s">
        <v>64</v>
      </c>
      <c r="P480" s="3">
        <v>2</v>
      </c>
      <c r="Q480" s="3" t="s">
        <v>67</v>
      </c>
    </row>
    <row r="481" spans="1:17" x14ac:dyDescent="0.25">
      <c r="A481" s="6" t="s">
        <v>818</v>
      </c>
      <c r="B481" s="2" t="s">
        <v>5163</v>
      </c>
      <c r="C481" t="s">
        <v>3605</v>
      </c>
      <c r="D481" t="s">
        <v>3606</v>
      </c>
      <c r="E481" t="s">
        <v>3608</v>
      </c>
      <c r="F481" t="s">
        <v>3607</v>
      </c>
      <c r="G481" t="s">
        <v>1424</v>
      </c>
      <c r="H481" t="s">
        <v>3603</v>
      </c>
      <c r="I481" s="2" t="s">
        <v>5152</v>
      </c>
      <c r="J481" t="s">
        <v>5018</v>
      </c>
      <c r="K481" t="s">
        <v>3604</v>
      </c>
      <c r="L481" t="s">
        <v>857</v>
      </c>
      <c r="M481" t="s">
        <v>1168</v>
      </c>
      <c r="N481" s="3">
        <v>0</v>
      </c>
      <c r="P481" s="3">
        <v>2</v>
      </c>
      <c r="Q481" s="3" t="s">
        <v>109</v>
      </c>
    </row>
    <row r="482" spans="1:17" x14ac:dyDescent="0.25">
      <c r="A482" s="6" t="s">
        <v>618</v>
      </c>
      <c r="B482" s="2" t="s">
        <v>5175</v>
      </c>
      <c r="C482" t="s">
        <v>3613</v>
      </c>
      <c r="D482" t="s">
        <v>3614</v>
      </c>
      <c r="E482" t="s">
        <v>3615</v>
      </c>
      <c r="F482" t="s">
        <v>1965</v>
      </c>
      <c r="G482" t="s">
        <v>1755</v>
      </c>
      <c r="H482" t="s">
        <v>3611</v>
      </c>
      <c r="I482" s="2" t="s">
        <v>5152</v>
      </c>
      <c r="J482" t="s">
        <v>5019</v>
      </c>
      <c r="K482" t="s">
        <v>3612</v>
      </c>
      <c r="L482" t="s">
        <v>1757</v>
      </c>
      <c r="M482" t="s">
        <v>1758</v>
      </c>
      <c r="N482" s="3" t="s">
        <v>64</v>
      </c>
      <c r="P482" s="3">
        <v>2</v>
      </c>
      <c r="Q482" s="3" t="s">
        <v>67</v>
      </c>
    </row>
    <row r="483" spans="1:17" x14ac:dyDescent="0.25">
      <c r="A483" s="6" t="s">
        <v>619</v>
      </c>
      <c r="B483" s="2" t="s">
        <v>5175</v>
      </c>
      <c r="C483" t="s">
        <v>3617</v>
      </c>
      <c r="D483" t="s">
        <v>3618</v>
      </c>
      <c r="E483" t="s">
        <v>3620</v>
      </c>
      <c r="F483" t="s">
        <v>3619</v>
      </c>
      <c r="G483" t="s">
        <v>1755</v>
      </c>
      <c r="H483" t="s">
        <v>3616</v>
      </c>
      <c r="I483" s="2" t="s">
        <v>5152</v>
      </c>
      <c r="J483" t="s">
        <v>5019</v>
      </c>
      <c r="K483" t="s">
        <v>3612</v>
      </c>
      <c r="L483" t="s">
        <v>1757</v>
      </c>
      <c r="M483" t="s">
        <v>1758</v>
      </c>
      <c r="N483" s="3" t="s">
        <v>64</v>
      </c>
      <c r="P483" s="3">
        <v>0</v>
      </c>
      <c r="Q483" s="3">
        <v>0</v>
      </c>
    </row>
    <row r="484" spans="1:17" x14ac:dyDescent="0.25">
      <c r="A484" s="6" t="s">
        <v>468</v>
      </c>
      <c r="B484" s="2" t="s">
        <v>5189</v>
      </c>
      <c r="C484" t="s">
        <v>3625</v>
      </c>
      <c r="D484" t="s">
        <v>3626</v>
      </c>
      <c r="E484" t="s">
        <v>3628</v>
      </c>
      <c r="F484" t="s">
        <v>3627</v>
      </c>
      <c r="G484" t="s">
        <v>2827</v>
      </c>
      <c r="H484" t="s">
        <v>3623</v>
      </c>
      <c r="I484" s="2" t="s">
        <v>5152</v>
      </c>
      <c r="J484" t="s">
        <v>5020</v>
      </c>
      <c r="K484" t="s">
        <v>3624</v>
      </c>
      <c r="L484" t="s">
        <v>857</v>
      </c>
      <c r="M484" t="s">
        <v>858</v>
      </c>
      <c r="N484" s="3" t="s">
        <v>64</v>
      </c>
      <c r="P484" s="3">
        <v>2</v>
      </c>
      <c r="Q484" s="3" t="s">
        <v>469</v>
      </c>
    </row>
    <row r="485" spans="1:17" x14ac:dyDescent="0.25">
      <c r="A485" s="6" t="s">
        <v>446</v>
      </c>
      <c r="B485" s="2" t="s">
        <v>5156</v>
      </c>
      <c r="C485" t="s">
        <v>3634</v>
      </c>
      <c r="D485" t="s">
        <v>3635</v>
      </c>
      <c r="E485" t="s">
        <v>3550</v>
      </c>
      <c r="F485" t="s">
        <v>3549</v>
      </c>
      <c r="G485" t="s">
        <v>1100</v>
      </c>
      <c r="H485" t="s">
        <v>3632</v>
      </c>
      <c r="I485" s="2" t="s">
        <v>5152</v>
      </c>
      <c r="J485" t="s">
        <v>5021</v>
      </c>
      <c r="K485" t="s">
        <v>3633</v>
      </c>
      <c r="L485" t="s">
        <v>1529</v>
      </c>
      <c r="M485" t="s">
        <v>850</v>
      </c>
      <c r="N485" s="3" t="s">
        <v>64</v>
      </c>
      <c r="P485" s="3">
        <v>2</v>
      </c>
      <c r="Q485" s="3" t="s">
        <v>46</v>
      </c>
    </row>
    <row r="486" spans="1:17" x14ac:dyDescent="0.25">
      <c r="A486" s="6" t="s">
        <v>464</v>
      </c>
      <c r="B486" s="2" t="s">
        <v>5195</v>
      </c>
      <c r="C486" t="s">
        <v>3638</v>
      </c>
      <c r="D486" t="s">
        <v>3639</v>
      </c>
      <c r="E486" t="s">
        <v>3642</v>
      </c>
      <c r="F486" t="s">
        <v>3640</v>
      </c>
      <c r="G486" t="s">
        <v>3641</v>
      </c>
      <c r="H486" t="s">
        <v>3637</v>
      </c>
      <c r="I486" s="2" t="s">
        <v>5152</v>
      </c>
      <c r="J486" t="s">
        <v>5022</v>
      </c>
      <c r="K486" t="s">
        <v>3638</v>
      </c>
      <c r="L486" t="s">
        <v>857</v>
      </c>
      <c r="M486" t="s">
        <v>858</v>
      </c>
      <c r="N486" s="3" t="s">
        <v>64</v>
      </c>
      <c r="P486" s="3">
        <v>1</v>
      </c>
      <c r="Q486" s="3" t="s">
        <v>122</v>
      </c>
    </row>
    <row r="487" spans="1:17" x14ac:dyDescent="0.25">
      <c r="A487" s="6" t="s">
        <v>323</v>
      </c>
      <c r="B487" s="2" t="s">
        <v>5155</v>
      </c>
      <c r="C487" t="s">
        <v>3561</v>
      </c>
      <c r="D487" t="s">
        <v>3644</v>
      </c>
      <c r="E487" t="s">
        <v>3646</v>
      </c>
      <c r="F487" t="s">
        <v>3645</v>
      </c>
      <c r="G487" t="s">
        <v>1089</v>
      </c>
      <c r="H487" t="s">
        <v>3560</v>
      </c>
      <c r="I487" s="2" t="s">
        <v>5152</v>
      </c>
      <c r="J487" t="s">
        <v>5013</v>
      </c>
      <c r="K487" t="s">
        <v>3561</v>
      </c>
      <c r="L487" t="s">
        <v>857</v>
      </c>
      <c r="M487" t="s">
        <v>1091</v>
      </c>
      <c r="N487" s="3" t="s">
        <v>45</v>
      </c>
      <c r="P487" s="3">
        <v>2</v>
      </c>
      <c r="Q487" s="3" t="s">
        <v>73</v>
      </c>
    </row>
    <row r="488" spans="1:17" x14ac:dyDescent="0.25">
      <c r="A488" s="6" t="s">
        <v>324</v>
      </c>
      <c r="B488" s="2" t="s">
        <v>5155</v>
      </c>
      <c r="C488" t="s">
        <v>3647</v>
      </c>
      <c r="D488" t="s">
        <v>3648</v>
      </c>
      <c r="E488" t="s">
        <v>3650</v>
      </c>
      <c r="F488" t="s">
        <v>3649</v>
      </c>
      <c r="G488" t="s">
        <v>1089</v>
      </c>
      <c r="H488" t="s">
        <v>3560</v>
      </c>
      <c r="I488" s="2" t="s">
        <v>5152</v>
      </c>
      <c r="J488" t="s">
        <v>5013</v>
      </c>
      <c r="K488" t="s">
        <v>3561</v>
      </c>
      <c r="L488" t="s">
        <v>857</v>
      </c>
      <c r="M488" t="s">
        <v>1091</v>
      </c>
      <c r="N488" s="3" t="s">
        <v>45</v>
      </c>
      <c r="P488" s="3">
        <v>2</v>
      </c>
      <c r="Q488" s="3" t="s">
        <v>67</v>
      </c>
    </row>
    <row r="489" spans="1:17" x14ac:dyDescent="0.25">
      <c r="A489" s="6" t="s">
        <v>3651</v>
      </c>
      <c r="B489" s="2" t="s">
        <v>5155</v>
      </c>
      <c r="C489" t="s">
        <v>3652</v>
      </c>
      <c r="D489" t="s">
        <v>3653</v>
      </c>
      <c r="E489" t="s">
        <v>3654</v>
      </c>
      <c r="F489" t="s">
        <v>3649</v>
      </c>
      <c r="G489" t="s">
        <v>1089</v>
      </c>
      <c r="H489" t="s">
        <v>3560</v>
      </c>
      <c r="I489" s="2" t="s">
        <v>5152</v>
      </c>
      <c r="J489" t="s">
        <v>5013</v>
      </c>
      <c r="K489" t="s">
        <v>3561</v>
      </c>
      <c r="L489" t="s">
        <v>857</v>
      </c>
      <c r="M489" t="s">
        <v>1091</v>
      </c>
      <c r="N489" s="3" t="e">
        <v>#N/A</v>
      </c>
      <c r="P489" s="3" t="e">
        <v>#N/A</v>
      </c>
      <c r="Q489" s="3" t="e">
        <v>#N/A</v>
      </c>
    </row>
    <row r="490" spans="1:17" x14ac:dyDescent="0.25">
      <c r="A490" s="6" t="s">
        <v>687</v>
      </c>
      <c r="B490" s="2" t="s">
        <v>5169</v>
      </c>
      <c r="C490" t="s">
        <v>3658</v>
      </c>
      <c r="D490" t="s">
        <v>3659</v>
      </c>
      <c r="E490" t="s">
        <v>3661</v>
      </c>
      <c r="F490" t="s">
        <v>3660</v>
      </c>
      <c r="G490" t="s">
        <v>1586</v>
      </c>
      <c r="H490" t="s">
        <v>3656</v>
      </c>
      <c r="I490" s="2" t="s">
        <v>5152</v>
      </c>
      <c r="J490" t="s">
        <v>5023</v>
      </c>
      <c r="K490" t="s">
        <v>3657</v>
      </c>
      <c r="L490" t="s">
        <v>857</v>
      </c>
      <c r="M490" t="s">
        <v>1168</v>
      </c>
      <c r="N490" s="3" t="s">
        <v>64</v>
      </c>
      <c r="P490" s="3">
        <v>0</v>
      </c>
      <c r="Q490" s="3">
        <v>0</v>
      </c>
    </row>
    <row r="491" spans="1:17" x14ac:dyDescent="0.25">
      <c r="A491" s="6" t="s">
        <v>686</v>
      </c>
      <c r="B491" s="2" t="s">
        <v>5169</v>
      </c>
      <c r="C491" t="s">
        <v>3666</v>
      </c>
      <c r="D491" t="s">
        <v>3667</v>
      </c>
      <c r="E491" t="s">
        <v>3669</v>
      </c>
      <c r="F491" t="s">
        <v>3668</v>
      </c>
      <c r="G491" t="s">
        <v>1586</v>
      </c>
      <c r="H491" t="s">
        <v>3664</v>
      </c>
      <c r="I491" s="2" t="s">
        <v>5152</v>
      </c>
      <c r="J491" t="s">
        <v>5024</v>
      </c>
      <c r="K491" t="s">
        <v>3665</v>
      </c>
      <c r="L491" t="s">
        <v>857</v>
      </c>
      <c r="M491" t="s">
        <v>1168</v>
      </c>
      <c r="N491" s="3" t="s">
        <v>64</v>
      </c>
      <c r="P491" s="3">
        <v>0</v>
      </c>
      <c r="Q491" s="3">
        <v>0</v>
      </c>
    </row>
    <row r="492" spans="1:17" x14ac:dyDescent="0.25">
      <c r="A492" s="6" t="s">
        <v>684</v>
      </c>
      <c r="B492" s="2" t="s">
        <v>5169</v>
      </c>
      <c r="C492" t="s">
        <v>3670</v>
      </c>
      <c r="D492" t="s">
        <v>3671</v>
      </c>
      <c r="E492" t="s">
        <v>3673</v>
      </c>
      <c r="F492" t="s">
        <v>3672</v>
      </c>
      <c r="G492" t="s">
        <v>1586</v>
      </c>
      <c r="H492" t="s">
        <v>1672</v>
      </c>
      <c r="I492" s="2" t="s">
        <v>5152</v>
      </c>
      <c r="J492" t="s">
        <v>2679</v>
      </c>
      <c r="K492" t="s">
        <v>1673</v>
      </c>
      <c r="L492" t="s">
        <v>3674</v>
      </c>
      <c r="M492" t="s">
        <v>1758</v>
      </c>
      <c r="N492" s="3" t="s">
        <v>64</v>
      </c>
      <c r="P492" s="3">
        <v>0</v>
      </c>
      <c r="Q492" s="3">
        <v>0</v>
      </c>
    </row>
    <row r="493" spans="1:17" x14ac:dyDescent="0.25">
      <c r="A493" s="6" t="s">
        <v>685</v>
      </c>
      <c r="B493" s="2" t="s">
        <v>5169</v>
      </c>
      <c r="C493" t="s">
        <v>3675</v>
      </c>
      <c r="D493" t="s">
        <v>3676</v>
      </c>
      <c r="E493" t="s">
        <v>3677</v>
      </c>
      <c r="F493" t="s">
        <v>3672</v>
      </c>
      <c r="G493" t="s">
        <v>1586</v>
      </c>
      <c r="H493" t="s">
        <v>1672</v>
      </c>
      <c r="I493" s="2" t="s">
        <v>5152</v>
      </c>
      <c r="J493" t="s">
        <v>2679</v>
      </c>
      <c r="K493" t="s">
        <v>1673</v>
      </c>
      <c r="L493" t="s">
        <v>3674</v>
      </c>
      <c r="M493" t="s">
        <v>1758</v>
      </c>
      <c r="N493" s="3" t="s">
        <v>64</v>
      </c>
      <c r="P493" s="3">
        <v>0</v>
      </c>
      <c r="Q493" s="3">
        <v>0</v>
      </c>
    </row>
    <row r="494" spans="1:17" x14ac:dyDescent="0.25">
      <c r="A494" s="6" t="s">
        <v>542</v>
      </c>
      <c r="B494" s="2" t="s">
        <v>5159</v>
      </c>
      <c r="C494" t="s">
        <v>1181</v>
      </c>
      <c r="D494" t="s">
        <v>3678</v>
      </c>
      <c r="E494" t="s">
        <v>3679</v>
      </c>
      <c r="F494" t="s">
        <v>1169</v>
      </c>
      <c r="G494" t="s">
        <v>1166</v>
      </c>
      <c r="H494" t="s">
        <v>850</v>
      </c>
      <c r="I494" s="2" t="s">
        <v>5152</v>
      </c>
      <c r="J494" t="s">
        <v>1160</v>
      </c>
      <c r="K494" t="s">
        <v>850</v>
      </c>
      <c r="L494" t="s">
        <v>857</v>
      </c>
      <c r="M494" t="s">
        <v>1168</v>
      </c>
      <c r="N494" s="3" t="s">
        <v>64</v>
      </c>
      <c r="P494" s="3">
        <v>0</v>
      </c>
      <c r="Q494" s="3">
        <v>0</v>
      </c>
    </row>
    <row r="495" spans="1:17" x14ac:dyDescent="0.25">
      <c r="A495" s="6" t="s">
        <v>813</v>
      </c>
      <c r="B495" s="2" t="s">
        <v>5162</v>
      </c>
      <c r="C495" t="s">
        <v>3680</v>
      </c>
      <c r="D495" t="s">
        <v>3681</v>
      </c>
      <c r="E495" t="s">
        <v>1264</v>
      </c>
      <c r="F495" t="s">
        <v>1263</v>
      </c>
      <c r="G495" t="s">
        <v>1230</v>
      </c>
      <c r="H495" t="s">
        <v>3487</v>
      </c>
      <c r="I495" s="2" t="s">
        <v>5152</v>
      </c>
      <c r="J495" t="s">
        <v>4790</v>
      </c>
      <c r="K495" t="s">
        <v>1394</v>
      </c>
      <c r="L495" t="s">
        <v>857</v>
      </c>
      <c r="M495" t="s">
        <v>1143</v>
      </c>
      <c r="N495" s="3">
        <v>0</v>
      </c>
      <c r="P495" s="3">
        <v>0</v>
      </c>
      <c r="Q495" s="3">
        <v>0</v>
      </c>
    </row>
    <row r="496" spans="1:17" x14ac:dyDescent="0.25">
      <c r="A496" s="6" t="s">
        <v>657</v>
      </c>
      <c r="B496" s="2" t="s">
        <v>5165</v>
      </c>
      <c r="C496" t="s">
        <v>3686</v>
      </c>
      <c r="D496" t="s">
        <v>3687</v>
      </c>
      <c r="E496" t="s">
        <v>3689</v>
      </c>
      <c r="F496" t="s">
        <v>3688</v>
      </c>
      <c r="G496" t="s">
        <v>1499</v>
      </c>
      <c r="H496" t="s">
        <v>3684</v>
      </c>
      <c r="I496" s="2" t="s">
        <v>5152</v>
      </c>
      <c r="J496" t="s">
        <v>5025</v>
      </c>
      <c r="K496" t="s">
        <v>3685</v>
      </c>
      <c r="L496" t="s">
        <v>857</v>
      </c>
      <c r="M496" t="s">
        <v>1158</v>
      </c>
      <c r="N496" s="3" t="s">
        <v>64</v>
      </c>
      <c r="P496" s="3">
        <v>2</v>
      </c>
      <c r="Q496" s="3" t="s">
        <v>107</v>
      </c>
    </row>
    <row r="497" spans="1:17" x14ac:dyDescent="0.25">
      <c r="A497" s="6" t="s">
        <v>344</v>
      </c>
      <c r="B497" s="2" t="s">
        <v>5177</v>
      </c>
      <c r="C497" t="s">
        <v>3692</v>
      </c>
      <c r="D497" t="s">
        <v>3693</v>
      </c>
      <c r="E497" t="s">
        <v>3695</v>
      </c>
      <c r="F497" t="s">
        <v>3694</v>
      </c>
      <c r="G497" t="s">
        <v>1821</v>
      </c>
      <c r="H497" t="s">
        <v>1817</v>
      </c>
      <c r="I497" s="2" t="s">
        <v>5152</v>
      </c>
      <c r="J497" t="s">
        <v>4817</v>
      </c>
      <c r="K497" t="s">
        <v>1818</v>
      </c>
      <c r="L497" t="s">
        <v>1973</v>
      </c>
      <c r="M497" t="s">
        <v>1974</v>
      </c>
      <c r="N497" s="3" t="s">
        <v>39</v>
      </c>
      <c r="P497" s="3">
        <v>1</v>
      </c>
      <c r="Q497" s="3" t="s">
        <v>132</v>
      </c>
    </row>
    <row r="498" spans="1:17" x14ac:dyDescent="0.25">
      <c r="A498" s="6" t="s">
        <v>373</v>
      </c>
      <c r="B498" s="2" t="s">
        <v>5182</v>
      </c>
      <c r="C498" t="s">
        <v>3700</v>
      </c>
      <c r="D498" t="s">
        <v>3701</v>
      </c>
      <c r="E498" t="s">
        <v>3703</v>
      </c>
      <c r="F498" t="s">
        <v>3702</v>
      </c>
      <c r="G498" t="s">
        <v>2285</v>
      </c>
      <c r="H498" t="s">
        <v>3698</v>
      </c>
      <c r="I498" s="2" t="s">
        <v>5152</v>
      </c>
      <c r="J498" t="s">
        <v>5026</v>
      </c>
      <c r="K498" t="s">
        <v>3699</v>
      </c>
      <c r="L498" t="s">
        <v>1378</v>
      </c>
      <c r="M498" t="s">
        <v>1379</v>
      </c>
      <c r="N498" s="3" t="s">
        <v>45</v>
      </c>
      <c r="P498" s="3">
        <v>2</v>
      </c>
      <c r="Q498" s="3" t="s">
        <v>37</v>
      </c>
    </row>
    <row r="499" spans="1:17" x14ac:dyDescent="0.25">
      <c r="A499" s="6" t="s">
        <v>598</v>
      </c>
      <c r="B499" s="2" t="s">
        <v>5161</v>
      </c>
      <c r="C499" t="s">
        <v>3705</v>
      </c>
      <c r="D499" t="s">
        <v>3706</v>
      </c>
      <c r="E499" t="s">
        <v>3707</v>
      </c>
      <c r="F499" t="s">
        <v>1544</v>
      </c>
      <c r="G499" t="s">
        <v>1213</v>
      </c>
      <c r="H499" t="s">
        <v>850</v>
      </c>
      <c r="I499" s="2" t="s">
        <v>5152</v>
      </c>
      <c r="J499" t="s">
        <v>5027</v>
      </c>
      <c r="K499" t="s">
        <v>2217</v>
      </c>
      <c r="L499" t="s">
        <v>1543</v>
      </c>
      <c r="M499" t="s">
        <v>850</v>
      </c>
      <c r="N499" s="3" t="s">
        <v>64</v>
      </c>
      <c r="P499" s="3">
        <v>2</v>
      </c>
      <c r="Q499" s="3" t="s">
        <v>67</v>
      </c>
    </row>
    <row r="500" spans="1:17" x14ac:dyDescent="0.25">
      <c r="A500" s="6" t="s">
        <v>488</v>
      </c>
      <c r="B500" s="2" t="s">
        <v>5158</v>
      </c>
      <c r="C500" t="s">
        <v>3712</v>
      </c>
      <c r="D500" t="s">
        <v>3713</v>
      </c>
      <c r="E500" t="s">
        <v>3715</v>
      </c>
      <c r="F500" t="s">
        <v>3714</v>
      </c>
      <c r="G500" t="s">
        <v>1141</v>
      </c>
      <c r="H500" t="s">
        <v>3710</v>
      </c>
      <c r="I500" s="2" t="s">
        <v>5152</v>
      </c>
      <c r="J500" t="s">
        <v>5028</v>
      </c>
      <c r="K500" t="s">
        <v>3711</v>
      </c>
      <c r="L500" t="s">
        <v>857</v>
      </c>
      <c r="M500" t="s">
        <v>1158</v>
      </c>
      <c r="N500" s="3" t="s">
        <v>64</v>
      </c>
      <c r="P500" s="3">
        <v>0</v>
      </c>
      <c r="Q500" s="3">
        <v>0</v>
      </c>
    </row>
    <row r="501" spans="1:17" x14ac:dyDescent="0.25">
      <c r="A501" s="6" t="s">
        <v>305</v>
      </c>
      <c r="B501" s="2" t="s">
        <v>5155</v>
      </c>
      <c r="C501" t="s">
        <v>3716</v>
      </c>
      <c r="D501" t="s">
        <v>3717</v>
      </c>
      <c r="E501" t="s">
        <v>3719</v>
      </c>
      <c r="F501" t="s">
        <v>3718</v>
      </c>
      <c r="G501" t="s">
        <v>1089</v>
      </c>
      <c r="H501" t="s">
        <v>2486</v>
      </c>
      <c r="I501" s="2" t="s">
        <v>5152</v>
      </c>
      <c r="J501" t="s">
        <v>4942</v>
      </c>
      <c r="K501" t="s">
        <v>1014</v>
      </c>
      <c r="L501" t="s">
        <v>857</v>
      </c>
      <c r="M501" t="s">
        <v>885</v>
      </c>
      <c r="N501" s="3" t="s">
        <v>45</v>
      </c>
      <c r="P501" s="3">
        <v>1</v>
      </c>
      <c r="Q501" s="3" t="s">
        <v>306</v>
      </c>
    </row>
    <row r="502" spans="1:17" x14ac:dyDescent="0.25">
      <c r="A502" s="6" t="s">
        <v>246</v>
      </c>
      <c r="B502" s="2" t="s">
        <v>5154</v>
      </c>
      <c r="C502" t="s">
        <v>889</v>
      </c>
      <c r="D502" t="s">
        <v>3722</v>
      </c>
      <c r="E502" t="s">
        <v>3724</v>
      </c>
      <c r="F502" t="s">
        <v>3723</v>
      </c>
      <c r="G502" t="s">
        <v>867</v>
      </c>
      <c r="H502" t="s">
        <v>3721</v>
      </c>
      <c r="I502" s="2" t="s">
        <v>5152</v>
      </c>
      <c r="J502" t="s">
        <v>5029</v>
      </c>
      <c r="K502" t="s">
        <v>889</v>
      </c>
      <c r="L502" t="s">
        <v>857</v>
      </c>
      <c r="M502" t="s">
        <v>869</v>
      </c>
      <c r="N502" s="3" t="s">
        <v>64</v>
      </c>
      <c r="P502" s="3">
        <v>2</v>
      </c>
      <c r="Q502" s="3" t="s">
        <v>140</v>
      </c>
    </row>
    <row r="503" spans="1:17" x14ac:dyDescent="0.25">
      <c r="A503" s="6" t="s">
        <v>375</v>
      </c>
      <c r="B503" s="2" t="s">
        <v>5182</v>
      </c>
      <c r="C503" t="s">
        <v>3726</v>
      </c>
      <c r="D503" t="s">
        <v>3727</v>
      </c>
      <c r="E503" t="s">
        <v>3729</v>
      </c>
      <c r="F503" t="s">
        <v>3728</v>
      </c>
      <c r="G503" t="s">
        <v>2285</v>
      </c>
      <c r="H503" t="s">
        <v>3725</v>
      </c>
      <c r="I503" s="2" t="s">
        <v>5152</v>
      </c>
      <c r="J503" t="s">
        <v>4542</v>
      </c>
      <c r="K503" t="s">
        <v>3726</v>
      </c>
      <c r="L503" t="s">
        <v>1378</v>
      </c>
      <c r="M503" t="s">
        <v>1379</v>
      </c>
      <c r="N503" s="3" t="s">
        <v>45</v>
      </c>
      <c r="P503" s="3">
        <v>2</v>
      </c>
      <c r="Q503" s="3" t="s">
        <v>67</v>
      </c>
    </row>
    <row r="504" spans="1:17" x14ac:dyDescent="0.25">
      <c r="A504" s="6" t="s">
        <v>692</v>
      </c>
      <c r="B504" s="2" t="s">
        <v>5169</v>
      </c>
      <c r="C504" t="s">
        <v>3734</v>
      </c>
      <c r="D504" t="s">
        <v>3735</v>
      </c>
      <c r="E504" t="s">
        <v>3737</v>
      </c>
      <c r="F504" t="s">
        <v>3736</v>
      </c>
      <c r="G504" t="s">
        <v>1586</v>
      </c>
      <c r="H504" t="s">
        <v>3732</v>
      </c>
      <c r="I504" s="2" t="s">
        <v>5152</v>
      </c>
      <c r="J504" t="s">
        <v>5030</v>
      </c>
      <c r="K504" t="s">
        <v>3733</v>
      </c>
      <c r="L504" t="s">
        <v>857</v>
      </c>
      <c r="M504" t="s">
        <v>1168</v>
      </c>
      <c r="N504" s="3" t="s">
        <v>64</v>
      </c>
      <c r="P504" s="3">
        <v>0</v>
      </c>
      <c r="Q504" s="3">
        <v>0</v>
      </c>
    </row>
    <row r="505" spans="1:17" x14ac:dyDescent="0.25">
      <c r="A505" s="6" t="s">
        <v>465</v>
      </c>
      <c r="B505" s="2" t="s">
        <v>5195</v>
      </c>
      <c r="C505" t="s">
        <v>3638</v>
      </c>
      <c r="D505" t="s">
        <v>3739</v>
      </c>
      <c r="E505" t="s">
        <v>3741</v>
      </c>
      <c r="F505" t="s">
        <v>3740</v>
      </c>
      <c r="G505" t="s">
        <v>3641</v>
      </c>
      <c r="H505" t="s">
        <v>3738</v>
      </c>
      <c r="I505" s="2" t="s">
        <v>5152</v>
      </c>
      <c r="J505" t="s">
        <v>5022</v>
      </c>
      <c r="K505" t="s">
        <v>3638</v>
      </c>
      <c r="L505" t="s">
        <v>857</v>
      </c>
      <c r="M505" t="s">
        <v>858</v>
      </c>
      <c r="N505" s="3" t="s">
        <v>64</v>
      </c>
      <c r="P505" s="3">
        <v>2</v>
      </c>
      <c r="Q505" s="3" t="s">
        <v>36</v>
      </c>
    </row>
    <row r="506" spans="1:17" x14ac:dyDescent="0.25">
      <c r="A506" s="6" t="s">
        <v>470</v>
      </c>
      <c r="B506" s="2" t="s">
        <v>5189</v>
      </c>
      <c r="C506" t="s">
        <v>3745</v>
      </c>
      <c r="D506" t="s">
        <v>3746</v>
      </c>
      <c r="E506" t="s">
        <v>3747</v>
      </c>
      <c r="F506" t="s">
        <v>2198</v>
      </c>
      <c r="G506" t="s">
        <v>2827</v>
      </c>
      <c r="H506" t="s">
        <v>3743</v>
      </c>
      <c r="I506" s="2" t="s">
        <v>5152</v>
      </c>
      <c r="J506" t="s">
        <v>5031</v>
      </c>
      <c r="K506" t="s">
        <v>3744</v>
      </c>
      <c r="L506" t="s">
        <v>857</v>
      </c>
      <c r="M506" t="s">
        <v>858</v>
      </c>
      <c r="N506" s="3" t="s">
        <v>64</v>
      </c>
      <c r="P506" s="3">
        <v>0</v>
      </c>
      <c r="Q506" s="3">
        <v>0</v>
      </c>
    </row>
    <row r="507" spans="1:17" x14ac:dyDescent="0.25">
      <c r="A507" s="6" t="s">
        <v>599</v>
      </c>
      <c r="B507" s="2" t="s">
        <v>5161</v>
      </c>
      <c r="C507" t="s">
        <v>3751</v>
      </c>
      <c r="D507" t="s">
        <v>3752</v>
      </c>
      <c r="E507" t="s">
        <v>3754</v>
      </c>
      <c r="F507" t="s">
        <v>3753</v>
      </c>
      <c r="G507" t="s">
        <v>1213</v>
      </c>
      <c r="H507" t="s">
        <v>3749</v>
      </c>
      <c r="I507" s="2" t="s">
        <v>5152</v>
      </c>
      <c r="J507" t="s">
        <v>5032</v>
      </c>
      <c r="K507" t="s">
        <v>3750</v>
      </c>
      <c r="L507" t="s">
        <v>1543</v>
      </c>
      <c r="M507" t="s">
        <v>850</v>
      </c>
      <c r="N507" s="3" t="s">
        <v>64</v>
      </c>
      <c r="P507" s="3">
        <v>0</v>
      </c>
      <c r="Q507" s="3">
        <v>0</v>
      </c>
    </row>
    <row r="508" spans="1:17" x14ac:dyDescent="0.25">
      <c r="A508" s="6" t="s">
        <v>466</v>
      </c>
      <c r="B508" s="2" t="s">
        <v>5189</v>
      </c>
      <c r="C508" t="s">
        <v>2824</v>
      </c>
      <c r="D508" t="s">
        <v>3756</v>
      </c>
      <c r="E508" t="s">
        <v>3757</v>
      </c>
      <c r="F508" t="s">
        <v>2198</v>
      </c>
      <c r="G508" t="s">
        <v>2827</v>
      </c>
      <c r="H508" t="s">
        <v>2823</v>
      </c>
      <c r="I508" s="2" t="s">
        <v>5152</v>
      </c>
      <c r="J508" t="s">
        <v>5033</v>
      </c>
      <c r="K508" t="s">
        <v>2825</v>
      </c>
      <c r="L508" t="s">
        <v>857</v>
      </c>
      <c r="M508" t="s">
        <v>858</v>
      </c>
      <c r="N508" s="3" t="s">
        <v>64</v>
      </c>
      <c r="P508" s="3">
        <v>1</v>
      </c>
      <c r="Q508" s="3" t="s">
        <v>67</v>
      </c>
    </row>
    <row r="509" spans="1:17" x14ac:dyDescent="0.25">
      <c r="A509" s="6" t="s">
        <v>527</v>
      </c>
      <c r="B509" s="2" t="s">
        <v>5194</v>
      </c>
      <c r="C509" t="s">
        <v>3759</v>
      </c>
      <c r="D509" t="s">
        <v>3760</v>
      </c>
      <c r="E509" t="s">
        <v>3761</v>
      </c>
      <c r="F509" t="s">
        <v>3439</v>
      </c>
      <c r="G509" t="s">
        <v>3440</v>
      </c>
      <c r="H509" t="s">
        <v>3435</v>
      </c>
      <c r="I509" s="2" t="s">
        <v>5152</v>
      </c>
      <c r="J509" t="s">
        <v>4996</v>
      </c>
      <c r="K509" t="s">
        <v>3758</v>
      </c>
      <c r="L509" t="s">
        <v>857</v>
      </c>
      <c r="M509" t="s">
        <v>858</v>
      </c>
      <c r="N509" s="3" t="s">
        <v>64</v>
      </c>
      <c r="P509" s="3">
        <v>0</v>
      </c>
      <c r="Q509" s="3">
        <v>0</v>
      </c>
    </row>
    <row r="510" spans="1:17" x14ac:dyDescent="0.25">
      <c r="A510" s="6" t="s">
        <v>669</v>
      </c>
      <c r="B510" s="2" t="s">
        <v>5183</v>
      </c>
      <c r="C510" t="s">
        <v>3765</v>
      </c>
      <c r="D510" t="s">
        <v>3766</v>
      </c>
      <c r="E510" t="s">
        <v>3767</v>
      </c>
      <c r="F510" t="s">
        <v>3079</v>
      </c>
      <c r="G510" t="s">
        <v>2411</v>
      </c>
      <c r="H510" t="s">
        <v>3763</v>
      </c>
      <c r="I510" s="2" t="s">
        <v>5152</v>
      </c>
      <c r="J510" t="s">
        <v>5034</v>
      </c>
      <c r="K510" t="s">
        <v>3764</v>
      </c>
      <c r="L510" t="s">
        <v>857</v>
      </c>
      <c r="M510" t="s">
        <v>869</v>
      </c>
      <c r="N510" s="3" t="s">
        <v>64</v>
      </c>
      <c r="P510" s="3">
        <v>2</v>
      </c>
      <c r="Q510" s="3" t="s">
        <v>67</v>
      </c>
    </row>
    <row r="511" spans="1:17" x14ac:dyDescent="0.25">
      <c r="A511" s="6" t="s">
        <v>690</v>
      </c>
      <c r="B511" s="2" t="s">
        <v>5169</v>
      </c>
      <c r="C511" t="s">
        <v>3771</v>
      </c>
      <c r="D511" t="s">
        <v>3772</v>
      </c>
      <c r="E511" t="s">
        <v>3774</v>
      </c>
      <c r="F511" t="s">
        <v>3773</v>
      </c>
      <c r="G511" t="s">
        <v>1586</v>
      </c>
      <c r="H511" t="s">
        <v>3769</v>
      </c>
      <c r="I511" s="2" t="s">
        <v>5152</v>
      </c>
      <c r="J511" t="s">
        <v>5035</v>
      </c>
      <c r="K511" t="s">
        <v>3770</v>
      </c>
      <c r="L511" t="s">
        <v>857</v>
      </c>
      <c r="M511" t="s">
        <v>858</v>
      </c>
      <c r="N511" s="3" t="s">
        <v>64</v>
      </c>
      <c r="P511" s="3">
        <v>0</v>
      </c>
      <c r="Q511" s="3">
        <v>0</v>
      </c>
    </row>
    <row r="512" spans="1:17" x14ac:dyDescent="0.25">
      <c r="A512" s="6" t="s">
        <v>158</v>
      </c>
      <c r="B512" s="2" t="s">
        <v>5154</v>
      </c>
      <c r="C512" t="s">
        <v>2032</v>
      </c>
      <c r="D512" t="s">
        <v>3776</v>
      </c>
      <c r="E512" t="s">
        <v>3778</v>
      </c>
      <c r="F512" t="s">
        <v>3777</v>
      </c>
      <c r="G512" t="s">
        <v>867</v>
      </c>
      <c r="H512" t="s">
        <v>2031</v>
      </c>
      <c r="I512" s="2" t="s">
        <v>5152</v>
      </c>
      <c r="J512" t="s">
        <v>5036</v>
      </c>
      <c r="K512" t="s">
        <v>2844</v>
      </c>
      <c r="L512" t="s">
        <v>857</v>
      </c>
      <c r="M512" t="s">
        <v>885</v>
      </c>
      <c r="N512" s="3" t="s">
        <v>45</v>
      </c>
      <c r="P512" s="3">
        <v>2</v>
      </c>
      <c r="Q512" s="3" t="s">
        <v>159</v>
      </c>
    </row>
    <row r="513" spans="1:17" x14ac:dyDescent="0.25">
      <c r="A513" s="6" t="s">
        <v>149</v>
      </c>
      <c r="B513" s="2" t="s">
        <v>5154</v>
      </c>
      <c r="C513" t="s">
        <v>3779</v>
      </c>
      <c r="D513" t="s">
        <v>3780</v>
      </c>
      <c r="E513" t="s">
        <v>3781</v>
      </c>
      <c r="F513" t="s">
        <v>984</v>
      </c>
      <c r="G513" t="s">
        <v>867</v>
      </c>
      <c r="H513" t="s">
        <v>2031</v>
      </c>
      <c r="I513" s="2" t="s">
        <v>5152</v>
      </c>
      <c r="J513" t="s">
        <v>5036</v>
      </c>
      <c r="K513" t="s">
        <v>2844</v>
      </c>
      <c r="L513" t="s">
        <v>857</v>
      </c>
      <c r="M513" t="s">
        <v>885</v>
      </c>
      <c r="N513" s="3" t="s">
        <v>64</v>
      </c>
      <c r="P513" s="3">
        <v>2</v>
      </c>
      <c r="Q513" s="3" t="s">
        <v>150</v>
      </c>
    </row>
    <row r="514" spans="1:17" x14ac:dyDescent="0.25">
      <c r="A514" s="6" t="s">
        <v>659</v>
      </c>
      <c r="B514" s="2" t="s">
        <v>5165</v>
      </c>
      <c r="C514" t="s">
        <v>3785</v>
      </c>
      <c r="D514" t="s">
        <v>3786</v>
      </c>
      <c r="E514" t="s">
        <v>3787</v>
      </c>
      <c r="F514" t="s">
        <v>1527</v>
      </c>
      <c r="G514" t="s">
        <v>1499</v>
      </c>
      <c r="H514" t="s">
        <v>3783</v>
      </c>
      <c r="I514" s="2" t="s">
        <v>5152</v>
      </c>
      <c r="J514" t="s">
        <v>5037</v>
      </c>
      <c r="K514" t="s">
        <v>3784</v>
      </c>
      <c r="L514" t="s">
        <v>857</v>
      </c>
      <c r="M514" t="s">
        <v>1158</v>
      </c>
      <c r="N514" s="3" t="s">
        <v>64</v>
      </c>
      <c r="P514" s="3">
        <v>2</v>
      </c>
      <c r="Q514" s="3" t="s">
        <v>301</v>
      </c>
    </row>
    <row r="515" spans="1:17" x14ac:dyDescent="0.25">
      <c r="A515" s="6" t="s">
        <v>517</v>
      </c>
      <c r="B515" s="2" t="s">
        <v>5158</v>
      </c>
      <c r="C515" t="s">
        <v>3788</v>
      </c>
      <c r="D515" t="s">
        <v>3789</v>
      </c>
      <c r="E515" t="s">
        <v>3791</v>
      </c>
      <c r="F515" t="s">
        <v>3790</v>
      </c>
      <c r="G515" t="s">
        <v>1141</v>
      </c>
      <c r="H515" t="s">
        <v>1152</v>
      </c>
      <c r="I515" s="2" t="s">
        <v>5152</v>
      </c>
      <c r="J515" t="s">
        <v>5038</v>
      </c>
      <c r="K515" t="s">
        <v>1153</v>
      </c>
      <c r="L515" t="s">
        <v>857</v>
      </c>
      <c r="M515" t="s">
        <v>1158</v>
      </c>
      <c r="N515" s="3" t="s">
        <v>64</v>
      </c>
      <c r="P515" s="3">
        <v>0</v>
      </c>
      <c r="Q515" s="3">
        <v>0</v>
      </c>
    </row>
    <row r="516" spans="1:17" x14ac:dyDescent="0.25">
      <c r="A516" s="6" t="s">
        <v>81</v>
      </c>
      <c r="B516" s="2" t="s">
        <v>5153</v>
      </c>
      <c r="C516" t="s">
        <v>3796</v>
      </c>
      <c r="D516" t="s">
        <v>3797</v>
      </c>
      <c r="E516" t="s">
        <v>3798</v>
      </c>
      <c r="F516" t="s">
        <v>2760</v>
      </c>
      <c r="G516" t="s">
        <v>855</v>
      </c>
      <c r="H516" t="s">
        <v>3794</v>
      </c>
      <c r="I516" s="2" t="s">
        <v>5152</v>
      </c>
      <c r="J516" t="s">
        <v>5039</v>
      </c>
      <c r="K516" t="s">
        <v>3795</v>
      </c>
      <c r="L516" t="s">
        <v>857</v>
      </c>
      <c r="M516" t="s">
        <v>858</v>
      </c>
      <c r="N516" s="3" t="s">
        <v>45</v>
      </c>
      <c r="P516" s="3">
        <v>0</v>
      </c>
      <c r="Q516" s="3">
        <v>0</v>
      </c>
    </row>
    <row r="517" spans="1:17" x14ac:dyDescent="0.25">
      <c r="A517" s="6" t="s">
        <v>450</v>
      </c>
      <c r="B517" s="2" t="s">
        <v>5156</v>
      </c>
      <c r="C517" t="s">
        <v>3802</v>
      </c>
      <c r="D517" t="s">
        <v>3803</v>
      </c>
      <c r="E517" t="s">
        <v>3804</v>
      </c>
      <c r="F517" t="s">
        <v>3031</v>
      </c>
      <c r="G517" t="s">
        <v>1100</v>
      </c>
      <c r="H517" t="s">
        <v>850</v>
      </c>
      <c r="I517" s="2" t="s">
        <v>5152</v>
      </c>
      <c r="J517" t="s">
        <v>5040</v>
      </c>
      <c r="K517" t="s">
        <v>3801</v>
      </c>
      <c r="L517" t="s">
        <v>1529</v>
      </c>
      <c r="M517" t="s">
        <v>850</v>
      </c>
      <c r="N517" s="3" t="s">
        <v>64</v>
      </c>
      <c r="P517" s="3">
        <v>2</v>
      </c>
      <c r="Q517" s="3" t="s">
        <v>46</v>
      </c>
    </row>
    <row r="518" spans="1:17" x14ac:dyDescent="0.25">
      <c r="A518" s="6" t="s">
        <v>449</v>
      </c>
      <c r="B518" s="2" t="s">
        <v>5156</v>
      </c>
      <c r="C518" t="s">
        <v>3806</v>
      </c>
      <c r="D518" t="s">
        <v>3807</v>
      </c>
      <c r="E518" t="s">
        <v>3808</v>
      </c>
      <c r="F518" t="s">
        <v>2419</v>
      </c>
      <c r="G518" t="s">
        <v>1100</v>
      </c>
      <c r="H518" t="s">
        <v>3632</v>
      </c>
      <c r="I518" s="2" t="s">
        <v>5152</v>
      </c>
      <c r="J518" t="s">
        <v>5021</v>
      </c>
      <c r="K518" t="s">
        <v>3805</v>
      </c>
      <c r="L518" t="s">
        <v>1529</v>
      </c>
      <c r="M518" t="s">
        <v>850</v>
      </c>
      <c r="N518" s="3" t="s">
        <v>64</v>
      </c>
      <c r="P518" s="3">
        <v>2</v>
      </c>
      <c r="Q518" s="3" t="s">
        <v>46</v>
      </c>
    </row>
    <row r="519" spans="1:17" x14ac:dyDescent="0.25">
      <c r="A519" s="6" t="s">
        <v>447</v>
      </c>
      <c r="B519" s="2" t="s">
        <v>5156</v>
      </c>
      <c r="C519" t="s">
        <v>3812</v>
      </c>
      <c r="D519" t="s">
        <v>3813</v>
      </c>
      <c r="E519" t="s">
        <v>3815</v>
      </c>
      <c r="F519" t="s">
        <v>3814</v>
      </c>
      <c r="G519" t="s">
        <v>1100</v>
      </c>
      <c r="H519" t="s">
        <v>3810</v>
      </c>
      <c r="I519" s="2" t="s">
        <v>5152</v>
      </c>
      <c r="J519" t="s">
        <v>5041</v>
      </c>
      <c r="K519" t="s">
        <v>3811</v>
      </c>
      <c r="L519" t="s">
        <v>1529</v>
      </c>
      <c r="M519" t="s">
        <v>850</v>
      </c>
      <c r="N519" s="3" t="s">
        <v>64</v>
      </c>
      <c r="P519" s="3">
        <v>2</v>
      </c>
      <c r="Q519" s="3" t="s">
        <v>448</v>
      </c>
    </row>
    <row r="520" spans="1:17" x14ac:dyDescent="0.25">
      <c r="A520" s="6" t="s">
        <v>226</v>
      </c>
      <c r="B520" s="2" t="s">
        <v>5154</v>
      </c>
      <c r="C520" t="s">
        <v>3295</v>
      </c>
      <c r="D520" t="s">
        <v>3817</v>
      </c>
      <c r="E520" t="s">
        <v>3818</v>
      </c>
      <c r="F520" t="s">
        <v>1043</v>
      </c>
      <c r="G520" t="s">
        <v>867</v>
      </c>
      <c r="H520" t="s">
        <v>3816</v>
      </c>
      <c r="I520" s="2" t="s">
        <v>5152</v>
      </c>
      <c r="J520" t="s">
        <v>4998</v>
      </c>
      <c r="K520" t="s">
        <v>3295</v>
      </c>
      <c r="L520" t="s">
        <v>857</v>
      </c>
      <c r="M520" t="s">
        <v>911</v>
      </c>
      <c r="N520" s="3" t="s">
        <v>45</v>
      </c>
      <c r="P520" s="3">
        <v>2</v>
      </c>
      <c r="Q520" s="3" t="s">
        <v>67</v>
      </c>
    </row>
    <row r="521" spans="1:17" x14ac:dyDescent="0.25">
      <c r="A521" s="6" t="s">
        <v>152</v>
      </c>
      <c r="B521" s="2" t="s">
        <v>5154</v>
      </c>
      <c r="C521" t="s">
        <v>3295</v>
      </c>
      <c r="D521" t="s">
        <v>3819</v>
      </c>
      <c r="E521" t="s">
        <v>1686</v>
      </c>
      <c r="F521" t="s">
        <v>1685</v>
      </c>
      <c r="G521" t="s">
        <v>867</v>
      </c>
      <c r="H521" t="s">
        <v>3816</v>
      </c>
      <c r="I521" s="2" t="s">
        <v>5152</v>
      </c>
      <c r="J521" t="s">
        <v>4998</v>
      </c>
      <c r="K521" t="s">
        <v>3295</v>
      </c>
      <c r="L521" t="s">
        <v>857</v>
      </c>
      <c r="M521" t="s">
        <v>911</v>
      </c>
      <c r="N521" s="3" t="s">
        <v>39</v>
      </c>
      <c r="P521" s="3">
        <v>1</v>
      </c>
      <c r="Q521" s="3" t="s">
        <v>67</v>
      </c>
    </row>
    <row r="522" spans="1:17" x14ac:dyDescent="0.25">
      <c r="A522" s="6" t="s">
        <v>759</v>
      </c>
      <c r="B522" s="2" t="s">
        <v>5162</v>
      </c>
      <c r="C522" t="s">
        <v>3821</v>
      </c>
      <c r="D522" t="s">
        <v>3822</v>
      </c>
      <c r="E522" t="s">
        <v>2383</v>
      </c>
      <c r="F522" t="s">
        <v>2382</v>
      </c>
      <c r="G522" t="s">
        <v>1230</v>
      </c>
      <c r="H522" t="s">
        <v>3820</v>
      </c>
      <c r="I522" s="2" t="s">
        <v>5152</v>
      </c>
      <c r="J522" t="s">
        <v>4896</v>
      </c>
      <c r="K522" t="s">
        <v>2477</v>
      </c>
      <c r="L522" t="s">
        <v>1378</v>
      </c>
      <c r="M522" t="s">
        <v>1379</v>
      </c>
      <c r="N522" s="3">
        <v>0</v>
      </c>
      <c r="P522" s="3">
        <v>2</v>
      </c>
      <c r="Q522" s="3" t="s">
        <v>760</v>
      </c>
    </row>
    <row r="523" spans="1:17" x14ac:dyDescent="0.25">
      <c r="A523" s="6" t="s">
        <v>288</v>
      </c>
      <c r="B523" s="2" t="s">
        <v>5154</v>
      </c>
      <c r="C523" t="s">
        <v>3827</v>
      </c>
      <c r="D523" t="s">
        <v>3828</v>
      </c>
      <c r="E523" t="s">
        <v>3829</v>
      </c>
      <c r="F523" t="s">
        <v>1073</v>
      </c>
      <c r="G523" t="s">
        <v>867</v>
      </c>
      <c r="H523" t="s">
        <v>3825</v>
      </c>
      <c r="I523" s="2" t="s">
        <v>5152</v>
      </c>
      <c r="J523" t="s">
        <v>5042</v>
      </c>
      <c r="K523" t="s">
        <v>3826</v>
      </c>
      <c r="L523" t="s">
        <v>857</v>
      </c>
      <c r="M523" t="s">
        <v>885</v>
      </c>
      <c r="N523" s="3" t="s">
        <v>45</v>
      </c>
      <c r="P523" s="3">
        <v>2</v>
      </c>
      <c r="Q523" s="3" t="s">
        <v>46</v>
      </c>
    </row>
    <row r="524" spans="1:17" x14ac:dyDescent="0.25">
      <c r="A524" s="6" t="s">
        <v>688</v>
      </c>
      <c r="B524" s="2" t="s">
        <v>5169</v>
      </c>
      <c r="C524" t="s">
        <v>3831</v>
      </c>
      <c r="D524" t="s">
        <v>3832</v>
      </c>
      <c r="E524" t="s">
        <v>3338</v>
      </c>
      <c r="F524" t="s">
        <v>3337</v>
      </c>
      <c r="G524" t="s">
        <v>1586</v>
      </c>
      <c r="H524" t="s">
        <v>850</v>
      </c>
      <c r="I524" s="2" t="s">
        <v>5152</v>
      </c>
      <c r="J524" t="s">
        <v>5043</v>
      </c>
      <c r="K524" t="s">
        <v>3334</v>
      </c>
      <c r="L524" t="s">
        <v>857</v>
      </c>
      <c r="M524" t="s">
        <v>858</v>
      </c>
      <c r="N524" s="3" t="s">
        <v>64</v>
      </c>
      <c r="P524" s="3">
        <v>2</v>
      </c>
      <c r="Q524" s="3" t="s">
        <v>594</v>
      </c>
    </row>
    <row r="525" spans="1:17" x14ac:dyDescent="0.25">
      <c r="A525" s="6" t="s">
        <v>126</v>
      </c>
      <c r="B525" s="2" t="s">
        <v>5196</v>
      </c>
      <c r="C525" t="s">
        <v>3470</v>
      </c>
      <c r="D525" t="s">
        <v>3833</v>
      </c>
      <c r="E525" t="s">
        <v>3835</v>
      </c>
      <c r="F525" t="s">
        <v>1424</v>
      </c>
      <c r="G525" t="s">
        <v>3834</v>
      </c>
      <c r="H525" t="s">
        <v>3469</v>
      </c>
      <c r="I525" s="2" t="s">
        <v>5152</v>
      </c>
      <c r="J525" t="s">
        <v>5001</v>
      </c>
      <c r="K525" t="s">
        <v>3470</v>
      </c>
      <c r="L525" t="s">
        <v>1378</v>
      </c>
      <c r="M525" t="s">
        <v>1379</v>
      </c>
      <c r="N525" s="3">
        <v>0</v>
      </c>
      <c r="P525" s="3">
        <v>2</v>
      </c>
      <c r="Q525" s="3" t="s">
        <v>127</v>
      </c>
    </row>
    <row r="526" spans="1:17" x14ac:dyDescent="0.25">
      <c r="A526" s="6" t="s">
        <v>325</v>
      </c>
      <c r="B526" s="2" t="s">
        <v>5155</v>
      </c>
      <c r="C526" t="s">
        <v>3839</v>
      </c>
      <c r="D526" t="s">
        <v>3840</v>
      </c>
      <c r="E526" t="s">
        <v>3841</v>
      </c>
      <c r="F526" t="s">
        <v>1092</v>
      </c>
      <c r="G526" t="s">
        <v>1089</v>
      </c>
      <c r="H526" t="s">
        <v>3837</v>
      </c>
      <c r="I526" s="2" t="s">
        <v>5152</v>
      </c>
      <c r="J526" t="s">
        <v>5044</v>
      </c>
      <c r="K526" t="s">
        <v>3838</v>
      </c>
      <c r="L526" t="s">
        <v>857</v>
      </c>
      <c r="M526" t="s">
        <v>1091</v>
      </c>
      <c r="N526" s="3" t="s">
        <v>45</v>
      </c>
      <c r="P526" s="3">
        <v>0</v>
      </c>
      <c r="Q526" s="3">
        <v>0</v>
      </c>
    </row>
    <row r="527" spans="1:17" x14ac:dyDescent="0.25">
      <c r="A527" s="6" t="s">
        <v>374</v>
      </c>
      <c r="B527" s="2" t="s">
        <v>5182</v>
      </c>
      <c r="C527" t="s">
        <v>3844</v>
      </c>
      <c r="D527" t="s">
        <v>3845</v>
      </c>
      <c r="E527" t="s">
        <v>3847</v>
      </c>
      <c r="F527" t="s">
        <v>3846</v>
      </c>
      <c r="G527" t="s">
        <v>2285</v>
      </c>
      <c r="H527" t="s">
        <v>3843</v>
      </c>
      <c r="I527" s="2" t="s">
        <v>5152</v>
      </c>
      <c r="J527" t="s">
        <v>5045</v>
      </c>
      <c r="K527" t="s">
        <v>3844</v>
      </c>
      <c r="L527" t="s">
        <v>1378</v>
      </c>
      <c r="M527" t="s">
        <v>1379</v>
      </c>
      <c r="N527" s="3" t="s">
        <v>45</v>
      </c>
      <c r="P527" s="3">
        <v>2</v>
      </c>
      <c r="Q527" s="3" t="s">
        <v>124</v>
      </c>
    </row>
    <row r="528" spans="1:17" x14ac:dyDescent="0.25">
      <c r="A528" s="6" t="s">
        <v>452</v>
      </c>
      <c r="B528" s="2" t="s">
        <v>5156</v>
      </c>
      <c r="C528" t="s">
        <v>3851</v>
      </c>
      <c r="D528" t="s">
        <v>3852</v>
      </c>
      <c r="E528" t="s">
        <v>3854</v>
      </c>
      <c r="F528" t="s">
        <v>3853</v>
      </c>
      <c r="G528" t="s">
        <v>1100</v>
      </c>
      <c r="H528" t="s">
        <v>3849</v>
      </c>
      <c r="I528" s="2" t="s">
        <v>5152</v>
      </c>
      <c r="J528" t="s">
        <v>5046</v>
      </c>
      <c r="K528" t="s">
        <v>3850</v>
      </c>
      <c r="L528" t="s">
        <v>1102</v>
      </c>
      <c r="M528" t="s">
        <v>850</v>
      </c>
      <c r="N528" s="3" t="s">
        <v>64</v>
      </c>
      <c r="P528" s="3">
        <v>0</v>
      </c>
      <c r="Q528" s="3">
        <v>0</v>
      </c>
    </row>
    <row r="529" spans="1:17" x14ac:dyDescent="0.25">
      <c r="A529" s="6" t="s">
        <v>345</v>
      </c>
      <c r="B529" s="2" t="s">
        <v>5177</v>
      </c>
      <c r="C529" t="s">
        <v>1974</v>
      </c>
      <c r="D529" t="s">
        <v>3855</v>
      </c>
      <c r="E529" t="s">
        <v>3857</v>
      </c>
      <c r="F529" t="s">
        <v>3856</v>
      </c>
      <c r="G529" t="s">
        <v>1821</v>
      </c>
      <c r="H529" t="s">
        <v>850</v>
      </c>
      <c r="I529" s="2" t="s">
        <v>5152</v>
      </c>
      <c r="J529" t="s">
        <v>4835</v>
      </c>
      <c r="K529" t="s">
        <v>1974</v>
      </c>
      <c r="L529" t="s">
        <v>1973</v>
      </c>
      <c r="M529" t="s">
        <v>850</v>
      </c>
      <c r="N529" s="3" t="s">
        <v>39</v>
      </c>
      <c r="P529" s="3">
        <v>0</v>
      </c>
      <c r="Q529" s="3">
        <v>0</v>
      </c>
    </row>
    <row r="530" spans="1:17" x14ac:dyDescent="0.25">
      <c r="A530" s="6" t="s">
        <v>451</v>
      </c>
      <c r="B530" s="2" t="s">
        <v>5156</v>
      </c>
      <c r="C530" t="s">
        <v>2547</v>
      </c>
      <c r="D530" t="s">
        <v>3858</v>
      </c>
      <c r="E530" t="s">
        <v>3859</v>
      </c>
      <c r="F530" t="s">
        <v>1898</v>
      </c>
      <c r="G530" t="s">
        <v>1100</v>
      </c>
      <c r="H530" t="s">
        <v>2025</v>
      </c>
      <c r="I530" s="2" t="s">
        <v>5152</v>
      </c>
      <c r="J530" t="s">
        <v>5047</v>
      </c>
      <c r="K530" t="s">
        <v>2026</v>
      </c>
      <c r="L530" t="s">
        <v>1529</v>
      </c>
      <c r="M530" t="s">
        <v>850</v>
      </c>
      <c r="N530" s="3" t="s">
        <v>64</v>
      </c>
      <c r="P530" s="3">
        <v>0</v>
      </c>
      <c r="Q530" s="3">
        <v>0</v>
      </c>
    </row>
    <row r="531" spans="1:17" x14ac:dyDescent="0.25">
      <c r="A531" s="6" t="s">
        <v>691</v>
      </c>
      <c r="B531" s="2" t="s">
        <v>5169</v>
      </c>
      <c r="C531" t="s">
        <v>3864</v>
      </c>
      <c r="D531" t="s">
        <v>3865</v>
      </c>
      <c r="E531" t="s">
        <v>3866</v>
      </c>
      <c r="F531" t="s">
        <v>1692</v>
      </c>
      <c r="G531" t="s">
        <v>1586</v>
      </c>
      <c r="H531" t="s">
        <v>3862</v>
      </c>
      <c r="I531" s="2" t="s">
        <v>5152</v>
      </c>
      <c r="J531" t="s">
        <v>5048</v>
      </c>
      <c r="K531" t="s">
        <v>3863</v>
      </c>
      <c r="L531" t="s">
        <v>3674</v>
      </c>
      <c r="M531" t="s">
        <v>850</v>
      </c>
      <c r="N531" s="3" t="s">
        <v>64</v>
      </c>
      <c r="P531" s="3">
        <v>2</v>
      </c>
      <c r="Q531" s="3" t="s">
        <v>67</v>
      </c>
    </row>
    <row r="532" spans="1:17" x14ac:dyDescent="0.25">
      <c r="A532" s="6" t="s">
        <v>670</v>
      </c>
      <c r="B532" s="2" t="s">
        <v>5183</v>
      </c>
      <c r="C532" t="s">
        <v>3764</v>
      </c>
      <c r="D532" t="s">
        <v>3870</v>
      </c>
      <c r="E532" t="s">
        <v>3872</v>
      </c>
      <c r="F532" t="s">
        <v>3871</v>
      </c>
      <c r="G532" t="s">
        <v>2411</v>
      </c>
      <c r="H532" t="s">
        <v>3868</v>
      </c>
      <c r="I532" s="2" t="s">
        <v>5152</v>
      </c>
      <c r="J532" t="s">
        <v>5034</v>
      </c>
      <c r="K532" t="s">
        <v>3869</v>
      </c>
      <c r="L532" t="s">
        <v>857</v>
      </c>
      <c r="M532" t="s">
        <v>869</v>
      </c>
      <c r="N532" s="3" t="s">
        <v>64</v>
      </c>
      <c r="P532" s="3">
        <v>2</v>
      </c>
      <c r="Q532" s="3" t="s">
        <v>67</v>
      </c>
    </row>
    <row r="533" spans="1:17" x14ac:dyDescent="0.25">
      <c r="A533" s="6" t="s">
        <v>814</v>
      </c>
      <c r="B533" s="2" t="s">
        <v>5162</v>
      </c>
      <c r="C533" t="s">
        <v>3874</v>
      </c>
      <c r="D533" t="s">
        <v>3875</v>
      </c>
      <c r="E533" t="s">
        <v>3876</v>
      </c>
      <c r="F533" t="s">
        <v>1297</v>
      </c>
      <c r="G533" t="s">
        <v>1230</v>
      </c>
      <c r="H533" t="s">
        <v>2727</v>
      </c>
      <c r="I533" s="2" t="s">
        <v>5152</v>
      </c>
      <c r="J533" t="s">
        <v>5049</v>
      </c>
      <c r="K533" t="s">
        <v>2728</v>
      </c>
      <c r="L533" t="s">
        <v>1249</v>
      </c>
      <c r="M533" t="s">
        <v>850</v>
      </c>
      <c r="N533" s="3">
        <v>0</v>
      </c>
      <c r="P533" s="3">
        <v>0</v>
      </c>
      <c r="Q533" s="3">
        <v>0</v>
      </c>
    </row>
    <row r="534" spans="1:17" x14ac:dyDescent="0.25">
      <c r="A534" s="6" t="s">
        <v>658</v>
      </c>
      <c r="B534" s="2" t="s">
        <v>5165</v>
      </c>
      <c r="C534" t="s">
        <v>3880</v>
      </c>
      <c r="D534" t="s">
        <v>3881</v>
      </c>
      <c r="E534" t="s">
        <v>3882</v>
      </c>
      <c r="F534" t="s">
        <v>1156</v>
      </c>
      <c r="G534" t="s">
        <v>1499</v>
      </c>
      <c r="H534" t="s">
        <v>3878</v>
      </c>
      <c r="I534" s="2" t="s">
        <v>5152</v>
      </c>
      <c r="J534" t="s">
        <v>5050</v>
      </c>
      <c r="K534" t="s">
        <v>3879</v>
      </c>
      <c r="L534" t="s">
        <v>857</v>
      </c>
      <c r="M534" t="s">
        <v>1158</v>
      </c>
      <c r="N534" s="3" t="s">
        <v>64</v>
      </c>
      <c r="P534" s="3">
        <v>2</v>
      </c>
      <c r="Q534" s="3" t="s">
        <v>132</v>
      </c>
    </row>
    <row r="535" spans="1:17" x14ac:dyDescent="0.25">
      <c r="A535" s="6" t="s">
        <v>233</v>
      </c>
      <c r="B535" s="2" t="s">
        <v>5154</v>
      </c>
      <c r="C535" t="s">
        <v>2032</v>
      </c>
      <c r="D535" t="s">
        <v>3884</v>
      </c>
      <c r="E535" t="s">
        <v>3885</v>
      </c>
      <c r="F535" t="s">
        <v>984</v>
      </c>
      <c r="G535" t="s">
        <v>867</v>
      </c>
      <c r="H535" t="s">
        <v>2031</v>
      </c>
      <c r="I535" s="2" t="s">
        <v>5152</v>
      </c>
      <c r="J535" t="s">
        <v>5036</v>
      </c>
      <c r="K535" t="s">
        <v>2844</v>
      </c>
      <c r="L535" t="s">
        <v>857</v>
      </c>
      <c r="M535" t="s">
        <v>885</v>
      </c>
      <c r="N535" s="3" t="s">
        <v>45</v>
      </c>
      <c r="P535" s="3">
        <v>0</v>
      </c>
      <c r="Q535" s="3">
        <v>0</v>
      </c>
    </row>
    <row r="536" spans="1:17" x14ac:dyDescent="0.25">
      <c r="A536" s="6" t="s">
        <v>76</v>
      </c>
      <c r="B536" s="2" t="s">
        <v>5153</v>
      </c>
      <c r="C536" t="s">
        <v>3796</v>
      </c>
      <c r="D536" t="s">
        <v>3886</v>
      </c>
      <c r="E536" t="s">
        <v>3888</v>
      </c>
      <c r="F536" t="s">
        <v>3887</v>
      </c>
      <c r="G536" t="s">
        <v>855</v>
      </c>
      <c r="H536" t="s">
        <v>3794</v>
      </c>
      <c r="I536" s="2" t="s">
        <v>5152</v>
      </c>
      <c r="J536" t="s">
        <v>5039</v>
      </c>
      <c r="K536" t="s">
        <v>3795</v>
      </c>
      <c r="L536" t="s">
        <v>857</v>
      </c>
      <c r="M536" t="s">
        <v>858</v>
      </c>
      <c r="N536" s="3" t="s">
        <v>39</v>
      </c>
      <c r="P536" s="3">
        <v>2</v>
      </c>
      <c r="Q536" s="3" t="s">
        <v>67</v>
      </c>
    </row>
    <row r="537" spans="1:17" x14ac:dyDescent="0.25">
      <c r="A537" s="6" t="s">
        <v>66</v>
      </c>
      <c r="B537" s="2" t="s">
        <v>5153</v>
      </c>
      <c r="C537" t="s">
        <v>3796</v>
      </c>
      <c r="D537" t="s">
        <v>3889</v>
      </c>
      <c r="E537" t="s">
        <v>3890</v>
      </c>
      <c r="F537" t="s">
        <v>2515</v>
      </c>
      <c r="G537" t="s">
        <v>855</v>
      </c>
      <c r="H537" t="s">
        <v>3794</v>
      </c>
      <c r="I537" s="2" t="s">
        <v>5152</v>
      </c>
      <c r="J537" t="s">
        <v>5039</v>
      </c>
      <c r="K537" t="s">
        <v>3795</v>
      </c>
      <c r="L537" t="s">
        <v>857</v>
      </c>
      <c r="M537" t="s">
        <v>858</v>
      </c>
      <c r="N537" s="3" t="s">
        <v>45</v>
      </c>
      <c r="P537" s="3">
        <v>3</v>
      </c>
      <c r="Q537" s="3" t="s">
        <v>67</v>
      </c>
    </row>
    <row r="538" spans="1:17" x14ac:dyDescent="0.25">
      <c r="A538" s="6" t="s">
        <v>522</v>
      </c>
      <c r="B538" s="2" t="s">
        <v>5176</v>
      </c>
      <c r="C538" t="s">
        <v>3891</v>
      </c>
      <c r="D538" t="s">
        <v>3892</v>
      </c>
      <c r="E538" t="s">
        <v>3893</v>
      </c>
      <c r="F538" t="s">
        <v>1385</v>
      </c>
      <c r="G538" t="s">
        <v>1812</v>
      </c>
      <c r="H538" t="s">
        <v>1808</v>
      </c>
      <c r="I538" s="2" t="s">
        <v>5152</v>
      </c>
      <c r="J538" t="s">
        <v>4850</v>
      </c>
      <c r="K538" t="s">
        <v>1809</v>
      </c>
      <c r="L538" t="s">
        <v>857</v>
      </c>
      <c r="M538" t="s">
        <v>1143</v>
      </c>
      <c r="N538" s="3" t="s">
        <v>64</v>
      </c>
      <c r="P538" s="3">
        <v>0</v>
      </c>
      <c r="Q538" s="3">
        <v>0</v>
      </c>
    </row>
    <row r="539" spans="1:17" x14ac:dyDescent="0.25">
      <c r="A539" s="6" t="s">
        <v>263</v>
      </c>
      <c r="B539" s="2" t="s">
        <v>5154</v>
      </c>
      <c r="C539" t="s">
        <v>989</v>
      </c>
      <c r="D539" t="s">
        <v>3894</v>
      </c>
      <c r="E539" t="s">
        <v>3896</v>
      </c>
      <c r="F539" t="s">
        <v>3895</v>
      </c>
      <c r="G539" t="s">
        <v>867</v>
      </c>
      <c r="H539" t="s">
        <v>1975</v>
      </c>
      <c r="I539" s="2" t="s">
        <v>5152</v>
      </c>
      <c r="J539" t="s">
        <v>4972</v>
      </c>
      <c r="K539" t="s">
        <v>989</v>
      </c>
      <c r="L539" t="s">
        <v>857</v>
      </c>
      <c r="M539" t="s">
        <v>885</v>
      </c>
      <c r="N539" s="3" t="s">
        <v>45</v>
      </c>
      <c r="P539" s="3">
        <v>0</v>
      </c>
      <c r="Q539" s="3">
        <v>0</v>
      </c>
    </row>
    <row r="540" spans="1:17" x14ac:dyDescent="0.25">
      <c r="A540" s="6" t="s">
        <v>289</v>
      </c>
      <c r="B540" s="2" t="s">
        <v>5154</v>
      </c>
      <c r="C540" t="s">
        <v>3901</v>
      </c>
      <c r="D540" t="s">
        <v>3902</v>
      </c>
      <c r="E540" t="s">
        <v>3904</v>
      </c>
      <c r="F540" t="s">
        <v>3903</v>
      </c>
      <c r="G540" t="s">
        <v>867</v>
      </c>
      <c r="H540" t="s">
        <v>3899</v>
      </c>
      <c r="I540" s="2" t="s">
        <v>5152</v>
      </c>
      <c r="J540" t="s">
        <v>5051</v>
      </c>
      <c r="K540" t="s">
        <v>3900</v>
      </c>
      <c r="L540" t="s">
        <v>857</v>
      </c>
      <c r="M540" t="s">
        <v>885</v>
      </c>
      <c r="N540" s="3" t="s">
        <v>45</v>
      </c>
      <c r="P540" s="3">
        <v>2</v>
      </c>
      <c r="Q540" s="3" t="s">
        <v>46</v>
      </c>
    </row>
    <row r="541" spans="1:17" x14ac:dyDescent="0.25">
      <c r="A541" s="6" t="s">
        <v>163</v>
      </c>
      <c r="B541" s="2" t="s">
        <v>5154</v>
      </c>
      <c r="C541" t="s">
        <v>3905</v>
      </c>
      <c r="D541" t="s">
        <v>3906</v>
      </c>
      <c r="E541" t="s">
        <v>3907</v>
      </c>
      <c r="F541" t="s">
        <v>883</v>
      </c>
      <c r="G541" t="s">
        <v>867</v>
      </c>
      <c r="H541" t="s">
        <v>2486</v>
      </c>
      <c r="I541" s="2" t="s">
        <v>5152</v>
      </c>
      <c r="J541" t="s">
        <v>4942</v>
      </c>
      <c r="K541" t="s">
        <v>1014</v>
      </c>
      <c r="L541" t="s">
        <v>857</v>
      </c>
      <c r="M541" t="s">
        <v>885</v>
      </c>
      <c r="N541" s="3" t="s">
        <v>45</v>
      </c>
      <c r="P541" s="3">
        <v>0</v>
      </c>
      <c r="Q541" s="3">
        <v>0</v>
      </c>
    </row>
    <row r="542" spans="1:17" x14ac:dyDescent="0.25">
      <c r="A542" s="6" t="s">
        <v>562</v>
      </c>
      <c r="B542" s="2" t="s">
        <v>5160</v>
      </c>
      <c r="C542" t="s">
        <v>3912</v>
      </c>
      <c r="D542" t="s">
        <v>3913</v>
      </c>
      <c r="E542" t="s">
        <v>3915</v>
      </c>
      <c r="F542" t="s">
        <v>3914</v>
      </c>
      <c r="G542" t="s">
        <v>703</v>
      </c>
      <c r="H542" t="s">
        <v>3910</v>
      </c>
      <c r="I542" s="2" t="s">
        <v>5152</v>
      </c>
      <c r="J542" t="s">
        <v>5052</v>
      </c>
      <c r="K542" t="s">
        <v>3911</v>
      </c>
      <c r="L542" t="s">
        <v>2467</v>
      </c>
      <c r="M542" t="s">
        <v>850</v>
      </c>
      <c r="N542" s="3" t="s">
        <v>64</v>
      </c>
      <c r="P542" s="3">
        <v>2</v>
      </c>
      <c r="Q542" s="3" t="s">
        <v>563</v>
      </c>
    </row>
    <row r="543" spans="1:17" x14ac:dyDescent="0.25">
      <c r="A543" s="6" t="s">
        <v>689</v>
      </c>
      <c r="B543" s="2" t="s">
        <v>5169</v>
      </c>
      <c r="C543" t="s">
        <v>3335</v>
      </c>
      <c r="D543" t="s">
        <v>3920</v>
      </c>
      <c r="E543" t="s">
        <v>3921</v>
      </c>
      <c r="F543" t="s">
        <v>3337</v>
      </c>
      <c r="G543" t="s">
        <v>1586</v>
      </c>
      <c r="H543" t="s">
        <v>3918</v>
      </c>
      <c r="I543" s="2" t="s">
        <v>5152</v>
      </c>
      <c r="J543" t="s">
        <v>5053</v>
      </c>
      <c r="K543" t="s">
        <v>3919</v>
      </c>
      <c r="L543" t="s">
        <v>857</v>
      </c>
      <c r="M543" t="s">
        <v>858</v>
      </c>
      <c r="N543" s="3" t="s">
        <v>64</v>
      </c>
      <c r="P543" s="3">
        <v>0</v>
      </c>
      <c r="Q543" s="3">
        <v>0</v>
      </c>
    </row>
    <row r="544" spans="1:17" x14ac:dyDescent="0.25">
      <c r="A544" s="6" t="s">
        <v>118</v>
      </c>
      <c r="B544" s="2" t="s">
        <v>5186</v>
      </c>
      <c r="C544" t="s">
        <v>850</v>
      </c>
      <c r="D544" t="s">
        <v>3922</v>
      </c>
      <c r="E544" t="s">
        <v>3924</v>
      </c>
      <c r="F544" t="s">
        <v>3923</v>
      </c>
      <c r="G544" t="s">
        <v>2640</v>
      </c>
      <c r="H544" t="s">
        <v>1106</v>
      </c>
      <c r="I544" s="2" t="s">
        <v>5152</v>
      </c>
      <c r="J544" t="s">
        <v>4726</v>
      </c>
      <c r="K544" t="s">
        <v>1107</v>
      </c>
      <c r="L544" t="s">
        <v>2642</v>
      </c>
      <c r="M544" t="s">
        <v>850</v>
      </c>
      <c r="N544" s="3" t="s">
        <v>39</v>
      </c>
      <c r="P544" s="3">
        <v>0</v>
      </c>
      <c r="Q544" s="3">
        <v>0</v>
      </c>
    </row>
    <row r="545" spans="1:17" x14ac:dyDescent="0.25">
      <c r="A545" s="6" t="s">
        <v>119</v>
      </c>
      <c r="B545" s="2" t="s">
        <v>5186</v>
      </c>
      <c r="C545" t="s">
        <v>3925</v>
      </c>
      <c r="D545" t="s">
        <v>3926</v>
      </c>
      <c r="E545" t="s">
        <v>3927</v>
      </c>
      <c r="F545" t="s">
        <v>3923</v>
      </c>
      <c r="G545" t="s">
        <v>2640</v>
      </c>
      <c r="H545" t="s">
        <v>1106</v>
      </c>
      <c r="I545" s="2" t="s">
        <v>5152</v>
      </c>
      <c r="J545" t="s">
        <v>4726</v>
      </c>
      <c r="K545" t="s">
        <v>1107</v>
      </c>
      <c r="L545" t="s">
        <v>2642</v>
      </c>
      <c r="M545" t="s">
        <v>850</v>
      </c>
      <c r="N545" s="3" t="s">
        <v>45</v>
      </c>
      <c r="P545" s="3">
        <v>0</v>
      </c>
      <c r="Q545" s="3">
        <v>0</v>
      </c>
    </row>
    <row r="546" spans="1:17" x14ac:dyDescent="0.25">
      <c r="A546" s="6" t="s">
        <v>474</v>
      </c>
      <c r="B546" s="2" t="s">
        <v>5189</v>
      </c>
      <c r="C546" t="s">
        <v>3930</v>
      </c>
      <c r="D546" t="s">
        <v>3931</v>
      </c>
      <c r="E546" t="s">
        <v>3933</v>
      </c>
      <c r="F546" t="s">
        <v>3932</v>
      </c>
      <c r="G546" t="s">
        <v>2827</v>
      </c>
      <c r="H546" t="s">
        <v>3928</v>
      </c>
      <c r="I546" s="2" t="s">
        <v>5152</v>
      </c>
      <c r="J546" t="s">
        <v>5054</v>
      </c>
      <c r="K546" t="s">
        <v>3929</v>
      </c>
      <c r="L546" t="s">
        <v>857</v>
      </c>
      <c r="M546" t="s">
        <v>858</v>
      </c>
      <c r="N546" s="3" t="s">
        <v>64</v>
      </c>
      <c r="P546" s="3">
        <v>0</v>
      </c>
      <c r="Q546" s="3">
        <v>0</v>
      </c>
    </row>
    <row r="547" spans="1:17" x14ac:dyDescent="0.25">
      <c r="A547" s="6" t="s">
        <v>290</v>
      </c>
      <c r="B547" s="2" t="s">
        <v>5154</v>
      </c>
      <c r="C547" t="s">
        <v>3937</v>
      </c>
      <c r="D547" t="s">
        <v>3938</v>
      </c>
      <c r="E547" t="s">
        <v>3940</v>
      </c>
      <c r="F547" t="s">
        <v>3939</v>
      </c>
      <c r="G547" t="s">
        <v>867</v>
      </c>
      <c r="H547" t="s">
        <v>3935</v>
      </c>
      <c r="I547" s="2" t="s">
        <v>5152</v>
      </c>
      <c r="J547" t="s">
        <v>5055</v>
      </c>
      <c r="K547" t="s">
        <v>3936</v>
      </c>
      <c r="L547" t="s">
        <v>857</v>
      </c>
      <c r="M547" t="s">
        <v>869</v>
      </c>
      <c r="N547" s="3" t="s">
        <v>45</v>
      </c>
      <c r="P547" s="3">
        <v>2</v>
      </c>
      <c r="Q547" s="3" t="s">
        <v>46</v>
      </c>
    </row>
    <row r="548" spans="1:17" x14ac:dyDescent="0.25">
      <c r="A548" s="6" t="s">
        <v>711</v>
      </c>
      <c r="B548" s="2" t="s">
        <v>5180</v>
      </c>
      <c r="C548" t="s">
        <v>3941</v>
      </c>
      <c r="D548" t="s">
        <v>3942</v>
      </c>
      <c r="E548" t="s">
        <v>2069</v>
      </c>
      <c r="F548" t="s">
        <v>2067</v>
      </c>
      <c r="G548" t="s">
        <v>2068</v>
      </c>
      <c r="H548" t="s">
        <v>2577</v>
      </c>
      <c r="I548" s="2" t="s">
        <v>5152</v>
      </c>
      <c r="J548" t="s">
        <v>4849</v>
      </c>
      <c r="K548" t="s">
        <v>2065</v>
      </c>
      <c r="L548" t="s">
        <v>2070</v>
      </c>
      <c r="M548" t="s">
        <v>850</v>
      </c>
      <c r="N548" s="3">
        <v>0</v>
      </c>
      <c r="P548" s="3">
        <v>0</v>
      </c>
      <c r="Q548" s="3">
        <v>0</v>
      </c>
    </row>
    <row r="549" spans="1:17" x14ac:dyDescent="0.25">
      <c r="A549" s="6" t="s">
        <v>763</v>
      </c>
      <c r="B549" s="2" t="s">
        <v>5162</v>
      </c>
      <c r="C549" t="s">
        <v>3946</v>
      </c>
      <c r="D549" t="s">
        <v>3947</v>
      </c>
      <c r="E549" t="s">
        <v>3948</v>
      </c>
      <c r="F549" t="s">
        <v>2201</v>
      </c>
      <c r="G549" t="s">
        <v>1230</v>
      </c>
      <c r="H549" t="s">
        <v>3945</v>
      </c>
      <c r="I549" s="2" t="s">
        <v>5152</v>
      </c>
      <c r="J549" t="s">
        <v>5056</v>
      </c>
      <c r="K549" t="s">
        <v>3946</v>
      </c>
      <c r="L549" t="s">
        <v>1378</v>
      </c>
      <c r="M549" t="s">
        <v>1379</v>
      </c>
      <c r="N549" s="3">
        <v>0</v>
      </c>
      <c r="P549" s="3">
        <v>2</v>
      </c>
      <c r="Q549" s="3" t="s">
        <v>342</v>
      </c>
    </row>
    <row r="550" spans="1:17" x14ac:dyDescent="0.25">
      <c r="A550" s="6" t="s">
        <v>570</v>
      </c>
      <c r="B550" s="2" t="s">
        <v>5160</v>
      </c>
      <c r="C550" t="s">
        <v>3951</v>
      </c>
      <c r="D550" t="s">
        <v>3952</v>
      </c>
      <c r="E550" t="s">
        <v>3954</v>
      </c>
      <c r="F550" t="s">
        <v>3953</v>
      </c>
      <c r="G550" t="s">
        <v>703</v>
      </c>
      <c r="H550" t="s">
        <v>3950</v>
      </c>
      <c r="I550" s="2" t="s">
        <v>5152</v>
      </c>
      <c r="J550" t="s">
        <v>5057</v>
      </c>
      <c r="K550" t="s">
        <v>3951</v>
      </c>
      <c r="L550" t="s">
        <v>1206</v>
      </c>
      <c r="M550" t="s">
        <v>850</v>
      </c>
      <c r="N550" s="3" t="s">
        <v>64</v>
      </c>
      <c r="P550" s="3">
        <v>2</v>
      </c>
      <c r="Q550" s="3" t="s">
        <v>143</v>
      </c>
    </row>
    <row r="551" spans="1:17" x14ac:dyDescent="0.25">
      <c r="A551" s="6" t="s">
        <v>798</v>
      </c>
      <c r="B551" s="2" t="s">
        <v>5162</v>
      </c>
      <c r="C551" t="s">
        <v>3957</v>
      </c>
      <c r="D551" t="s">
        <v>3958</v>
      </c>
      <c r="E551" t="s">
        <v>3960</v>
      </c>
      <c r="F551" t="s">
        <v>3959</v>
      </c>
      <c r="G551" t="s">
        <v>1230</v>
      </c>
      <c r="H551" t="s">
        <v>3956</v>
      </c>
      <c r="I551" s="2" t="s">
        <v>5152</v>
      </c>
      <c r="J551" t="s">
        <v>5058</v>
      </c>
      <c r="K551" t="s">
        <v>2937</v>
      </c>
      <c r="L551" t="s">
        <v>1378</v>
      </c>
      <c r="M551" t="s">
        <v>1379</v>
      </c>
      <c r="N551" s="3">
        <v>0</v>
      </c>
      <c r="P551" s="3">
        <v>0</v>
      </c>
      <c r="Q551" s="3">
        <v>0</v>
      </c>
    </row>
    <row r="552" spans="1:17" x14ac:dyDescent="0.25">
      <c r="A552" s="6" t="s">
        <v>663</v>
      </c>
      <c r="B552" s="2" t="s">
        <v>5197</v>
      </c>
      <c r="C552" t="s">
        <v>3964</v>
      </c>
      <c r="D552" t="s">
        <v>3965</v>
      </c>
      <c r="E552" t="s">
        <v>3968</v>
      </c>
      <c r="F552" t="s">
        <v>3966</v>
      </c>
      <c r="G552" t="s">
        <v>3967</v>
      </c>
      <c r="H552" t="s">
        <v>3962</v>
      </c>
      <c r="I552" s="2" t="s">
        <v>5152</v>
      </c>
      <c r="J552" t="s">
        <v>5059</v>
      </c>
      <c r="K552" t="s">
        <v>3963</v>
      </c>
      <c r="L552" t="s">
        <v>857</v>
      </c>
      <c r="M552" t="s">
        <v>858</v>
      </c>
      <c r="N552" s="3" t="s">
        <v>64</v>
      </c>
      <c r="P552" s="3">
        <v>2</v>
      </c>
      <c r="Q552" s="3" t="s">
        <v>46</v>
      </c>
    </row>
    <row r="553" spans="1:17" x14ac:dyDescent="0.25">
      <c r="A553" s="6" t="s">
        <v>291</v>
      </c>
      <c r="B553" s="2" t="s">
        <v>5154</v>
      </c>
      <c r="C553" t="s">
        <v>3973</v>
      </c>
      <c r="D553" t="s">
        <v>3974</v>
      </c>
      <c r="E553" t="s">
        <v>3975</v>
      </c>
      <c r="F553" t="s">
        <v>897</v>
      </c>
      <c r="G553" t="s">
        <v>867</v>
      </c>
      <c r="H553" t="s">
        <v>3971</v>
      </c>
      <c r="I553" s="2" t="s">
        <v>5152</v>
      </c>
      <c r="J553" t="s">
        <v>5060</v>
      </c>
      <c r="K553" t="s">
        <v>3972</v>
      </c>
      <c r="L553" t="s">
        <v>857</v>
      </c>
      <c r="M553" t="s">
        <v>885</v>
      </c>
      <c r="N553" s="3" t="s">
        <v>45</v>
      </c>
      <c r="P553" s="3">
        <v>2</v>
      </c>
      <c r="Q553" s="3" t="s">
        <v>67</v>
      </c>
    </row>
    <row r="554" spans="1:17" x14ac:dyDescent="0.25">
      <c r="A554" s="6" t="s">
        <v>564</v>
      </c>
      <c r="B554" s="2" t="s">
        <v>5160</v>
      </c>
      <c r="C554" t="s">
        <v>3979</v>
      </c>
      <c r="D554" t="s">
        <v>3980</v>
      </c>
      <c r="E554" t="s">
        <v>3982</v>
      </c>
      <c r="F554" t="s">
        <v>3981</v>
      </c>
      <c r="G554" t="s">
        <v>703</v>
      </c>
      <c r="H554" t="s">
        <v>3977</v>
      </c>
      <c r="I554" s="2" t="s">
        <v>5152</v>
      </c>
      <c r="J554" t="s">
        <v>5061</v>
      </c>
      <c r="K554" t="s">
        <v>3978</v>
      </c>
      <c r="L554" t="s">
        <v>2467</v>
      </c>
      <c r="M554" t="s">
        <v>850</v>
      </c>
      <c r="N554" s="3" t="s">
        <v>64</v>
      </c>
      <c r="P554" s="3">
        <v>0</v>
      </c>
      <c r="Q554" s="3">
        <v>0</v>
      </c>
    </row>
    <row r="555" spans="1:17" x14ac:dyDescent="0.25">
      <c r="A555" s="6" t="s">
        <v>292</v>
      </c>
      <c r="B555" s="2" t="s">
        <v>5154</v>
      </c>
      <c r="C555" t="s">
        <v>3987</v>
      </c>
      <c r="D555" t="s">
        <v>3988</v>
      </c>
      <c r="E555" t="s">
        <v>3990</v>
      </c>
      <c r="F555" t="s">
        <v>3989</v>
      </c>
      <c r="G555" t="s">
        <v>867</v>
      </c>
      <c r="H555" t="s">
        <v>3985</v>
      </c>
      <c r="I555" s="2" t="s">
        <v>5152</v>
      </c>
      <c r="J555" t="s">
        <v>5062</v>
      </c>
      <c r="K555" t="s">
        <v>3986</v>
      </c>
      <c r="L555" t="s">
        <v>857</v>
      </c>
      <c r="M555" t="s">
        <v>885</v>
      </c>
      <c r="N555" s="3" t="s">
        <v>45</v>
      </c>
      <c r="P555" s="3">
        <v>1</v>
      </c>
      <c r="Q555" s="3" t="s">
        <v>67</v>
      </c>
    </row>
    <row r="556" spans="1:17" x14ac:dyDescent="0.25">
      <c r="A556" s="6" t="s">
        <v>660</v>
      </c>
      <c r="B556" s="2" t="s">
        <v>5165</v>
      </c>
      <c r="C556" t="s">
        <v>3994</v>
      </c>
      <c r="D556" t="s">
        <v>3995</v>
      </c>
      <c r="E556" t="s">
        <v>3997</v>
      </c>
      <c r="F556" t="s">
        <v>3996</v>
      </c>
      <c r="G556" t="s">
        <v>1499</v>
      </c>
      <c r="H556" t="s">
        <v>3993</v>
      </c>
      <c r="I556" s="2" t="s">
        <v>5152</v>
      </c>
      <c r="J556" t="s">
        <v>5063</v>
      </c>
      <c r="K556" t="s">
        <v>3994</v>
      </c>
      <c r="L556" t="s">
        <v>857</v>
      </c>
      <c r="M556" t="s">
        <v>1158</v>
      </c>
      <c r="N556" s="3" t="s">
        <v>64</v>
      </c>
      <c r="P556" s="3">
        <v>0</v>
      </c>
      <c r="Q556" s="3">
        <v>0</v>
      </c>
    </row>
    <row r="557" spans="1:17" x14ac:dyDescent="0.25">
      <c r="A557" s="6" t="s">
        <v>661</v>
      </c>
      <c r="B557" s="2" t="s">
        <v>5165</v>
      </c>
      <c r="C557" t="s">
        <v>4000</v>
      </c>
      <c r="D557" t="s">
        <v>4001</v>
      </c>
      <c r="E557" t="s">
        <v>4002</v>
      </c>
      <c r="F557" t="s">
        <v>1156</v>
      </c>
      <c r="G557" t="s">
        <v>1499</v>
      </c>
      <c r="H557" t="s">
        <v>3993</v>
      </c>
      <c r="I557" s="2" t="s">
        <v>5152</v>
      </c>
      <c r="J557" t="s">
        <v>5064</v>
      </c>
      <c r="K557" t="s">
        <v>3999</v>
      </c>
      <c r="L557" t="s">
        <v>857</v>
      </c>
      <c r="M557" t="s">
        <v>1158</v>
      </c>
      <c r="N557" s="3" t="s">
        <v>64</v>
      </c>
      <c r="P557" s="3">
        <v>2</v>
      </c>
      <c r="Q557" s="3" t="s">
        <v>73</v>
      </c>
    </row>
    <row r="558" spans="1:17" x14ac:dyDescent="0.25">
      <c r="A558" s="6" t="s">
        <v>326</v>
      </c>
      <c r="B558" s="2" t="s">
        <v>5155</v>
      </c>
      <c r="C558" t="s">
        <v>4007</v>
      </c>
      <c r="D558" t="s">
        <v>4008</v>
      </c>
      <c r="E558" t="s">
        <v>4010</v>
      </c>
      <c r="F558" t="s">
        <v>4009</v>
      </c>
      <c r="G558" t="s">
        <v>1089</v>
      </c>
      <c r="H558" t="s">
        <v>4005</v>
      </c>
      <c r="I558" s="2" t="s">
        <v>5152</v>
      </c>
      <c r="J558" t="s">
        <v>5065</v>
      </c>
      <c r="K558" t="s">
        <v>4006</v>
      </c>
      <c r="L558" t="s">
        <v>857</v>
      </c>
      <c r="M558" t="s">
        <v>1091</v>
      </c>
      <c r="N558" s="3" t="s">
        <v>45</v>
      </c>
      <c r="P558" s="3">
        <v>0</v>
      </c>
      <c r="Q558" s="3">
        <v>0</v>
      </c>
    </row>
    <row r="559" spans="1:17" x14ac:dyDescent="0.25">
      <c r="A559" s="6" t="s">
        <v>60</v>
      </c>
      <c r="B559" s="2" t="s">
        <v>5166</v>
      </c>
      <c r="C559" t="s">
        <v>2816</v>
      </c>
      <c r="D559" t="s">
        <v>4011</v>
      </c>
      <c r="E559" t="s">
        <v>4013</v>
      </c>
      <c r="F559" t="s">
        <v>4012</v>
      </c>
      <c r="G559" t="s">
        <v>1559</v>
      </c>
      <c r="H559" t="s">
        <v>850</v>
      </c>
      <c r="I559" s="2" t="s">
        <v>5152</v>
      </c>
      <c r="J559" t="s">
        <v>4933</v>
      </c>
      <c r="K559" t="s">
        <v>2816</v>
      </c>
      <c r="L559" t="s">
        <v>857</v>
      </c>
      <c r="M559" t="s">
        <v>869</v>
      </c>
      <c r="N559" s="3" t="s">
        <v>45</v>
      </c>
      <c r="P559" s="3">
        <v>3</v>
      </c>
      <c r="Q559" s="3" t="s">
        <v>56</v>
      </c>
    </row>
    <row r="560" spans="1:17" x14ac:dyDescent="0.25">
      <c r="A560" s="6" t="s">
        <v>4014</v>
      </c>
      <c r="B560" s="2" t="s">
        <v>5166</v>
      </c>
      <c r="C560" t="s">
        <v>4015</v>
      </c>
      <c r="D560" t="s">
        <v>4016</v>
      </c>
      <c r="E560" t="s">
        <v>4017</v>
      </c>
      <c r="F560" t="s">
        <v>4012</v>
      </c>
      <c r="G560" t="s">
        <v>1559</v>
      </c>
      <c r="H560" t="s">
        <v>2815</v>
      </c>
      <c r="I560" s="2" t="s">
        <v>5152</v>
      </c>
      <c r="J560" t="s">
        <v>4933</v>
      </c>
      <c r="K560" t="s">
        <v>2816</v>
      </c>
      <c r="L560" t="s">
        <v>857</v>
      </c>
      <c r="M560" t="s">
        <v>869</v>
      </c>
      <c r="N560" s="3" t="e">
        <v>#N/A</v>
      </c>
      <c r="P560" s="3" t="e">
        <v>#N/A</v>
      </c>
      <c r="Q560" s="3" t="e">
        <v>#N/A</v>
      </c>
    </row>
    <row r="561" spans="1:17" x14ac:dyDescent="0.25">
      <c r="A561" s="6" t="s">
        <v>513</v>
      </c>
      <c r="B561" s="2" t="s">
        <v>5158</v>
      </c>
      <c r="C561" t="s">
        <v>4019</v>
      </c>
      <c r="D561" t="s">
        <v>4020</v>
      </c>
      <c r="E561" t="s">
        <v>4021</v>
      </c>
      <c r="F561" t="s">
        <v>1489</v>
      </c>
      <c r="G561" t="s">
        <v>1141</v>
      </c>
      <c r="H561" t="s">
        <v>1485</v>
      </c>
      <c r="I561" s="2" t="s">
        <v>5152</v>
      </c>
      <c r="J561" t="s">
        <v>5066</v>
      </c>
      <c r="K561" t="s">
        <v>1486</v>
      </c>
      <c r="L561" t="s">
        <v>857</v>
      </c>
      <c r="M561" t="s">
        <v>1158</v>
      </c>
      <c r="N561" s="3" t="s">
        <v>64</v>
      </c>
      <c r="P561" s="3">
        <v>0</v>
      </c>
      <c r="Q561" s="3">
        <v>0</v>
      </c>
    </row>
    <row r="562" spans="1:17" x14ac:dyDescent="0.25">
      <c r="A562" s="6" t="s">
        <v>620</v>
      </c>
      <c r="B562" s="2" t="s">
        <v>5175</v>
      </c>
      <c r="C562" t="s">
        <v>4022</v>
      </c>
      <c r="D562" t="s">
        <v>4023</v>
      </c>
      <c r="E562" t="s">
        <v>4024</v>
      </c>
      <c r="F562" t="s">
        <v>1965</v>
      </c>
      <c r="G562" t="s">
        <v>1755</v>
      </c>
      <c r="H562" t="s">
        <v>1672</v>
      </c>
      <c r="I562" s="2" t="s">
        <v>5152</v>
      </c>
      <c r="J562" t="s">
        <v>2679</v>
      </c>
      <c r="K562" t="s">
        <v>1673</v>
      </c>
      <c r="L562" t="s">
        <v>1757</v>
      </c>
      <c r="M562" t="s">
        <v>1758</v>
      </c>
      <c r="N562" s="3" t="s">
        <v>64</v>
      </c>
      <c r="P562" s="3">
        <v>2</v>
      </c>
      <c r="Q562" s="3" t="s">
        <v>67</v>
      </c>
    </row>
    <row r="563" spans="1:17" x14ac:dyDescent="0.25">
      <c r="A563" s="6" t="s">
        <v>621</v>
      </c>
      <c r="B563" s="2" t="s">
        <v>5175</v>
      </c>
      <c r="C563" t="s">
        <v>4025</v>
      </c>
      <c r="D563" t="s">
        <v>4026</v>
      </c>
      <c r="E563" t="s">
        <v>4027</v>
      </c>
      <c r="F563" t="s">
        <v>1754</v>
      </c>
      <c r="G563" t="s">
        <v>1755</v>
      </c>
      <c r="H563" t="s">
        <v>2482</v>
      </c>
      <c r="I563" s="2" t="s">
        <v>5152</v>
      </c>
      <c r="J563" t="s">
        <v>2679</v>
      </c>
      <c r="K563" t="s">
        <v>1673</v>
      </c>
      <c r="L563" t="s">
        <v>1757</v>
      </c>
      <c r="M563" t="s">
        <v>1758</v>
      </c>
      <c r="N563" s="3" t="s">
        <v>64</v>
      </c>
      <c r="P563" s="3">
        <v>0</v>
      </c>
      <c r="Q563" s="3">
        <v>0</v>
      </c>
    </row>
    <row r="564" spans="1:17" x14ac:dyDescent="0.25">
      <c r="A564" s="6" t="s">
        <v>293</v>
      </c>
      <c r="B564" s="2" t="s">
        <v>5154</v>
      </c>
      <c r="C564" t="s">
        <v>4029</v>
      </c>
      <c r="D564" t="s">
        <v>4030</v>
      </c>
      <c r="E564" t="s">
        <v>4031</v>
      </c>
      <c r="F564" t="s">
        <v>2060</v>
      </c>
      <c r="G564" t="s">
        <v>867</v>
      </c>
      <c r="H564" t="s">
        <v>2289</v>
      </c>
      <c r="I564" s="2" t="s">
        <v>5152</v>
      </c>
      <c r="J564" t="s">
        <v>5067</v>
      </c>
      <c r="K564" t="s">
        <v>1041</v>
      </c>
      <c r="L564" t="s">
        <v>857</v>
      </c>
      <c r="M564" t="s">
        <v>911</v>
      </c>
      <c r="N564" s="3" t="s">
        <v>45</v>
      </c>
      <c r="P564" s="3">
        <v>0</v>
      </c>
      <c r="Q564" s="3">
        <v>0</v>
      </c>
    </row>
    <row r="565" spans="1:17" x14ac:dyDescent="0.25">
      <c r="A565" s="6" t="s">
        <v>514</v>
      </c>
      <c r="B565" s="2" t="s">
        <v>5158</v>
      </c>
      <c r="C565" t="s">
        <v>4033</v>
      </c>
      <c r="D565" t="s">
        <v>4034</v>
      </c>
      <c r="E565" t="s">
        <v>4035</v>
      </c>
      <c r="F565" t="s">
        <v>2091</v>
      </c>
      <c r="G565" t="s">
        <v>1141</v>
      </c>
      <c r="H565" t="s">
        <v>2470</v>
      </c>
      <c r="I565" s="2" t="s">
        <v>5152</v>
      </c>
      <c r="J565" t="s">
        <v>5068</v>
      </c>
      <c r="K565" t="s">
        <v>2471</v>
      </c>
      <c r="L565" t="s">
        <v>857</v>
      </c>
      <c r="M565" t="s">
        <v>1158</v>
      </c>
      <c r="N565" s="3" t="s">
        <v>64</v>
      </c>
      <c r="P565" s="3">
        <v>0</v>
      </c>
      <c r="Q565" s="3">
        <v>0</v>
      </c>
    </row>
    <row r="566" spans="1:17" x14ac:dyDescent="0.25">
      <c r="A566" s="6" t="s">
        <v>515</v>
      </c>
      <c r="B566" s="2" t="s">
        <v>5158</v>
      </c>
      <c r="C566" t="s">
        <v>4036</v>
      </c>
      <c r="D566" t="s">
        <v>4037</v>
      </c>
      <c r="E566" t="s">
        <v>4038</v>
      </c>
      <c r="F566" t="s">
        <v>2091</v>
      </c>
      <c r="G566" t="s">
        <v>1141</v>
      </c>
      <c r="H566" t="s">
        <v>2470</v>
      </c>
      <c r="I566" s="2" t="s">
        <v>5152</v>
      </c>
      <c r="J566" t="s">
        <v>5068</v>
      </c>
      <c r="K566" t="s">
        <v>2471</v>
      </c>
      <c r="L566" t="s">
        <v>857</v>
      </c>
      <c r="M566" t="s">
        <v>1158</v>
      </c>
      <c r="N566" s="3" t="s">
        <v>64</v>
      </c>
      <c r="P566" s="3">
        <v>0</v>
      </c>
      <c r="Q566" s="3">
        <v>0</v>
      </c>
    </row>
    <row r="567" spans="1:17" x14ac:dyDescent="0.25">
      <c r="A567" s="6" t="s">
        <v>516</v>
      </c>
      <c r="B567" s="2" t="s">
        <v>5158</v>
      </c>
      <c r="C567" t="s">
        <v>2471</v>
      </c>
      <c r="D567" t="s">
        <v>4039</v>
      </c>
      <c r="E567" t="s">
        <v>4041</v>
      </c>
      <c r="F567" t="s">
        <v>4040</v>
      </c>
      <c r="G567" t="s">
        <v>1141</v>
      </c>
      <c r="H567" t="s">
        <v>2470</v>
      </c>
      <c r="I567" s="2" t="s">
        <v>5152</v>
      </c>
      <c r="J567" t="s">
        <v>5068</v>
      </c>
      <c r="K567" t="s">
        <v>2471</v>
      </c>
      <c r="L567" t="s">
        <v>857</v>
      </c>
      <c r="M567" t="s">
        <v>1158</v>
      </c>
      <c r="N567" s="3" t="s">
        <v>64</v>
      </c>
      <c r="P567" s="3">
        <v>0</v>
      </c>
      <c r="Q567" s="3">
        <v>0</v>
      </c>
    </row>
    <row r="568" spans="1:17" x14ac:dyDescent="0.25">
      <c r="A568" s="6" t="s">
        <v>662</v>
      </c>
      <c r="B568" s="2" t="s">
        <v>5165</v>
      </c>
      <c r="C568" t="s">
        <v>4019</v>
      </c>
      <c r="D568" t="s">
        <v>4046</v>
      </c>
      <c r="E568" t="s">
        <v>4048</v>
      </c>
      <c r="F568" t="s">
        <v>4047</v>
      </c>
      <c r="G568" t="s">
        <v>1499</v>
      </c>
      <c r="H568" t="s">
        <v>4044</v>
      </c>
      <c r="I568" s="2" t="s">
        <v>5152</v>
      </c>
      <c r="J568" t="s">
        <v>5069</v>
      </c>
      <c r="K568" t="s">
        <v>4045</v>
      </c>
      <c r="L568" t="s">
        <v>857</v>
      </c>
      <c r="M568" t="s">
        <v>1158</v>
      </c>
      <c r="N568" s="3" t="s">
        <v>64</v>
      </c>
      <c r="P568" s="3">
        <v>0</v>
      </c>
      <c r="Q568" s="3">
        <v>0</v>
      </c>
    </row>
    <row r="569" spans="1:17" x14ac:dyDescent="0.25">
      <c r="A569" s="6" t="s">
        <v>48</v>
      </c>
      <c r="B569" s="2" t="s">
        <v>5166</v>
      </c>
      <c r="C569" t="s">
        <v>4051</v>
      </c>
      <c r="D569" t="s">
        <v>4052</v>
      </c>
      <c r="E569" t="s">
        <v>4054</v>
      </c>
      <c r="F569" t="s">
        <v>4053</v>
      </c>
      <c r="G569" t="s">
        <v>1559</v>
      </c>
      <c r="H569" t="s">
        <v>4050</v>
      </c>
      <c r="I569" s="2" t="s">
        <v>5152</v>
      </c>
      <c r="J569" t="s">
        <v>5070</v>
      </c>
      <c r="K569" t="s">
        <v>4051</v>
      </c>
      <c r="L569" t="s">
        <v>857</v>
      </c>
      <c r="M569" t="s">
        <v>869</v>
      </c>
      <c r="N569" s="3" t="s">
        <v>39</v>
      </c>
      <c r="P569" s="3">
        <v>0</v>
      </c>
      <c r="Q569" s="3">
        <v>0</v>
      </c>
    </row>
    <row r="570" spans="1:17" x14ac:dyDescent="0.25">
      <c r="A570" s="6" t="s">
        <v>231</v>
      </c>
      <c r="B570" s="2" t="s">
        <v>5154</v>
      </c>
      <c r="C570" t="s">
        <v>4059</v>
      </c>
      <c r="D570" t="s">
        <v>4060</v>
      </c>
      <c r="E570" t="s">
        <v>4062</v>
      </c>
      <c r="F570" t="s">
        <v>4061</v>
      </c>
      <c r="G570" t="s">
        <v>867</v>
      </c>
      <c r="H570" t="s">
        <v>4057</v>
      </c>
      <c r="I570" s="2" t="s">
        <v>5152</v>
      </c>
      <c r="J570" t="s">
        <v>5071</v>
      </c>
      <c r="K570" t="s">
        <v>4058</v>
      </c>
      <c r="L570" t="s">
        <v>857</v>
      </c>
      <c r="M570" t="s">
        <v>869</v>
      </c>
      <c r="N570" s="3" t="s">
        <v>39</v>
      </c>
      <c r="P570" s="3">
        <v>0</v>
      </c>
      <c r="Q570" s="3">
        <v>0</v>
      </c>
    </row>
    <row r="571" spans="1:17" x14ac:dyDescent="0.25">
      <c r="A571" s="6" t="s">
        <v>600</v>
      </c>
      <c r="B571" s="2" t="s">
        <v>5161</v>
      </c>
      <c r="C571" t="s">
        <v>4063</v>
      </c>
      <c r="D571" t="s">
        <v>4064</v>
      </c>
      <c r="E571" t="s">
        <v>4065</v>
      </c>
      <c r="F571" t="s">
        <v>2894</v>
      </c>
      <c r="G571" t="s">
        <v>1213</v>
      </c>
      <c r="H571" t="s">
        <v>2888</v>
      </c>
      <c r="I571" s="2" t="s">
        <v>5152</v>
      </c>
      <c r="J571" t="s">
        <v>5072</v>
      </c>
      <c r="K571" t="s">
        <v>4063</v>
      </c>
      <c r="L571" t="s">
        <v>857</v>
      </c>
      <c r="M571" t="s">
        <v>1215</v>
      </c>
      <c r="N571" s="3" t="s">
        <v>64</v>
      </c>
      <c r="P571" s="3">
        <v>2</v>
      </c>
      <c r="Q571" s="3" t="s">
        <v>67</v>
      </c>
    </row>
    <row r="572" spans="1:17" x14ac:dyDescent="0.25">
      <c r="A572" s="6" t="s">
        <v>294</v>
      </c>
      <c r="B572" s="2" t="s">
        <v>5154</v>
      </c>
      <c r="C572" t="s">
        <v>2058</v>
      </c>
      <c r="D572" t="s">
        <v>4066</v>
      </c>
      <c r="E572" t="s">
        <v>916</v>
      </c>
      <c r="F572" t="s">
        <v>875</v>
      </c>
      <c r="G572" t="s">
        <v>867</v>
      </c>
      <c r="H572" t="s">
        <v>2057</v>
      </c>
      <c r="I572" s="2" t="s">
        <v>5152</v>
      </c>
      <c r="J572" t="s">
        <v>4848</v>
      </c>
      <c r="K572" t="s">
        <v>2058</v>
      </c>
      <c r="L572" t="s">
        <v>857</v>
      </c>
      <c r="M572" t="s">
        <v>869</v>
      </c>
      <c r="N572" s="3" t="s">
        <v>45</v>
      </c>
      <c r="P572" s="3">
        <v>1</v>
      </c>
      <c r="Q572" s="3" t="s">
        <v>295</v>
      </c>
    </row>
    <row r="573" spans="1:17" x14ac:dyDescent="0.25">
      <c r="A573" s="6" t="s">
        <v>525</v>
      </c>
      <c r="B573" s="2" t="s">
        <v>5178</v>
      </c>
      <c r="C573" t="s">
        <v>4070</v>
      </c>
      <c r="D573" t="s">
        <v>4071</v>
      </c>
      <c r="E573" t="s">
        <v>4073</v>
      </c>
      <c r="F573" t="s">
        <v>4072</v>
      </c>
      <c r="G573" t="s">
        <v>1990</v>
      </c>
      <c r="H573" t="s">
        <v>4068</v>
      </c>
      <c r="I573" s="2" t="s">
        <v>5152</v>
      </c>
      <c r="J573" t="s">
        <v>5073</v>
      </c>
      <c r="K573" t="s">
        <v>4069</v>
      </c>
      <c r="L573" t="s">
        <v>857</v>
      </c>
      <c r="M573" t="s">
        <v>1143</v>
      </c>
      <c r="N573" s="3" t="s">
        <v>64</v>
      </c>
      <c r="P573" s="3">
        <v>2</v>
      </c>
      <c r="Q573" s="3" t="s">
        <v>65</v>
      </c>
    </row>
    <row r="574" spans="1:17" x14ac:dyDescent="0.25">
      <c r="A574" s="6" t="s">
        <v>693</v>
      </c>
      <c r="B574" s="2" t="s">
        <v>5169</v>
      </c>
      <c r="C574" t="s">
        <v>4078</v>
      </c>
      <c r="D574" t="s">
        <v>4079</v>
      </c>
      <c r="E574" t="s">
        <v>4081</v>
      </c>
      <c r="F574" t="s">
        <v>4080</v>
      </c>
      <c r="G574" t="s">
        <v>1586</v>
      </c>
      <c r="H574" t="s">
        <v>4076</v>
      </c>
      <c r="I574" s="2" t="s">
        <v>5152</v>
      </c>
      <c r="J574" t="s">
        <v>5074</v>
      </c>
      <c r="K574" t="s">
        <v>4077</v>
      </c>
      <c r="L574" t="s">
        <v>857</v>
      </c>
      <c r="M574" t="s">
        <v>1168</v>
      </c>
      <c r="N574" s="3" t="s">
        <v>64</v>
      </c>
      <c r="P574" s="3">
        <v>0</v>
      </c>
      <c r="Q574" s="3">
        <v>0</v>
      </c>
    </row>
    <row r="575" spans="1:17" x14ac:dyDescent="0.25">
      <c r="A575" s="6" t="s">
        <v>694</v>
      </c>
      <c r="B575" s="2" t="s">
        <v>5169</v>
      </c>
      <c r="C575" t="s">
        <v>4084</v>
      </c>
      <c r="D575" t="s">
        <v>4085</v>
      </c>
      <c r="E575" t="s">
        <v>4087</v>
      </c>
      <c r="F575" t="s">
        <v>4086</v>
      </c>
      <c r="G575" t="s">
        <v>1586</v>
      </c>
      <c r="H575" t="s">
        <v>4076</v>
      </c>
      <c r="I575" s="2" t="s">
        <v>5152</v>
      </c>
      <c r="J575" t="s">
        <v>5075</v>
      </c>
      <c r="K575" t="s">
        <v>4077</v>
      </c>
      <c r="L575" t="s">
        <v>857</v>
      </c>
      <c r="M575" t="s">
        <v>1168</v>
      </c>
      <c r="N575" s="3" t="s">
        <v>64</v>
      </c>
      <c r="P575" s="3">
        <v>4</v>
      </c>
      <c r="Q575" s="3" t="s">
        <v>695</v>
      </c>
    </row>
    <row r="576" spans="1:17" x14ac:dyDescent="0.25">
      <c r="A576" s="6" t="s">
        <v>296</v>
      </c>
      <c r="B576" s="2" t="s">
        <v>5154</v>
      </c>
      <c r="C576" t="s">
        <v>4089</v>
      </c>
      <c r="D576" t="s">
        <v>4090</v>
      </c>
      <c r="E576" t="s">
        <v>4091</v>
      </c>
      <c r="F576" t="s">
        <v>883</v>
      </c>
      <c r="G576" t="s">
        <v>867</v>
      </c>
      <c r="H576" t="s">
        <v>2584</v>
      </c>
      <c r="I576" s="2" t="s">
        <v>5152</v>
      </c>
      <c r="J576" t="s">
        <v>5076</v>
      </c>
      <c r="K576" t="s">
        <v>1014</v>
      </c>
      <c r="L576" t="s">
        <v>857</v>
      </c>
      <c r="M576" t="s">
        <v>885</v>
      </c>
      <c r="N576" s="3" t="s">
        <v>45</v>
      </c>
      <c r="P576" s="3">
        <v>0</v>
      </c>
      <c r="Q576" s="3">
        <v>0</v>
      </c>
    </row>
    <row r="577" spans="1:17" x14ac:dyDescent="0.25">
      <c r="A577" s="6" t="s">
        <v>337</v>
      </c>
      <c r="B577" s="2" t="s">
        <v>5198</v>
      </c>
      <c r="C577" t="s">
        <v>4096</v>
      </c>
      <c r="D577" t="s">
        <v>4097</v>
      </c>
      <c r="E577" t="s">
        <v>4100</v>
      </c>
      <c r="F577" t="s">
        <v>4098</v>
      </c>
      <c r="G577" t="s">
        <v>4099</v>
      </c>
      <c r="H577" t="s">
        <v>4094</v>
      </c>
      <c r="I577" s="2" t="s">
        <v>5152</v>
      </c>
      <c r="J577" t="s">
        <v>5077</v>
      </c>
      <c r="K577" t="s">
        <v>4095</v>
      </c>
      <c r="L577" t="s">
        <v>857</v>
      </c>
      <c r="M577" t="s">
        <v>1168</v>
      </c>
      <c r="N577" s="3" t="s">
        <v>45</v>
      </c>
      <c r="P577" s="3">
        <v>0</v>
      </c>
      <c r="Q577" s="3">
        <v>0</v>
      </c>
    </row>
    <row r="578" spans="1:17" x14ac:dyDescent="0.25">
      <c r="A578" s="6" t="s">
        <v>338</v>
      </c>
      <c r="B578" s="2" t="s">
        <v>5198</v>
      </c>
      <c r="C578" t="s">
        <v>4096</v>
      </c>
      <c r="D578" t="s">
        <v>4101</v>
      </c>
      <c r="E578" t="s">
        <v>4102</v>
      </c>
      <c r="F578" t="s">
        <v>4098</v>
      </c>
      <c r="G578" t="s">
        <v>4099</v>
      </c>
      <c r="H578" t="s">
        <v>4094</v>
      </c>
      <c r="I578" s="2" t="s">
        <v>5152</v>
      </c>
      <c r="J578" t="s">
        <v>5077</v>
      </c>
      <c r="K578" t="s">
        <v>4095</v>
      </c>
      <c r="L578" t="s">
        <v>857</v>
      </c>
      <c r="M578" t="s">
        <v>1168</v>
      </c>
      <c r="N578" s="3" t="s">
        <v>45</v>
      </c>
      <c r="P578" s="3">
        <v>0</v>
      </c>
      <c r="Q578" s="3">
        <v>0</v>
      </c>
    </row>
    <row r="579" spans="1:17" x14ac:dyDescent="0.25">
      <c r="A579" s="6" t="s">
        <v>453</v>
      </c>
      <c r="B579" s="2" t="s">
        <v>5156</v>
      </c>
      <c r="C579" t="s">
        <v>4106</v>
      </c>
      <c r="D579" t="s">
        <v>4107</v>
      </c>
      <c r="E579" t="s">
        <v>4109</v>
      </c>
      <c r="F579" t="s">
        <v>4108</v>
      </c>
      <c r="G579" t="s">
        <v>1100</v>
      </c>
      <c r="H579" t="s">
        <v>4104</v>
      </c>
      <c r="I579" s="2" t="s">
        <v>5152</v>
      </c>
      <c r="J579" t="s">
        <v>5078</v>
      </c>
      <c r="K579" t="s">
        <v>4105</v>
      </c>
      <c r="L579" t="s">
        <v>1529</v>
      </c>
      <c r="M579" t="s">
        <v>850</v>
      </c>
      <c r="N579" s="3" t="s">
        <v>64</v>
      </c>
      <c r="P579" s="3">
        <v>2</v>
      </c>
      <c r="Q579" s="3" t="s">
        <v>454</v>
      </c>
    </row>
    <row r="580" spans="1:17" x14ac:dyDescent="0.25">
      <c r="A580" s="6" t="s">
        <v>309</v>
      </c>
      <c r="B580" s="2" t="s">
        <v>5155</v>
      </c>
      <c r="C580" t="s">
        <v>4114</v>
      </c>
      <c r="D580" t="s">
        <v>4115</v>
      </c>
      <c r="E580" t="s">
        <v>4116</v>
      </c>
      <c r="F580" t="s">
        <v>1432</v>
      </c>
      <c r="G580" t="s">
        <v>1089</v>
      </c>
      <c r="H580" t="s">
        <v>4112</v>
      </c>
      <c r="I580" s="2" t="s">
        <v>5152</v>
      </c>
      <c r="J580" t="s">
        <v>5079</v>
      </c>
      <c r="K580" t="s">
        <v>4113</v>
      </c>
      <c r="L580" t="s">
        <v>857</v>
      </c>
      <c r="M580" t="s">
        <v>869</v>
      </c>
      <c r="N580" s="3" t="s">
        <v>39</v>
      </c>
      <c r="P580" s="3">
        <v>0</v>
      </c>
      <c r="Q580" s="3">
        <v>0</v>
      </c>
    </row>
    <row r="581" spans="1:17" x14ac:dyDescent="0.25">
      <c r="A581" s="6" t="s">
        <v>297</v>
      </c>
      <c r="B581" s="2" t="s">
        <v>5154</v>
      </c>
      <c r="C581" t="s">
        <v>4121</v>
      </c>
      <c r="D581" t="s">
        <v>4122</v>
      </c>
      <c r="E581" t="s">
        <v>4124</v>
      </c>
      <c r="F581" t="s">
        <v>4123</v>
      </c>
      <c r="G581" t="s">
        <v>867</v>
      </c>
      <c r="H581" t="s">
        <v>4119</v>
      </c>
      <c r="I581" s="2" t="s">
        <v>5152</v>
      </c>
      <c r="J581" t="s">
        <v>5080</v>
      </c>
      <c r="K581" t="s">
        <v>4120</v>
      </c>
      <c r="L581" t="s">
        <v>857</v>
      </c>
      <c r="M581" t="s">
        <v>885</v>
      </c>
      <c r="N581" s="3" t="s">
        <v>45</v>
      </c>
      <c r="P581" s="3">
        <v>2</v>
      </c>
      <c r="Q581" s="3" t="s">
        <v>65</v>
      </c>
    </row>
    <row r="582" spans="1:17" x14ac:dyDescent="0.25">
      <c r="A582" s="6" t="s">
        <v>298</v>
      </c>
      <c r="B582" s="2" t="s">
        <v>5154</v>
      </c>
      <c r="C582" t="s">
        <v>4126</v>
      </c>
      <c r="D582" t="s">
        <v>4127</v>
      </c>
      <c r="E582" t="s">
        <v>4128</v>
      </c>
      <c r="F582" t="s">
        <v>2359</v>
      </c>
      <c r="G582" t="s">
        <v>867</v>
      </c>
      <c r="H582" t="s">
        <v>2355</v>
      </c>
      <c r="I582" s="2" t="s">
        <v>5152</v>
      </c>
      <c r="J582" t="s">
        <v>5081</v>
      </c>
      <c r="K582" t="s">
        <v>2844</v>
      </c>
      <c r="L582" t="s">
        <v>957</v>
      </c>
      <c r="M582" t="s">
        <v>850</v>
      </c>
      <c r="N582" s="3" t="s">
        <v>45</v>
      </c>
      <c r="P582" s="3">
        <v>3</v>
      </c>
      <c r="Q582" s="3" t="s">
        <v>189</v>
      </c>
    </row>
    <row r="583" spans="1:17" x14ac:dyDescent="0.25">
      <c r="A583" s="6" t="s">
        <v>4129</v>
      </c>
      <c r="B583" s="2" t="s">
        <v>5178</v>
      </c>
      <c r="C583" t="s">
        <v>4133</v>
      </c>
      <c r="D583" t="s">
        <v>4134</v>
      </c>
      <c r="E583" t="s">
        <v>4136</v>
      </c>
      <c r="F583" t="s">
        <v>4135</v>
      </c>
      <c r="G583" t="s">
        <v>1990</v>
      </c>
      <c r="H583" t="s">
        <v>4131</v>
      </c>
      <c r="I583" s="2" t="s">
        <v>5152</v>
      </c>
      <c r="J583" t="s">
        <v>5082</v>
      </c>
      <c r="K583" t="s">
        <v>4132</v>
      </c>
      <c r="L583" t="s">
        <v>857</v>
      </c>
      <c r="M583" t="s">
        <v>1143</v>
      </c>
      <c r="N583" s="3" t="e">
        <v>#N/A</v>
      </c>
      <c r="P583" s="3" t="e">
        <v>#N/A</v>
      </c>
      <c r="Q583" s="3" t="e">
        <v>#N/A</v>
      </c>
    </row>
    <row r="584" spans="1:17" x14ac:dyDescent="0.25">
      <c r="A584" s="6" t="s">
        <v>534</v>
      </c>
      <c r="B584" s="2" t="s">
        <v>5159</v>
      </c>
      <c r="C584" t="s">
        <v>1181</v>
      </c>
      <c r="D584" t="s">
        <v>4137</v>
      </c>
      <c r="E584" t="s">
        <v>4138</v>
      </c>
      <c r="F584" t="s">
        <v>1169</v>
      </c>
      <c r="G584" t="s">
        <v>1166</v>
      </c>
      <c r="H584" t="s">
        <v>2166</v>
      </c>
      <c r="I584" s="2" t="s">
        <v>5152</v>
      </c>
      <c r="J584" t="s">
        <v>1160</v>
      </c>
      <c r="K584" t="s">
        <v>1181</v>
      </c>
      <c r="L584" t="s">
        <v>857</v>
      </c>
      <c r="M584" t="s">
        <v>1168</v>
      </c>
      <c r="N584" s="3" t="s">
        <v>64</v>
      </c>
      <c r="P584" s="3">
        <v>0</v>
      </c>
      <c r="Q584" s="3">
        <v>0</v>
      </c>
    </row>
    <row r="585" spans="1:17" x14ac:dyDescent="0.25">
      <c r="A585" s="6" t="s">
        <v>539</v>
      </c>
      <c r="B585" s="2" t="s">
        <v>5159</v>
      </c>
      <c r="C585" t="s">
        <v>1181</v>
      </c>
      <c r="D585" t="s">
        <v>4139</v>
      </c>
      <c r="E585" t="s">
        <v>4140</v>
      </c>
      <c r="F585" t="s">
        <v>1165</v>
      </c>
      <c r="G585" t="s">
        <v>1166</v>
      </c>
      <c r="H585" t="s">
        <v>2166</v>
      </c>
      <c r="I585" s="2" t="s">
        <v>5152</v>
      </c>
      <c r="J585" t="s">
        <v>1160</v>
      </c>
      <c r="K585" t="s">
        <v>1181</v>
      </c>
      <c r="L585" t="s">
        <v>857</v>
      </c>
      <c r="M585" t="s">
        <v>1168</v>
      </c>
      <c r="N585" s="3" t="s">
        <v>64</v>
      </c>
      <c r="P585" s="3">
        <v>0</v>
      </c>
      <c r="Q585" s="3">
        <v>0</v>
      </c>
    </row>
    <row r="586" spans="1:17" x14ac:dyDescent="0.25">
      <c r="A586" s="6" t="s">
        <v>548</v>
      </c>
      <c r="B586" s="2" t="s">
        <v>5159</v>
      </c>
      <c r="C586" t="s">
        <v>1181</v>
      </c>
      <c r="D586" t="s">
        <v>4141</v>
      </c>
      <c r="E586" t="s">
        <v>4142</v>
      </c>
      <c r="F586" t="s">
        <v>1191</v>
      </c>
      <c r="G586" t="s">
        <v>1166</v>
      </c>
      <c r="H586" t="s">
        <v>2166</v>
      </c>
      <c r="I586" s="2" t="s">
        <v>5152</v>
      </c>
      <c r="J586" t="s">
        <v>1160</v>
      </c>
      <c r="K586" t="s">
        <v>1181</v>
      </c>
      <c r="L586" t="s">
        <v>857</v>
      </c>
      <c r="M586" t="s">
        <v>1168</v>
      </c>
      <c r="N586" s="3" t="s">
        <v>64</v>
      </c>
      <c r="P586" s="3">
        <v>0</v>
      </c>
      <c r="Q586" s="3">
        <v>0</v>
      </c>
    </row>
    <row r="587" spans="1:17" x14ac:dyDescent="0.25">
      <c r="A587" s="6" t="s">
        <v>540</v>
      </c>
      <c r="B587" s="2" t="s">
        <v>5159</v>
      </c>
      <c r="C587" t="s">
        <v>1181</v>
      </c>
      <c r="D587" t="s">
        <v>4143</v>
      </c>
      <c r="E587" t="s">
        <v>4144</v>
      </c>
      <c r="F587" t="s">
        <v>1169</v>
      </c>
      <c r="G587" t="s">
        <v>1166</v>
      </c>
      <c r="H587" t="s">
        <v>2166</v>
      </c>
      <c r="I587" s="2" t="s">
        <v>5152</v>
      </c>
      <c r="J587" t="s">
        <v>1160</v>
      </c>
      <c r="K587" t="s">
        <v>1181</v>
      </c>
      <c r="L587" t="s">
        <v>857</v>
      </c>
      <c r="M587" t="s">
        <v>1168</v>
      </c>
      <c r="N587" s="3" t="s">
        <v>64</v>
      </c>
      <c r="P587" s="3">
        <v>0</v>
      </c>
      <c r="Q587" s="3">
        <v>0</v>
      </c>
    </row>
    <row r="588" spans="1:17" x14ac:dyDescent="0.25">
      <c r="A588" s="6" t="s">
        <v>299</v>
      </c>
      <c r="B588" s="2" t="s">
        <v>5154</v>
      </c>
      <c r="C588" t="s">
        <v>4148</v>
      </c>
      <c r="D588" t="s">
        <v>4149</v>
      </c>
      <c r="E588" t="s">
        <v>4150</v>
      </c>
      <c r="F588" t="s">
        <v>2060</v>
      </c>
      <c r="G588" t="s">
        <v>867</v>
      </c>
      <c r="H588" t="s">
        <v>4147</v>
      </c>
      <c r="I588" s="2" t="s">
        <v>5152</v>
      </c>
      <c r="J588" t="s">
        <v>5083</v>
      </c>
      <c r="K588" t="s">
        <v>4148</v>
      </c>
      <c r="L588" t="s">
        <v>857</v>
      </c>
      <c r="M588" t="s">
        <v>911</v>
      </c>
      <c r="N588" s="3" t="s">
        <v>45</v>
      </c>
      <c r="P588" s="3">
        <v>2</v>
      </c>
      <c r="Q588" s="3" t="s">
        <v>67</v>
      </c>
    </row>
    <row r="589" spans="1:17" x14ac:dyDescent="0.25">
      <c r="A589" s="6" t="s">
        <v>819</v>
      </c>
      <c r="B589" s="2" t="s">
        <v>5163</v>
      </c>
      <c r="C589" t="s">
        <v>4155</v>
      </c>
      <c r="D589" t="s">
        <v>4156</v>
      </c>
      <c r="E589" t="s">
        <v>4158</v>
      </c>
      <c r="F589" t="s">
        <v>4157</v>
      </c>
      <c r="G589" t="s">
        <v>1424</v>
      </c>
      <c r="H589" t="s">
        <v>4153</v>
      </c>
      <c r="I589" s="2" t="s">
        <v>5152</v>
      </c>
      <c r="J589" t="s">
        <v>5084</v>
      </c>
      <c r="K589" t="s">
        <v>4154</v>
      </c>
      <c r="L589" t="s">
        <v>857</v>
      </c>
      <c r="M589" t="s">
        <v>1168</v>
      </c>
      <c r="N589" s="3">
        <v>0</v>
      </c>
      <c r="P589" s="3">
        <v>0</v>
      </c>
      <c r="Q589" s="3">
        <v>0</v>
      </c>
    </row>
    <row r="590" spans="1:17" x14ac:dyDescent="0.25">
      <c r="A590" s="6" t="s">
        <v>147</v>
      </c>
      <c r="B590" s="2" t="s">
        <v>5154</v>
      </c>
      <c r="C590" t="s">
        <v>4161</v>
      </c>
      <c r="D590" t="s">
        <v>4162</v>
      </c>
      <c r="E590" t="s">
        <v>1958</v>
      </c>
      <c r="F590" t="s">
        <v>866</v>
      </c>
      <c r="G590" t="s">
        <v>867</v>
      </c>
      <c r="H590" t="s">
        <v>850</v>
      </c>
      <c r="I590" s="2" t="s">
        <v>5152</v>
      </c>
      <c r="J590" t="s">
        <v>5085</v>
      </c>
      <c r="K590" t="s">
        <v>4161</v>
      </c>
      <c r="L590" t="s">
        <v>857</v>
      </c>
      <c r="M590" t="s">
        <v>869</v>
      </c>
      <c r="N590" s="3" t="s">
        <v>39</v>
      </c>
      <c r="P590" s="3">
        <v>0</v>
      </c>
      <c r="Q590" s="3">
        <v>0</v>
      </c>
    </row>
    <row r="591" spans="1:17" x14ac:dyDescent="0.25">
      <c r="A591" s="6" t="s">
        <v>190</v>
      </c>
      <c r="B591" s="2" t="s">
        <v>5154</v>
      </c>
      <c r="C591" t="s">
        <v>4148</v>
      </c>
      <c r="D591" t="s">
        <v>4163</v>
      </c>
      <c r="E591" t="s">
        <v>4164</v>
      </c>
      <c r="F591" t="s">
        <v>2446</v>
      </c>
      <c r="G591" t="s">
        <v>867</v>
      </c>
      <c r="H591" t="s">
        <v>4147</v>
      </c>
      <c r="I591" s="2" t="s">
        <v>5152</v>
      </c>
      <c r="J591" t="s">
        <v>5083</v>
      </c>
      <c r="K591" t="s">
        <v>4148</v>
      </c>
      <c r="L591" t="s">
        <v>857</v>
      </c>
      <c r="M591" t="s">
        <v>911</v>
      </c>
      <c r="N591" s="3" t="s">
        <v>45</v>
      </c>
      <c r="P591" s="3">
        <v>2</v>
      </c>
      <c r="Q591" s="3" t="s">
        <v>67</v>
      </c>
    </row>
    <row r="592" spans="1:17" x14ac:dyDescent="0.25">
      <c r="A592" s="6" t="s">
        <v>182</v>
      </c>
      <c r="B592" s="2" t="s">
        <v>5154</v>
      </c>
      <c r="C592" t="s">
        <v>4148</v>
      </c>
      <c r="D592" t="s">
        <v>4165</v>
      </c>
      <c r="E592" t="s">
        <v>4164</v>
      </c>
      <c r="F592" t="s">
        <v>2446</v>
      </c>
      <c r="G592" t="s">
        <v>867</v>
      </c>
      <c r="H592" t="s">
        <v>4147</v>
      </c>
      <c r="I592" s="2" t="s">
        <v>5152</v>
      </c>
      <c r="J592" t="s">
        <v>5083</v>
      </c>
      <c r="K592" t="s">
        <v>4148</v>
      </c>
      <c r="L592" t="s">
        <v>857</v>
      </c>
      <c r="M592" t="s">
        <v>911</v>
      </c>
      <c r="N592" s="3" t="s">
        <v>39</v>
      </c>
      <c r="P592" s="3">
        <v>2</v>
      </c>
      <c r="Q592" s="3" t="s">
        <v>67</v>
      </c>
    </row>
    <row r="593" spans="1:17" x14ac:dyDescent="0.25">
      <c r="A593" s="6" t="s">
        <v>391</v>
      </c>
      <c r="B593" s="2" t="s">
        <v>5156</v>
      </c>
      <c r="C593" t="s">
        <v>1096</v>
      </c>
      <c r="D593" t="s">
        <v>4167</v>
      </c>
      <c r="E593" t="s">
        <v>4168</v>
      </c>
      <c r="F593" t="s">
        <v>3814</v>
      </c>
      <c r="G593" t="s">
        <v>1100</v>
      </c>
      <c r="H593" t="s">
        <v>2324</v>
      </c>
      <c r="I593" s="2" t="s">
        <v>5152</v>
      </c>
      <c r="J593" t="s">
        <v>5086</v>
      </c>
      <c r="K593" t="s">
        <v>1096</v>
      </c>
      <c r="L593" t="s">
        <v>1529</v>
      </c>
      <c r="M593" t="s">
        <v>850</v>
      </c>
      <c r="N593" s="3" t="s">
        <v>45</v>
      </c>
      <c r="P593" s="3">
        <v>2</v>
      </c>
      <c r="Q593" s="3" t="s">
        <v>46</v>
      </c>
    </row>
    <row r="594" spans="1:17" x14ac:dyDescent="0.25">
      <c r="A594" s="6" t="s">
        <v>300</v>
      </c>
      <c r="B594" s="2" t="s">
        <v>5154</v>
      </c>
      <c r="C594" t="s">
        <v>4173</v>
      </c>
      <c r="D594" t="s">
        <v>4174</v>
      </c>
      <c r="E594" t="s">
        <v>4176</v>
      </c>
      <c r="F594" t="s">
        <v>4175</v>
      </c>
      <c r="G594" t="s">
        <v>867</v>
      </c>
      <c r="H594" t="s">
        <v>4171</v>
      </c>
      <c r="I594" s="2" t="s">
        <v>5152</v>
      </c>
      <c r="J594" t="s">
        <v>5087</v>
      </c>
      <c r="K594" t="s">
        <v>4172</v>
      </c>
      <c r="L594" t="s">
        <v>857</v>
      </c>
      <c r="M594" t="s">
        <v>911</v>
      </c>
      <c r="N594" s="3" t="s">
        <v>45</v>
      </c>
      <c r="P594" s="3">
        <v>2</v>
      </c>
      <c r="Q594" s="3" t="s">
        <v>301</v>
      </c>
    </row>
    <row r="595" spans="1:17" x14ac:dyDescent="0.25">
      <c r="A595" s="6" t="s">
        <v>383</v>
      </c>
      <c r="B595" s="2" t="s">
        <v>5181</v>
      </c>
      <c r="C595" t="s">
        <v>1809</v>
      </c>
      <c r="D595" t="s">
        <v>4177</v>
      </c>
      <c r="E595" t="s">
        <v>4179</v>
      </c>
      <c r="F595" t="s">
        <v>4178</v>
      </c>
      <c r="G595" t="s">
        <v>2076</v>
      </c>
      <c r="H595" t="s">
        <v>1808</v>
      </c>
      <c r="I595" s="2" t="s">
        <v>5152</v>
      </c>
      <c r="J595" t="s">
        <v>4850</v>
      </c>
      <c r="K595" t="s">
        <v>1809</v>
      </c>
      <c r="L595" t="s">
        <v>857</v>
      </c>
      <c r="M595" t="s">
        <v>1143</v>
      </c>
      <c r="N595" s="3" t="s">
        <v>45</v>
      </c>
      <c r="P595" s="3">
        <v>0</v>
      </c>
      <c r="Q595" s="3">
        <v>0</v>
      </c>
    </row>
    <row r="596" spans="1:17" x14ac:dyDescent="0.25">
      <c r="A596" s="6" t="s">
        <v>455</v>
      </c>
      <c r="B596" s="2" t="s">
        <v>5156</v>
      </c>
      <c r="C596" t="s">
        <v>4183</v>
      </c>
      <c r="D596" t="s">
        <v>4184</v>
      </c>
      <c r="E596" t="s">
        <v>4185</v>
      </c>
      <c r="F596" t="s">
        <v>2030</v>
      </c>
      <c r="G596" t="s">
        <v>1100</v>
      </c>
      <c r="H596" t="s">
        <v>3416</v>
      </c>
      <c r="I596" s="2" t="s">
        <v>5152</v>
      </c>
      <c r="J596" t="s">
        <v>5088</v>
      </c>
      <c r="K596" t="s">
        <v>4182</v>
      </c>
      <c r="L596" t="s">
        <v>1529</v>
      </c>
      <c r="M596" t="s">
        <v>850</v>
      </c>
      <c r="N596" s="3" t="s">
        <v>64</v>
      </c>
      <c r="P596" s="3">
        <v>0</v>
      </c>
      <c r="Q596" s="3">
        <v>0</v>
      </c>
    </row>
    <row r="597" spans="1:17" x14ac:dyDescent="0.25">
      <c r="A597" s="6" t="s">
        <v>327</v>
      </c>
      <c r="B597" s="2" t="s">
        <v>5155</v>
      </c>
      <c r="C597" t="s">
        <v>4189</v>
      </c>
      <c r="D597" t="s">
        <v>4190</v>
      </c>
      <c r="E597" t="s">
        <v>4192</v>
      </c>
      <c r="F597" t="s">
        <v>4191</v>
      </c>
      <c r="G597" t="s">
        <v>1089</v>
      </c>
      <c r="H597" t="s">
        <v>4187</v>
      </c>
      <c r="I597" s="2" t="s">
        <v>5152</v>
      </c>
      <c r="J597" t="s">
        <v>5089</v>
      </c>
      <c r="K597" t="s">
        <v>4188</v>
      </c>
      <c r="L597" t="s">
        <v>857</v>
      </c>
      <c r="M597" t="s">
        <v>1091</v>
      </c>
      <c r="N597" s="3" t="s">
        <v>45</v>
      </c>
      <c r="P597" s="3">
        <v>2</v>
      </c>
      <c r="Q597" s="3" t="s">
        <v>67</v>
      </c>
    </row>
    <row r="598" spans="1:17" x14ac:dyDescent="0.25">
      <c r="A598" s="6" t="s">
        <v>328</v>
      </c>
      <c r="B598" s="2" t="s">
        <v>5155</v>
      </c>
      <c r="C598" t="s">
        <v>4193</v>
      </c>
      <c r="D598" t="s">
        <v>4194</v>
      </c>
      <c r="E598" t="s">
        <v>4196</v>
      </c>
      <c r="F598" t="s">
        <v>4195</v>
      </c>
      <c r="G598" t="s">
        <v>1089</v>
      </c>
      <c r="H598" t="s">
        <v>4187</v>
      </c>
      <c r="I598" s="2" t="s">
        <v>5152</v>
      </c>
      <c r="J598" t="s">
        <v>5090</v>
      </c>
      <c r="K598" t="s">
        <v>4188</v>
      </c>
      <c r="L598" t="s">
        <v>857</v>
      </c>
      <c r="M598" t="s">
        <v>1091</v>
      </c>
      <c r="N598" s="3" t="s">
        <v>45</v>
      </c>
      <c r="P598" s="3">
        <v>2</v>
      </c>
      <c r="Q598" s="3" t="s">
        <v>67</v>
      </c>
    </row>
    <row r="599" spans="1:17" x14ac:dyDescent="0.25">
      <c r="A599" s="6" t="s">
        <v>329</v>
      </c>
      <c r="B599" s="2" t="s">
        <v>5155</v>
      </c>
      <c r="C599" t="s">
        <v>4200</v>
      </c>
      <c r="D599" t="s">
        <v>4201</v>
      </c>
      <c r="E599" t="s">
        <v>4203</v>
      </c>
      <c r="F599" t="s">
        <v>4202</v>
      </c>
      <c r="G599" t="s">
        <v>1089</v>
      </c>
      <c r="H599" t="s">
        <v>4198</v>
      </c>
      <c r="I599" s="2" t="s">
        <v>5152</v>
      </c>
      <c r="J599" t="s">
        <v>5091</v>
      </c>
      <c r="K599" t="s">
        <v>4199</v>
      </c>
      <c r="L599" t="s">
        <v>857</v>
      </c>
      <c r="M599" t="s">
        <v>1091</v>
      </c>
      <c r="N599" s="3" t="s">
        <v>45</v>
      </c>
      <c r="P599" s="3">
        <v>2</v>
      </c>
      <c r="Q599" s="3" t="s">
        <v>67</v>
      </c>
    </row>
    <row r="600" spans="1:17" x14ac:dyDescent="0.25">
      <c r="A600" s="6" t="s">
        <v>696</v>
      </c>
      <c r="B600" s="2" t="s">
        <v>5169</v>
      </c>
      <c r="C600" t="s">
        <v>4208</v>
      </c>
      <c r="D600" t="s">
        <v>4209</v>
      </c>
      <c r="E600" t="s">
        <v>4211</v>
      </c>
      <c r="F600" t="s">
        <v>4210</v>
      </c>
      <c r="G600" t="s">
        <v>1586</v>
      </c>
      <c r="H600" t="s">
        <v>4206</v>
      </c>
      <c r="I600" s="2" t="s">
        <v>5152</v>
      </c>
      <c r="J600" t="s">
        <v>5092</v>
      </c>
      <c r="K600" t="s">
        <v>4207</v>
      </c>
      <c r="L600" t="s">
        <v>857</v>
      </c>
      <c r="M600" t="s">
        <v>1168</v>
      </c>
      <c r="N600" s="3" t="s">
        <v>64</v>
      </c>
      <c r="P600" s="3">
        <v>2</v>
      </c>
      <c r="Q600" s="3" t="s">
        <v>319</v>
      </c>
    </row>
    <row r="601" spans="1:17" x14ac:dyDescent="0.25">
      <c r="A601" s="6" t="s">
        <v>35</v>
      </c>
      <c r="B601" s="2" t="s">
        <v>5166</v>
      </c>
      <c r="C601" t="s">
        <v>4216</v>
      </c>
      <c r="D601" t="s">
        <v>4217</v>
      </c>
      <c r="E601" t="s">
        <v>4219</v>
      </c>
      <c r="F601" t="s">
        <v>4218</v>
      </c>
      <c r="G601" t="s">
        <v>1559</v>
      </c>
      <c r="H601" t="s">
        <v>4214</v>
      </c>
      <c r="I601" s="2" t="s">
        <v>5152</v>
      </c>
      <c r="J601" t="s">
        <v>5093</v>
      </c>
      <c r="K601" t="s">
        <v>4215</v>
      </c>
      <c r="L601" t="s">
        <v>857</v>
      </c>
      <c r="M601" t="s">
        <v>869</v>
      </c>
      <c r="N601" s="3" t="s">
        <v>39</v>
      </c>
      <c r="P601" s="3">
        <v>1</v>
      </c>
      <c r="Q601" s="3" t="s">
        <v>41</v>
      </c>
    </row>
    <row r="602" spans="1:17" x14ac:dyDescent="0.25">
      <c r="A602" s="6" t="s">
        <v>426</v>
      </c>
      <c r="B602" s="2" t="s">
        <v>5156</v>
      </c>
      <c r="C602" t="s">
        <v>1888</v>
      </c>
      <c r="D602" t="s">
        <v>4221</v>
      </c>
      <c r="E602" t="s">
        <v>4222</v>
      </c>
      <c r="F602" t="s">
        <v>3782</v>
      </c>
      <c r="G602" t="s">
        <v>1100</v>
      </c>
      <c r="H602" t="s">
        <v>4220</v>
      </c>
      <c r="I602" s="2" t="s">
        <v>5152</v>
      </c>
      <c r="J602" t="s">
        <v>4826</v>
      </c>
      <c r="K602" t="s">
        <v>1888</v>
      </c>
      <c r="L602" t="s">
        <v>1529</v>
      </c>
      <c r="M602" t="s">
        <v>850</v>
      </c>
      <c r="N602" s="3" t="s">
        <v>45</v>
      </c>
      <c r="P602" s="3">
        <v>0</v>
      </c>
      <c r="Q602" s="3">
        <v>0</v>
      </c>
    </row>
    <row r="603" spans="1:17" x14ac:dyDescent="0.25">
      <c r="A603" s="6" t="s">
        <v>180</v>
      </c>
      <c r="B603" s="2" t="s">
        <v>5154</v>
      </c>
      <c r="C603" t="s">
        <v>4227</v>
      </c>
      <c r="D603" t="s">
        <v>4228</v>
      </c>
      <c r="E603" t="s">
        <v>4229</v>
      </c>
      <c r="F603" t="s">
        <v>955</v>
      </c>
      <c r="G603" t="s">
        <v>867</v>
      </c>
      <c r="H603" t="s">
        <v>4225</v>
      </c>
      <c r="I603" s="2" t="s">
        <v>5152</v>
      </c>
      <c r="J603" t="s">
        <v>5094</v>
      </c>
      <c r="K603" t="s">
        <v>4226</v>
      </c>
      <c r="L603" t="s">
        <v>957</v>
      </c>
      <c r="M603" t="s">
        <v>850</v>
      </c>
      <c r="N603" s="3" t="s">
        <v>45</v>
      </c>
      <c r="P603" s="3">
        <v>2</v>
      </c>
      <c r="Q603" s="3" t="s">
        <v>46</v>
      </c>
    </row>
    <row r="604" spans="1:17" x14ac:dyDescent="0.25">
      <c r="A604" s="6" t="s">
        <v>275</v>
      </c>
      <c r="B604" s="2" t="s">
        <v>5154</v>
      </c>
      <c r="C604" t="s">
        <v>4227</v>
      </c>
      <c r="D604" t="s">
        <v>4231</v>
      </c>
      <c r="E604" t="s">
        <v>4232</v>
      </c>
      <c r="F604" t="s">
        <v>955</v>
      </c>
      <c r="G604" t="s">
        <v>867</v>
      </c>
      <c r="H604" t="s">
        <v>4230</v>
      </c>
      <c r="I604" s="2" t="s">
        <v>5152</v>
      </c>
      <c r="J604" t="s">
        <v>5094</v>
      </c>
      <c r="K604" t="s">
        <v>4226</v>
      </c>
      <c r="L604" t="s">
        <v>957</v>
      </c>
      <c r="M604" t="s">
        <v>850</v>
      </c>
      <c r="N604" s="3" t="s">
        <v>45</v>
      </c>
      <c r="P604" s="3">
        <v>2</v>
      </c>
      <c r="Q604" s="3" t="s">
        <v>46</v>
      </c>
    </row>
    <row r="605" spans="1:17" x14ac:dyDescent="0.25">
      <c r="A605" s="6" t="s">
        <v>697</v>
      </c>
      <c r="B605" s="2" t="s">
        <v>5169</v>
      </c>
      <c r="C605" t="s">
        <v>4234</v>
      </c>
      <c r="D605" t="s">
        <v>4235</v>
      </c>
      <c r="E605" t="s">
        <v>4236</v>
      </c>
      <c r="F605" t="s">
        <v>3174</v>
      </c>
      <c r="G605" t="s">
        <v>1586</v>
      </c>
      <c r="H605" t="s">
        <v>2482</v>
      </c>
      <c r="I605" s="2" t="s">
        <v>5152</v>
      </c>
      <c r="J605" t="s">
        <v>2679</v>
      </c>
      <c r="K605" t="s">
        <v>4233</v>
      </c>
      <c r="L605" t="s">
        <v>857</v>
      </c>
      <c r="M605" t="s">
        <v>858</v>
      </c>
      <c r="N605" s="3" t="s">
        <v>64</v>
      </c>
      <c r="P605" s="3">
        <v>0</v>
      </c>
      <c r="Q605" s="3">
        <v>0</v>
      </c>
    </row>
    <row r="606" spans="1:17" x14ac:dyDescent="0.25">
      <c r="A606" s="6" t="s">
        <v>698</v>
      </c>
      <c r="B606" s="2" t="s">
        <v>5169</v>
      </c>
      <c r="C606" t="s">
        <v>4237</v>
      </c>
      <c r="D606" t="s">
        <v>4238</v>
      </c>
      <c r="E606" t="s">
        <v>3774</v>
      </c>
      <c r="F606" t="s">
        <v>3773</v>
      </c>
      <c r="G606" t="s">
        <v>1586</v>
      </c>
      <c r="H606" t="s">
        <v>1672</v>
      </c>
      <c r="I606" s="2" t="s">
        <v>5152</v>
      </c>
      <c r="J606" t="s">
        <v>2679</v>
      </c>
      <c r="K606" t="s">
        <v>850</v>
      </c>
      <c r="L606" t="s">
        <v>857</v>
      </c>
      <c r="M606" t="s">
        <v>858</v>
      </c>
      <c r="N606" s="3" t="s">
        <v>64</v>
      </c>
      <c r="P606" s="3">
        <v>3</v>
      </c>
      <c r="Q606" s="3" t="s">
        <v>67</v>
      </c>
    </row>
    <row r="607" spans="1:17" x14ac:dyDescent="0.25">
      <c r="A607" s="6" t="s">
        <v>4239</v>
      </c>
      <c r="B607" s="2" t="s">
        <v>5169</v>
      </c>
      <c r="C607" t="s">
        <v>4240</v>
      </c>
      <c r="D607" t="s">
        <v>4241</v>
      </c>
      <c r="E607" t="s">
        <v>4243</v>
      </c>
      <c r="F607" t="s">
        <v>4242</v>
      </c>
      <c r="G607" t="s">
        <v>1586</v>
      </c>
      <c r="H607" t="s">
        <v>1672</v>
      </c>
      <c r="I607" s="2" t="s">
        <v>5152</v>
      </c>
      <c r="J607" t="s">
        <v>2679</v>
      </c>
      <c r="K607" t="s">
        <v>850</v>
      </c>
      <c r="L607" t="s">
        <v>857</v>
      </c>
      <c r="M607" t="s">
        <v>858</v>
      </c>
      <c r="N607" s="3" t="e">
        <v>#N/A</v>
      </c>
      <c r="P607" s="3" t="e">
        <v>#N/A</v>
      </c>
      <c r="Q607" s="3" t="e">
        <v>#N/A</v>
      </c>
    </row>
    <row r="608" spans="1:17" x14ac:dyDescent="0.25">
      <c r="A608" s="6" t="s">
        <v>70</v>
      </c>
      <c r="B608" s="2" t="s">
        <v>5153</v>
      </c>
      <c r="C608" t="s">
        <v>2734</v>
      </c>
      <c r="D608" t="s">
        <v>4244</v>
      </c>
      <c r="E608" t="s">
        <v>4246</v>
      </c>
      <c r="F608" t="s">
        <v>4245</v>
      </c>
      <c r="G608" t="s">
        <v>855</v>
      </c>
      <c r="H608" t="s">
        <v>2733</v>
      </c>
      <c r="I608" s="2" t="s">
        <v>5152</v>
      </c>
      <c r="J608" t="s">
        <v>4926</v>
      </c>
      <c r="K608" t="s">
        <v>2734</v>
      </c>
      <c r="L608" t="s">
        <v>857</v>
      </c>
      <c r="M608" t="s">
        <v>858</v>
      </c>
      <c r="N608" s="3" t="s">
        <v>45</v>
      </c>
      <c r="P608" s="3">
        <v>1</v>
      </c>
      <c r="Q608" s="3" t="s">
        <v>67</v>
      </c>
    </row>
    <row r="609" spans="1:17" x14ac:dyDescent="0.25">
      <c r="A609" s="6" t="s">
        <v>80</v>
      </c>
      <c r="B609" s="2" t="s">
        <v>5153</v>
      </c>
      <c r="C609" t="s">
        <v>2734</v>
      </c>
      <c r="D609" t="s">
        <v>4247</v>
      </c>
      <c r="E609" t="s">
        <v>4246</v>
      </c>
      <c r="F609" t="s">
        <v>4245</v>
      </c>
      <c r="G609" t="s">
        <v>855</v>
      </c>
      <c r="H609" t="s">
        <v>2733</v>
      </c>
      <c r="I609" s="2" t="s">
        <v>5152</v>
      </c>
      <c r="J609" t="s">
        <v>4926</v>
      </c>
      <c r="K609" t="s">
        <v>2734</v>
      </c>
      <c r="L609" t="s">
        <v>857</v>
      </c>
      <c r="M609" t="s">
        <v>858</v>
      </c>
      <c r="N609" s="3" t="s">
        <v>45</v>
      </c>
      <c r="P609" s="3">
        <v>2</v>
      </c>
      <c r="Q609" s="3" t="s">
        <v>67</v>
      </c>
    </row>
    <row r="610" spans="1:17" x14ac:dyDescent="0.25">
      <c r="A610" s="6" t="s">
        <v>622</v>
      </c>
      <c r="B610" s="2" t="s">
        <v>5175</v>
      </c>
      <c r="C610" t="s">
        <v>4249</v>
      </c>
      <c r="D610" t="s">
        <v>4250</v>
      </c>
      <c r="E610" t="s">
        <v>4252</v>
      </c>
      <c r="F610" t="s">
        <v>4251</v>
      </c>
      <c r="G610" t="s">
        <v>1755</v>
      </c>
      <c r="H610" t="s">
        <v>3616</v>
      </c>
      <c r="I610" s="2" t="s">
        <v>5152</v>
      </c>
      <c r="J610" t="s">
        <v>5095</v>
      </c>
      <c r="K610" t="s">
        <v>4233</v>
      </c>
      <c r="L610" t="s">
        <v>1757</v>
      </c>
      <c r="M610" t="s">
        <v>1758</v>
      </c>
      <c r="N610" s="3" t="s">
        <v>64</v>
      </c>
      <c r="P610" s="3">
        <v>0</v>
      </c>
      <c r="Q610" s="3">
        <v>0</v>
      </c>
    </row>
    <row r="611" spans="1:17" x14ac:dyDescent="0.25">
      <c r="A611" s="6" t="s">
        <v>224</v>
      </c>
      <c r="B611" s="2" t="s">
        <v>5154</v>
      </c>
      <c r="C611" t="s">
        <v>4253</v>
      </c>
      <c r="D611" t="s">
        <v>4254</v>
      </c>
      <c r="E611" t="s">
        <v>4255</v>
      </c>
      <c r="F611" t="s">
        <v>883</v>
      </c>
      <c r="G611" t="s">
        <v>867</v>
      </c>
      <c r="H611" t="s">
        <v>850</v>
      </c>
      <c r="I611" s="2" t="s">
        <v>5152</v>
      </c>
      <c r="J611" t="s">
        <v>4942</v>
      </c>
      <c r="K611" t="s">
        <v>1014</v>
      </c>
      <c r="L611" t="s">
        <v>857</v>
      </c>
      <c r="M611" t="s">
        <v>885</v>
      </c>
      <c r="N611" s="3" t="s">
        <v>45</v>
      </c>
      <c r="P611" s="3">
        <v>2</v>
      </c>
      <c r="Q611" s="3" t="s">
        <v>189</v>
      </c>
    </row>
    <row r="612" spans="1:17" x14ac:dyDescent="0.25">
      <c r="A612" s="6" t="s">
        <v>699</v>
      </c>
      <c r="B612" s="2" t="s">
        <v>5169</v>
      </c>
      <c r="C612" t="s">
        <v>4259</v>
      </c>
      <c r="D612" t="s">
        <v>4260</v>
      </c>
      <c r="E612" t="s">
        <v>4261</v>
      </c>
      <c r="F612" t="s">
        <v>1983</v>
      </c>
      <c r="G612" t="s">
        <v>1586</v>
      </c>
      <c r="H612" t="s">
        <v>4257</v>
      </c>
      <c r="I612" s="2" t="s">
        <v>5152</v>
      </c>
      <c r="J612" t="s">
        <v>5096</v>
      </c>
      <c r="K612" t="s">
        <v>4258</v>
      </c>
      <c r="L612" t="s">
        <v>857</v>
      </c>
      <c r="M612" t="s">
        <v>1168</v>
      </c>
      <c r="N612" s="3">
        <v>0</v>
      </c>
      <c r="P612" s="3">
        <v>0</v>
      </c>
      <c r="Q612" s="3">
        <v>0</v>
      </c>
    </row>
    <row r="613" spans="1:17" x14ac:dyDescent="0.25">
      <c r="A613" s="6" t="s">
        <v>349</v>
      </c>
      <c r="B613" s="2" t="s">
        <v>5191</v>
      </c>
      <c r="C613" t="s">
        <v>4265</v>
      </c>
      <c r="D613" t="s">
        <v>4266</v>
      </c>
      <c r="E613" t="s">
        <v>4268</v>
      </c>
      <c r="F613" t="s">
        <v>4267</v>
      </c>
      <c r="G613" t="s">
        <v>2964</v>
      </c>
      <c r="H613" t="s">
        <v>4263</v>
      </c>
      <c r="I613" s="2" t="s">
        <v>5152</v>
      </c>
      <c r="J613" t="s">
        <v>5097</v>
      </c>
      <c r="K613" t="s">
        <v>4264</v>
      </c>
      <c r="L613" t="s">
        <v>857</v>
      </c>
      <c r="M613" t="s">
        <v>2051</v>
      </c>
      <c r="N613" s="3" t="s">
        <v>45</v>
      </c>
      <c r="P613" s="3">
        <v>0</v>
      </c>
      <c r="Q613" s="3">
        <v>0</v>
      </c>
    </row>
    <row r="614" spans="1:17" x14ac:dyDescent="0.25">
      <c r="A614" s="6" t="s">
        <v>639</v>
      </c>
      <c r="B614" s="2" t="s">
        <v>5167</v>
      </c>
      <c r="C614" t="s">
        <v>4273</v>
      </c>
      <c r="D614" t="s">
        <v>4274</v>
      </c>
      <c r="E614" t="s">
        <v>4275</v>
      </c>
      <c r="F614" t="s">
        <v>3123</v>
      </c>
      <c r="G614" t="s">
        <v>1568</v>
      </c>
      <c r="H614" t="s">
        <v>4271</v>
      </c>
      <c r="I614" s="2" t="s">
        <v>5152</v>
      </c>
      <c r="J614" t="s">
        <v>5098</v>
      </c>
      <c r="K614" t="s">
        <v>4272</v>
      </c>
      <c r="L614" t="s">
        <v>857</v>
      </c>
      <c r="M614" t="s">
        <v>1143</v>
      </c>
      <c r="N614" s="3" t="s">
        <v>64</v>
      </c>
      <c r="P614" s="3">
        <v>0</v>
      </c>
      <c r="Q614" s="3">
        <v>0</v>
      </c>
    </row>
    <row r="615" spans="1:17" x14ac:dyDescent="0.25">
      <c r="A615" s="6" t="s">
        <v>471</v>
      </c>
      <c r="B615" s="2" t="s">
        <v>5189</v>
      </c>
      <c r="C615" t="s">
        <v>4279</v>
      </c>
      <c r="D615" t="s">
        <v>4280</v>
      </c>
      <c r="E615" t="s">
        <v>4282</v>
      </c>
      <c r="F615" t="s">
        <v>4281</v>
      </c>
      <c r="G615" t="s">
        <v>2827</v>
      </c>
      <c r="H615" t="s">
        <v>4278</v>
      </c>
      <c r="I615" s="2" t="s">
        <v>5152</v>
      </c>
      <c r="J615" t="s">
        <v>5099</v>
      </c>
      <c r="K615" t="s">
        <v>4279</v>
      </c>
      <c r="L615" t="s">
        <v>857</v>
      </c>
      <c r="M615" t="s">
        <v>858</v>
      </c>
      <c r="N615" s="3" t="s">
        <v>64</v>
      </c>
      <c r="P615" s="3">
        <v>2</v>
      </c>
      <c r="Q615" s="3" t="s">
        <v>67</v>
      </c>
    </row>
    <row r="616" spans="1:17" x14ac:dyDescent="0.25">
      <c r="A616" s="6" t="s">
        <v>282</v>
      </c>
      <c r="B616" s="2" t="s">
        <v>5154</v>
      </c>
      <c r="C616" t="s">
        <v>4148</v>
      </c>
      <c r="D616" t="s">
        <v>4283</v>
      </c>
      <c r="E616" t="s">
        <v>4284</v>
      </c>
      <c r="F616" t="s">
        <v>2060</v>
      </c>
      <c r="G616" t="s">
        <v>867</v>
      </c>
      <c r="H616" t="s">
        <v>4147</v>
      </c>
      <c r="I616" s="2" t="s">
        <v>5152</v>
      </c>
      <c r="J616" t="s">
        <v>5083</v>
      </c>
      <c r="K616" t="s">
        <v>4148</v>
      </c>
      <c r="L616" t="s">
        <v>857</v>
      </c>
      <c r="M616" t="s">
        <v>911</v>
      </c>
      <c r="N616" s="3" t="s">
        <v>45</v>
      </c>
      <c r="P616" s="3">
        <v>1</v>
      </c>
      <c r="Q616" s="3" t="s">
        <v>67</v>
      </c>
    </row>
    <row r="617" spans="1:17" x14ac:dyDescent="0.25">
      <c r="A617" s="6" t="s">
        <v>559</v>
      </c>
      <c r="B617" s="2" t="s">
        <v>5160</v>
      </c>
      <c r="C617" t="s">
        <v>4286</v>
      </c>
      <c r="D617" t="s">
        <v>4287</v>
      </c>
      <c r="E617" t="s">
        <v>4289</v>
      </c>
      <c r="F617" t="s">
        <v>4288</v>
      </c>
      <c r="G617" t="s">
        <v>703</v>
      </c>
      <c r="H617" t="s">
        <v>3950</v>
      </c>
      <c r="I617" s="2" t="s">
        <v>5152</v>
      </c>
      <c r="J617" t="s">
        <v>5057</v>
      </c>
      <c r="K617" t="s">
        <v>4285</v>
      </c>
      <c r="L617" t="s">
        <v>1206</v>
      </c>
      <c r="M617" t="s">
        <v>850</v>
      </c>
      <c r="N617" s="3" t="s">
        <v>64</v>
      </c>
      <c r="P617" s="3">
        <v>2</v>
      </c>
      <c r="Q617" s="3" t="s">
        <v>143</v>
      </c>
    </row>
    <row r="618" spans="1:17" x14ac:dyDescent="0.25">
      <c r="A618" s="6" t="s">
        <v>376</v>
      </c>
      <c r="B618" s="2" t="s">
        <v>5182</v>
      </c>
      <c r="C618" t="s">
        <v>4293</v>
      </c>
      <c r="D618" t="s">
        <v>4294</v>
      </c>
      <c r="E618" t="s">
        <v>4296</v>
      </c>
      <c r="F618" t="s">
        <v>4295</v>
      </c>
      <c r="G618" t="s">
        <v>2285</v>
      </c>
      <c r="H618" t="s">
        <v>4291</v>
      </c>
      <c r="I618" s="2" t="s">
        <v>5152</v>
      </c>
      <c r="J618" t="s">
        <v>5100</v>
      </c>
      <c r="K618" t="s">
        <v>4292</v>
      </c>
      <c r="L618" t="s">
        <v>1378</v>
      </c>
      <c r="M618" t="s">
        <v>1379</v>
      </c>
      <c r="N618" s="3" t="s">
        <v>45</v>
      </c>
      <c r="P618" s="3">
        <v>2</v>
      </c>
      <c r="Q618" s="3" t="s">
        <v>122</v>
      </c>
    </row>
    <row r="619" spans="1:17" x14ac:dyDescent="0.25">
      <c r="A619" s="6" t="s">
        <v>191</v>
      </c>
      <c r="B619" s="2" t="s">
        <v>5154</v>
      </c>
      <c r="C619" t="s">
        <v>4297</v>
      </c>
      <c r="D619" t="s">
        <v>4298</v>
      </c>
      <c r="E619" t="s">
        <v>4300</v>
      </c>
      <c r="F619" t="s">
        <v>4299</v>
      </c>
      <c r="G619" t="s">
        <v>867</v>
      </c>
      <c r="H619" t="s">
        <v>850</v>
      </c>
      <c r="I619" s="2" t="s">
        <v>5152</v>
      </c>
      <c r="J619" t="s">
        <v>4972</v>
      </c>
      <c r="K619" t="s">
        <v>4297</v>
      </c>
      <c r="L619" t="s">
        <v>857</v>
      </c>
      <c r="M619" t="s">
        <v>885</v>
      </c>
      <c r="N619" s="3" t="s">
        <v>45</v>
      </c>
      <c r="P619" s="3">
        <v>0</v>
      </c>
      <c r="Q619" s="3">
        <v>0</v>
      </c>
    </row>
    <row r="620" spans="1:17" x14ac:dyDescent="0.25">
      <c r="A620" s="6" t="s">
        <v>753</v>
      </c>
      <c r="B620" s="2" t="s">
        <v>5162</v>
      </c>
      <c r="C620" t="s">
        <v>4305</v>
      </c>
      <c r="D620" t="s">
        <v>4306</v>
      </c>
      <c r="E620" t="s">
        <v>4308</v>
      </c>
      <c r="F620" t="s">
        <v>4307</v>
      </c>
      <c r="G620" t="s">
        <v>1230</v>
      </c>
      <c r="H620" t="s">
        <v>4303</v>
      </c>
      <c r="I620" s="2" t="s">
        <v>5152</v>
      </c>
      <c r="J620" t="s">
        <v>5101</v>
      </c>
      <c r="K620" t="s">
        <v>4304</v>
      </c>
      <c r="L620" t="s">
        <v>1378</v>
      </c>
      <c r="M620" t="s">
        <v>1379</v>
      </c>
      <c r="N620" s="3">
        <v>0</v>
      </c>
      <c r="P620" s="3">
        <v>2</v>
      </c>
      <c r="Q620" s="3" t="s">
        <v>37</v>
      </c>
    </row>
    <row r="621" spans="1:17" x14ac:dyDescent="0.25">
      <c r="A621" s="6" t="s">
        <v>217</v>
      </c>
      <c r="B621" s="2" t="s">
        <v>5154</v>
      </c>
      <c r="C621" t="s">
        <v>4312</v>
      </c>
      <c r="D621" t="s">
        <v>4313</v>
      </c>
      <c r="E621" t="s">
        <v>4314</v>
      </c>
      <c r="F621" t="s">
        <v>955</v>
      </c>
      <c r="G621" t="s">
        <v>867</v>
      </c>
      <c r="H621" t="s">
        <v>2645</v>
      </c>
      <c r="I621" s="2" t="s">
        <v>5152</v>
      </c>
      <c r="J621" t="s">
        <v>5102</v>
      </c>
      <c r="K621" t="s">
        <v>4311</v>
      </c>
      <c r="L621" t="s">
        <v>957</v>
      </c>
      <c r="M621" t="s">
        <v>850</v>
      </c>
      <c r="N621" s="3" t="s">
        <v>45</v>
      </c>
      <c r="P621" s="3">
        <v>2</v>
      </c>
      <c r="Q621" s="3" t="s">
        <v>201</v>
      </c>
    </row>
    <row r="622" spans="1:17" x14ac:dyDescent="0.25">
      <c r="A622" s="6" t="s">
        <v>377</v>
      </c>
      <c r="B622" s="2" t="s">
        <v>5182</v>
      </c>
      <c r="C622" t="s">
        <v>4317</v>
      </c>
      <c r="D622" t="s">
        <v>4318</v>
      </c>
      <c r="E622" t="s">
        <v>4320</v>
      </c>
      <c r="F622" t="s">
        <v>4319</v>
      </c>
      <c r="G622" t="s">
        <v>2285</v>
      </c>
      <c r="H622" t="s">
        <v>4315</v>
      </c>
      <c r="I622" s="2" t="s">
        <v>5152</v>
      </c>
      <c r="J622" t="s">
        <v>3119</v>
      </c>
      <c r="K622" t="s">
        <v>4316</v>
      </c>
      <c r="L622" t="s">
        <v>1378</v>
      </c>
      <c r="M622" t="s">
        <v>1379</v>
      </c>
      <c r="N622" s="3" t="s">
        <v>45</v>
      </c>
      <c r="P622" s="3">
        <v>0</v>
      </c>
      <c r="Q622" s="3">
        <v>0</v>
      </c>
    </row>
    <row r="623" spans="1:17" x14ac:dyDescent="0.25">
      <c r="A623" s="6" t="s">
        <v>472</v>
      </c>
      <c r="B623" s="2" t="s">
        <v>5189</v>
      </c>
      <c r="C623" t="s">
        <v>3625</v>
      </c>
      <c r="D623" t="s">
        <v>4321</v>
      </c>
      <c r="E623" t="s">
        <v>4322</v>
      </c>
      <c r="F623" t="s">
        <v>3627</v>
      </c>
      <c r="G623" t="s">
        <v>2827</v>
      </c>
      <c r="H623" t="s">
        <v>850</v>
      </c>
      <c r="I623" s="2" t="s">
        <v>5152</v>
      </c>
      <c r="J623" t="s">
        <v>4858</v>
      </c>
      <c r="K623" t="s">
        <v>850</v>
      </c>
      <c r="L623" t="s">
        <v>857</v>
      </c>
      <c r="M623" t="s">
        <v>858</v>
      </c>
      <c r="N623" s="3" t="s">
        <v>64</v>
      </c>
      <c r="P623" s="3">
        <v>2</v>
      </c>
      <c r="Q623" s="3" t="s">
        <v>473</v>
      </c>
    </row>
    <row r="624" spans="1:17" x14ac:dyDescent="0.25">
      <c r="A624" s="6" t="s">
        <v>78</v>
      </c>
      <c r="B624" s="2" t="s">
        <v>5153</v>
      </c>
      <c r="C624" t="s">
        <v>852</v>
      </c>
      <c r="D624" t="s">
        <v>4326</v>
      </c>
      <c r="E624" t="s">
        <v>4328</v>
      </c>
      <c r="F624" t="s">
        <v>4327</v>
      </c>
      <c r="G624" t="s">
        <v>855</v>
      </c>
      <c r="H624" t="s">
        <v>4324</v>
      </c>
      <c r="I624" s="2" t="s">
        <v>5152</v>
      </c>
      <c r="J624" t="s">
        <v>5103</v>
      </c>
      <c r="K624" t="s">
        <v>4325</v>
      </c>
      <c r="L624" t="s">
        <v>857</v>
      </c>
      <c r="M624" t="s">
        <v>858</v>
      </c>
      <c r="N624" s="3" t="s">
        <v>39</v>
      </c>
      <c r="P624" s="3">
        <v>0</v>
      </c>
      <c r="Q624" s="3">
        <v>0</v>
      </c>
    </row>
    <row r="625" spans="1:17" x14ac:dyDescent="0.25">
      <c r="A625" s="6" t="s">
        <v>96</v>
      </c>
      <c r="B625" s="2" t="s">
        <v>5153</v>
      </c>
      <c r="C625" t="s">
        <v>3796</v>
      </c>
      <c r="D625" t="s">
        <v>4332</v>
      </c>
      <c r="E625" t="s">
        <v>4334</v>
      </c>
      <c r="F625" t="s">
        <v>4333</v>
      </c>
      <c r="G625" t="s">
        <v>855</v>
      </c>
      <c r="H625" t="s">
        <v>3794</v>
      </c>
      <c r="I625" s="2" t="s">
        <v>5152</v>
      </c>
      <c r="J625" t="s">
        <v>5104</v>
      </c>
      <c r="K625" t="s">
        <v>4331</v>
      </c>
      <c r="L625" t="s">
        <v>857</v>
      </c>
      <c r="M625" t="s">
        <v>858</v>
      </c>
      <c r="N625" s="3" t="s">
        <v>39</v>
      </c>
      <c r="P625" s="3">
        <v>0</v>
      </c>
      <c r="Q625" s="3">
        <v>0</v>
      </c>
    </row>
    <row r="626" spans="1:17" x14ac:dyDescent="0.25">
      <c r="A626" s="6" t="s">
        <v>456</v>
      </c>
      <c r="B626" s="2" t="s">
        <v>5156</v>
      </c>
      <c r="C626" t="s">
        <v>4339</v>
      </c>
      <c r="D626" t="s">
        <v>4340</v>
      </c>
      <c r="E626" t="s">
        <v>4341</v>
      </c>
      <c r="F626" t="s">
        <v>1343</v>
      </c>
      <c r="G626" t="s">
        <v>1100</v>
      </c>
      <c r="H626" t="s">
        <v>4337</v>
      </c>
      <c r="I626" s="2" t="s">
        <v>5152</v>
      </c>
      <c r="J626" t="s">
        <v>5105</v>
      </c>
      <c r="K626" t="s">
        <v>4338</v>
      </c>
      <c r="L626" t="s">
        <v>1529</v>
      </c>
      <c r="M626" t="s">
        <v>850</v>
      </c>
      <c r="N626" s="3" t="s">
        <v>64</v>
      </c>
      <c r="P626" s="3">
        <v>2</v>
      </c>
      <c r="Q626" s="3" t="s">
        <v>457</v>
      </c>
    </row>
    <row r="627" spans="1:17" x14ac:dyDescent="0.25">
      <c r="A627" s="6" t="s">
        <v>700</v>
      </c>
      <c r="B627" s="2" t="s">
        <v>5169</v>
      </c>
      <c r="C627" t="s">
        <v>4077</v>
      </c>
      <c r="D627" t="s">
        <v>4343</v>
      </c>
      <c r="E627" t="s">
        <v>4345</v>
      </c>
      <c r="F627" t="s">
        <v>4344</v>
      </c>
      <c r="G627" t="s">
        <v>1586</v>
      </c>
      <c r="H627" t="s">
        <v>850</v>
      </c>
      <c r="I627" s="2" t="s">
        <v>5152</v>
      </c>
      <c r="J627" t="s">
        <v>5106</v>
      </c>
      <c r="K627" t="s">
        <v>850</v>
      </c>
      <c r="L627" t="s">
        <v>857</v>
      </c>
      <c r="M627" t="s">
        <v>1168</v>
      </c>
      <c r="N627" s="3">
        <v>0</v>
      </c>
      <c r="P627" s="3">
        <v>0</v>
      </c>
      <c r="Q627" s="3">
        <v>0</v>
      </c>
    </row>
    <row r="628" spans="1:17" x14ac:dyDescent="0.25">
      <c r="A628" s="6" t="s">
        <v>701</v>
      </c>
      <c r="B628" s="2" t="s">
        <v>5169</v>
      </c>
      <c r="C628" t="s">
        <v>4346</v>
      </c>
      <c r="D628" t="s">
        <v>4347</v>
      </c>
      <c r="E628" t="s">
        <v>4348</v>
      </c>
      <c r="F628" t="s">
        <v>4086</v>
      </c>
      <c r="G628" t="s">
        <v>1586</v>
      </c>
      <c r="H628" t="s">
        <v>850</v>
      </c>
      <c r="I628" s="2" t="s">
        <v>5152</v>
      </c>
      <c r="J628" t="s">
        <v>5106</v>
      </c>
      <c r="K628" t="s">
        <v>850</v>
      </c>
      <c r="L628" t="s">
        <v>857</v>
      </c>
      <c r="M628" t="s">
        <v>1168</v>
      </c>
      <c r="N628" s="3">
        <v>0</v>
      </c>
      <c r="P628" s="3">
        <v>0</v>
      </c>
      <c r="Q628" s="3">
        <v>0</v>
      </c>
    </row>
    <row r="629" spans="1:17" x14ac:dyDescent="0.25">
      <c r="A629" s="6" t="s">
        <v>702</v>
      </c>
      <c r="B629" s="2" t="s">
        <v>5169</v>
      </c>
      <c r="C629" t="s">
        <v>4349</v>
      </c>
      <c r="D629" t="s">
        <v>4350</v>
      </c>
      <c r="E629" t="s">
        <v>4352</v>
      </c>
      <c r="F629" t="s">
        <v>4351</v>
      </c>
      <c r="G629" t="s">
        <v>1586</v>
      </c>
      <c r="H629" t="s">
        <v>850</v>
      </c>
      <c r="I629" s="2" t="s">
        <v>5152</v>
      </c>
      <c r="J629" t="s">
        <v>5106</v>
      </c>
      <c r="K629" t="s">
        <v>850</v>
      </c>
      <c r="L629" t="s">
        <v>857</v>
      </c>
      <c r="M629" t="s">
        <v>1168</v>
      </c>
      <c r="N629" s="3">
        <v>0</v>
      </c>
      <c r="P629" s="3">
        <v>2</v>
      </c>
      <c r="Q629" s="3" t="s">
        <v>703</v>
      </c>
    </row>
    <row r="630" spans="1:17" x14ac:dyDescent="0.25">
      <c r="A630" s="6" t="s">
        <v>4353</v>
      </c>
      <c r="B630" s="2" t="s">
        <v>5153</v>
      </c>
      <c r="C630" t="s">
        <v>3796</v>
      </c>
      <c r="D630" t="s">
        <v>4355</v>
      </c>
      <c r="E630" t="s">
        <v>4357</v>
      </c>
      <c r="F630" t="s">
        <v>4356</v>
      </c>
      <c r="G630" t="s">
        <v>855</v>
      </c>
      <c r="H630" t="s">
        <v>3794</v>
      </c>
      <c r="I630" s="2" t="s">
        <v>5152</v>
      </c>
      <c r="J630" t="s">
        <v>5107</v>
      </c>
      <c r="K630" t="s">
        <v>3796</v>
      </c>
      <c r="L630" t="s">
        <v>857</v>
      </c>
      <c r="M630" t="s">
        <v>858</v>
      </c>
      <c r="N630" s="3" t="e">
        <v>#N/A</v>
      </c>
      <c r="P630" s="3" t="e">
        <v>#N/A</v>
      </c>
      <c r="Q630" s="3" t="e">
        <v>#N/A</v>
      </c>
    </row>
    <row r="631" spans="1:17" x14ac:dyDescent="0.25">
      <c r="A631" s="6" t="s">
        <v>354</v>
      </c>
      <c r="B631" s="2" t="s">
        <v>5179</v>
      </c>
      <c r="C631" t="s">
        <v>4361</v>
      </c>
      <c r="D631" t="s">
        <v>4362</v>
      </c>
      <c r="E631" t="s">
        <v>4364</v>
      </c>
      <c r="F631" t="s">
        <v>4363</v>
      </c>
      <c r="G631" t="s">
        <v>2049</v>
      </c>
      <c r="H631" t="s">
        <v>4359</v>
      </c>
      <c r="I631" s="2" t="s">
        <v>5152</v>
      </c>
      <c r="J631" t="s">
        <v>5108</v>
      </c>
      <c r="K631" t="s">
        <v>4360</v>
      </c>
      <c r="L631" t="s">
        <v>857</v>
      </c>
      <c r="M631" t="s">
        <v>2051</v>
      </c>
      <c r="N631" s="3" t="s">
        <v>39</v>
      </c>
      <c r="P631" s="3">
        <v>0</v>
      </c>
      <c r="Q631" s="3">
        <v>0</v>
      </c>
    </row>
    <row r="632" spans="1:17" x14ac:dyDescent="0.25">
      <c r="A632" s="6" t="s">
        <v>4365</v>
      </c>
      <c r="B632" s="2" t="s">
        <v>5169</v>
      </c>
      <c r="C632" t="s">
        <v>4370</v>
      </c>
      <c r="D632" t="s">
        <v>4371</v>
      </c>
      <c r="E632" t="s">
        <v>4373</v>
      </c>
      <c r="F632" t="s">
        <v>4372</v>
      </c>
      <c r="G632" t="s">
        <v>1586</v>
      </c>
      <c r="H632" t="s">
        <v>4368</v>
      </c>
      <c r="I632" s="2" t="s">
        <v>5152</v>
      </c>
      <c r="J632" t="s">
        <v>5109</v>
      </c>
      <c r="K632" t="s">
        <v>4369</v>
      </c>
      <c r="L632" t="s">
        <v>857</v>
      </c>
      <c r="M632" t="s">
        <v>1168</v>
      </c>
      <c r="N632" s="3" t="e">
        <v>#N/A</v>
      </c>
      <c r="P632" s="3" t="e">
        <v>#N/A</v>
      </c>
      <c r="Q632" s="3" t="e">
        <v>#N/A</v>
      </c>
    </row>
    <row r="633" spans="1:17" x14ac:dyDescent="0.25">
      <c r="A633" s="6" t="s">
        <v>459</v>
      </c>
      <c r="B633" s="2" t="s">
        <v>5156</v>
      </c>
      <c r="C633" t="s">
        <v>4379</v>
      </c>
      <c r="D633" t="s">
        <v>4380</v>
      </c>
      <c r="E633" t="s">
        <v>4382</v>
      </c>
      <c r="F633" t="s">
        <v>4381</v>
      </c>
      <c r="G633" t="s">
        <v>1100</v>
      </c>
      <c r="H633" t="s">
        <v>4377</v>
      </c>
      <c r="I633" s="2" t="s">
        <v>5152</v>
      </c>
      <c r="J633" t="s">
        <v>5110</v>
      </c>
      <c r="K633" t="s">
        <v>4378</v>
      </c>
      <c r="L633" t="s">
        <v>1529</v>
      </c>
      <c r="M633" t="s">
        <v>850</v>
      </c>
      <c r="N633" s="3" t="s">
        <v>64</v>
      </c>
      <c r="P633" s="3">
        <v>2</v>
      </c>
      <c r="Q633" s="3" t="s">
        <v>67</v>
      </c>
    </row>
    <row r="634" spans="1:17" x14ac:dyDescent="0.25">
      <c r="A634" s="6" t="s">
        <v>458</v>
      </c>
      <c r="B634" s="2" t="s">
        <v>5156</v>
      </c>
      <c r="C634" t="s">
        <v>2740</v>
      </c>
      <c r="D634" t="s">
        <v>4383</v>
      </c>
      <c r="E634" t="s">
        <v>4384</v>
      </c>
      <c r="F634" t="s">
        <v>3130</v>
      </c>
      <c r="G634" t="s">
        <v>1100</v>
      </c>
      <c r="H634" t="s">
        <v>2851</v>
      </c>
      <c r="I634" s="2" t="s">
        <v>5152</v>
      </c>
      <c r="J634" t="s">
        <v>2856</v>
      </c>
      <c r="K634" t="s">
        <v>2740</v>
      </c>
      <c r="L634" t="s">
        <v>1529</v>
      </c>
      <c r="M634" t="s">
        <v>850</v>
      </c>
      <c r="N634" s="3" t="s">
        <v>64</v>
      </c>
      <c r="P634" s="3">
        <v>0</v>
      </c>
      <c r="Q634" s="3">
        <v>0</v>
      </c>
    </row>
    <row r="635" spans="1:17" x14ac:dyDescent="0.25">
      <c r="A635" s="6" t="s">
        <v>378</v>
      </c>
      <c r="B635" s="2" t="s">
        <v>5182</v>
      </c>
      <c r="C635" t="s">
        <v>4387</v>
      </c>
      <c r="D635" t="s">
        <v>4388</v>
      </c>
      <c r="E635" t="s">
        <v>4390</v>
      </c>
      <c r="F635" t="s">
        <v>4389</v>
      </c>
      <c r="G635" t="s">
        <v>2285</v>
      </c>
      <c r="H635" t="s">
        <v>4386</v>
      </c>
      <c r="I635" s="2" t="s">
        <v>5152</v>
      </c>
      <c r="J635" t="s">
        <v>5111</v>
      </c>
      <c r="K635" t="s">
        <v>1354</v>
      </c>
      <c r="L635" t="s">
        <v>1378</v>
      </c>
      <c r="M635" t="s">
        <v>1379</v>
      </c>
      <c r="N635" s="3" t="s">
        <v>45</v>
      </c>
      <c r="P635" s="3">
        <v>2</v>
      </c>
      <c r="Q635" s="3" t="s">
        <v>67</v>
      </c>
    </row>
    <row r="636" spans="1:17" x14ac:dyDescent="0.25">
      <c r="A636" s="6" t="s">
        <v>379</v>
      </c>
      <c r="B636" s="2" t="s">
        <v>5182</v>
      </c>
      <c r="C636" t="s">
        <v>4394</v>
      </c>
      <c r="D636" t="s">
        <v>4395</v>
      </c>
      <c r="E636" t="s">
        <v>4397</v>
      </c>
      <c r="F636" t="s">
        <v>4396</v>
      </c>
      <c r="G636" t="s">
        <v>2285</v>
      </c>
      <c r="H636" t="s">
        <v>4393</v>
      </c>
      <c r="I636" s="2" t="s">
        <v>5152</v>
      </c>
      <c r="J636" t="s">
        <v>5112</v>
      </c>
      <c r="K636" t="s">
        <v>4394</v>
      </c>
      <c r="L636" t="s">
        <v>1378</v>
      </c>
      <c r="M636" t="s">
        <v>1379</v>
      </c>
      <c r="N636" s="3" t="s">
        <v>45</v>
      </c>
      <c r="P636" s="3">
        <v>0</v>
      </c>
      <c r="Q636" s="3">
        <v>0</v>
      </c>
    </row>
    <row r="637" spans="1:17" x14ac:dyDescent="0.25">
      <c r="A637" s="6" t="s">
        <v>725</v>
      </c>
      <c r="B637" s="2" t="s">
        <v>5162</v>
      </c>
      <c r="C637" t="s">
        <v>4400</v>
      </c>
      <c r="D637" t="s">
        <v>4401</v>
      </c>
      <c r="E637" t="s">
        <v>1231</v>
      </c>
      <c r="F637" t="s">
        <v>1229</v>
      </c>
      <c r="G637" t="s">
        <v>1230</v>
      </c>
      <c r="H637" t="s">
        <v>4399</v>
      </c>
      <c r="I637" s="2" t="s">
        <v>5152</v>
      </c>
      <c r="J637" t="s">
        <v>5113</v>
      </c>
      <c r="K637" t="s">
        <v>4400</v>
      </c>
      <c r="L637" t="s">
        <v>857</v>
      </c>
      <c r="M637" t="s">
        <v>1143</v>
      </c>
      <c r="N637" s="3">
        <v>0</v>
      </c>
      <c r="P637" s="3">
        <v>0</v>
      </c>
      <c r="Q637" s="3">
        <v>0</v>
      </c>
    </row>
    <row r="638" spans="1:17" x14ac:dyDescent="0.25">
      <c r="A638" s="6" t="s">
        <v>676</v>
      </c>
      <c r="B638" s="2" t="s">
        <v>5169</v>
      </c>
      <c r="C638" t="s">
        <v>4406</v>
      </c>
      <c r="D638" t="s">
        <v>4407</v>
      </c>
      <c r="E638" t="s">
        <v>4409</v>
      </c>
      <c r="F638" t="s">
        <v>4408</v>
      </c>
      <c r="G638" t="s">
        <v>1586</v>
      </c>
      <c r="H638" t="s">
        <v>4404</v>
      </c>
      <c r="I638" s="2" t="s">
        <v>5152</v>
      </c>
      <c r="J638" t="s">
        <v>5114</v>
      </c>
      <c r="K638" t="s">
        <v>4405</v>
      </c>
      <c r="L638" t="s">
        <v>857</v>
      </c>
      <c r="M638" t="s">
        <v>858</v>
      </c>
      <c r="N638" s="3" t="s">
        <v>64</v>
      </c>
      <c r="P638" s="3">
        <v>2</v>
      </c>
      <c r="Q638" s="3" t="s">
        <v>46</v>
      </c>
    </row>
    <row r="639" spans="1:17" x14ac:dyDescent="0.25">
      <c r="A639" s="6" t="s">
        <v>640</v>
      </c>
      <c r="B639" s="2" t="s">
        <v>5167</v>
      </c>
      <c r="C639" t="s">
        <v>4410</v>
      </c>
      <c r="D639" t="s">
        <v>4411</v>
      </c>
      <c r="E639" t="s">
        <v>4413</v>
      </c>
      <c r="F639" t="s">
        <v>4412</v>
      </c>
      <c r="G639" t="s">
        <v>1568</v>
      </c>
      <c r="H639" t="s">
        <v>850</v>
      </c>
      <c r="I639" s="2" t="s">
        <v>5152</v>
      </c>
      <c r="J639" t="s">
        <v>4858</v>
      </c>
      <c r="K639" t="s">
        <v>3252</v>
      </c>
      <c r="L639" t="s">
        <v>857</v>
      </c>
      <c r="M639" t="s">
        <v>1143</v>
      </c>
      <c r="N639" s="3" t="s">
        <v>64</v>
      </c>
      <c r="P639" s="3">
        <v>0</v>
      </c>
      <c r="Q639" s="3">
        <v>0</v>
      </c>
    </row>
    <row r="640" spans="1:17" x14ac:dyDescent="0.25">
      <c r="A640" s="6" t="s">
        <v>475</v>
      </c>
      <c r="B640" s="2" t="s">
        <v>5189</v>
      </c>
      <c r="C640" t="s">
        <v>4417</v>
      </c>
      <c r="D640" t="s">
        <v>4418</v>
      </c>
      <c r="E640" t="s">
        <v>4419</v>
      </c>
      <c r="F640" t="s">
        <v>1916</v>
      </c>
      <c r="G640" t="s">
        <v>2827</v>
      </c>
      <c r="H640" t="s">
        <v>4415</v>
      </c>
      <c r="I640" s="2" t="s">
        <v>5152</v>
      </c>
      <c r="J640" t="s">
        <v>5115</v>
      </c>
      <c r="K640" t="s">
        <v>4416</v>
      </c>
      <c r="L640" t="s">
        <v>857</v>
      </c>
      <c r="M640" t="s">
        <v>858</v>
      </c>
      <c r="N640" s="3" t="s">
        <v>64</v>
      </c>
      <c r="P640" s="3">
        <v>2</v>
      </c>
      <c r="Q640" s="3" t="s">
        <v>476</v>
      </c>
    </row>
    <row r="641" spans="1:17" x14ac:dyDescent="0.25">
      <c r="A641" s="6" t="s">
        <v>123</v>
      </c>
      <c r="B641" s="2" t="s">
        <v>5186</v>
      </c>
      <c r="C641" t="s">
        <v>4424</v>
      </c>
      <c r="D641" t="s">
        <v>4425</v>
      </c>
      <c r="E641" t="s">
        <v>4427</v>
      </c>
      <c r="F641" t="s">
        <v>4426</v>
      </c>
      <c r="G641" t="s">
        <v>2640</v>
      </c>
      <c r="H641" t="s">
        <v>4422</v>
      </c>
      <c r="I641" s="2" t="s">
        <v>5152</v>
      </c>
      <c r="J641" t="s">
        <v>5116</v>
      </c>
      <c r="K641" t="s">
        <v>4423</v>
      </c>
      <c r="L641" t="s">
        <v>2642</v>
      </c>
      <c r="M641" t="s">
        <v>850</v>
      </c>
      <c r="N641" s="3">
        <v>0</v>
      </c>
      <c r="P641" s="3">
        <v>2</v>
      </c>
      <c r="Q641" s="3" t="s">
        <v>124</v>
      </c>
    </row>
    <row r="642" spans="1:17" x14ac:dyDescent="0.25">
      <c r="A642" s="6" t="s">
        <v>302</v>
      </c>
      <c r="B642" s="2" t="s">
        <v>5154</v>
      </c>
      <c r="C642" t="s">
        <v>4428</v>
      </c>
      <c r="D642" t="s">
        <v>4429</v>
      </c>
      <c r="E642" t="s">
        <v>4430</v>
      </c>
      <c r="F642" t="s">
        <v>883</v>
      </c>
      <c r="G642" t="s">
        <v>867</v>
      </c>
      <c r="H642" t="s">
        <v>2584</v>
      </c>
      <c r="I642" s="2" t="s">
        <v>5152</v>
      </c>
      <c r="J642" t="s">
        <v>4942</v>
      </c>
      <c r="K642" t="s">
        <v>1014</v>
      </c>
      <c r="L642" t="s">
        <v>857</v>
      </c>
      <c r="M642" t="s">
        <v>885</v>
      </c>
      <c r="N642" s="3" t="s">
        <v>45</v>
      </c>
      <c r="P642" s="3">
        <v>2</v>
      </c>
      <c r="Q642" s="3" t="s">
        <v>303</v>
      </c>
    </row>
    <row r="643" spans="1:17" x14ac:dyDescent="0.25">
      <c r="A643" s="6" t="s">
        <v>380</v>
      </c>
      <c r="B643" s="2" t="s">
        <v>5182</v>
      </c>
      <c r="C643" t="s">
        <v>4434</v>
      </c>
      <c r="D643" t="s">
        <v>4435</v>
      </c>
      <c r="E643" t="s">
        <v>4437</v>
      </c>
      <c r="F643" t="s">
        <v>4436</v>
      </c>
      <c r="G643" t="s">
        <v>2285</v>
      </c>
      <c r="H643" t="s">
        <v>4433</v>
      </c>
      <c r="I643" s="2" t="s">
        <v>5152</v>
      </c>
      <c r="J643" t="s">
        <v>5117</v>
      </c>
      <c r="K643" t="s">
        <v>4434</v>
      </c>
      <c r="L643" t="s">
        <v>1378</v>
      </c>
      <c r="M643" t="s">
        <v>1379</v>
      </c>
      <c r="N643" s="3" t="s">
        <v>45</v>
      </c>
      <c r="P643" s="3">
        <v>2</v>
      </c>
      <c r="Q643" s="3" t="s">
        <v>381</v>
      </c>
    </row>
    <row r="644" spans="1:17" x14ac:dyDescent="0.25">
      <c r="A644" s="6" t="s">
        <v>330</v>
      </c>
      <c r="B644" s="2" t="s">
        <v>5155</v>
      </c>
      <c r="C644" t="s">
        <v>3570</v>
      </c>
      <c r="D644" t="s">
        <v>4440</v>
      </c>
      <c r="E644" t="s">
        <v>4442</v>
      </c>
      <c r="F644" t="s">
        <v>4441</v>
      </c>
      <c r="G644" t="s">
        <v>1089</v>
      </c>
      <c r="H644" t="s">
        <v>3568</v>
      </c>
      <c r="I644" s="2" t="s">
        <v>5152</v>
      </c>
      <c r="J644" t="s">
        <v>5118</v>
      </c>
      <c r="K644" t="s">
        <v>3570</v>
      </c>
      <c r="L644" t="s">
        <v>857</v>
      </c>
      <c r="M644" t="s">
        <v>1091</v>
      </c>
      <c r="N644" s="3" t="s">
        <v>45</v>
      </c>
      <c r="P644" s="3">
        <v>0</v>
      </c>
      <c r="Q644" s="3">
        <v>0</v>
      </c>
    </row>
    <row r="645" spans="1:17" x14ac:dyDescent="0.25">
      <c r="A645" s="6" t="s">
        <v>794</v>
      </c>
      <c r="B645" s="2" t="s">
        <v>5162</v>
      </c>
      <c r="C645" t="s">
        <v>4447</v>
      </c>
      <c r="D645" t="s">
        <v>4448</v>
      </c>
      <c r="E645" t="s">
        <v>4450</v>
      </c>
      <c r="F645" t="s">
        <v>4449</v>
      </c>
      <c r="G645" t="s">
        <v>1230</v>
      </c>
      <c r="H645" t="s">
        <v>4445</v>
      </c>
      <c r="I645" s="2" t="s">
        <v>5152</v>
      </c>
      <c r="J645" t="s">
        <v>5119</v>
      </c>
      <c r="K645" t="s">
        <v>4446</v>
      </c>
      <c r="L645" t="s">
        <v>1378</v>
      </c>
      <c r="M645" t="s">
        <v>1379</v>
      </c>
      <c r="N645" s="3">
        <v>0</v>
      </c>
      <c r="P645" s="3">
        <v>0</v>
      </c>
      <c r="Q645" s="3">
        <v>0</v>
      </c>
    </row>
    <row r="646" spans="1:17" x14ac:dyDescent="0.25">
      <c r="A646" s="6" t="s">
        <v>4451</v>
      </c>
      <c r="B646" s="2" t="s">
        <v>5180</v>
      </c>
      <c r="C646" t="s">
        <v>4452</v>
      </c>
      <c r="D646" t="s">
        <v>4453</v>
      </c>
      <c r="E646" t="s">
        <v>4455</v>
      </c>
      <c r="F646" t="s">
        <v>4454</v>
      </c>
      <c r="G646" t="s">
        <v>2068</v>
      </c>
      <c r="H646" t="s">
        <v>2541</v>
      </c>
      <c r="I646" s="2" t="s">
        <v>5152</v>
      </c>
      <c r="J646" t="s">
        <v>4849</v>
      </c>
      <c r="K646" t="s">
        <v>2065</v>
      </c>
      <c r="L646" t="s">
        <v>2070</v>
      </c>
      <c r="M646" t="s">
        <v>4456</v>
      </c>
      <c r="N646" s="3" t="e">
        <v>#N/A</v>
      </c>
      <c r="P646" s="3" t="e">
        <v>#N/A</v>
      </c>
      <c r="Q646" s="3" t="e">
        <v>#N/A</v>
      </c>
    </row>
    <row r="647" spans="1:17" x14ac:dyDescent="0.25">
      <c r="A647" s="6" t="s">
        <v>678</v>
      </c>
      <c r="B647" s="2" t="s">
        <v>5169</v>
      </c>
      <c r="C647" t="s">
        <v>4457</v>
      </c>
      <c r="D647" t="s">
        <v>4458</v>
      </c>
      <c r="E647" t="s">
        <v>4459</v>
      </c>
      <c r="F647" t="s">
        <v>3174</v>
      </c>
      <c r="G647" t="s">
        <v>1586</v>
      </c>
      <c r="H647" t="s">
        <v>850</v>
      </c>
      <c r="I647" s="2" t="s">
        <v>5152</v>
      </c>
      <c r="J647" t="s">
        <v>2679</v>
      </c>
      <c r="K647" t="s">
        <v>1673</v>
      </c>
      <c r="L647" t="s">
        <v>857</v>
      </c>
      <c r="M647" t="s">
        <v>858</v>
      </c>
      <c r="N647" s="3" t="s">
        <v>64</v>
      </c>
      <c r="P647" s="3">
        <v>2</v>
      </c>
      <c r="Q647" s="3" t="s">
        <v>679</v>
      </c>
    </row>
    <row r="648" spans="1:17" x14ac:dyDescent="0.25">
      <c r="A648" s="6" t="s">
        <v>460</v>
      </c>
      <c r="B648" s="2" t="s">
        <v>5156</v>
      </c>
      <c r="C648" t="s">
        <v>4462</v>
      </c>
      <c r="D648" t="s">
        <v>4463</v>
      </c>
      <c r="E648" t="s">
        <v>4464</v>
      </c>
      <c r="F648" t="s">
        <v>2782</v>
      </c>
      <c r="G648" t="s">
        <v>1100</v>
      </c>
      <c r="H648" t="s">
        <v>2778</v>
      </c>
      <c r="I648" s="2" t="s">
        <v>5152</v>
      </c>
      <c r="J648" t="s">
        <v>2777</v>
      </c>
      <c r="K648" t="s">
        <v>2779</v>
      </c>
      <c r="L648" t="s">
        <v>1529</v>
      </c>
      <c r="M648" t="s">
        <v>850</v>
      </c>
      <c r="N648" s="3" t="s">
        <v>64</v>
      </c>
      <c r="P648" s="3">
        <v>2</v>
      </c>
      <c r="Q648" s="3" t="s">
        <v>461</v>
      </c>
    </row>
    <row r="649" spans="1:17" x14ac:dyDescent="0.25">
      <c r="A649" s="6" t="s">
        <v>331</v>
      </c>
      <c r="B649" s="2" t="s">
        <v>5155</v>
      </c>
      <c r="C649" t="s">
        <v>4466</v>
      </c>
      <c r="D649" t="s">
        <v>4467</v>
      </c>
      <c r="E649" t="s">
        <v>4468</v>
      </c>
      <c r="F649" t="s">
        <v>1212</v>
      </c>
      <c r="G649" t="s">
        <v>1089</v>
      </c>
      <c r="H649" t="s">
        <v>4359</v>
      </c>
      <c r="I649" s="2" t="s">
        <v>5152</v>
      </c>
      <c r="J649" t="s">
        <v>5120</v>
      </c>
      <c r="K649" t="s">
        <v>4466</v>
      </c>
      <c r="L649" t="s">
        <v>857</v>
      </c>
      <c r="M649" t="s">
        <v>1091</v>
      </c>
      <c r="N649" s="3" t="s">
        <v>45</v>
      </c>
      <c r="P649" s="3">
        <v>0</v>
      </c>
      <c r="Q649" s="3">
        <v>0</v>
      </c>
    </row>
    <row r="650" spans="1:17" x14ac:dyDescent="0.25">
      <c r="A650" s="6" t="s">
        <v>207</v>
      </c>
      <c r="B650" s="2" t="s">
        <v>5154</v>
      </c>
      <c r="C650" t="s">
        <v>4473</v>
      </c>
      <c r="D650" t="s">
        <v>4474</v>
      </c>
      <c r="E650" t="s">
        <v>4476</v>
      </c>
      <c r="F650" t="s">
        <v>4475</v>
      </c>
      <c r="G650" t="s">
        <v>867</v>
      </c>
      <c r="H650" t="s">
        <v>4471</v>
      </c>
      <c r="I650" s="2" t="s">
        <v>5152</v>
      </c>
      <c r="J650" t="s">
        <v>5121</v>
      </c>
      <c r="K650" t="s">
        <v>4472</v>
      </c>
      <c r="L650" t="s">
        <v>857</v>
      </c>
      <c r="M650" t="s">
        <v>885</v>
      </c>
      <c r="N650" s="3" t="s">
        <v>45</v>
      </c>
      <c r="P650" s="3">
        <v>0</v>
      </c>
      <c r="Q650" s="3">
        <v>0</v>
      </c>
    </row>
    <row r="651" spans="1:17" x14ac:dyDescent="0.25">
      <c r="A651" s="6" t="s">
        <v>104</v>
      </c>
      <c r="B651" s="2" t="s">
        <v>5173</v>
      </c>
      <c r="C651" t="s">
        <v>3266</v>
      </c>
      <c r="D651" t="s">
        <v>4478</v>
      </c>
      <c r="E651" t="s">
        <v>4480</v>
      </c>
      <c r="F651" t="s">
        <v>4479</v>
      </c>
      <c r="G651" t="s">
        <v>1740</v>
      </c>
      <c r="H651" t="s">
        <v>3265</v>
      </c>
      <c r="I651" s="2" t="s">
        <v>5152</v>
      </c>
      <c r="J651" t="s">
        <v>5122</v>
      </c>
      <c r="K651" t="s">
        <v>3266</v>
      </c>
      <c r="L651" t="s">
        <v>1742</v>
      </c>
      <c r="M651" t="s">
        <v>850</v>
      </c>
      <c r="N651" s="3" t="s">
        <v>45</v>
      </c>
      <c r="P651" s="3">
        <v>0</v>
      </c>
      <c r="Q651" s="3">
        <v>0</v>
      </c>
    </row>
    <row r="652" spans="1:17" x14ac:dyDescent="0.25">
      <c r="A652" s="6" t="s">
        <v>350</v>
      </c>
      <c r="B652" s="2" t="s">
        <v>5191</v>
      </c>
      <c r="C652" t="s">
        <v>2961</v>
      </c>
      <c r="D652" t="s">
        <v>4482</v>
      </c>
      <c r="E652" t="s">
        <v>4484</v>
      </c>
      <c r="F652" t="s">
        <v>4483</v>
      </c>
      <c r="G652" t="s">
        <v>2964</v>
      </c>
      <c r="H652" t="s">
        <v>2960</v>
      </c>
      <c r="I652" s="2" t="s">
        <v>5152</v>
      </c>
      <c r="J652" t="s">
        <v>5123</v>
      </c>
      <c r="K652" t="s">
        <v>4481</v>
      </c>
      <c r="L652" t="s">
        <v>857</v>
      </c>
      <c r="M652" t="s">
        <v>2051</v>
      </c>
      <c r="N652" s="3" t="s">
        <v>45</v>
      </c>
      <c r="P652" s="3">
        <v>0</v>
      </c>
      <c r="Q652" s="3">
        <v>0</v>
      </c>
    </row>
    <row r="653" spans="1:17" x14ac:dyDescent="0.25">
      <c r="A653" s="6" t="s">
        <v>704</v>
      </c>
      <c r="B653" s="2" t="s">
        <v>5169</v>
      </c>
      <c r="C653" t="s">
        <v>4488</v>
      </c>
      <c r="D653" t="s">
        <v>4489</v>
      </c>
      <c r="E653" t="s">
        <v>4491</v>
      </c>
      <c r="F653" t="s">
        <v>4490</v>
      </c>
      <c r="G653" t="s">
        <v>1586</v>
      </c>
      <c r="H653" t="s">
        <v>4486</v>
      </c>
      <c r="I653" s="2" t="s">
        <v>5152</v>
      </c>
      <c r="J653" t="s">
        <v>5124</v>
      </c>
      <c r="K653" t="s">
        <v>4487</v>
      </c>
      <c r="L653" t="s">
        <v>857</v>
      </c>
      <c r="M653" t="s">
        <v>1168</v>
      </c>
      <c r="N653" s="3">
        <v>0</v>
      </c>
      <c r="P653" s="3">
        <v>0</v>
      </c>
      <c r="Q653" s="3">
        <v>0</v>
      </c>
    </row>
    <row r="654" spans="1:17" x14ac:dyDescent="0.25">
      <c r="A654" s="6" t="s">
        <v>705</v>
      </c>
      <c r="B654" s="2" t="s">
        <v>5169</v>
      </c>
      <c r="C654" t="s">
        <v>4496</v>
      </c>
      <c r="D654" t="s">
        <v>4497</v>
      </c>
      <c r="E654" t="s">
        <v>4499</v>
      </c>
      <c r="F654" t="s">
        <v>4498</v>
      </c>
      <c r="G654" t="s">
        <v>1586</v>
      </c>
      <c r="H654" t="s">
        <v>4494</v>
      </c>
      <c r="I654" s="2" t="s">
        <v>5152</v>
      </c>
      <c r="J654" t="s">
        <v>5125</v>
      </c>
      <c r="K654" t="s">
        <v>4495</v>
      </c>
      <c r="L654" t="s">
        <v>857</v>
      </c>
      <c r="M654" t="s">
        <v>858</v>
      </c>
      <c r="N654" s="3">
        <v>0</v>
      </c>
      <c r="P654" s="3">
        <v>3</v>
      </c>
      <c r="Q654" s="3" t="s">
        <v>67</v>
      </c>
    </row>
    <row r="655" spans="1:17" x14ac:dyDescent="0.25">
      <c r="A655" s="6" t="s">
        <v>399</v>
      </c>
      <c r="B655" s="2" t="s">
        <v>5156</v>
      </c>
      <c r="C655" t="s">
        <v>4503</v>
      </c>
      <c r="D655" t="s">
        <v>4504</v>
      </c>
      <c r="E655" t="s">
        <v>3804</v>
      </c>
      <c r="F655" t="s">
        <v>3031</v>
      </c>
      <c r="G655" t="s">
        <v>1100</v>
      </c>
      <c r="H655" t="s">
        <v>4502</v>
      </c>
      <c r="I655" s="2" t="s">
        <v>5152</v>
      </c>
      <c r="J655" t="s">
        <v>5126</v>
      </c>
      <c r="K655" t="s">
        <v>4503</v>
      </c>
      <c r="L655" t="s">
        <v>1529</v>
      </c>
      <c r="M655" t="s">
        <v>850</v>
      </c>
      <c r="N655" s="3" t="s">
        <v>45</v>
      </c>
      <c r="P655" s="3">
        <v>2</v>
      </c>
      <c r="Q655" s="3" t="s">
        <v>400</v>
      </c>
    </row>
    <row r="656" spans="1:17" x14ac:dyDescent="0.25">
      <c r="A656" s="6" t="s">
        <v>304</v>
      </c>
      <c r="B656" s="2" t="s">
        <v>5154</v>
      </c>
      <c r="C656" t="s">
        <v>4507</v>
      </c>
      <c r="D656" t="s">
        <v>4508</v>
      </c>
      <c r="E656" t="s">
        <v>4509</v>
      </c>
      <c r="F656" t="s">
        <v>2160</v>
      </c>
      <c r="G656" t="s">
        <v>867</v>
      </c>
      <c r="H656" t="s">
        <v>4230</v>
      </c>
      <c r="I656" s="2" t="s">
        <v>5152</v>
      </c>
      <c r="J656" t="s">
        <v>5127</v>
      </c>
      <c r="K656" t="s">
        <v>4227</v>
      </c>
      <c r="L656" t="s">
        <v>2162</v>
      </c>
      <c r="M656" t="s">
        <v>850</v>
      </c>
      <c r="N656" s="3" t="s">
        <v>45</v>
      </c>
      <c r="P656" s="3">
        <v>3</v>
      </c>
      <c r="Q656" s="3" t="s">
        <v>67</v>
      </c>
    </row>
    <row r="657" spans="1:17" x14ac:dyDescent="0.25">
      <c r="A657" s="6" t="s">
        <v>4510</v>
      </c>
      <c r="B657" s="2" t="s">
        <v>5169</v>
      </c>
      <c r="C657" t="s">
        <v>4515</v>
      </c>
      <c r="D657" t="s">
        <v>4516</v>
      </c>
      <c r="E657" t="s">
        <v>4517</v>
      </c>
      <c r="F657" t="s">
        <v>1983</v>
      </c>
      <c r="G657" t="s">
        <v>1586</v>
      </c>
      <c r="H657" t="s">
        <v>4513</v>
      </c>
      <c r="I657" s="2" t="s">
        <v>5152</v>
      </c>
      <c r="J657" t="s">
        <v>5128</v>
      </c>
      <c r="K657" t="s">
        <v>4514</v>
      </c>
      <c r="L657" t="s">
        <v>857</v>
      </c>
      <c r="M657" t="s">
        <v>1168</v>
      </c>
      <c r="N657" s="3" t="e">
        <v>#N/A</v>
      </c>
      <c r="P657" s="3" t="e">
        <v>#N/A</v>
      </c>
      <c r="Q657" s="3" t="e">
        <v>#N/A</v>
      </c>
    </row>
    <row r="658" spans="1:17" x14ac:dyDescent="0.25">
      <c r="A658" s="6" t="s">
        <v>228</v>
      </c>
      <c r="B658" s="2" t="s">
        <v>5154</v>
      </c>
      <c r="C658" t="s">
        <v>4148</v>
      </c>
      <c r="D658" t="s">
        <v>4518</v>
      </c>
      <c r="E658" t="s">
        <v>4031</v>
      </c>
      <c r="F658" t="s">
        <v>2060</v>
      </c>
      <c r="G658" t="s">
        <v>867</v>
      </c>
      <c r="H658" t="s">
        <v>4147</v>
      </c>
      <c r="I658" s="2" t="s">
        <v>5152</v>
      </c>
      <c r="J658" t="s">
        <v>5083</v>
      </c>
      <c r="K658" t="s">
        <v>4148</v>
      </c>
      <c r="L658" t="s">
        <v>857</v>
      </c>
      <c r="M658" t="s">
        <v>911</v>
      </c>
      <c r="N658" s="3" t="s">
        <v>64</v>
      </c>
      <c r="P658" s="3">
        <v>2</v>
      </c>
      <c r="Q658" s="3" t="s">
        <v>67</v>
      </c>
    </row>
    <row r="659" spans="1:17" x14ac:dyDescent="0.25">
      <c r="A659" s="6" t="s">
        <v>4519</v>
      </c>
      <c r="B659" s="2" t="s">
        <v>5156</v>
      </c>
      <c r="C659" t="s">
        <v>4523</v>
      </c>
      <c r="D659" t="s">
        <v>4524</v>
      </c>
      <c r="E659" t="s">
        <v>4526</v>
      </c>
      <c r="F659" t="s">
        <v>4525</v>
      </c>
      <c r="G659" t="s">
        <v>1100</v>
      </c>
      <c r="H659" t="s">
        <v>850</v>
      </c>
      <c r="I659" s="2" t="s">
        <v>5152</v>
      </c>
      <c r="J659" t="s">
        <v>5129</v>
      </c>
      <c r="K659" t="s">
        <v>4522</v>
      </c>
      <c r="L659" t="s">
        <v>1529</v>
      </c>
      <c r="M659" t="s">
        <v>850</v>
      </c>
      <c r="N659" s="3" t="e">
        <v>#N/A</v>
      </c>
      <c r="P659" s="3" t="e">
        <v>#N/A</v>
      </c>
      <c r="Q659" s="3" t="e">
        <v>#N/A</v>
      </c>
    </row>
    <row r="660" spans="1:17" x14ac:dyDescent="0.25">
      <c r="A660" s="6" t="s">
        <v>462</v>
      </c>
      <c r="B660" s="2" t="s">
        <v>5156</v>
      </c>
      <c r="C660" t="s">
        <v>4530</v>
      </c>
      <c r="D660" t="s">
        <v>4531</v>
      </c>
      <c r="E660" t="s">
        <v>4533</v>
      </c>
      <c r="F660" t="s">
        <v>4532</v>
      </c>
      <c r="G660" t="s">
        <v>1100</v>
      </c>
      <c r="H660" t="s">
        <v>4529</v>
      </c>
      <c r="I660" s="2" t="s">
        <v>5152</v>
      </c>
      <c r="J660" t="s">
        <v>5130</v>
      </c>
      <c r="K660" t="s">
        <v>4530</v>
      </c>
      <c r="L660" t="s">
        <v>1529</v>
      </c>
      <c r="M660" t="s">
        <v>850</v>
      </c>
      <c r="N660" s="3" t="s">
        <v>64</v>
      </c>
      <c r="P660" s="3">
        <v>3</v>
      </c>
      <c r="Q660" s="3" t="s">
        <v>67</v>
      </c>
    </row>
    <row r="661" spans="1:17" x14ac:dyDescent="0.25">
      <c r="A661" s="6" t="s">
        <v>463</v>
      </c>
      <c r="B661" s="2" t="s">
        <v>5156</v>
      </c>
      <c r="C661" t="s">
        <v>4538</v>
      </c>
      <c r="D661" t="s">
        <v>4539</v>
      </c>
      <c r="E661" t="s">
        <v>4541</v>
      </c>
      <c r="F661" t="s">
        <v>4540</v>
      </c>
      <c r="G661" t="s">
        <v>1100</v>
      </c>
      <c r="H661" t="s">
        <v>4536</v>
      </c>
      <c r="I661" s="2" t="s">
        <v>5152</v>
      </c>
      <c r="J661" t="s">
        <v>5131</v>
      </c>
      <c r="K661" t="s">
        <v>4537</v>
      </c>
      <c r="L661" t="s">
        <v>1529</v>
      </c>
      <c r="M661" t="s">
        <v>850</v>
      </c>
      <c r="N661" s="3" t="s">
        <v>64</v>
      </c>
      <c r="P661" s="3">
        <v>2</v>
      </c>
      <c r="Q661" s="3" t="s">
        <v>67</v>
      </c>
    </row>
    <row r="662" spans="1:17" x14ac:dyDescent="0.25">
      <c r="A662" s="6" t="s">
        <v>77</v>
      </c>
      <c r="B662" s="2" t="s">
        <v>5153</v>
      </c>
      <c r="C662" t="s">
        <v>4544</v>
      </c>
      <c r="D662" t="s">
        <v>4545</v>
      </c>
      <c r="E662" t="s">
        <v>4547</v>
      </c>
      <c r="F662" t="s">
        <v>4546</v>
      </c>
      <c r="G662" t="s">
        <v>855</v>
      </c>
      <c r="H662" t="s">
        <v>1997</v>
      </c>
      <c r="I662" s="2" t="s">
        <v>5152</v>
      </c>
      <c r="J662" t="s">
        <v>5132</v>
      </c>
      <c r="K662" t="s">
        <v>4544</v>
      </c>
      <c r="L662" t="s">
        <v>857</v>
      </c>
      <c r="M662" t="s">
        <v>858</v>
      </c>
      <c r="N662" s="3" t="s">
        <v>45</v>
      </c>
      <c r="P662" s="3">
        <v>0</v>
      </c>
      <c r="Q662" s="3">
        <v>0</v>
      </c>
    </row>
    <row r="663" spans="1:17" x14ac:dyDescent="0.25">
      <c r="A663" s="6" t="s">
        <v>215</v>
      </c>
      <c r="B663" s="2" t="s">
        <v>5154</v>
      </c>
      <c r="C663" t="s">
        <v>4550</v>
      </c>
      <c r="D663" t="s">
        <v>4551</v>
      </c>
      <c r="E663" t="s">
        <v>4553</v>
      </c>
      <c r="F663" t="s">
        <v>4552</v>
      </c>
      <c r="G663" t="s">
        <v>867</v>
      </c>
      <c r="H663" t="s">
        <v>4549</v>
      </c>
      <c r="I663" s="2" t="s">
        <v>5152</v>
      </c>
      <c r="J663" t="s">
        <v>5133</v>
      </c>
      <c r="K663" t="s">
        <v>4550</v>
      </c>
      <c r="L663" t="s">
        <v>957</v>
      </c>
      <c r="M663" t="s">
        <v>850</v>
      </c>
      <c r="N663" s="3" t="s">
        <v>45</v>
      </c>
      <c r="P663" s="3">
        <v>2</v>
      </c>
      <c r="Q663" s="3" t="s">
        <v>216</v>
      </c>
    </row>
    <row r="664" spans="1:17" x14ac:dyDescent="0.25">
      <c r="A664" s="6" t="s">
        <v>755</v>
      </c>
      <c r="B664" s="2" t="s">
        <v>5162</v>
      </c>
      <c r="C664" t="s">
        <v>1227</v>
      </c>
      <c r="D664" t="s">
        <v>4555</v>
      </c>
      <c r="E664" t="s">
        <v>4556</v>
      </c>
      <c r="F664" t="s">
        <v>1282</v>
      </c>
      <c r="G664" t="s">
        <v>1230</v>
      </c>
      <c r="H664" t="s">
        <v>4554</v>
      </c>
      <c r="I664" s="2" t="s">
        <v>5152</v>
      </c>
      <c r="J664" t="s">
        <v>4740</v>
      </c>
      <c r="K664" t="s">
        <v>1227</v>
      </c>
      <c r="L664" t="s">
        <v>857</v>
      </c>
      <c r="M664" t="s">
        <v>1143</v>
      </c>
      <c r="N664" s="3">
        <v>0</v>
      </c>
      <c r="P664" s="3">
        <v>0</v>
      </c>
      <c r="Q664" s="3">
        <v>0</v>
      </c>
    </row>
    <row r="665" spans="1:17" x14ac:dyDescent="0.25">
      <c r="A665" s="6" t="s">
        <v>720</v>
      </c>
      <c r="B665" s="2" t="s">
        <v>5162</v>
      </c>
      <c r="C665" t="s">
        <v>1272</v>
      </c>
      <c r="D665" t="s">
        <v>4557</v>
      </c>
      <c r="E665" t="s">
        <v>4558</v>
      </c>
      <c r="F665" t="s">
        <v>1282</v>
      </c>
      <c r="G665" t="s">
        <v>1230</v>
      </c>
      <c r="H665" t="s">
        <v>1439</v>
      </c>
      <c r="I665" s="2" t="s">
        <v>5152</v>
      </c>
      <c r="J665" t="s">
        <v>4769</v>
      </c>
      <c r="K665" t="s">
        <v>1272</v>
      </c>
      <c r="L665" t="s">
        <v>857</v>
      </c>
      <c r="M665" t="s">
        <v>1143</v>
      </c>
      <c r="N665" s="3">
        <v>0</v>
      </c>
      <c r="P665" s="3">
        <v>2</v>
      </c>
      <c r="Q665" s="3" t="s">
        <v>73</v>
      </c>
    </row>
    <row r="666" spans="1:17" x14ac:dyDescent="0.25">
      <c r="A666" s="6" t="s">
        <v>175</v>
      </c>
      <c r="B666" s="2" t="s">
        <v>5154</v>
      </c>
      <c r="C666" t="s">
        <v>928</v>
      </c>
      <c r="D666" t="s">
        <v>4559</v>
      </c>
      <c r="E666" t="s">
        <v>4560</v>
      </c>
      <c r="F666" t="s">
        <v>2214</v>
      </c>
      <c r="G666" t="s">
        <v>867</v>
      </c>
      <c r="H666" t="s">
        <v>2212</v>
      </c>
      <c r="I666" s="2" t="s">
        <v>5152</v>
      </c>
      <c r="J666" t="s">
        <v>4868</v>
      </c>
      <c r="K666" t="s">
        <v>928</v>
      </c>
      <c r="L666" t="s">
        <v>932</v>
      </c>
      <c r="M666" t="s">
        <v>850</v>
      </c>
      <c r="N666" s="3" t="s">
        <v>45</v>
      </c>
      <c r="P666" s="3">
        <v>0</v>
      </c>
      <c r="Q666" s="3">
        <v>0</v>
      </c>
    </row>
    <row r="667" spans="1:17" x14ac:dyDescent="0.25">
      <c r="A667" s="6" t="s">
        <v>674</v>
      </c>
      <c r="B667" s="2" t="s">
        <v>5169</v>
      </c>
      <c r="C667" t="s">
        <v>4561</v>
      </c>
      <c r="D667" t="s">
        <v>4562</v>
      </c>
      <c r="E667" t="s">
        <v>3774</v>
      </c>
      <c r="F667" t="s">
        <v>3773</v>
      </c>
      <c r="G667" t="s">
        <v>1586</v>
      </c>
      <c r="H667" t="s">
        <v>4404</v>
      </c>
      <c r="I667" s="2" t="s">
        <v>5152</v>
      </c>
      <c r="J667" t="s">
        <v>5114</v>
      </c>
      <c r="K667" t="s">
        <v>4561</v>
      </c>
      <c r="L667" t="s">
        <v>857</v>
      </c>
      <c r="M667" t="s">
        <v>858</v>
      </c>
      <c r="N667" s="3" t="s">
        <v>64</v>
      </c>
      <c r="P667" s="3">
        <v>2</v>
      </c>
      <c r="Q667" s="3" t="s">
        <v>46</v>
      </c>
    </row>
    <row r="668" spans="1:17" x14ac:dyDescent="0.25">
      <c r="A668" s="6" t="s">
        <v>365</v>
      </c>
      <c r="B668" s="2" t="s">
        <v>5182</v>
      </c>
      <c r="C668" t="s">
        <v>4565</v>
      </c>
      <c r="D668" t="s">
        <v>4566</v>
      </c>
      <c r="E668" t="s">
        <v>4568</v>
      </c>
      <c r="F668" t="s">
        <v>4567</v>
      </c>
      <c r="G668" t="s">
        <v>2285</v>
      </c>
      <c r="H668" t="s">
        <v>4291</v>
      </c>
      <c r="I668" s="2" t="s">
        <v>5152</v>
      </c>
      <c r="J668" t="s">
        <v>5134</v>
      </c>
      <c r="K668" t="s">
        <v>4565</v>
      </c>
      <c r="L668" t="s">
        <v>1378</v>
      </c>
      <c r="M668" t="s">
        <v>1379</v>
      </c>
      <c r="N668" s="3" t="s">
        <v>45</v>
      </c>
      <c r="P668" s="3">
        <v>0</v>
      </c>
      <c r="Q668" s="3">
        <v>0</v>
      </c>
    </row>
    <row r="669" spans="1:17" x14ac:dyDescent="0.25">
      <c r="A669" s="6" t="s">
        <v>778</v>
      </c>
      <c r="B669" s="2" t="s">
        <v>5162</v>
      </c>
      <c r="C669" t="s">
        <v>4572</v>
      </c>
      <c r="D669" t="s">
        <v>4573</v>
      </c>
      <c r="E669" t="s">
        <v>4575</v>
      </c>
      <c r="F669" t="s">
        <v>4574</v>
      </c>
      <c r="G669" t="s">
        <v>1230</v>
      </c>
      <c r="H669" t="s">
        <v>4570</v>
      </c>
      <c r="I669" s="2" t="s">
        <v>5152</v>
      </c>
      <c r="J669" t="s">
        <v>5135</v>
      </c>
      <c r="K669" t="s">
        <v>4571</v>
      </c>
      <c r="L669" t="s">
        <v>1378</v>
      </c>
      <c r="M669" t="s">
        <v>1379</v>
      </c>
      <c r="N669" s="3">
        <v>0</v>
      </c>
      <c r="P669" s="3">
        <v>0</v>
      </c>
      <c r="Q669" s="3">
        <v>0</v>
      </c>
    </row>
    <row r="670" spans="1:17" x14ac:dyDescent="0.25">
      <c r="A670" s="6" t="s">
        <v>820</v>
      </c>
      <c r="B670" s="2" t="s">
        <v>5190</v>
      </c>
      <c r="C670" t="s">
        <v>4580</v>
      </c>
      <c r="D670" t="s">
        <v>4581</v>
      </c>
      <c r="E670" t="s">
        <v>4583</v>
      </c>
      <c r="F670" t="s">
        <v>4582</v>
      </c>
      <c r="G670" t="s">
        <v>2884</v>
      </c>
      <c r="H670" t="s">
        <v>4578</v>
      </c>
      <c r="I670" s="2" t="s">
        <v>5152</v>
      </c>
      <c r="J670" t="s">
        <v>5136</v>
      </c>
      <c r="K670" t="s">
        <v>4579</v>
      </c>
      <c r="L670" t="s">
        <v>857</v>
      </c>
      <c r="M670" t="s">
        <v>858</v>
      </c>
      <c r="N670" s="3">
        <v>0</v>
      </c>
      <c r="P670" s="3">
        <v>0</v>
      </c>
      <c r="Q670" s="3">
        <v>0</v>
      </c>
    </row>
    <row r="671" spans="1:17" x14ac:dyDescent="0.25">
      <c r="A671" s="6" t="s">
        <v>4585</v>
      </c>
      <c r="B671" s="2" t="s">
        <v>5191</v>
      </c>
      <c r="C671" t="s">
        <v>4588</v>
      </c>
      <c r="D671" t="s">
        <v>4589</v>
      </c>
      <c r="E671" t="s">
        <v>4591</v>
      </c>
      <c r="F671" t="s">
        <v>4590</v>
      </c>
      <c r="G671" t="s">
        <v>2964</v>
      </c>
      <c r="H671" t="s">
        <v>4587</v>
      </c>
      <c r="I671" s="2" t="s">
        <v>5152</v>
      </c>
      <c r="J671" t="s">
        <v>5137</v>
      </c>
      <c r="K671" t="s">
        <v>4588</v>
      </c>
      <c r="L671" t="s">
        <v>857</v>
      </c>
      <c r="M671" t="s">
        <v>858</v>
      </c>
      <c r="N671" s="3" t="e">
        <v>#N/A</v>
      </c>
      <c r="P671" s="3" t="e">
        <v>#N/A</v>
      </c>
      <c r="Q671" s="3" t="e">
        <v>#N/A</v>
      </c>
    </row>
    <row r="672" spans="1:17" x14ac:dyDescent="0.25">
      <c r="A672" s="6" t="s">
        <v>816</v>
      </c>
      <c r="B672" s="2" t="s">
        <v>5162</v>
      </c>
      <c r="C672" t="s">
        <v>4592</v>
      </c>
      <c r="D672" t="s">
        <v>4593</v>
      </c>
      <c r="E672" t="s">
        <v>4594</v>
      </c>
      <c r="F672" t="s">
        <v>2842</v>
      </c>
      <c r="G672" t="s">
        <v>1230</v>
      </c>
      <c r="H672" t="s">
        <v>2403</v>
      </c>
      <c r="I672" s="2" t="s">
        <v>5152</v>
      </c>
      <c r="J672" t="s">
        <v>4890</v>
      </c>
      <c r="K672" t="s">
        <v>2404</v>
      </c>
      <c r="L672" t="s">
        <v>1378</v>
      </c>
      <c r="M672" t="s">
        <v>1379</v>
      </c>
      <c r="N672" s="3">
        <v>0</v>
      </c>
      <c r="P672" s="3">
        <v>0</v>
      </c>
      <c r="Q672" s="3">
        <v>0</v>
      </c>
    </row>
    <row r="673" spans="1:17" x14ac:dyDescent="0.25">
      <c r="A673" s="6" t="s">
        <v>728</v>
      </c>
      <c r="B673" s="2" t="s">
        <v>5162</v>
      </c>
      <c r="C673" t="s">
        <v>2728</v>
      </c>
      <c r="D673" t="s">
        <v>4595</v>
      </c>
      <c r="E673" t="s">
        <v>4596</v>
      </c>
      <c r="F673" t="s">
        <v>1689</v>
      </c>
      <c r="G673" t="s">
        <v>1230</v>
      </c>
      <c r="H673" t="s">
        <v>2727</v>
      </c>
      <c r="I673" s="2" t="s">
        <v>5152</v>
      </c>
      <c r="J673" t="s">
        <v>4790</v>
      </c>
      <c r="K673" t="s">
        <v>2728</v>
      </c>
      <c r="L673" t="s">
        <v>1249</v>
      </c>
      <c r="M673" t="s">
        <v>1250</v>
      </c>
      <c r="N673" s="3">
        <v>0</v>
      </c>
      <c r="P673" s="3">
        <v>0</v>
      </c>
      <c r="Q673" s="3">
        <v>0</v>
      </c>
    </row>
    <row r="674" spans="1:17" x14ac:dyDescent="0.25">
      <c r="A674" s="6" t="s">
        <v>332</v>
      </c>
      <c r="B674" s="2" t="s">
        <v>5155</v>
      </c>
      <c r="C674" t="s">
        <v>4597</v>
      </c>
      <c r="D674" t="s">
        <v>4598</v>
      </c>
      <c r="E674" t="s">
        <v>4600</v>
      </c>
      <c r="F674" t="s">
        <v>4599</v>
      </c>
      <c r="G674" t="s">
        <v>1089</v>
      </c>
      <c r="H674" t="s">
        <v>3503</v>
      </c>
      <c r="I674" s="2" t="s">
        <v>5152</v>
      </c>
      <c r="J674" t="s">
        <v>5004</v>
      </c>
      <c r="K674" t="s">
        <v>3504</v>
      </c>
      <c r="L674" t="s">
        <v>857</v>
      </c>
      <c r="M674" t="s">
        <v>1091</v>
      </c>
      <c r="N674" s="3" t="s">
        <v>45</v>
      </c>
      <c r="P674" s="3">
        <v>0</v>
      </c>
      <c r="Q674" s="3">
        <v>0</v>
      </c>
    </row>
    <row r="675" spans="1:17" x14ac:dyDescent="0.25">
      <c r="A675" s="6" t="s">
        <v>219</v>
      </c>
      <c r="B675" s="2" t="s">
        <v>5154</v>
      </c>
      <c r="C675" t="s">
        <v>4297</v>
      </c>
      <c r="D675" t="s">
        <v>4602</v>
      </c>
      <c r="E675" t="s">
        <v>4604</v>
      </c>
      <c r="F675" t="s">
        <v>4603</v>
      </c>
      <c r="G675" t="s">
        <v>867</v>
      </c>
      <c r="H675" t="s">
        <v>1975</v>
      </c>
      <c r="I675" s="2" t="s">
        <v>5152</v>
      </c>
      <c r="J675" t="s">
        <v>5138</v>
      </c>
      <c r="K675" t="s">
        <v>4297</v>
      </c>
      <c r="L675" t="s">
        <v>857</v>
      </c>
      <c r="M675" t="s">
        <v>885</v>
      </c>
      <c r="N675" s="3" t="s">
        <v>45</v>
      </c>
      <c r="P675" s="3">
        <v>0</v>
      </c>
      <c r="Q675" s="3">
        <v>0</v>
      </c>
    </row>
    <row r="676" spans="1:17" x14ac:dyDescent="0.25">
      <c r="A676" s="6" t="s">
        <v>585</v>
      </c>
      <c r="B676" s="2" t="s">
        <v>5161</v>
      </c>
      <c r="C676" t="s">
        <v>4607</v>
      </c>
      <c r="D676" t="s">
        <v>4608</v>
      </c>
      <c r="E676" t="s">
        <v>1214</v>
      </c>
      <c r="F676" t="s">
        <v>1212</v>
      </c>
      <c r="G676" t="s">
        <v>1213</v>
      </c>
      <c r="H676" t="s">
        <v>4606</v>
      </c>
      <c r="I676" s="2" t="s">
        <v>5152</v>
      </c>
      <c r="J676" t="s">
        <v>5139</v>
      </c>
      <c r="K676" t="s">
        <v>4607</v>
      </c>
      <c r="L676" t="s">
        <v>857</v>
      </c>
      <c r="M676" t="s">
        <v>1215</v>
      </c>
      <c r="N676" s="3" t="s">
        <v>64</v>
      </c>
      <c r="P676" s="3">
        <v>0</v>
      </c>
      <c r="Q676" s="3">
        <v>0</v>
      </c>
    </row>
    <row r="677" spans="1:17" x14ac:dyDescent="0.25">
      <c r="A677" s="6" t="s">
        <v>269</v>
      </c>
      <c r="B677" s="2" t="s">
        <v>5154</v>
      </c>
      <c r="C677" t="s">
        <v>4611</v>
      </c>
      <c r="D677" t="s">
        <v>4612</v>
      </c>
      <c r="E677" t="s">
        <v>4614</v>
      </c>
      <c r="F677" t="s">
        <v>4613</v>
      </c>
      <c r="G677" t="s">
        <v>867</v>
      </c>
      <c r="H677" t="s">
        <v>4610</v>
      </c>
      <c r="I677" s="2" t="s">
        <v>5152</v>
      </c>
      <c r="J677" t="s">
        <v>5140</v>
      </c>
      <c r="K677" t="s">
        <v>4611</v>
      </c>
      <c r="L677" t="s">
        <v>857</v>
      </c>
      <c r="M677" t="s">
        <v>911</v>
      </c>
      <c r="N677" s="3" t="s">
        <v>45</v>
      </c>
      <c r="P677" s="3">
        <v>2</v>
      </c>
      <c r="Q677" s="3" t="s">
        <v>270</v>
      </c>
    </row>
    <row r="678" spans="1:17" x14ac:dyDescent="0.25">
      <c r="A678" s="6" t="s">
        <v>629</v>
      </c>
      <c r="B678" s="2" t="s">
        <v>5167</v>
      </c>
      <c r="C678" t="s">
        <v>4617</v>
      </c>
      <c r="D678" t="s">
        <v>4618</v>
      </c>
      <c r="E678" t="s">
        <v>4620</v>
      </c>
      <c r="F678" t="s">
        <v>4619</v>
      </c>
      <c r="G678" t="s">
        <v>1568</v>
      </c>
      <c r="H678" t="s">
        <v>4616</v>
      </c>
      <c r="I678" s="2" t="s">
        <v>5152</v>
      </c>
      <c r="J678" t="s">
        <v>5141</v>
      </c>
      <c r="K678" t="s">
        <v>4617</v>
      </c>
      <c r="L678" t="s">
        <v>857</v>
      </c>
      <c r="M678" t="s">
        <v>1143</v>
      </c>
      <c r="N678" s="3" t="s">
        <v>64</v>
      </c>
      <c r="P678" s="3">
        <v>0</v>
      </c>
      <c r="Q678" s="3">
        <v>0</v>
      </c>
    </row>
    <row r="679" spans="1:17" x14ac:dyDescent="0.25">
      <c r="A679" s="6" t="s">
        <v>4621</v>
      </c>
      <c r="B679" s="2" t="s">
        <v>5156</v>
      </c>
      <c r="C679" t="s">
        <v>4622</v>
      </c>
      <c r="D679" t="s">
        <v>4623</v>
      </c>
      <c r="E679" t="s">
        <v>4624</v>
      </c>
      <c r="F679" t="s">
        <v>3584</v>
      </c>
      <c r="G679" t="s">
        <v>1100</v>
      </c>
      <c r="H679" t="s">
        <v>3580</v>
      </c>
      <c r="I679" s="2" t="s">
        <v>5152</v>
      </c>
      <c r="J679" t="s">
        <v>5015</v>
      </c>
      <c r="K679" t="s">
        <v>3581</v>
      </c>
      <c r="L679" t="s">
        <v>1529</v>
      </c>
      <c r="M679" t="s">
        <v>850</v>
      </c>
      <c r="N679" s="3" t="e">
        <v>#N/A</v>
      </c>
      <c r="P679" s="3" t="e">
        <v>#N/A</v>
      </c>
      <c r="Q679" s="3" t="e">
        <v>#N/A</v>
      </c>
    </row>
    <row r="680" spans="1:17" x14ac:dyDescent="0.25">
      <c r="A680" s="6" t="s">
        <v>47</v>
      </c>
      <c r="B680" s="2" t="s">
        <v>5166</v>
      </c>
      <c r="C680" t="s">
        <v>1680</v>
      </c>
      <c r="D680" t="s">
        <v>4625</v>
      </c>
      <c r="E680" t="s">
        <v>1683</v>
      </c>
      <c r="F680" t="s">
        <v>1682</v>
      </c>
      <c r="G680" t="s">
        <v>1559</v>
      </c>
      <c r="H680" t="s">
        <v>1679</v>
      </c>
      <c r="I680" s="2" t="s">
        <v>5152</v>
      </c>
      <c r="J680" t="s">
        <v>4799</v>
      </c>
      <c r="K680" t="s">
        <v>1680</v>
      </c>
      <c r="L680" t="s">
        <v>857</v>
      </c>
      <c r="M680" t="s">
        <v>869</v>
      </c>
      <c r="N680" s="3" t="s">
        <v>45</v>
      </c>
      <c r="P680" s="3">
        <v>3</v>
      </c>
      <c r="Q680" s="3">
        <v>0</v>
      </c>
    </row>
    <row r="681" spans="1:17" x14ac:dyDescent="0.25">
      <c r="A681" s="6" t="s">
        <v>62</v>
      </c>
      <c r="B681" s="2" t="s">
        <v>5166</v>
      </c>
      <c r="C681" t="s">
        <v>4626</v>
      </c>
      <c r="D681" t="s">
        <v>4627</v>
      </c>
      <c r="E681" t="s">
        <v>4629</v>
      </c>
      <c r="F681" t="s">
        <v>4628</v>
      </c>
      <c r="G681" t="s">
        <v>1559</v>
      </c>
      <c r="H681" t="s">
        <v>1672</v>
      </c>
      <c r="I681" s="2" t="s">
        <v>5152</v>
      </c>
      <c r="J681" t="s">
        <v>2679</v>
      </c>
      <c r="K681" t="s">
        <v>1673</v>
      </c>
      <c r="L681" t="s">
        <v>857</v>
      </c>
      <c r="M681" t="s">
        <v>869</v>
      </c>
      <c r="N681" s="3" t="s">
        <v>45</v>
      </c>
      <c r="P681" s="3">
        <v>0</v>
      </c>
      <c r="Q681" s="3">
        <v>0</v>
      </c>
    </row>
    <row r="682" spans="1:17" x14ac:dyDescent="0.25">
      <c r="A682" s="6" t="s">
        <v>61</v>
      </c>
      <c r="B682" s="2" t="s">
        <v>5166</v>
      </c>
      <c r="C682" t="s">
        <v>4630</v>
      </c>
      <c r="D682" t="s">
        <v>4631</v>
      </c>
      <c r="E682" t="s">
        <v>4629</v>
      </c>
      <c r="F682" t="s">
        <v>4628</v>
      </c>
      <c r="G682" t="s">
        <v>1559</v>
      </c>
      <c r="H682" t="s">
        <v>1672</v>
      </c>
      <c r="I682" s="2" t="s">
        <v>5152</v>
      </c>
      <c r="J682" t="s">
        <v>2679</v>
      </c>
      <c r="K682" t="s">
        <v>1673</v>
      </c>
      <c r="L682" t="s">
        <v>857</v>
      </c>
      <c r="M682" t="s">
        <v>869</v>
      </c>
      <c r="N682" s="3" t="s">
        <v>45</v>
      </c>
      <c r="P682" s="3">
        <v>0</v>
      </c>
      <c r="Q682" s="3">
        <v>0</v>
      </c>
    </row>
    <row r="683" spans="1:17" x14ac:dyDescent="0.25">
      <c r="A683" s="6" t="s">
        <v>68</v>
      </c>
      <c r="B683" s="2" t="s">
        <v>5153</v>
      </c>
      <c r="C683" t="s">
        <v>1673</v>
      </c>
      <c r="D683" t="s">
        <v>4634</v>
      </c>
      <c r="E683" t="s">
        <v>4635</v>
      </c>
      <c r="F683" t="s">
        <v>1498</v>
      </c>
      <c r="G683" t="s">
        <v>855</v>
      </c>
      <c r="H683" t="s">
        <v>1672</v>
      </c>
      <c r="I683" s="2" t="s">
        <v>5152</v>
      </c>
      <c r="J683" t="s">
        <v>5142</v>
      </c>
      <c r="K683" t="s">
        <v>4633</v>
      </c>
      <c r="L683" t="s">
        <v>857</v>
      </c>
      <c r="M683" t="s">
        <v>858</v>
      </c>
      <c r="N683" s="3" t="s">
        <v>39</v>
      </c>
      <c r="P683" s="3">
        <v>0</v>
      </c>
      <c r="Q683" s="3">
        <v>0</v>
      </c>
    </row>
    <row r="684" spans="1:17" x14ac:dyDescent="0.25">
      <c r="A684" s="6" t="s">
        <v>623</v>
      </c>
      <c r="B684" s="2" t="s">
        <v>5167</v>
      </c>
      <c r="C684" t="s">
        <v>4640</v>
      </c>
      <c r="D684" t="s">
        <v>4641</v>
      </c>
      <c r="E684" t="s">
        <v>4643</v>
      </c>
      <c r="F684" t="s">
        <v>4642</v>
      </c>
      <c r="G684" t="s">
        <v>1568</v>
      </c>
      <c r="H684" t="s">
        <v>4638</v>
      </c>
      <c r="I684" s="2" t="s">
        <v>5152</v>
      </c>
      <c r="J684" t="s">
        <v>5143</v>
      </c>
      <c r="K684" t="s">
        <v>4639</v>
      </c>
      <c r="L684" t="s">
        <v>857</v>
      </c>
      <c r="M684" t="s">
        <v>1143</v>
      </c>
      <c r="N684" s="3" t="s">
        <v>64</v>
      </c>
      <c r="P684" s="3">
        <v>0</v>
      </c>
      <c r="Q684" s="3">
        <v>0</v>
      </c>
    </row>
    <row r="685" spans="1:17" x14ac:dyDescent="0.25">
      <c r="A685" s="6" t="s">
        <v>186</v>
      </c>
      <c r="B685" s="2" t="s">
        <v>5154</v>
      </c>
      <c r="C685" t="s">
        <v>4646</v>
      </c>
      <c r="D685" t="s">
        <v>4647</v>
      </c>
      <c r="E685" t="s">
        <v>4648</v>
      </c>
      <c r="F685" t="s">
        <v>1043</v>
      </c>
      <c r="G685" t="s">
        <v>867</v>
      </c>
      <c r="H685" t="s">
        <v>850</v>
      </c>
      <c r="I685" s="2" t="s">
        <v>5152</v>
      </c>
      <c r="J685" t="s">
        <v>5144</v>
      </c>
      <c r="K685" t="s">
        <v>4646</v>
      </c>
      <c r="L685" t="s">
        <v>857</v>
      </c>
      <c r="M685" t="s">
        <v>911</v>
      </c>
      <c r="N685" s="3" t="s">
        <v>45</v>
      </c>
      <c r="P685" s="3">
        <v>0</v>
      </c>
      <c r="Q685" s="3">
        <v>0</v>
      </c>
    </row>
    <row r="686" spans="1:17" x14ac:dyDescent="0.25">
      <c r="A686" s="6" t="s">
        <v>538</v>
      </c>
      <c r="B686" s="2" t="s">
        <v>5159</v>
      </c>
      <c r="C686" t="s">
        <v>3000</v>
      </c>
      <c r="D686" t="s">
        <v>4651</v>
      </c>
      <c r="E686" t="s">
        <v>4652</v>
      </c>
      <c r="F686" t="s">
        <v>1169</v>
      </c>
      <c r="G686" t="s">
        <v>1166</v>
      </c>
      <c r="H686" t="s">
        <v>2999</v>
      </c>
      <c r="I686" s="2" t="s">
        <v>5152</v>
      </c>
      <c r="J686" t="s">
        <v>5145</v>
      </c>
      <c r="K686" t="s">
        <v>3000</v>
      </c>
      <c r="L686" t="s">
        <v>857</v>
      </c>
      <c r="M686" t="s">
        <v>1168</v>
      </c>
      <c r="N686" s="3" t="s">
        <v>64</v>
      </c>
      <c r="P686" s="3">
        <v>2</v>
      </c>
      <c r="Q686" s="3" t="s">
        <v>67</v>
      </c>
    </row>
    <row r="687" spans="1:17" x14ac:dyDescent="0.25">
      <c r="A687" s="6" t="s">
        <v>762</v>
      </c>
      <c r="B687" s="2" t="s">
        <v>5162</v>
      </c>
      <c r="C687" t="s">
        <v>4655</v>
      </c>
      <c r="D687" t="s">
        <v>4656</v>
      </c>
      <c r="E687" t="s">
        <v>4658</v>
      </c>
      <c r="F687" t="s">
        <v>4657</v>
      </c>
      <c r="G687" t="s">
        <v>1230</v>
      </c>
      <c r="H687" t="s">
        <v>2294</v>
      </c>
      <c r="I687" s="2" t="s">
        <v>5152</v>
      </c>
      <c r="J687" t="s">
        <v>5146</v>
      </c>
      <c r="K687" t="s">
        <v>4655</v>
      </c>
      <c r="L687" t="s">
        <v>1378</v>
      </c>
      <c r="M687" t="s">
        <v>1379</v>
      </c>
      <c r="N687" s="3">
        <v>0</v>
      </c>
      <c r="P687" s="3">
        <v>2</v>
      </c>
      <c r="Q687" s="3" t="s">
        <v>73</v>
      </c>
    </row>
    <row r="688" spans="1:17" x14ac:dyDescent="0.25">
      <c r="A688" s="6" t="s">
        <v>134</v>
      </c>
      <c r="B688" s="2" t="s">
        <v>5154</v>
      </c>
      <c r="C688" t="s">
        <v>4662</v>
      </c>
      <c r="D688" t="s">
        <v>4663</v>
      </c>
      <c r="E688" t="s">
        <v>868</v>
      </c>
      <c r="F688" t="s">
        <v>866</v>
      </c>
      <c r="G688" t="s">
        <v>867</v>
      </c>
      <c r="H688" t="s">
        <v>4661</v>
      </c>
      <c r="I688" s="2" t="s">
        <v>5152</v>
      </c>
      <c r="J688" t="s">
        <v>5147</v>
      </c>
      <c r="K688" t="s">
        <v>4662</v>
      </c>
      <c r="L688" t="s">
        <v>857</v>
      </c>
      <c r="M688" t="s">
        <v>869</v>
      </c>
      <c r="N688" s="3" t="s">
        <v>39</v>
      </c>
      <c r="P688" s="3">
        <v>0</v>
      </c>
      <c r="Q688" s="3">
        <v>0</v>
      </c>
    </row>
    <row r="689" spans="1:17" x14ac:dyDescent="0.25">
      <c r="A689" s="6" t="s">
        <v>390</v>
      </c>
      <c r="B689" s="2" t="s">
        <v>5156</v>
      </c>
      <c r="C689" t="s">
        <v>4665</v>
      </c>
      <c r="D689" t="s">
        <v>4666</v>
      </c>
      <c r="E689" t="s">
        <v>4667</v>
      </c>
      <c r="F689" t="s">
        <v>1933</v>
      </c>
      <c r="G689" t="s">
        <v>1100</v>
      </c>
      <c r="H689" t="s">
        <v>4664</v>
      </c>
      <c r="I689" s="2" t="s">
        <v>5152</v>
      </c>
      <c r="J689" t="s">
        <v>4841</v>
      </c>
      <c r="K689" t="s">
        <v>4665</v>
      </c>
      <c r="L689" t="s">
        <v>1529</v>
      </c>
      <c r="M689" t="s">
        <v>850</v>
      </c>
      <c r="N689" s="3" t="s">
        <v>45</v>
      </c>
      <c r="P689" s="3">
        <v>0</v>
      </c>
      <c r="Q689" s="3">
        <v>0</v>
      </c>
    </row>
    <row r="690" spans="1:17" x14ac:dyDescent="0.25">
      <c r="A690" s="6" t="s">
        <v>268</v>
      </c>
      <c r="B690" s="2" t="s">
        <v>5154</v>
      </c>
      <c r="C690" t="s">
        <v>4672</v>
      </c>
      <c r="D690" t="s">
        <v>4673</v>
      </c>
      <c r="E690" t="s">
        <v>4675</v>
      </c>
      <c r="F690" t="s">
        <v>4674</v>
      </c>
      <c r="G690" t="s">
        <v>867</v>
      </c>
      <c r="H690" t="s">
        <v>4670</v>
      </c>
      <c r="I690" s="2" t="s">
        <v>5152</v>
      </c>
      <c r="J690" t="s">
        <v>5148</v>
      </c>
      <c r="K690" t="s">
        <v>4671</v>
      </c>
      <c r="L690" t="s">
        <v>2162</v>
      </c>
      <c r="M690" t="s">
        <v>850</v>
      </c>
      <c r="N690" s="3" t="s">
        <v>45</v>
      </c>
      <c r="P690" s="3">
        <v>0</v>
      </c>
      <c r="Q690" s="3">
        <v>0</v>
      </c>
    </row>
    <row r="691" spans="1:17" x14ac:dyDescent="0.25">
      <c r="A691" s="6" t="s">
        <v>393</v>
      </c>
      <c r="B691" s="2" t="s">
        <v>5156</v>
      </c>
      <c r="C691" t="s">
        <v>4677</v>
      </c>
      <c r="D691" t="s">
        <v>4678</v>
      </c>
      <c r="E691" t="s">
        <v>4679</v>
      </c>
      <c r="F691" t="s">
        <v>1692</v>
      </c>
      <c r="G691" t="s">
        <v>1100</v>
      </c>
      <c r="H691" t="s">
        <v>4664</v>
      </c>
      <c r="I691" s="2" t="s">
        <v>5152</v>
      </c>
      <c r="J691" t="s">
        <v>4841</v>
      </c>
      <c r="K691" t="s">
        <v>4676</v>
      </c>
      <c r="L691" t="s">
        <v>1529</v>
      </c>
      <c r="M691" t="s">
        <v>850</v>
      </c>
      <c r="N691" s="3" t="s">
        <v>45</v>
      </c>
      <c r="P691" s="3">
        <v>0</v>
      </c>
      <c r="Q691" s="3">
        <v>0</v>
      </c>
    </row>
    <row r="692" spans="1:17" x14ac:dyDescent="0.25">
      <c r="A692" s="6" t="s">
        <v>341</v>
      </c>
      <c r="B692" s="2" t="s">
        <v>5177</v>
      </c>
      <c r="C692" t="s">
        <v>4681</v>
      </c>
      <c r="D692" t="s">
        <v>4682</v>
      </c>
      <c r="E692" t="s">
        <v>4684</v>
      </c>
      <c r="F692" t="s">
        <v>4683</v>
      </c>
      <c r="G692" t="s">
        <v>1821</v>
      </c>
      <c r="H692" t="s">
        <v>850</v>
      </c>
      <c r="I692" s="2" t="s">
        <v>5152</v>
      </c>
      <c r="J692" t="s">
        <v>5149</v>
      </c>
      <c r="K692" t="s">
        <v>4681</v>
      </c>
      <c r="L692" t="s">
        <v>857</v>
      </c>
      <c r="M692" t="s">
        <v>858</v>
      </c>
      <c r="N692" s="3" t="s">
        <v>45</v>
      </c>
      <c r="P692" s="3">
        <v>2</v>
      </c>
      <c r="Q692" s="3" t="s">
        <v>342</v>
      </c>
    </row>
    <row r="693" spans="1:17" x14ac:dyDescent="0.25">
      <c r="A693" s="6" t="s">
        <v>4685</v>
      </c>
      <c r="B693" s="2" t="s">
        <v>5153</v>
      </c>
      <c r="C693" t="s">
        <v>3796</v>
      </c>
      <c r="D693" t="s">
        <v>4686</v>
      </c>
      <c r="E693" t="s">
        <v>4687</v>
      </c>
      <c r="F693" t="s">
        <v>2515</v>
      </c>
      <c r="G693" t="s">
        <v>855</v>
      </c>
      <c r="H693" t="s">
        <v>3794</v>
      </c>
      <c r="I693" s="2" t="s">
        <v>5152</v>
      </c>
      <c r="J693" t="s">
        <v>5150</v>
      </c>
      <c r="K693" t="s">
        <v>3796</v>
      </c>
      <c r="L693" t="s">
        <v>857</v>
      </c>
      <c r="M693" t="s">
        <v>858</v>
      </c>
      <c r="N693" s="3" t="e">
        <v>#N/A</v>
      </c>
      <c r="P693" s="3" t="e">
        <v>#N/A</v>
      </c>
      <c r="Q693" s="3" t="e">
        <v>#N/A</v>
      </c>
    </row>
    <row r="694" spans="1:17" x14ac:dyDescent="0.25">
      <c r="A694" s="6" t="s">
        <v>677</v>
      </c>
      <c r="B694" s="2" t="s">
        <v>5169</v>
      </c>
      <c r="C694" t="s">
        <v>4691</v>
      </c>
      <c r="D694" t="s">
        <v>4692</v>
      </c>
      <c r="E694" t="s">
        <v>4694</v>
      </c>
      <c r="F694" t="s">
        <v>4693</v>
      </c>
      <c r="G694" t="s">
        <v>1586</v>
      </c>
      <c r="H694" t="s">
        <v>4690</v>
      </c>
      <c r="I694" s="2" t="s">
        <v>5152</v>
      </c>
      <c r="J694" t="s">
        <v>5151</v>
      </c>
      <c r="K694" t="s">
        <v>4691</v>
      </c>
      <c r="L694" t="s">
        <v>857</v>
      </c>
      <c r="M694" t="s">
        <v>858</v>
      </c>
      <c r="N694" s="3" t="s">
        <v>64</v>
      </c>
      <c r="P694" s="3">
        <v>2</v>
      </c>
      <c r="Q694" s="3" t="s">
        <v>132</v>
      </c>
    </row>
    <row r="695" spans="1:17" x14ac:dyDescent="0.25">
      <c r="A695" s="6" t="s">
        <v>850</v>
      </c>
      <c r="B695" s="2" t="s">
        <v>850</v>
      </c>
      <c r="C695" t="s">
        <v>850</v>
      </c>
      <c r="D695" t="s">
        <v>850</v>
      </c>
      <c r="E695" t="s">
        <v>850</v>
      </c>
      <c r="F695" t="s">
        <v>850</v>
      </c>
      <c r="G695" t="s">
        <v>850</v>
      </c>
      <c r="H695" t="s">
        <v>850</v>
      </c>
      <c r="I695" s="2" t="s">
        <v>5152</v>
      </c>
      <c r="J695" t="s">
        <v>4858</v>
      </c>
      <c r="K695" t="s">
        <v>850</v>
      </c>
      <c r="L695" t="s">
        <v>850</v>
      </c>
      <c r="M695" t="s">
        <v>850</v>
      </c>
      <c r="N695" s="3" t="e">
        <v>#N/A</v>
      </c>
      <c r="P695" s="3" t="e">
        <v>#N/A</v>
      </c>
      <c r="Q695" s="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5"/>
  <sheetViews>
    <sheetView showGridLines="0" topLeftCell="A175" zoomScale="80" zoomScaleNormal="80" workbookViewId="0">
      <selection activeCell="A175" sqref="A1:XFD1048576"/>
    </sheetView>
  </sheetViews>
  <sheetFormatPr defaultRowHeight="15" x14ac:dyDescent="0.25"/>
  <cols>
    <col min="1" max="1" width="13.42578125" bestFit="1" customWidth="1"/>
    <col min="2" max="2" width="9.5703125" bestFit="1" customWidth="1"/>
    <col min="3" max="3" width="21.85546875" bestFit="1" customWidth="1"/>
    <col min="4" max="4" width="18.5703125" customWidth="1"/>
    <col min="5" max="5" width="11.140625" bestFit="1" customWidth="1"/>
    <col min="6" max="6" width="4.42578125" bestFit="1" customWidth="1"/>
    <col min="7" max="7" width="5.42578125" bestFit="1" customWidth="1"/>
    <col min="8" max="8" width="15.140625" bestFit="1" customWidth="1"/>
    <col min="9" max="9" width="7.85546875" bestFit="1" customWidth="1"/>
    <col min="10" max="10" width="10.140625" bestFit="1" customWidth="1"/>
    <col min="11" max="11" width="23.140625" bestFit="1" customWidth="1"/>
    <col min="12" max="12" width="28.42578125" bestFit="1" customWidth="1"/>
    <col min="13" max="13" width="35.5703125" bestFit="1" customWidth="1"/>
    <col min="14" max="14" width="20" bestFit="1" customWidth="1"/>
    <col min="15" max="15" width="23" bestFit="1" customWidth="1"/>
    <col min="16" max="16" width="22.5703125" bestFit="1" customWidth="1"/>
    <col min="17" max="17" width="11.85546875" bestFit="1" customWidth="1"/>
  </cols>
  <sheetData>
    <row r="1" spans="1:17" x14ac:dyDescent="0.25">
      <c r="A1" s="4" t="s">
        <v>11</v>
      </c>
      <c r="B1" s="4" t="s">
        <v>12</v>
      </c>
      <c r="C1" s="4" t="s">
        <v>3</v>
      </c>
      <c r="D1" s="4" t="s">
        <v>8</v>
      </c>
      <c r="E1" s="4" t="s">
        <v>0</v>
      </c>
      <c r="F1" s="4" t="s">
        <v>1</v>
      </c>
      <c r="G1" s="4" t="s">
        <v>7</v>
      </c>
      <c r="H1" s="4" t="s">
        <v>6</v>
      </c>
      <c r="I1" s="4" t="s">
        <v>2</v>
      </c>
      <c r="J1" s="4" t="s">
        <v>4</v>
      </c>
      <c r="K1" s="4" t="s">
        <v>5</v>
      </c>
      <c r="L1" s="1" t="s">
        <v>9</v>
      </c>
      <c r="M1" s="1" t="s">
        <v>10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x14ac:dyDescent="0.25">
      <c r="A2" s="6" t="s">
        <v>69</v>
      </c>
      <c r="B2" s="2" t="str">
        <f>LEFT(A2,2)</f>
        <v>AR</v>
      </c>
      <c r="C2" s="3" t="s">
        <v>852</v>
      </c>
      <c r="D2" s="2" t="s">
        <v>853</v>
      </c>
      <c r="E2" s="2" t="s">
        <v>856</v>
      </c>
      <c r="F2" s="2" t="s">
        <v>854</v>
      </c>
      <c r="G2" s="2" t="s">
        <v>855</v>
      </c>
      <c r="H2" s="2" t="s">
        <v>850</v>
      </c>
      <c r="I2" s="2" t="s">
        <v>5152</v>
      </c>
      <c r="J2" s="3" t="s">
        <v>4542</v>
      </c>
      <c r="K2" s="3" t="s">
        <v>851</v>
      </c>
      <c r="L2" s="3" t="s">
        <v>857</v>
      </c>
      <c r="M2" s="3" t="s">
        <v>858</v>
      </c>
      <c r="N2" s="3" t="str">
        <f>VLOOKUP(A2,'Punchh Raw'!$A$2:$I$678,9,0)</f>
        <v>5.2.0005.1327</v>
      </c>
      <c r="O2" s="3"/>
      <c r="P2" s="3">
        <f>VLOOKUP(A2,'Punchh Raw'!$A$2:$O$678,15,0)</f>
        <v>0</v>
      </c>
      <c r="Q2" s="3">
        <f>VLOOKUP(A2,'Punchh Raw'!$A$2:$S$678,19,0)</f>
        <v>0</v>
      </c>
    </row>
    <row r="3" spans="1:17" x14ac:dyDescent="0.25">
      <c r="A3" s="6" t="s">
        <v>133</v>
      </c>
      <c r="B3" s="2" t="str">
        <f t="shared" ref="B3:B66" si="0">LEFT(A3,2)</f>
        <v>FL</v>
      </c>
      <c r="C3" s="3" t="s">
        <v>864</v>
      </c>
      <c r="D3" s="2" t="s">
        <v>865</v>
      </c>
      <c r="E3" s="2" t="s">
        <v>868</v>
      </c>
      <c r="F3" s="2" t="s">
        <v>866</v>
      </c>
      <c r="G3" s="2" t="s">
        <v>867</v>
      </c>
      <c r="H3" s="2" t="s">
        <v>862</v>
      </c>
      <c r="I3" s="2" t="s">
        <v>5152</v>
      </c>
      <c r="J3" s="3" t="s">
        <v>4696</v>
      </c>
      <c r="K3" s="3" t="s">
        <v>863</v>
      </c>
      <c r="L3" s="3" t="s">
        <v>857</v>
      </c>
      <c r="M3" s="3" t="s">
        <v>869</v>
      </c>
      <c r="N3" s="3" t="str">
        <f>VLOOKUP(A3,'Punchh Raw'!$A$2:$I$678,9,0)</f>
        <v>5.0.0003.0416</v>
      </c>
      <c r="O3" s="3"/>
      <c r="P3" s="3">
        <f>VLOOKUP(A3,'Punchh Raw'!$A$2:$O$678,15,0)</f>
        <v>0</v>
      </c>
      <c r="Q3" s="3">
        <f>VLOOKUP(A3,'Punchh Raw'!$A$2:$S$678,19,0)</f>
        <v>0</v>
      </c>
    </row>
    <row r="4" spans="1:17" x14ac:dyDescent="0.25">
      <c r="A4" s="6" t="s">
        <v>135</v>
      </c>
      <c r="B4" s="2" t="str">
        <f t="shared" si="0"/>
        <v>FL</v>
      </c>
      <c r="C4" s="3" t="s">
        <v>873</v>
      </c>
      <c r="D4" s="2" t="s">
        <v>874</v>
      </c>
      <c r="E4" s="2" t="s">
        <v>876</v>
      </c>
      <c r="F4" s="2" t="s">
        <v>875</v>
      </c>
      <c r="G4" s="2" t="s">
        <v>867</v>
      </c>
      <c r="H4" s="2" t="s">
        <v>850</v>
      </c>
      <c r="I4" s="2" t="s">
        <v>5152</v>
      </c>
      <c r="J4" s="3" t="s">
        <v>4697</v>
      </c>
      <c r="K4" s="3" t="s">
        <v>873</v>
      </c>
      <c r="L4" s="3" t="s">
        <v>857</v>
      </c>
      <c r="M4" s="3" t="s">
        <v>869</v>
      </c>
      <c r="N4" s="3" t="str">
        <f>VLOOKUP(A4,'Punchh Raw'!$A$2:$I$678,9,0)</f>
        <v>5.0.0003.0416</v>
      </c>
      <c r="O4" s="3"/>
      <c r="P4" s="3">
        <f>VLOOKUP(A4,'Punchh Raw'!$A$2:$O$678,15,0)</f>
        <v>1</v>
      </c>
      <c r="Q4" s="3" t="str">
        <f>VLOOKUP(A4,'Punchh Raw'!$A$2:$S$678,19,0)</f>
        <v>Mercury/Vantiv</v>
      </c>
    </row>
    <row r="5" spans="1:17" x14ac:dyDescent="0.25">
      <c r="A5" s="6" t="s">
        <v>137</v>
      </c>
      <c r="B5" s="2" t="str">
        <f t="shared" si="0"/>
        <v>FL</v>
      </c>
      <c r="C5" s="3" t="s">
        <v>881</v>
      </c>
      <c r="D5" s="2" t="s">
        <v>882</v>
      </c>
      <c r="E5" s="2" t="s">
        <v>884</v>
      </c>
      <c r="F5" s="2" t="s">
        <v>883</v>
      </c>
      <c r="G5" s="2" t="s">
        <v>867</v>
      </c>
      <c r="H5" s="2" t="s">
        <v>880</v>
      </c>
      <c r="I5" s="2" t="s">
        <v>5152</v>
      </c>
      <c r="J5" s="3" t="s">
        <v>4698</v>
      </c>
      <c r="K5" s="3" t="s">
        <v>881</v>
      </c>
      <c r="L5" s="3" t="s">
        <v>857</v>
      </c>
      <c r="M5" s="3" t="s">
        <v>885</v>
      </c>
      <c r="N5" s="3" t="str">
        <f>VLOOKUP(A5,'Punchh Raw'!$A$2:$I$678,9,0)</f>
        <v>5.0.0003.0416</v>
      </c>
      <c r="O5" s="3"/>
      <c r="P5" s="3">
        <f>VLOOKUP(A5,'Punchh Raw'!$A$2:$O$678,15,0)</f>
        <v>1</v>
      </c>
      <c r="Q5" s="3" t="str">
        <f>VLOOKUP(A5,'Punchh Raw'!$A$2:$S$678,19,0)</f>
        <v>Bank of america</v>
      </c>
    </row>
    <row r="6" spans="1:17" x14ac:dyDescent="0.25">
      <c r="A6" s="6" t="s">
        <v>139</v>
      </c>
      <c r="B6" s="2" t="str">
        <f t="shared" si="0"/>
        <v>FL</v>
      </c>
      <c r="C6" s="3" t="s">
        <v>889</v>
      </c>
      <c r="D6" s="2" t="s">
        <v>890</v>
      </c>
      <c r="E6" s="2" t="s">
        <v>892</v>
      </c>
      <c r="F6" s="2" t="s">
        <v>891</v>
      </c>
      <c r="G6" s="2" t="s">
        <v>867</v>
      </c>
      <c r="H6" s="2" t="s">
        <v>888</v>
      </c>
      <c r="I6" s="2" t="s">
        <v>5152</v>
      </c>
      <c r="J6" s="3" t="s">
        <v>4699</v>
      </c>
      <c r="K6" s="3" t="s">
        <v>889</v>
      </c>
      <c r="L6" s="3" t="s">
        <v>857</v>
      </c>
      <c r="M6" s="3" t="s">
        <v>869</v>
      </c>
      <c r="N6" s="3" t="str">
        <f>VLOOKUP(A6,'Punchh Raw'!$A$2:$I$678,9,0)</f>
        <v>5.2.0005.1327</v>
      </c>
      <c r="O6" s="3"/>
      <c r="P6" s="3">
        <f>VLOOKUP(A6,'Punchh Raw'!$A$2:$O$678,15,0)</f>
        <v>1</v>
      </c>
      <c r="Q6" s="3" t="str">
        <f>VLOOKUP(A6,'Punchh Raw'!$A$2:$S$678,19,0)</f>
        <v>FattMerchant</v>
      </c>
    </row>
    <row r="7" spans="1:17" x14ac:dyDescent="0.25">
      <c r="A7" s="6" t="s">
        <v>192</v>
      </c>
      <c r="B7" s="2" t="str">
        <f t="shared" si="0"/>
        <v>FL</v>
      </c>
      <c r="C7" s="3" t="s">
        <v>895</v>
      </c>
      <c r="D7" s="2" t="s">
        <v>896</v>
      </c>
      <c r="E7" s="2" t="s">
        <v>898</v>
      </c>
      <c r="F7" s="2" t="s">
        <v>897</v>
      </c>
      <c r="G7" s="2" t="s">
        <v>867</v>
      </c>
      <c r="H7" s="2" t="s">
        <v>850</v>
      </c>
      <c r="I7" s="2" t="s">
        <v>5152</v>
      </c>
      <c r="J7" s="3" t="s">
        <v>4700</v>
      </c>
      <c r="K7" s="3" t="s">
        <v>895</v>
      </c>
      <c r="L7" s="3" t="s">
        <v>857</v>
      </c>
      <c r="M7" s="3" t="s">
        <v>885</v>
      </c>
      <c r="N7" s="3" t="str">
        <f>VLOOKUP(A7,'Punchh Raw'!$A$2:$I$678,9,0)</f>
        <v>5.2.0005.1327</v>
      </c>
      <c r="O7" s="3"/>
      <c r="P7" s="3">
        <f>VLOOKUP(A7,'Punchh Raw'!$A$2:$O$678,15,0)</f>
        <v>0</v>
      </c>
      <c r="Q7" s="3">
        <f>VLOOKUP(A7,'Punchh Raw'!$A$2:$S$678,19,0)</f>
        <v>0</v>
      </c>
    </row>
    <row r="8" spans="1:17" x14ac:dyDescent="0.25">
      <c r="A8" s="6" t="s">
        <v>193</v>
      </c>
      <c r="B8" s="2" t="str">
        <f t="shared" si="0"/>
        <v>FL</v>
      </c>
      <c r="C8" s="3" t="s">
        <v>902</v>
      </c>
      <c r="D8" s="2" t="s">
        <v>903</v>
      </c>
      <c r="E8" s="2" t="s">
        <v>904</v>
      </c>
      <c r="F8" s="2" t="s">
        <v>883</v>
      </c>
      <c r="G8" s="2" t="s">
        <v>867</v>
      </c>
      <c r="H8" s="2" t="s">
        <v>850</v>
      </c>
      <c r="I8" s="2" t="s">
        <v>5152</v>
      </c>
      <c r="J8" s="3" t="s">
        <v>4701</v>
      </c>
      <c r="K8" s="3" t="s">
        <v>902</v>
      </c>
      <c r="L8" s="3" t="s">
        <v>857</v>
      </c>
      <c r="M8" s="3" t="s">
        <v>885</v>
      </c>
      <c r="N8" s="3" t="str">
        <f>VLOOKUP(A8,'Punchh Raw'!$A$2:$I$678,9,0)</f>
        <v>5.2.0005.1327</v>
      </c>
      <c r="O8" s="3"/>
      <c r="P8" s="3">
        <f>VLOOKUP(A8,'Punchh Raw'!$A$2:$O$678,15,0)</f>
        <v>2</v>
      </c>
      <c r="Q8" s="3" t="str">
        <f>VLOOKUP(A8,'Punchh Raw'!$A$2:$S$678,19,0)</f>
        <v>First data</v>
      </c>
    </row>
    <row r="9" spans="1:17" x14ac:dyDescent="0.25">
      <c r="A9" s="6" t="s">
        <v>194</v>
      </c>
      <c r="B9" s="2" t="str">
        <f t="shared" si="0"/>
        <v>FL</v>
      </c>
      <c r="C9" s="3" t="s">
        <v>907</v>
      </c>
      <c r="D9" s="2" t="s">
        <v>908</v>
      </c>
      <c r="E9" s="2" t="s">
        <v>910</v>
      </c>
      <c r="F9" s="2" t="s">
        <v>909</v>
      </c>
      <c r="G9" s="2" t="s">
        <v>867</v>
      </c>
      <c r="H9" s="2" t="s">
        <v>850</v>
      </c>
      <c r="I9" s="2" t="s">
        <v>5152</v>
      </c>
      <c r="J9" s="3" t="s">
        <v>4702</v>
      </c>
      <c r="K9" s="3" t="s">
        <v>907</v>
      </c>
      <c r="L9" s="3" t="s">
        <v>857</v>
      </c>
      <c r="M9" s="3" t="s">
        <v>911</v>
      </c>
      <c r="N9" s="3" t="str">
        <f>VLOOKUP(A9,'Punchh Raw'!$A$2:$I$678,9,0)</f>
        <v>5.2.0005.1327</v>
      </c>
      <c r="O9" s="3"/>
      <c r="P9" s="3">
        <f>VLOOKUP(A9,'Punchh Raw'!$A$2:$O$678,15,0)</f>
        <v>2</v>
      </c>
      <c r="Q9" s="3" t="str">
        <f>VLOOKUP(A9,'Punchh Raw'!$A$2:$S$678,19,0)</f>
        <v>Vantiv</v>
      </c>
    </row>
    <row r="10" spans="1:17" x14ac:dyDescent="0.25">
      <c r="A10" s="6" t="s">
        <v>195</v>
      </c>
      <c r="B10" s="2" t="str">
        <f t="shared" si="0"/>
        <v>FL</v>
      </c>
      <c r="C10" s="3" t="s">
        <v>914</v>
      </c>
      <c r="D10" s="2" t="s">
        <v>915</v>
      </c>
      <c r="E10" s="2" t="s">
        <v>916</v>
      </c>
      <c r="F10" s="2" t="s">
        <v>875</v>
      </c>
      <c r="G10" s="2" t="s">
        <v>867</v>
      </c>
      <c r="H10" s="2" t="s">
        <v>850</v>
      </c>
      <c r="I10" s="2" t="s">
        <v>5152</v>
      </c>
      <c r="J10" s="3" t="s">
        <v>4703</v>
      </c>
      <c r="K10" s="3" t="s">
        <v>914</v>
      </c>
      <c r="L10" s="3" t="s">
        <v>857</v>
      </c>
      <c r="M10" s="3" t="s">
        <v>869</v>
      </c>
      <c r="N10" s="3" t="str">
        <f>VLOOKUP(A10,'Punchh Raw'!$A$2:$I$678,9,0)</f>
        <v>5.0.0003.0416</v>
      </c>
      <c r="O10" s="3"/>
      <c r="P10" s="3">
        <f>VLOOKUP(A10,'Punchh Raw'!$A$2:$O$678,15,0)</f>
        <v>2</v>
      </c>
      <c r="Q10" s="3" t="str">
        <f>VLOOKUP(A10,'Punchh Raw'!$A$2:$S$678,19,0)</f>
        <v>heartland</v>
      </c>
    </row>
    <row r="11" spans="1:17" x14ac:dyDescent="0.25">
      <c r="A11" s="6" t="s">
        <v>141</v>
      </c>
      <c r="B11" s="2" t="str">
        <f t="shared" si="0"/>
        <v>FL</v>
      </c>
      <c r="C11" s="3" t="s">
        <v>921</v>
      </c>
      <c r="D11" s="2" t="s">
        <v>922</v>
      </c>
      <c r="E11" s="2" t="s">
        <v>924</v>
      </c>
      <c r="F11" s="2" t="s">
        <v>923</v>
      </c>
      <c r="G11" s="2" t="s">
        <v>867</v>
      </c>
      <c r="H11" s="2" t="s">
        <v>919</v>
      </c>
      <c r="I11" s="2" t="s">
        <v>5152</v>
      </c>
      <c r="J11" s="3" t="s">
        <v>2433</v>
      </c>
      <c r="K11" s="3" t="s">
        <v>920</v>
      </c>
      <c r="L11" s="3" t="s">
        <v>857</v>
      </c>
      <c r="M11" s="3" t="s">
        <v>869</v>
      </c>
      <c r="N11" s="3" t="str">
        <f>VLOOKUP(A11,'Punchh Raw'!$A$2:$I$678,9,0)</f>
        <v>5.0.0003.0416</v>
      </c>
      <c r="O11" s="3"/>
      <c r="P11" s="3">
        <f>VLOOKUP(A11,'Punchh Raw'!$A$2:$O$678,15,0)</f>
        <v>0</v>
      </c>
      <c r="Q11" s="3">
        <f>VLOOKUP(A11,'Punchh Raw'!$A$2:$S$678,19,0)</f>
        <v>0</v>
      </c>
    </row>
    <row r="12" spans="1:17" x14ac:dyDescent="0.25">
      <c r="A12" s="6" t="s">
        <v>202</v>
      </c>
      <c r="B12" s="2" t="str">
        <f t="shared" si="0"/>
        <v>FL</v>
      </c>
      <c r="C12" s="3" t="s">
        <v>928</v>
      </c>
      <c r="D12" s="2" t="s">
        <v>929</v>
      </c>
      <c r="E12" s="2" t="s">
        <v>931</v>
      </c>
      <c r="F12" s="2" t="s">
        <v>930</v>
      </c>
      <c r="G12" s="2" t="s">
        <v>867</v>
      </c>
      <c r="H12" s="2" t="s">
        <v>927</v>
      </c>
      <c r="I12" s="2" t="s">
        <v>5152</v>
      </c>
      <c r="J12" s="3" t="s">
        <v>4704</v>
      </c>
      <c r="K12" s="3" t="s">
        <v>928</v>
      </c>
      <c r="L12" s="3" t="s">
        <v>932</v>
      </c>
      <c r="M12" s="3" t="s">
        <v>850</v>
      </c>
      <c r="N12" s="3">
        <f>VLOOKUP(A12,'Punchh Raw'!$A$2:$I$678,9,0)</f>
        <v>0</v>
      </c>
      <c r="O12" s="3"/>
      <c r="P12" s="3">
        <f>VLOOKUP(A12,'Punchh Raw'!$A$2:$O$678,15,0)</f>
        <v>0</v>
      </c>
      <c r="Q12" s="3">
        <f>VLOOKUP(A12,'Punchh Raw'!$A$2:$S$678,19,0)</f>
        <v>0</v>
      </c>
    </row>
    <row r="13" spans="1:17" x14ac:dyDescent="0.25">
      <c r="A13" s="6" t="s">
        <v>142</v>
      </c>
      <c r="B13" s="2" t="str">
        <f t="shared" si="0"/>
        <v>FL</v>
      </c>
      <c r="C13" s="3" t="s">
        <v>902</v>
      </c>
      <c r="D13" s="2" t="s">
        <v>934</v>
      </c>
      <c r="E13" s="2" t="s">
        <v>936</v>
      </c>
      <c r="F13" s="2" t="s">
        <v>935</v>
      </c>
      <c r="G13" s="2" t="s">
        <v>867</v>
      </c>
      <c r="H13" s="2" t="s">
        <v>933</v>
      </c>
      <c r="I13" s="2" t="s">
        <v>5152</v>
      </c>
      <c r="J13" s="3" t="s">
        <v>4701</v>
      </c>
      <c r="K13" s="3" t="s">
        <v>902</v>
      </c>
      <c r="L13" s="3" t="s">
        <v>857</v>
      </c>
      <c r="M13" s="3" t="s">
        <v>885</v>
      </c>
      <c r="N13" s="3" t="str">
        <f>VLOOKUP(A13,'Punchh Raw'!$A$2:$I$678,9,0)</f>
        <v>5.0.0003.0416</v>
      </c>
      <c r="O13" s="3"/>
      <c r="P13" s="3">
        <f>VLOOKUP(A13,'Punchh Raw'!$A$2:$O$678,15,0)</f>
        <v>2</v>
      </c>
      <c r="Q13" s="3" t="str">
        <f>VLOOKUP(A13,'Punchh Raw'!$A$2:$S$678,19,0)</f>
        <v>First data</v>
      </c>
    </row>
    <row r="14" spans="1:17" x14ac:dyDescent="0.25">
      <c r="A14" s="6" t="s">
        <v>205</v>
      </c>
      <c r="B14" s="2" t="str">
        <f t="shared" si="0"/>
        <v>FL</v>
      </c>
      <c r="C14" s="3" t="s">
        <v>940</v>
      </c>
      <c r="D14" s="2" t="s">
        <v>941</v>
      </c>
      <c r="E14" s="2" t="s">
        <v>943</v>
      </c>
      <c r="F14" s="2" t="s">
        <v>942</v>
      </c>
      <c r="G14" s="2" t="s">
        <v>867</v>
      </c>
      <c r="H14" s="2" t="s">
        <v>850</v>
      </c>
      <c r="I14" s="2" t="s">
        <v>5152</v>
      </c>
      <c r="J14" s="3" t="s">
        <v>4705</v>
      </c>
      <c r="K14" s="3" t="s">
        <v>939</v>
      </c>
      <c r="L14" s="3" t="s">
        <v>857</v>
      </c>
      <c r="M14" s="3" t="s">
        <v>885</v>
      </c>
      <c r="N14" s="3" t="str">
        <f>VLOOKUP(A14,'Punchh Raw'!$A$2:$I$678,9,0)</f>
        <v>5.2.0005.1327</v>
      </c>
      <c r="O14" s="3"/>
      <c r="P14" s="3">
        <f>VLOOKUP(A14,'Punchh Raw'!$A$2:$O$678,15,0)</f>
        <v>2</v>
      </c>
      <c r="Q14" s="3" t="str">
        <f>VLOOKUP(A14,'Punchh Raw'!$A$2:$S$678,19,0)</f>
        <v>wels fargo</v>
      </c>
    </row>
    <row r="15" spans="1:17" x14ac:dyDescent="0.25">
      <c r="A15" s="6" t="s">
        <v>144</v>
      </c>
      <c r="B15" s="2" t="str">
        <f t="shared" si="0"/>
        <v>FL</v>
      </c>
      <c r="C15" s="3" t="s">
        <v>947</v>
      </c>
      <c r="D15" s="2" t="s">
        <v>948</v>
      </c>
      <c r="E15" s="2" t="s">
        <v>950</v>
      </c>
      <c r="F15" s="2" t="s">
        <v>949</v>
      </c>
      <c r="G15" s="2" t="s">
        <v>867</v>
      </c>
      <c r="H15" s="2" t="s">
        <v>946</v>
      </c>
      <c r="I15" s="2" t="s">
        <v>5152</v>
      </c>
      <c r="J15" s="3" t="s">
        <v>4706</v>
      </c>
      <c r="K15" s="3" t="s">
        <v>947</v>
      </c>
      <c r="L15" s="3" t="s">
        <v>857</v>
      </c>
      <c r="M15" s="3" t="s">
        <v>869</v>
      </c>
      <c r="N15" s="3" t="str">
        <f>VLOOKUP(A15,'Punchh Raw'!$A$2:$I$678,9,0)</f>
        <v>5.2.0005.1327</v>
      </c>
      <c r="O15" s="3"/>
      <c r="P15" s="3">
        <f>VLOOKUP(A15,'Punchh Raw'!$A$2:$O$678,15,0)</f>
        <v>1</v>
      </c>
      <c r="Q15" s="3" t="str">
        <f>VLOOKUP(A15,'Punchh Raw'!$A$2:$S$678,19,0)</f>
        <v>Merchant Management Group</v>
      </c>
    </row>
    <row r="16" spans="1:17" x14ac:dyDescent="0.25">
      <c r="A16" s="6" t="s">
        <v>209</v>
      </c>
      <c r="B16" s="2" t="str">
        <f t="shared" si="0"/>
        <v>FL</v>
      </c>
      <c r="C16" s="3" t="s">
        <v>953</v>
      </c>
      <c r="D16" s="2" t="s">
        <v>954</v>
      </c>
      <c r="E16" s="2" t="s">
        <v>956</v>
      </c>
      <c r="F16" s="2" t="s">
        <v>955</v>
      </c>
      <c r="G16" s="2" t="s">
        <v>867</v>
      </c>
      <c r="H16" s="2" t="s">
        <v>850</v>
      </c>
      <c r="I16" s="2" t="s">
        <v>5152</v>
      </c>
      <c r="J16" s="3" t="s">
        <v>4707</v>
      </c>
      <c r="K16" s="3" t="s">
        <v>953</v>
      </c>
      <c r="L16" s="3" t="s">
        <v>957</v>
      </c>
      <c r="M16" s="3" t="s">
        <v>850</v>
      </c>
      <c r="N16" s="3" t="str">
        <f>VLOOKUP(A16,'Punchh Raw'!$A$2:$I$678,9,0)</f>
        <v>5.2.0005.1327</v>
      </c>
      <c r="O16" s="3"/>
      <c r="P16" s="3">
        <f>VLOOKUP(A16,'Punchh Raw'!$A$2:$O$678,15,0)</f>
        <v>2</v>
      </c>
      <c r="Q16" s="3" t="str">
        <f>VLOOKUP(A16,'Punchh Raw'!$A$2:$S$678,19,0)</f>
        <v>Suntrust</v>
      </c>
    </row>
    <row r="17" spans="1:17" x14ac:dyDescent="0.25">
      <c r="A17" s="6" t="s">
        <v>213</v>
      </c>
      <c r="B17" s="2" t="str">
        <f t="shared" si="0"/>
        <v>FL</v>
      </c>
      <c r="C17" t="s">
        <v>962</v>
      </c>
      <c r="D17" t="s">
        <v>963</v>
      </c>
      <c r="E17" t="s">
        <v>965</v>
      </c>
      <c r="F17" t="s">
        <v>964</v>
      </c>
      <c r="G17" t="s">
        <v>867</v>
      </c>
      <c r="H17" t="s">
        <v>961</v>
      </c>
      <c r="I17" s="2" t="s">
        <v>5152</v>
      </c>
      <c r="J17" t="s">
        <v>4708</v>
      </c>
      <c r="K17" t="s">
        <v>962</v>
      </c>
      <c r="L17" t="s">
        <v>857</v>
      </c>
      <c r="M17" t="s">
        <v>911</v>
      </c>
      <c r="N17" s="3" t="str">
        <f>VLOOKUP(A17,'Punchh Raw'!$A$2:$I$678,9,0)</f>
        <v>5.2.0005.1327</v>
      </c>
      <c r="P17" s="3">
        <f>VLOOKUP(A17,'Punchh Raw'!$A$2:$O$678,15,0)</f>
        <v>0</v>
      </c>
      <c r="Q17" s="3">
        <f>VLOOKUP(A17,'Punchh Raw'!$A$2:$S$678,19,0)</f>
        <v>0</v>
      </c>
    </row>
    <row r="18" spans="1:17" x14ac:dyDescent="0.25">
      <c r="A18" s="6" t="s">
        <v>148</v>
      </c>
      <c r="B18" s="2" t="str">
        <f t="shared" si="0"/>
        <v>FL</v>
      </c>
      <c r="C18" t="s">
        <v>970</v>
      </c>
      <c r="D18" t="s">
        <v>971</v>
      </c>
      <c r="E18" t="s">
        <v>972</v>
      </c>
      <c r="F18" t="s">
        <v>875</v>
      </c>
      <c r="G18" t="s">
        <v>867</v>
      </c>
      <c r="H18" t="s">
        <v>969</v>
      </c>
      <c r="I18" s="2" t="s">
        <v>5152</v>
      </c>
      <c r="J18" t="s">
        <v>4709</v>
      </c>
      <c r="K18" t="s">
        <v>970</v>
      </c>
      <c r="L18" t="s">
        <v>857</v>
      </c>
      <c r="M18" t="s">
        <v>869</v>
      </c>
      <c r="N18" s="3" t="str">
        <f>VLOOKUP(A18,'Punchh Raw'!$A$2:$I$678,9,0)</f>
        <v>5.2.0005.1327</v>
      </c>
      <c r="P18" s="3">
        <f>VLOOKUP(A18,'Punchh Raw'!$A$2:$O$678,15,0)</f>
        <v>1</v>
      </c>
      <c r="Q18" s="3" t="str">
        <f>VLOOKUP(A18,'Punchh Raw'!$A$2:$S$678,19,0)</f>
        <v>Heartland</v>
      </c>
    </row>
    <row r="19" spans="1:17" x14ac:dyDescent="0.25">
      <c r="A19" s="6" t="s">
        <v>151</v>
      </c>
      <c r="B19" s="2" t="str">
        <f t="shared" si="0"/>
        <v>FL</v>
      </c>
      <c r="C19" t="s">
        <v>977</v>
      </c>
      <c r="D19" t="s">
        <v>978</v>
      </c>
      <c r="E19" t="s">
        <v>979</v>
      </c>
      <c r="F19" t="s">
        <v>875</v>
      </c>
      <c r="G19" t="s">
        <v>867</v>
      </c>
      <c r="H19" t="s">
        <v>975</v>
      </c>
      <c r="I19" s="2" t="s">
        <v>5152</v>
      </c>
      <c r="J19" t="s">
        <v>4710</v>
      </c>
      <c r="K19" t="s">
        <v>976</v>
      </c>
      <c r="L19" t="s">
        <v>857</v>
      </c>
      <c r="M19" t="s">
        <v>869</v>
      </c>
      <c r="N19" s="3" t="str">
        <f>VLOOKUP(A19,'Punchh Raw'!$A$2:$I$678,9,0)</f>
        <v>5.2.0005.1327</v>
      </c>
      <c r="P19" s="3">
        <f>VLOOKUP(A19,'Punchh Raw'!$A$2:$O$678,15,0)</f>
        <v>0</v>
      </c>
      <c r="Q19" s="3">
        <f>VLOOKUP(A19,'Punchh Raw'!$A$2:$S$678,19,0)</f>
        <v>0</v>
      </c>
    </row>
    <row r="20" spans="1:17" x14ac:dyDescent="0.25">
      <c r="A20" s="6" t="s">
        <v>153</v>
      </c>
      <c r="B20" s="2" t="str">
        <f t="shared" si="0"/>
        <v>FL</v>
      </c>
      <c r="C20" t="s">
        <v>982</v>
      </c>
      <c r="D20" t="s">
        <v>983</v>
      </c>
      <c r="E20" t="s">
        <v>985</v>
      </c>
      <c r="F20" t="s">
        <v>984</v>
      </c>
      <c r="G20" t="s">
        <v>867</v>
      </c>
      <c r="H20" t="s">
        <v>981</v>
      </c>
      <c r="I20" s="2" t="s">
        <v>5152</v>
      </c>
      <c r="J20" t="s">
        <v>4711</v>
      </c>
      <c r="K20" t="s">
        <v>982</v>
      </c>
      <c r="L20" t="s">
        <v>857</v>
      </c>
      <c r="M20" t="s">
        <v>885</v>
      </c>
      <c r="N20" s="3" t="str">
        <f>VLOOKUP(A20,'Punchh Raw'!$A$2:$I$678,9,0)</f>
        <v>5.0.0003.0416</v>
      </c>
      <c r="P20" s="3">
        <f>VLOOKUP(A20,'Punchh Raw'!$A$2:$O$678,15,0)</f>
        <v>0</v>
      </c>
      <c r="Q20" s="3">
        <f>VLOOKUP(A20,'Punchh Raw'!$A$2:$S$678,19,0)</f>
        <v>0</v>
      </c>
    </row>
    <row r="21" spans="1:17" x14ac:dyDescent="0.25">
      <c r="A21" s="6" t="s">
        <v>154</v>
      </c>
      <c r="B21" s="2" t="str">
        <f t="shared" si="0"/>
        <v>FL</v>
      </c>
      <c r="C21" t="s">
        <v>989</v>
      </c>
      <c r="D21" t="s">
        <v>990</v>
      </c>
      <c r="E21" t="s">
        <v>992</v>
      </c>
      <c r="F21" t="s">
        <v>991</v>
      </c>
      <c r="G21" t="s">
        <v>867</v>
      </c>
      <c r="H21" t="s">
        <v>988</v>
      </c>
      <c r="I21" s="2" t="s">
        <v>5152</v>
      </c>
      <c r="J21" t="s">
        <v>4712</v>
      </c>
      <c r="K21" t="s">
        <v>989</v>
      </c>
      <c r="L21" t="s">
        <v>993</v>
      </c>
      <c r="M21" t="s">
        <v>850</v>
      </c>
      <c r="N21" s="3" t="str">
        <f>VLOOKUP(A21,'Punchh Raw'!$A$2:$I$678,9,0)</f>
        <v>5.2.0005.1327</v>
      </c>
      <c r="P21" s="3">
        <f>VLOOKUP(A21,'Punchh Raw'!$A$2:$O$678,15,0)</f>
        <v>0</v>
      </c>
      <c r="Q21" s="3">
        <f>VLOOKUP(A21,'Punchh Raw'!$A$2:$S$678,19,0)</f>
        <v>0</v>
      </c>
    </row>
    <row r="22" spans="1:17" x14ac:dyDescent="0.25">
      <c r="A22" s="6" t="s">
        <v>156</v>
      </c>
      <c r="B22" s="2" t="str">
        <f t="shared" si="0"/>
        <v>FL</v>
      </c>
      <c r="C22" t="s">
        <v>996</v>
      </c>
      <c r="D22" t="s">
        <v>997</v>
      </c>
      <c r="E22" t="s">
        <v>998</v>
      </c>
      <c r="F22" t="s">
        <v>991</v>
      </c>
      <c r="G22" t="s">
        <v>867</v>
      </c>
      <c r="H22" t="s">
        <v>850</v>
      </c>
      <c r="I22" s="2" t="s">
        <v>5152</v>
      </c>
      <c r="J22" t="s">
        <v>4713</v>
      </c>
      <c r="K22" t="s">
        <v>996</v>
      </c>
      <c r="L22" t="s">
        <v>993</v>
      </c>
      <c r="M22" t="s">
        <v>850</v>
      </c>
      <c r="N22" s="3" t="str">
        <f>VLOOKUP(A22,'Punchh Raw'!$A$2:$I$678,9,0)</f>
        <v>5.2.0005.1327</v>
      </c>
      <c r="P22" s="3">
        <f>VLOOKUP(A22,'Punchh Raw'!$A$2:$O$678,15,0)</f>
        <v>2</v>
      </c>
      <c r="Q22" s="3" t="str">
        <f>VLOOKUP(A22,'Punchh Raw'!$A$2:$S$678,19,0)</f>
        <v>Worldpay</v>
      </c>
    </row>
    <row r="23" spans="1:17" x14ac:dyDescent="0.25">
      <c r="A23" s="6" t="s">
        <v>160</v>
      </c>
      <c r="B23" s="2" t="str">
        <f t="shared" si="0"/>
        <v>FL</v>
      </c>
      <c r="C23" t="s">
        <v>1003</v>
      </c>
      <c r="D23" t="s">
        <v>1004</v>
      </c>
      <c r="E23" t="s">
        <v>1005</v>
      </c>
      <c r="F23" t="s">
        <v>984</v>
      </c>
      <c r="G23" t="s">
        <v>867</v>
      </c>
      <c r="H23" t="s">
        <v>1001</v>
      </c>
      <c r="I23" s="2" t="s">
        <v>5152</v>
      </c>
      <c r="J23" t="s">
        <v>4714</v>
      </c>
      <c r="K23" t="s">
        <v>1002</v>
      </c>
      <c r="L23" t="s">
        <v>857</v>
      </c>
      <c r="M23" t="s">
        <v>885</v>
      </c>
      <c r="N23" s="3" t="str">
        <f>VLOOKUP(A23,'Punchh Raw'!$A$2:$I$678,9,0)</f>
        <v>5.2.0005.1327</v>
      </c>
      <c r="P23" s="3">
        <f>VLOOKUP(A23,'Punchh Raw'!$A$2:$O$678,15,0)</f>
        <v>0</v>
      </c>
      <c r="Q23" s="3">
        <f>VLOOKUP(A23,'Punchh Raw'!$A$2:$S$678,19,0)</f>
        <v>0</v>
      </c>
    </row>
    <row r="24" spans="1:17" x14ac:dyDescent="0.25">
      <c r="A24" s="6" t="s">
        <v>162</v>
      </c>
      <c r="B24" s="2" t="str">
        <f t="shared" si="0"/>
        <v>FL</v>
      </c>
      <c r="C24" t="s">
        <v>1009</v>
      </c>
      <c r="D24" t="s">
        <v>1010</v>
      </c>
      <c r="E24" t="s">
        <v>1011</v>
      </c>
      <c r="F24" t="s">
        <v>875</v>
      </c>
      <c r="G24" t="s">
        <v>867</v>
      </c>
      <c r="H24" t="s">
        <v>1008</v>
      </c>
      <c r="I24" s="2" t="s">
        <v>5152</v>
      </c>
      <c r="J24" t="s">
        <v>4715</v>
      </c>
      <c r="K24" t="s">
        <v>1009</v>
      </c>
      <c r="L24" t="s">
        <v>857</v>
      </c>
      <c r="M24" t="s">
        <v>869</v>
      </c>
      <c r="N24" s="3" t="str">
        <f>VLOOKUP(A24,'Punchh Raw'!$A$2:$I$678,9,0)</f>
        <v>5.2.0005.1327</v>
      </c>
      <c r="P24" s="3">
        <f>VLOOKUP(A24,'Punchh Raw'!$A$2:$O$678,15,0)</f>
        <v>1</v>
      </c>
      <c r="Q24" s="3" t="str">
        <f>VLOOKUP(A24,'Punchh Raw'!$A$2:$S$678,19,0)</f>
        <v>Suntrust Merchant Services</v>
      </c>
    </row>
    <row r="25" spans="1:17" x14ac:dyDescent="0.25">
      <c r="A25" s="6" t="s">
        <v>164</v>
      </c>
      <c r="B25" s="2" t="str">
        <f t="shared" si="0"/>
        <v>FL</v>
      </c>
      <c r="C25" t="s">
        <v>1015</v>
      </c>
      <c r="D25" t="s">
        <v>1016</v>
      </c>
      <c r="E25" t="s">
        <v>904</v>
      </c>
      <c r="F25" t="s">
        <v>883</v>
      </c>
      <c r="G25" t="s">
        <v>867</v>
      </c>
      <c r="H25" t="s">
        <v>850</v>
      </c>
      <c r="I25" s="2" t="s">
        <v>5152</v>
      </c>
      <c r="J25" t="s">
        <v>4716</v>
      </c>
      <c r="K25" t="s">
        <v>1014</v>
      </c>
      <c r="L25" t="s">
        <v>857</v>
      </c>
      <c r="M25" t="s">
        <v>885</v>
      </c>
      <c r="N25" s="3" t="str">
        <f>VLOOKUP(A25,'Punchh Raw'!$A$2:$I$678,9,0)</f>
        <v>5.2.0005.1327</v>
      </c>
      <c r="P25" s="3">
        <f>VLOOKUP(A25,'Punchh Raw'!$A$2:$O$678,15,0)</f>
        <v>0</v>
      </c>
      <c r="Q25" s="3">
        <f>VLOOKUP(A25,'Punchh Raw'!$A$2:$S$678,19,0)</f>
        <v>0</v>
      </c>
    </row>
    <row r="26" spans="1:17" x14ac:dyDescent="0.25">
      <c r="A26" s="6" t="s">
        <v>166</v>
      </c>
      <c r="B26" s="2" t="str">
        <f t="shared" si="0"/>
        <v>FL</v>
      </c>
      <c r="C26" t="s">
        <v>1020</v>
      </c>
      <c r="D26" t="s">
        <v>1021</v>
      </c>
      <c r="E26" t="s">
        <v>1023</v>
      </c>
      <c r="F26" t="s">
        <v>1022</v>
      </c>
      <c r="G26" t="s">
        <v>867</v>
      </c>
      <c r="H26" t="s">
        <v>1019</v>
      </c>
      <c r="I26" s="2" t="s">
        <v>5152</v>
      </c>
      <c r="J26" t="s">
        <v>4717</v>
      </c>
      <c r="K26" t="s">
        <v>1020</v>
      </c>
      <c r="L26" t="s">
        <v>932</v>
      </c>
      <c r="M26" t="s">
        <v>850</v>
      </c>
      <c r="N26" s="3" t="str">
        <f>VLOOKUP(A26,'Punchh Raw'!$A$2:$I$678,9,0)</f>
        <v>5.2.0005.1327</v>
      </c>
      <c r="P26" s="3">
        <f>VLOOKUP(A26,'Punchh Raw'!$A$2:$O$678,15,0)</f>
        <v>2</v>
      </c>
      <c r="Q26" s="3" t="str">
        <f>VLOOKUP(A26,'Punchh Raw'!$A$2:$S$678,19,0)</f>
        <v>BOA</v>
      </c>
    </row>
    <row r="27" spans="1:17" x14ac:dyDescent="0.25">
      <c r="A27" s="6" t="s">
        <v>167</v>
      </c>
      <c r="B27" s="2" t="str">
        <f t="shared" si="0"/>
        <v>FL</v>
      </c>
      <c r="C27" t="s">
        <v>1027</v>
      </c>
      <c r="D27" t="s">
        <v>1028</v>
      </c>
      <c r="E27" t="s">
        <v>1005</v>
      </c>
      <c r="F27" t="s">
        <v>984</v>
      </c>
      <c r="G27" t="s">
        <v>867</v>
      </c>
      <c r="H27" t="s">
        <v>1026</v>
      </c>
      <c r="I27" s="2" t="s">
        <v>5152</v>
      </c>
      <c r="J27" t="s">
        <v>4718</v>
      </c>
      <c r="K27" t="s">
        <v>1027</v>
      </c>
      <c r="L27" t="s">
        <v>857</v>
      </c>
      <c r="M27" t="s">
        <v>885</v>
      </c>
      <c r="N27" s="3" t="str">
        <f>VLOOKUP(A27,'Punchh Raw'!$A$2:$I$678,9,0)</f>
        <v>5.2.0005.1327</v>
      </c>
      <c r="P27" s="3">
        <f>VLOOKUP(A27,'Punchh Raw'!$A$2:$O$678,15,0)</f>
        <v>0</v>
      </c>
      <c r="Q27" s="3">
        <f>VLOOKUP(A27,'Punchh Raw'!$A$2:$S$678,19,0)</f>
        <v>0</v>
      </c>
    </row>
    <row r="28" spans="1:17" x14ac:dyDescent="0.25">
      <c r="A28" s="6" t="s">
        <v>168</v>
      </c>
      <c r="B28" s="2" t="str">
        <f t="shared" si="0"/>
        <v>FL</v>
      </c>
      <c r="C28" t="s">
        <v>1029</v>
      </c>
      <c r="D28" t="s">
        <v>1030</v>
      </c>
      <c r="E28" t="s">
        <v>1032</v>
      </c>
      <c r="F28" t="s">
        <v>1031</v>
      </c>
      <c r="G28" t="s">
        <v>867</v>
      </c>
      <c r="H28" t="s">
        <v>850</v>
      </c>
      <c r="I28" s="2" t="s">
        <v>5152</v>
      </c>
      <c r="J28" t="s">
        <v>4702</v>
      </c>
      <c r="K28" t="s">
        <v>1029</v>
      </c>
      <c r="L28" t="s">
        <v>857</v>
      </c>
      <c r="M28" t="s">
        <v>1033</v>
      </c>
      <c r="N28" s="3" t="str">
        <f>VLOOKUP(A28,'Punchh Raw'!$A$2:$I$678,9,0)</f>
        <v>5.2.0005.1327</v>
      </c>
      <c r="P28" s="3">
        <f>VLOOKUP(A28,'Punchh Raw'!$A$2:$O$678,15,0)</f>
        <v>2</v>
      </c>
      <c r="Q28" s="3" t="str">
        <f>VLOOKUP(A28,'Punchh Raw'!$A$2:$S$678,19,0)</f>
        <v>Vantiv</v>
      </c>
    </row>
    <row r="29" spans="1:17" x14ac:dyDescent="0.25">
      <c r="A29" s="6" t="s">
        <v>169</v>
      </c>
      <c r="B29" s="2" t="str">
        <f t="shared" si="0"/>
        <v>FL</v>
      </c>
      <c r="C29" t="s">
        <v>989</v>
      </c>
      <c r="D29" t="s">
        <v>1034</v>
      </c>
      <c r="E29" t="s">
        <v>1035</v>
      </c>
      <c r="F29" t="s">
        <v>897</v>
      </c>
      <c r="G29" t="s">
        <v>867</v>
      </c>
      <c r="H29" t="s">
        <v>850</v>
      </c>
      <c r="I29" s="2" t="s">
        <v>5152</v>
      </c>
      <c r="J29" t="s">
        <v>4712</v>
      </c>
      <c r="K29" t="s">
        <v>989</v>
      </c>
      <c r="L29" t="s">
        <v>857</v>
      </c>
      <c r="M29" t="s">
        <v>885</v>
      </c>
      <c r="N29" s="3" t="str">
        <f>VLOOKUP(A29,'Punchh Raw'!$A$2:$I$678,9,0)</f>
        <v>5.2.0005.1327</v>
      </c>
      <c r="P29" s="3">
        <f>VLOOKUP(A29,'Punchh Raw'!$A$2:$O$678,15,0)</f>
        <v>0</v>
      </c>
      <c r="Q29" s="3">
        <f>VLOOKUP(A29,'Punchh Raw'!$A$2:$S$678,19,0)</f>
        <v>0</v>
      </c>
    </row>
    <row r="30" spans="1:17" x14ac:dyDescent="0.25">
      <c r="A30" s="6" t="s">
        <v>171</v>
      </c>
      <c r="B30" s="2" t="str">
        <f t="shared" si="0"/>
        <v>FL</v>
      </c>
      <c r="C30" t="s">
        <v>996</v>
      </c>
      <c r="D30" t="s">
        <v>1036</v>
      </c>
      <c r="E30" t="s">
        <v>1038</v>
      </c>
      <c r="F30" t="s">
        <v>1037</v>
      </c>
      <c r="G30" t="s">
        <v>867</v>
      </c>
      <c r="H30" t="s">
        <v>850</v>
      </c>
      <c r="I30" s="2" t="s">
        <v>5152</v>
      </c>
      <c r="J30" t="s">
        <v>4713</v>
      </c>
      <c r="K30" t="s">
        <v>996</v>
      </c>
      <c r="L30" t="s">
        <v>993</v>
      </c>
      <c r="M30" t="s">
        <v>850</v>
      </c>
      <c r="N30" s="3" t="str">
        <f>VLOOKUP(A30,'Punchh Raw'!$A$2:$I$678,9,0)</f>
        <v>5.2.0005.1327</v>
      </c>
      <c r="P30" s="3">
        <f>VLOOKUP(A30,'Punchh Raw'!$A$2:$O$678,15,0)</f>
        <v>2</v>
      </c>
      <c r="Q30" s="3" t="str">
        <f>VLOOKUP(A30,'Punchh Raw'!$A$2:$S$678,19,0)</f>
        <v>Worldpay</v>
      </c>
    </row>
    <row r="31" spans="1:17" x14ac:dyDescent="0.25">
      <c r="A31" s="6" t="s">
        <v>172</v>
      </c>
      <c r="B31" s="2" t="str">
        <f t="shared" si="0"/>
        <v>FL</v>
      </c>
      <c r="C31" t="s">
        <v>1041</v>
      </c>
      <c r="D31" t="s">
        <v>1042</v>
      </c>
      <c r="E31" t="s">
        <v>1044</v>
      </c>
      <c r="F31" t="s">
        <v>1043</v>
      </c>
      <c r="G31" t="s">
        <v>867</v>
      </c>
      <c r="H31" t="s">
        <v>850</v>
      </c>
      <c r="I31" s="2" t="s">
        <v>5152</v>
      </c>
      <c r="J31" t="s">
        <v>4719</v>
      </c>
      <c r="K31" t="s">
        <v>1041</v>
      </c>
      <c r="L31" t="s">
        <v>857</v>
      </c>
      <c r="M31" t="s">
        <v>911</v>
      </c>
      <c r="N31" s="3" t="str">
        <f>VLOOKUP(A31,'Punchh Raw'!$A$2:$I$678,9,0)</f>
        <v>5.2.0005.1327</v>
      </c>
      <c r="P31" s="3">
        <f>VLOOKUP(A31,'Punchh Raw'!$A$2:$O$678,15,0)</f>
        <v>0</v>
      </c>
      <c r="Q31" s="3">
        <f>VLOOKUP(A31,'Punchh Raw'!$A$2:$S$678,19,0)</f>
        <v>0</v>
      </c>
    </row>
    <row r="32" spans="1:17" x14ac:dyDescent="0.25">
      <c r="A32" s="6" t="s">
        <v>173</v>
      </c>
      <c r="B32" s="2" t="str">
        <f t="shared" si="0"/>
        <v>FL</v>
      </c>
      <c r="C32" t="s">
        <v>1046</v>
      </c>
      <c r="D32" t="s">
        <v>1047</v>
      </c>
      <c r="E32" t="s">
        <v>1049</v>
      </c>
      <c r="F32" t="s">
        <v>1048</v>
      </c>
      <c r="G32" t="s">
        <v>867</v>
      </c>
      <c r="H32" t="s">
        <v>850</v>
      </c>
      <c r="I32" s="2" t="s">
        <v>5152</v>
      </c>
      <c r="J32" t="s">
        <v>4720</v>
      </c>
      <c r="K32" t="s">
        <v>1046</v>
      </c>
      <c r="L32" t="s">
        <v>857</v>
      </c>
      <c r="M32" t="s">
        <v>911</v>
      </c>
      <c r="N32" s="3" t="str">
        <f>VLOOKUP(A32,'Punchh Raw'!$A$2:$I$678,9,0)</f>
        <v>5.2.0005.1327</v>
      </c>
      <c r="P32" s="3">
        <f>VLOOKUP(A32,'Punchh Raw'!$A$2:$O$678,15,0)</f>
        <v>0</v>
      </c>
      <c r="Q32" s="3">
        <f>VLOOKUP(A32,'Punchh Raw'!$A$2:$S$678,19,0)</f>
        <v>0</v>
      </c>
    </row>
    <row r="33" spans="1:17" x14ac:dyDescent="0.25">
      <c r="A33" s="6" t="s">
        <v>174</v>
      </c>
      <c r="B33" s="2" t="str">
        <f t="shared" si="0"/>
        <v>FL</v>
      </c>
      <c r="C33" t="s">
        <v>1052</v>
      </c>
      <c r="D33" t="s">
        <v>1053</v>
      </c>
      <c r="E33" t="s">
        <v>1055</v>
      </c>
      <c r="F33" t="s">
        <v>1054</v>
      </c>
      <c r="G33" t="s">
        <v>867</v>
      </c>
      <c r="H33" t="s">
        <v>850</v>
      </c>
      <c r="I33" s="2" t="s">
        <v>5152</v>
      </c>
      <c r="J33" t="s">
        <v>4721</v>
      </c>
      <c r="K33" t="s">
        <v>1051</v>
      </c>
      <c r="L33" t="s">
        <v>857</v>
      </c>
      <c r="M33" t="s">
        <v>1033</v>
      </c>
      <c r="N33" s="3" t="str">
        <f>VLOOKUP(A33,'Punchh Raw'!$A$2:$I$678,9,0)</f>
        <v>5.2.0005.1327</v>
      </c>
      <c r="P33" s="3">
        <f>VLOOKUP(A33,'Punchh Raw'!$A$2:$O$678,15,0)</f>
        <v>0</v>
      </c>
      <c r="Q33" s="3">
        <f>VLOOKUP(A33,'Punchh Raw'!$A$2:$S$678,19,0)</f>
        <v>0</v>
      </c>
    </row>
    <row r="34" spans="1:17" x14ac:dyDescent="0.25">
      <c r="A34" s="6" t="s">
        <v>177</v>
      </c>
      <c r="B34" s="2" t="str">
        <f t="shared" si="0"/>
        <v>FL</v>
      </c>
      <c r="C34" t="s">
        <v>1060</v>
      </c>
      <c r="D34" t="s">
        <v>1061</v>
      </c>
      <c r="E34" t="s">
        <v>1063</v>
      </c>
      <c r="F34" t="s">
        <v>1062</v>
      </c>
      <c r="G34" t="s">
        <v>867</v>
      </c>
      <c r="H34" t="s">
        <v>1058</v>
      </c>
      <c r="I34" s="2" t="s">
        <v>5152</v>
      </c>
      <c r="J34" t="s">
        <v>4722</v>
      </c>
      <c r="K34" t="s">
        <v>1059</v>
      </c>
      <c r="L34" t="s">
        <v>857</v>
      </c>
      <c r="M34" t="s">
        <v>885</v>
      </c>
      <c r="N34" s="3" t="str">
        <f>VLOOKUP(A34,'Punchh Raw'!$A$2:$I$678,9,0)</f>
        <v>5.2.0005.1327</v>
      </c>
      <c r="P34" s="3">
        <f>VLOOKUP(A34,'Punchh Raw'!$A$2:$O$678,15,0)</f>
        <v>2</v>
      </c>
      <c r="Q34" s="3" t="str">
        <f>VLOOKUP(A34,'Punchh Raw'!$A$2:$S$678,19,0)</f>
        <v>Worldpay</v>
      </c>
    </row>
    <row r="35" spans="1:17" x14ac:dyDescent="0.25">
      <c r="A35" s="6" t="s">
        <v>179</v>
      </c>
      <c r="B35" s="2" t="str">
        <f t="shared" si="0"/>
        <v>FL</v>
      </c>
      <c r="C35" t="s">
        <v>989</v>
      </c>
      <c r="D35" t="s">
        <v>1064</v>
      </c>
      <c r="E35" t="s">
        <v>1066</v>
      </c>
      <c r="F35" t="s">
        <v>1065</v>
      </c>
      <c r="G35" t="s">
        <v>867</v>
      </c>
      <c r="H35" t="s">
        <v>850</v>
      </c>
      <c r="I35" s="2" t="s">
        <v>5152</v>
      </c>
      <c r="J35" t="s">
        <v>4712</v>
      </c>
      <c r="K35" t="s">
        <v>989</v>
      </c>
      <c r="L35" t="s">
        <v>993</v>
      </c>
      <c r="M35" t="s">
        <v>850</v>
      </c>
      <c r="N35" s="3" t="str">
        <f>VLOOKUP(A35,'Punchh Raw'!$A$2:$I$678,9,0)</f>
        <v>5.2.0005.1327</v>
      </c>
      <c r="P35" s="3">
        <f>VLOOKUP(A35,'Punchh Raw'!$A$2:$O$678,15,0)</f>
        <v>0</v>
      </c>
      <c r="Q35" s="3">
        <f>VLOOKUP(A35,'Punchh Raw'!$A$2:$S$678,19,0)</f>
        <v>0</v>
      </c>
    </row>
    <row r="36" spans="1:17" x14ac:dyDescent="0.25">
      <c r="A36" s="6" t="s">
        <v>181</v>
      </c>
      <c r="B36" s="2" t="str">
        <f t="shared" si="0"/>
        <v>FL</v>
      </c>
      <c r="C36" t="s">
        <v>907</v>
      </c>
      <c r="D36" t="s">
        <v>1067</v>
      </c>
      <c r="E36" t="s">
        <v>910</v>
      </c>
      <c r="F36" t="s">
        <v>909</v>
      </c>
      <c r="G36" t="s">
        <v>867</v>
      </c>
      <c r="H36" t="s">
        <v>850</v>
      </c>
      <c r="I36" s="2" t="s">
        <v>5152</v>
      </c>
      <c r="J36" t="s">
        <v>4702</v>
      </c>
      <c r="K36" t="s">
        <v>907</v>
      </c>
      <c r="L36" t="s">
        <v>857</v>
      </c>
      <c r="M36" t="s">
        <v>911</v>
      </c>
      <c r="N36" s="3" t="str">
        <f>VLOOKUP(A36,'Punchh Raw'!$A$2:$I$678,9,0)</f>
        <v>5.2.0005.1327</v>
      </c>
      <c r="P36" s="3">
        <f>VLOOKUP(A36,'Punchh Raw'!$A$2:$O$678,15,0)</f>
        <v>2</v>
      </c>
      <c r="Q36" s="3" t="str">
        <f>VLOOKUP(A36,'Punchh Raw'!$A$2:$S$678,19,0)</f>
        <v>Vantiv</v>
      </c>
    </row>
    <row r="37" spans="1:17" x14ac:dyDescent="0.25">
      <c r="A37" s="6" t="s">
        <v>183</v>
      </c>
      <c r="B37" s="2" t="str">
        <f t="shared" si="0"/>
        <v>FL</v>
      </c>
      <c r="C37" t="s">
        <v>1071</v>
      </c>
      <c r="D37" t="s">
        <v>1072</v>
      </c>
      <c r="E37" t="s">
        <v>1074</v>
      </c>
      <c r="F37" t="s">
        <v>1073</v>
      </c>
      <c r="G37" t="s">
        <v>867</v>
      </c>
      <c r="H37" t="s">
        <v>850</v>
      </c>
      <c r="I37" s="2" t="s">
        <v>5152</v>
      </c>
      <c r="J37" t="s">
        <v>4723</v>
      </c>
      <c r="K37" t="s">
        <v>1070</v>
      </c>
      <c r="L37" t="s">
        <v>857</v>
      </c>
      <c r="M37" t="s">
        <v>885</v>
      </c>
      <c r="N37" s="3" t="str">
        <f>VLOOKUP(A37,'Punchh Raw'!$A$2:$I$678,9,0)</f>
        <v>5.2.0005.1327</v>
      </c>
      <c r="P37" s="3">
        <f>VLOOKUP(A37,'Punchh Raw'!$A$2:$O$678,15,0)</f>
        <v>1</v>
      </c>
      <c r="Q37" s="3" t="str">
        <f>VLOOKUP(A37,'Punchh Raw'!$A$2:$S$678,19,0)</f>
        <v>heartland</v>
      </c>
    </row>
    <row r="38" spans="1:17" x14ac:dyDescent="0.25">
      <c r="A38" s="6" t="s">
        <v>187</v>
      </c>
      <c r="B38" s="2" t="str">
        <f t="shared" si="0"/>
        <v>FL</v>
      </c>
      <c r="C38" t="s">
        <v>1078</v>
      </c>
      <c r="D38" t="s">
        <v>1079</v>
      </c>
      <c r="E38" t="s">
        <v>1081</v>
      </c>
      <c r="F38" t="s">
        <v>1080</v>
      </c>
      <c r="G38" t="s">
        <v>867</v>
      </c>
      <c r="H38" t="s">
        <v>850</v>
      </c>
      <c r="I38" s="2" t="s">
        <v>5152</v>
      </c>
      <c r="J38" t="s">
        <v>2580</v>
      </c>
      <c r="K38" t="s">
        <v>1077</v>
      </c>
      <c r="L38" t="s">
        <v>857</v>
      </c>
      <c r="M38" t="s">
        <v>1033</v>
      </c>
      <c r="N38" s="3" t="str">
        <f>VLOOKUP(A38,'Punchh Raw'!$A$2:$I$678,9,0)</f>
        <v>5.0.0003.0416</v>
      </c>
      <c r="P38" s="3">
        <f>VLOOKUP(A38,'Punchh Raw'!$A$2:$O$678,15,0)</f>
        <v>0</v>
      </c>
      <c r="Q38" s="3">
        <f>VLOOKUP(A38,'Punchh Raw'!$A$2:$S$678,19,0)</f>
        <v>0</v>
      </c>
    </row>
    <row r="39" spans="1:17" x14ac:dyDescent="0.25">
      <c r="A39" s="6" t="s">
        <v>307</v>
      </c>
      <c r="B39" s="2" t="str">
        <f t="shared" si="0"/>
        <v>GA</v>
      </c>
      <c r="C39" t="s">
        <v>1086</v>
      </c>
      <c r="D39" t="s">
        <v>1087</v>
      </c>
      <c r="E39" t="s">
        <v>1090</v>
      </c>
      <c r="F39" t="s">
        <v>1088</v>
      </c>
      <c r="G39" t="s">
        <v>1089</v>
      </c>
      <c r="H39" t="s">
        <v>850</v>
      </c>
      <c r="I39" s="2" t="s">
        <v>5152</v>
      </c>
      <c r="J39" t="s">
        <v>4724</v>
      </c>
      <c r="K39" t="s">
        <v>1085</v>
      </c>
      <c r="L39" t="s">
        <v>857</v>
      </c>
      <c r="M39" t="s">
        <v>1091</v>
      </c>
      <c r="N39" s="3" t="str">
        <f>VLOOKUP(A39,'Punchh Raw'!$A$2:$I$678,9,0)</f>
        <v>5.0.0003.0416</v>
      </c>
      <c r="P39" s="3">
        <f>VLOOKUP(A39,'Punchh Raw'!$A$2:$O$678,15,0)</f>
        <v>2</v>
      </c>
      <c r="Q39" s="3" t="str">
        <f>VLOOKUP(A39,'Punchh Raw'!$A$2:$S$678,19,0)</f>
        <v>ie Prime Pay ( now planning Heartland)</v>
      </c>
    </row>
    <row r="40" spans="1:17" x14ac:dyDescent="0.25">
      <c r="A40" s="6" t="s">
        <v>384</v>
      </c>
      <c r="B40" s="2" t="str">
        <f t="shared" si="0"/>
        <v>MI</v>
      </c>
      <c r="C40" t="s">
        <v>1097</v>
      </c>
      <c r="D40" t="s">
        <v>1098</v>
      </c>
      <c r="E40" t="s">
        <v>1101</v>
      </c>
      <c r="F40" t="s">
        <v>1099</v>
      </c>
      <c r="G40" t="s">
        <v>1100</v>
      </c>
      <c r="H40" t="s">
        <v>1095</v>
      </c>
      <c r="I40" s="2" t="s">
        <v>5152</v>
      </c>
      <c r="J40" t="s">
        <v>4725</v>
      </c>
      <c r="K40" t="s">
        <v>1096</v>
      </c>
      <c r="L40" t="s">
        <v>1102</v>
      </c>
      <c r="M40" t="s">
        <v>850</v>
      </c>
      <c r="N40" s="3" t="str">
        <f>VLOOKUP(A40,'Punchh Raw'!$A$2:$I$678,9,0)</f>
        <v>5.2.0005.1327</v>
      </c>
      <c r="P40" s="3">
        <f>VLOOKUP(A40,'Punchh Raw'!$A$2:$O$678,15,0)</f>
        <v>2</v>
      </c>
      <c r="Q40" s="3" t="str">
        <f>VLOOKUP(A40,'Punchh Raw'!$A$2:$S$678,19,0)</f>
        <v>Wells Fargo</v>
      </c>
    </row>
    <row r="41" spans="1:17" x14ac:dyDescent="0.25">
      <c r="A41" s="6" t="s">
        <v>385</v>
      </c>
      <c r="B41" s="2" t="str">
        <f t="shared" si="0"/>
        <v>MI</v>
      </c>
      <c r="C41" t="s">
        <v>1107</v>
      </c>
      <c r="D41" t="s">
        <v>1108</v>
      </c>
      <c r="E41" t="s">
        <v>1110</v>
      </c>
      <c r="F41" t="s">
        <v>1109</v>
      </c>
      <c r="G41" t="s">
        <v>1100</v>
      </c>
      <c r="H41" t="s">
        <v>1106</v>
      </c>
      <c r="I41" s="2" t="s">
        <v>5152</v>
      </c>
      <c r="J41" t="s">
        <v>4726</v>
      </c>
      <c r="K41" t="s">
        <v>1107</v>
      </c>
      <c r="L41" t="s">
        <v>1102</v>
      </c>
      <c r="M41" t="s">
        <v>850</v>
      </c>
      <c r="N41" s="3" t="str">
        <f>VLOOKUP(A41,'Punchh Raw'!$A$2:$I$678,9,0)</f>
        <v>5.2.0005.1327</v>
      </c>
      <c r="P41" s="3">
        <f>VLOOKUP(A41,'Punchh Raw'!$A$2:$O$678,15,0)</f>
        <v>3</v>
      </c>
      <c r="Q41" s="3" t="str">
        <f>VLOOKUP(A41,'Punchh Raw'!$A$2:$S$678,19,0)</f>
        <v>SunTrust</v>
      </c>
    </row>
    <row r="42" spans="1:17" x14ac:dyDescent="0.25">
      <c r="A42" s="6" t="s">
        <v>387</v>
      </c>
      <c r="B42" s="2" t="str">
        <f t="shared" si="0"/>
        <v>MI</v>
      </c>
      <c r="C42" t="s">
        <v>1114</v>
      </c>
      <c r="D42" t="s">
        <v>1115</v>
      </c>
      <c r="E42" t="s">
        <v>1117</v>
      </c>
      <c r="F42" t="s">
        <v>1116</v>
      </c>
      <c r="G42" t="s">
        <v>1100</v>
      </c>
      <c r="H42" t="s">
        <v>850</v>
      </c>
      <c r="I42" s="2" t="s">
        <v>5152</v>
      </c>
      <c r="J42" t="s">
        <v>4727</v>
      </c>
      <c r="K42" t="s">
        <v>1114</v>
      </c>
      <c r="L42" t="s">
        <v>1102</v>
      </c>
      <c r="M42" t="s">
        <v>850</v>
      </c>
      <c r="N42" s="3" t="str">
        <f>VLOOKUP(A42,'Punchh Raw'!$A$2:$I$678,9,0)</f>
        <v>5.2.0005.1327</v>
      </c>
      <c r="P42" s="3">
        <f>VLOOKUP(A42,'Punchh Raw'!$A$2:$O$678,15,0)</f>
        <v>0</v>
      </c>
      <c r="Q42" s="3">
        <f>VLOOKUP(A42,'Punchh Raw'!$A$2:$S$678,19,0)</f>
        <v>0</v>
      </c>
    </row>
    <row r="43" spans="1:17" x14ac:dyDescent="0.25">
      <c r="A43" s="6" t="s">
        <v>388</v>
      </c>
      <c r="B43" s="2" t="str">
        <f t="shared" si="0"/>
        <v>MI</v>
      </c>
      <c r="C43" t="s">
        <v>1121</v>
      </c>
      <c r="D43" t="s">
        <v>1122</v>
      </c>
      <c r="E43" t="s">
        <v>1124</v>
      </c>
      <c r="F43" t="s">
        <v>1123</v>
      </c>
      <c r="G43" t="s">
        <v>1100</v>
      </c>
      <c r="H43" t="s">
        <v>1120</v>
      </c>
      <c r="I43" s="2" t="s">
        <v>5152</v>
      </c>
      <c r="J43" t="s">
        <v>4728</v>
      </c>
      <c r="K43" t="s">
        <v>1121</v>
      </c>
      <c r="L43" t="s">
        <v>1102</v>
      </c>
      <c r="M43" t="s">
        <v>850</v>
      </c>
      <c r="N43" s="3" t="str">
        <f>VLOOKUP(A43,'Punchh Raw'!$A$2:$I$678,9,0)</f>
        <v>5.2.0005.1327</v>
      </c>
      <c r="P43" s="3">
        <f>VLOOKUP(A43,'Punchh Raw'!$A$2:$O$678,15,0)</f>
        <v>2</v>
      </c>
      <c r="Q43" s="3" t="str">
        <f>VLOOKUP(A43,'Punchh Raw'!$A$2:$S$678,19,0)</f>
        <v>FirstData</v>
      </c>
    </row>
    <row r="44" spans="1:17" x14ac:dyDescent="0.25">
      <c r="A44" s="6" t="s">
        <v>477</v>
      </c>
      <c r="B44" s="2" t="str">
        <f t="shared" si="0"/>
        <v>MS</v>
      </c>
      <c r="C44" t="s">
        <v>1128</v>
      </c>
      <c r="D44" t="s">
        <v>1129</v>
      </c>
      <c r="E44" t="s">
        <v>1132</v>
      </c>
      <c r="F44" t="s">
        <v>1130</v>
      </c>
      <c r="G44" t="s">
        <v>1131</v>
      </c>
      <c r="H44" t="s">
        <v>850</v>
      </c>
      <c r="I44" s="2" t="s">
        <v>5152</v>
      </c>
      <c r="J44" t="s">
        <v>4729</v>
      </c>
      <c r="K44" t="s">
        <v>1127</v>
      </c>
      <c r="L44" t="s">
        <v>857</v>
      </c>
      <c r="M44" t="s">
        <v>869</v>
      </c>
      <c r="N44" s="3" t="str">
        <f>VLOOKUP(A44,'Punchh Raw'!$A$2:$I$678,9,0)</f>
        <v>5.5.0005.3534</v>
      </c>
      <c r="P44" s="3">
        <f>VLOOKUP(A44,'Punchh Raw'!$A$2:$O$678,15,0)</f>
        <v>0</v>
      </c>
      <c r="Q44" s="3">
        <f>VLOOKUP(A44,'Punchh Raw'!$A$2:$S$678,19,0)</f>
        <v>0</v>
      </c>
    </row>
    <row r="45" spans="1:17" x14ac:dyDescent="0.25">
      <c r="A45" s="6" t="s">
        <v>479</v>
      </c>
      <c r="B45" s="2" t="str">
        <f t="shared" si="0"/>
        <v>NC</v>
      </c>
      <c r="C45" t="s">
        <v>1138</v>
      </c>
      <c r="D45" t="s">
        <v>1139</v>
      </c>
      <c r="E45" t="s">
        <v>1142</v>
      </c>
      <c r="F45" t="s">
        <v>1140</v>
      </c>
      <c r="G45" t="s">
        <v>1141</v>
      </c>
      <c r="H45" t="s">
        <v>1136</v>
      </c>
      <c r="I45" s="2" t="s">
        <v>5152</v>
      </c>
      <c r="J45" t="s">
        <v>4730</v>
      </c>
      <c r="K45" t="s">
        <v>1137</v>
      </c>
      <c r="L45" t="s">
        <v>857</v>
      </c>
      <c r="M45" t="s">
        <v>1143</v>
      </c>
      <c r="N45" s="3" t="str">
        <f>VLOOKUP(A45,'Punchh Raw'!$A$2:$I$678,9,0)</f>
        <v>5.5.0005.3534</v>
      </c>
      <c r="P45" s="3">
        <f>VLOOKUP(A45,'Punchh Raw'!$A$2:$O$678,15,0)</f>
        <v>0</v>
      </c>
      <c r="Q45" s="3">
        <f>VLOOKUP(A45,'Punchh Raw'!$A$2:$S$678,19,0)</f>
        <v>0</v>
      </c>
    </row>
    <row r="46" spans="1:17" x14ac:dyDescent="0.25">
      <c r="A46" s="6" t="s">
        <v>480</v>
      </c>
      <c r="B46" s="2" t="str">
        <f t="shared" si="0"/>
        <v>NC</v>
      </c>
      <c r="C46" t="s">
        <v>1138</v>
      </c>
      <c r="D46" t="s">
        <v>1147</v>
      </c>
      <c r="E46" t="s">
        <v>1149</v>
      </c>
      <c r="F46" t="s">
        <v>1148</v>
      </c>
      <c r="G46" t="s">
        <v>1141</v>
      </c>
      <c r="H46" t="s">
        <v>1146</v>
      </c>
      <c r="I46" s="2" t="s">
        <v>5152</v>
      </c>
      <c r="J46" t="s">
        <v>4731</v>
      </c>
      <c r="K46" t="s">
        <v>850</v>
      </c>
      <c r="L46" t="s">
        <v>857</v>
      </c>
      <c r="M46" t="s">
        <v>1143</v>
      </c>
      <c r="N46" s="3" t="str">
        <f>VLOOKUP(A46,'Punchh Raw'!$A$2:$I$678,9,0)</f>
        <v>5.5.0005.3534</v>
      </c>
      <c r="P46" s="3">
        <f>VLOOKUP(A46,'Punchh Raw'!$A$2:$O$678,15,0)</f>
        <v>0</v>
      </c>
      <c r="Q46" s="3">
        <f>VLOOKUP(A46,'Punchh Raw'!$A$2:$S$678,19,0)</f>
        <v>0</v>
      </c>
    </row>
    <row r="47" spans="1:17" x14ac:dyDescent="0.25">
      <c r="A47" s="6" t="s">
        <v>481</v>
      </c>
      <c r="B47" s="2" t="str">
        <f t="shared" si="0"/>
        <v>NC</v>
      </c>
      <c r="C47" t="s">
        <v>1154</v>
      </c>
      <c r="D47" t="s">
        <v>1155</v>
      </c>
      <c r="E47" t="s">
        <v>1157</v>
      </c>
      <c r="F47" t="s">
        <v>1156</v>
      </c>
      <c r="G47" t="s">
        <v>1141</v>
      </c>
      <c r="H47" t="s">
        <v>1152</v>
      </c>
      <c r="I47" s="2" t="s">
        <v>5152</v>
      </c>
      <c r="J47" t="s">
        <v>4732</v>
      </c>
      <c r="K47" t="s">
        <v>1153</v>
      </c>
      <c r="L47" t="s">
        <v>857</v>
      </c>
      <c r="M47" t="s">
        <v>1158</v>
      </c>
      <c r="N47" s="3" t="str">
        <f>VLOOKUP(A47,'Punchh Raw'!$A$2:$I$678,9,0)</f>
        <v>5.5.0005.3534</v>
      </c>
      <c r="P47" s="3">
        <f>VLOOKUP(A47,'Punchh Raw'!$A$2:$O$678,15,0)</f>
        <v>0</v>
      </c>
      <c r="Q47" s="3">
        <f>VLOOKUP(A47,'Punchh Raw'!$A$2:$S$678,19,0)</f>
        <v>0</v>
      </c>
    </row>
    <row r="48" spans="1:17" x14ac:dyDescent="0.25">
      <c r="A48" s="6" t="s">
        <v>529</v>
      </c>
      <c r="B48" s="2" t="str">
        <f t="shared" si="0"/>
        <v>NV</v>
      </c>
      <c r="C48" t="s">
        <v>1163</v>
      </c>
      <c r="D48" t="s">
        <v>1164</v>
      </c>
      <c r="E48" t="s">
        <v>1167</v>
      </c>
      <c r="F48" t="s">
        <v>1165</v>
      </c>
      <c r="G48" t="s">
        <v>1166</v>
      </c>
      <c r="H48" t="s">
        <v>1162</v>
      </c>
      <c r="I48" s="2" t="s">
        <v>5152</v>
      </c>
      <c r="J48" t="s">
        <v>4733</v>
      </c>
      <c r="K48" t="s">
        <v>1163</v>
      </c>
      <c r="L48" t="s">
        <v>857</v>
      </c>
      <c r="M48" t="s">
        <v>1168</v>
      </c>
      <c r="N48" s="3" t="str">
        <f>VLOOKUP(A48,'Punchh Raw'!$A$2:$I$678,9,0)</f>
        <v>5.5.0005.3534</v>
      </c>
      <c r="P48" s="3">
        <f>VLOOKUP(A48,'Punchh Raw'!$A$2:$O$678,15,0)</f>
        <v>0</v>
      </c>
      <c r="Q48" s="3">
        <f>VLOOKUP(A48,'Punchh Raw'!$A$2:$S$678,19,0)</f>
        <v>0</v>
      </c>
    </row>
    <row r="49" spans="1:17" x14ac:dyDescent="0.25">
      <c r="A49" s="6" t="s">
        <v>530</v>
      </c>
      <c r="B49" s="2" t="str">
        <f t="shared" si="0"/>
        <v>NV</v>
      </c>
      <c r="C49" t="s">
        <v>1172</v>
      </c>
      <c r="D49" t="s">
        <v>1173</v>
      </c>
      <c r="E49" t="s">
        <v>1174</v>
      </c>
      <c r="F49" t="s">
        <v>1169</v>
      </c>
      <c r="G49" t="s">
        <v>1166</v>
      </c>
      <c r="H49" t="s">
        <v>850</v>
      </c>
      <c r="I49" s="2" t="s">
        <v>5152</v>
      </c>
      <c r="J49" t="s">
        <v>4734</v>
      </c>
      <c r="K49" t="s">
        <v>1171</v>
      </c>
      <c r="L49" t="s">
        <v>857</v>
      </c>
      <c r="M49" t="s">
        <v>1168</v>
      </c>
      <c r="N49" s="3" t="str">
        <f>VLOOKUP(A49,'Punchh Raw'!$A$2:$I$678,9,0)</f>
        <v>5.5.0005.3534</v>
      </c>
      <c r="P49" s="3">
        <f>VLOOKUP(A49,'Punchh Raw'!$A$2:$O$678,15,0)</f>
        <v>0</v>
      </c>
      <c r="Q49" s="3">
        <f>VLOOKUP(A49,'Punchh Raw'!$A$2:$S$678,19,0)</f>
        <v>0</v>
      </c>
    </row>
    <row r="50" spans="1:17" x14ac:dyDescent="0.25">
      <c r="A50" s="6" t="s">
        <v>531</v>
      </c>
      <c r="B50" s="2" t="str">
        <f t="shared" si="0"/>
        <v>NV</v>
      </c>
      <c r="C50" t="s">
        <v>1175</v>
      </c>
      <c r="D50" t="s">
        <v>1176</v>
      </c>
      <c r="E50" t="s">
        <v>1177</v>
      </c>
      <c r="F50" t="s">
        <v>1169</v>
      </c>
      <c r="G50" t="s">
        <v>1166</v>
      </c>
      <c r="H50" t="s">
        <v>1162</v>
      </c>
      <c r="I50" s="2" t="s">
        <v>5152</v>
      </c>
      <c r="J50" t="s">
        <v>4733</v>
      </c>
      <c r="K50" t="s">
        <v>1163</v>
      </c>
      <c r="L50" t="s">
        <v>857</v>
      </c>
      <c r="M50" t="s">
        <v>1168</v>
      </c>
      <c r="N50" s="3" t="str">
        <f>VLOOKUP(A50,'Punchh Raw'!$A$2:$I$678,9,0)</f>
        <v>5.5.0005.3534</v>
      </c>
      <c r="P50" s="3">
        <f>VLOOKUP(A50,'Punchh Raw'!$A$2:$O$678,15,0)</f>
        <v>0</v>
      </c>
      <c r="Q50" s="3">
        <f>VLOOKUP(A50,'Punchh Raw'!$A$2:$S$678,19,0)</f>
        <v>0</v>
      </c>
    </row>
    <row r="51" spans="1:17" x14ac:dyDescent="0.25">
      <c r="A51" s="6" t="s">
        <v>532</v>
      </c>
      <c r="B51" s="2" t="str">
        <f t="shared" si="0"/>
        <v>NV</v>
      </c>
      <c r="C51" t="s">
        <v>1178</v>
      </c>
      <c r="D51" t="s">
        <v>1179</v>
      </c>
      <c r="E51" t="s">
        <v>1180</v>
      </c>
      <c r="F51" t="s">
        <v>1169</v>
      </c>
      <c r="G51" t="s">
        <v>1166</v>
      </c>
      <c r="H51" t="s">
        <v>1162</v>
      </c>
      <c r="I51" s="2" t="s">
        <v>5152</v>
      </c>
      <c r="J51" t="s">
        <v>4733</v>
      </c>
      <c r="K51" t="s">
        <v>1163</v>
      </c>
      <c r="L51" t="s">
        <v>857</v>
      </c>
      <c r="M51" t="s">
        <v>1168</v>
      </c>
      <c r="N51" s="3" t="str">
        <f>VLOOKUP(A51,'Punchh Raw'!$A$2:$I$678,9,0)</f>
        <v>5.5.0005.3534</v>
      </c>
      <c r="P51" s="3">
        <f>VLOOKUP(A51,'Punchh Raw'!$A$2:$O$678,15,0)</f>
        <v>0</v>
      </c>
      <c r="Q51" s="3">
        <f>VLOOKUP(A51,'Punchh Raw'!$A$2:$S$678,19,0)</f>
        <v>0</v>
      </c>
    </row>
    <row r="52" spans="1:17" x14ac:dyDescent="0.25">
      <c r="A52" s="6" t="s">
        <v>533</v>
      </c>
      <c r="B52" s="2" t="str">
        <f t="shared" si="0"/>
        <v>NV</v>
      </c>
      <c r="C52" t="s">
        <v>1181</v>
      </c>
      <c r="D52" t="s">
        <v>1182</v>
      </c>
      <c r="E52" t="s">
        <v>1183</v>
      </c>
      <c r="F52" t="s">
        <v>1169</v>
      </c>
      <c r="G52" t="s">
        <v>1166</v>
      </c>
      <c r="H52" t="s">
        <v>1162</v>
      </c>
      <c r="I52" s="2" t="s">
        <v>5152</v>
      </c>
      <c r="J52" t="s">
        <v>4733</v>
      </c>
      <c r="K52" t="s">
        <v>1163</v>
      </c>
      <c r="L52" t="s">
        <v>857</v>
      </c>
      <c r="M52" t="s">
        <v>1168</v>
      </c>
      <c r="N52" s="3" t="str">
        <f>VLOOKUP(A52,'Punchh Raw'!$A$2:$I$678,9,0)</f>
        <v>5.5.0005.3534</v>
      </c>
      <c r="P52" s="3">
        <f>VLOOKUP(A52,'Punchh Raw'!$A$2:$O$678,15,0)</f>
        <v>0</v>
      </c>
      <c r="Q52" s="3">
        <f>VLOOKUP(A52,'Punchh Raw'!$A$2:$S$678,19,0)</f>
        <v>0</v>
      </c>
    </row>
    <row r="53" spans="1:17" x14ac:dyDescent="0.25">
      <c r="A53" s="6" t="s">
        <v>537</v>
      </c>
      <c r="B53" s="2" t="str">
        <f t="shared" si="0"/>
        <v>NV</v>
      </c>
      <c r="C53" t="s">
        <v>850</v>
      </c>
      <c r="D53" t="s">
        <v>1187</v>
      </c>
      <c r="E53" t="s">
        <v>1188</v>
      </c>
      <c r="F53" t="s">
        <v>1169</v>
      </c>
      <c r="G53" t="s">
        <v>1166</v>
      </c>
      <c r="H53" t="s">
        <v>850</v>
      </c>
      <c r="I53" s="2" t="s">
        <v>5152</v>
      </c>
      <c r="J53" t="s">
        <v>4735</v>
      </c>
      <c r="K53" t="s">
        <v>1186</v>
      </c>
      <c r="L53" t="s">
        <v>857</v>
      </c>
      <c r="M53" t="s">
        <v>1168</v>
      </c>
      <c r="N53" s="3" t="str">
        <f>VLOOKUP(A53,'Punchh Raw'!$A$2:$I$678,9,0)</f>
        <v>5.5.0005.3534</v>
      </c>
      <c r="P53" s="3">
        <f>VLOOKUP(A53,'Punchh Raw'!$A$2:$O$678,15,0)</f>
        <v>0</v>
      </c>
      <c r="Q53" s="3">
        <f>VLOOKUP(A53,'Punchh Raw'!$A$2:$S$678,19,0)</f>
        <v>0</v>
      </c>
    </row>
    <row r="54" spans="1:17" x14ac:dyDescent="0.25">
      <c r="A54" s="6" t="s">
        <v>541</v>
      </c>
      <c r="B54" s="2" t="str">
        <f t="shared" si="0"/>
        <v>NV</v>
      </c>
      <c r="C54" t="s">
        <v>1181</v>
      </c>
      <c r="D54" t="s">
        <v>1190</v>
      </c>
      <c r="E54" t="s">
        <v>1192</v>
      </c>
      <c r="F54" t="s">
        <v>1191</v>
      </c>
      <c r="G54" t="s">
        <v>1166</v>
      </c>
      <c r="H54" t="s">
        <v>1189</v>
      </c>
      <c r="I54" s="2" t="s">
        <v>5152</v>
      </c>
      <c r="J54" t="s">
        <v>4733</v>
      </c>
      <c r="K54" t="s">
        <v>1163</v>
      </c>
      <c r="L54" t="s">
        <v>857</v>
      </c>
      <c r="M54" t="s">
        <v>1168</v>
      </c>
      <c r="N54" s="3" t="str">
        <f>VLOOKUP(A54,'Punchh Raw'!$A$2:$I$678,9,0)</f>
        <v>5.5.0005.3534</v>
      </c>
      <c r="P54" s="3">
        <f>VLOOKUP(A54,'Punchh Raw'!$A$2:$O$678,15,0)</f>
        <v>0</v>
      </c>
      <c r="Q54" s="3">
        <f>VLOOKUP(A54,'Punchh Raw'!$A$2:$S$678,19,0)</f>
        <v>0</v>
      </c>
    </row>
    <row r="55" spans="1:17" x14ac:dyDescent="0.25">
      <c r="A55" s="6" t="s">
        <v>544</v>
      </c>
      <c r="B55" s="2" t="str">
        <f t="shared" si="0"/>
        <v>NV</v>
      </c>
      <c r="C55" t="s">
        <v>1197</v>
      </c>
      <c r="D55" t="s">
        <v>1198</v>
      </c>
      <c r="E55" t="s">
        <v>1174</v>
      </c>
      <c r="F55" t="s">
        <v>1169</v>
      </c>
      <c r="G55" t="s">
        <v>1166</v>
      </c>
      <c r="H55" t="s">
        <v>1195</v>
      </c>
      <c r="I55" s="2" t="s">
        <v>5152</v>
      </c>
      <c r="J55" t="s">
        <v>4736</v>
      </c>
      <c r="K55" t="s">
        <v>1196</v>
      </c>
      <c r="L55" t="s">
        <v>857</v>
      </c>
      <c r="M55" t="s">
        <v>1168</v>
      </c>
      <c r="N55" s="3" t="str">
        <f>VLOOKUP(A55,'Punchh Raw'!$A$2:$I$678,9,0)</f>
        <v>5.5.0005.3534</v>
      </c>
      <c r="P55" s="3">
        <f>VLOOKUP(A55,'Punchh Raw'!$A$2:$O$678,15,0)</f>
        <v>0</v>
      </c>
      <c r="Q55" s="3">
        <f>VLOOKUP(A55,'Punchh Raw'!$A$2:$S$678,19,0)</f>
        <v>0</v>
      </c>
    </row>
    <row r="56" spans="1:17" x14ac:dyDescent="0.25">
      <c r="A56" s="6" t="s">
        <v>558</v>
      </c>
      <c r="B56" s="2" t="str">
        <f t="shared" si="0"/>
        <v>NY</v>
      </c>
      <c r="C56" t="s">
        <v>1202</v>
      </c>
      <c r="D56" t="s">
        <v>1203</v>
      </c>
      <c r="E56" t="s">
        <v>1205</v>
      </c>
      <c r="F56" t="s">
        <v>1204</v>
      </c>
      <c r="G56" t="s">
        <v>703</v>
      </c>
      <c r="H56" t="s">
        <v>1200</v>
      </c>
      <c r="I56" s="2" t="s">
        <v>5152</v>
      </c>
      <c r="J56" t="s">
        <v>4737</v>
      </c>
      <c r="K56" t="s">
        <v>1201</v>
      </c>
      <c r="L56" t="s">
        <v>1206</v>
      </c>
      <c r="M56" t="s">
        <v>850</v>
      </c>
      <c r="N56" s="3" t="str">
        <f>VLOOKUP(A56,'Punchh Raw'!$A$2:$I$678,9,0)</f>
        <v>5.5.0005.3534</v>
      </c>
      <c r="P56" s="3">
        <f>VLOOKUP(A56,'Punchh Raw'!$A$2:$O$678,15,0)</f>
        <v>0</v>
      </c>
      <c r="Q56" s="3">
        <f>VLOOKUP(A56,'Punchh Raw'!$A$2:$S$678,19,0)</f>
        <v>0</v>
      </c>
    </row>
    <row r="57" spans="1:17" x14ac:dyDescent="0.25">
      <c r="A57" s="6" t="s">
        <v>582</v>
      </c>
      <c r="B57" s="2" t="str">
        <f t="shared" si="0"/>
        <v>OH</v>
      </c>
      <c r="C57" t="s">
        <v>1210</v>
      </c>
      <c r="D57" t="s">
        <v>1211</v>
      </c>
      <c r="E57" t="s">
        <v>1214</v>
      </c>
      <c r="F57" t="s">
        <v>1212</v>
      </c>
      <c r="G57" t="s">
        <v>1213</v>
      </c>
      <c r="H57" t="s">
        <v>1208</v>
      </c>
      <c r="I57" s="2" t="s">
        <v>5152</v>
      </c>
      <c r="J57" t="s">
        <v>4738</v>
      </c>
      <c r="K57" t="s">
        <v>1209</v>
      </c>
      <c r="L57" t="s">
        <v>857</v>
      </c>
      <c r="M57" t="s">
        <v>1215</v>
      </c>
      <c r="N57" s="3" t="str">
        <f>VLOOKUP(A57,'Punchh Raw'!$A$2:$I$678,9,0)</f>
        <v>5.5.0005.3534</v>
      </c>
      <c r="P57" s="3">
        <f>VLOOKUP(A57,'Punchh Raw'!$A$2:$O$678,15,0)</f>
        <v>2</v>
      </c>
      <c r="Q57" s="3" t="str">
        <f>VLOOKUP(A57,'Punchh Raw'!$A$2:$S$678,19,0)</f>
        <v>Hear</v>
      </c>
    </row>
    <row r="58" spans="1:17" x14ac:dyDescent="0.25">
      <c r="A58" s="6" t="s">
        <v>584</v>
      </c>
      <c r="B58" s="2" t="str">
        <f t="shared" si="0"/>
        <v>OH</v>
      </c>
      <c r="C58" t="s">
        <v>1220</v>
      </c>
      <c r="D58" t="s">
        <v>1221</v>
      </c>
      <c r="E58" t="s">
        <v>1223</v>
      </c>
      <c r="F58" t="s">
        <v>1222</v>
      </c>
      <c r="G58" t="s">
        <v>1213</v>
      </c>
      <c r="H58" t="s">
        <v>850</v>
      </c>
      <c r="I58" s="2" t="s">
        <v>5152</v>
      </c>
      <c r="J58" t="s">
        <v>4739</v>
      </c>
      <c r="K58" t="s">
        <v>1219</v>
      </c>
      <c r="L58" t="s">
        <v>857</v>
      </c>
      <c r="M58" t="s">
        <v>1215</v>
      </c>
      <c r="N58" s="3" t="str">
        <f>VLOOKUP(A58,'Punchh Raw'!$A$2:$I$678,9,0)</f>
        <v>5.5.0005.3534</v>
      </c>
      <c r="P58" s="3">
        <f>VLOOKUP(A58,'Punchh Raw'!$A$2:$O$678,15,0)</f>
        <v>0</v>
      </c>
      <c r="Q58" s="3">
        <f>VLOOKUP(A58,'Punchh Raw'!$A$2:$S$678,19,0)</f>
        <v>0</v>
      </c>
    </row>
    <row r="59" spans="1:17" x14ac:dyDescent="0.25">
      <c r="A59" s="6" t="s">
        <v>712</v>
      </c>
      <c r="B59" s="2" t="str">
        <f t="shared" si="0"/>
        <v>VA</v>
      </c>
      <c r="C59" t="s">
        <v>1227</v>
      </c>
      <c r="D59" t="s">
        <v>1228</v>
      </c>
      <c r="E59" t="s">
        <v>1231</v>
      </c>
      <c r="F59" t="s">
        <v>1229</v>
      </c>
      <c r="G59" t="s">
        <v>1230</v>
      </c>
      <c r="H59" t="s">
        <v>850</v>
      </c>
      <c r="I59" s="2" t="s">
        <v>5152</v>
      </c>
      <c r="J59" t="s">
        <v>4740</v>
      </c>
      <c r="K59" t="s">
        <v>1226</v>
      </c>
      <c r="L59" t="s">
        <v>857</v>
      </c>
      <c r="M59" t="s">
        <v>1143</v>
      </c>
      <c r="N59" s="3">
        <f>VLOOKUP(A59,'Punchh Raw'!$A$2:$I$678,9,0)</f>
        <v>0</v>
      </c>
      <c r="P59" s="3">
        <f>VLOOKUP(A59,'Punchh Raw'!$A$2:$O$678,15,0)</f>
        <v>2</v>
      </c>
      <c r="Q59" s="3" t="str">
        <f>VLOOKUP(A59,'Punchh Raw'!$A$2:$S$678,19,0)</f>
        <v>Merchant Link</v>
      </c>
    </row>
    <row r="60" spans="1:17" x14ac:dyDescent="0.25">
      <c r="A60" s="6" t="s">
        <v>713</v>
      </c>
      <c r="B60" s="2" t="str">
        <f t="shared" si="0"/>
        <v>VA</v>
      </c>
      <c r="C60" t="s">
        <v>1234</v>
      </c>
      <c r="D60" t="s">
        <v>1235</v>
      </c>
      <c r="E60" t="s">
        <v>1236</v>
      </c>
      <c r="F60" t="s">
        <v>1229</v>
      </c>
      <c r="G60" t="s">
        <v>1230</v>
      </c>
      <c r="H60" t="s">
        <v>850</v>
      </c>
      <c r="I60" s="2" t="s">
        <v>5152</v>
      </c>
      <c r="J60" t="s">
        <v>4741</v>
      </c>
      <c r="K60" t="s">
        <v>1234</v>
      </c>
      <c r="L60" t="s">
        <v>857</v>
      </c>
      <c r="M60" t="s">
        <v>1143</v>
      </c>
      <c r="N60" s="3">
        <f>VLOOKUP(A60,'Punchh Raw'!$A$2:$I$678,9,0)</f>
        <v>0</v>
      </c>
      <c r="P60" s="3">
        <f>VLOOKUP(A60,'Punchh Raw'!$A$2:$O$678,15,0)</f>
        <v>1</v>
      </c>
      <c r="Q60" s="3" t="str">
        <f>VLOOKUP(A60,'Punchh Raw'!$A$2:$S$678,19,0)</f>
        <v>Suntrust</v>
      </c>
    </row>
    <row r="61" spans="1:17" x14ac:dyDescent="0.25">
      <c r="A61" s="6" t="s">
        <v>714</v>
      </c>
      <c r="B61" s="2" t="str">
        <f t="shared" si="0"/>
        <v>VA</v>
      </c>
      <c r="C61" t="s">
        <v>1240</v>
      </c>
      <c r="D61" t="s">
        <v>1241</v>
      </c>
      <c r="E61" t="s">
        <v>1242</v>
      </c>
      <c r="F61" t="s">
        <v>1229</v>
      </c>
      <c r="G61" t="s">
        <v>1230</v>
      </c>
      <c r="H61" t="s">
        <v>850</v>
      </c>
      <c r="I61" s="2" t="s">
        <v>5152</v>
      </c>
      <c r="J61" t="s">
        <v>4742</v>
      </c>
      <c r="K61" t="s">
        <v>1239</v>
      </c>
      <c r="L61" t="s">
        <v>857</v>
      </c>
      <c r="M61" t="s">
        <v>1143</v>
      </c>
      <c r="N61" s="3">
        <f>VLOOKUP(A61,'Punchh Raw'!$A$2:$I$678,9,0)</f>
        <v>0</v>
      </c>
      <c r="P61" s="3">
        <f>VLOOKUP(A61,'Punchh Raw'!$A$2:$O$678,15,0)</f>
        <v>0</v>
      </c>
      <c r="Q61" s="3">
        <f>VLOOKUP(A61,'Punchh Raw'!$A$2:$S$678,19,0)</f>
        <v>0</v>
      </c>
    </row>
    <row r="62" spans="1:17" x14ac:dyDescent="0.25">
      <c r="A62" s="6" t="s">
        <v>715</v>
      </c>
      <c r="B62" s="2" t="str">
        <f t="shared" si="0"/>
        <v>VA</v>
      </c>
      <c r="C62" t="s">
        <v>1245</v>
      </c>
      <c r="D62" t="s">
        <v>1246</v>
      </c>
      <c r="E62" t="s">
        <v>1248</v>
      </c>
      <c r="F62" t="s">
        <v>1247</v>
      </c>
      <c r="G62" t="s">
        <v>1230</v>
      </c>
      <c r="H62" t="s">
        <v>850</v>
      </c>
      <c r="I62" s="2" t="s">
        <v>5152</v>
      </c>
      <c r="J62" t="s">
        <v>4743</v>
      </c>
      <c r="K62" t="s">
        <v>850</v>
      </c>
      <c r="L62" t="s">
        <v>1249</v>
      </c>
      <c r="M62" t="s">
        <v>1250</v>
      </c>
      <c r="N62" s="3">
        <f>VLOOKUP(A62,'Punchh Raw'!$A$2:$I$678,9,0)</f>
        <v>0</v>
      </c>
      <c r="P62" s="3">
        <f>VLOOKUP(A62,'Punchh Raw'!$A$2:$O$678,15,0)</f>
        <v>2</v>
      </c>
      <c r="Q62" s="3" t="str">
        <f>VLOOKUP(A62,'Punchh Raw'!$A$2:$S$678,19,0)</f>
        <v>BBandT</v>
      </c>
    </row>
    <row r="63" spans="1:17" x14ac:dyDescent="0.25">
      <c r="A63" s="6" t="s">
        <v>717</v>
      </c>
      <c r="B63" s="2" t="str">
        <f t="shared" si="0"/>
        <v>VA</v>
      </c>
      <c r="C63" t="s">
        <v>1255</v>
      </c>
      <c r="D63" t="s">
        <v>1256</v>
      </c>
      <c r="E63" t="s">
        <v>1257</v>
      </c>
      <c r="F63" t="s">
        <v>1229</v>
      </c>
      <c r="G63" t="s">
        <v>1230</v>
      </c>
      <c r="H63" t="s">
        <v>850</v>
      </c>
      <c r="I63" s="2" t="s">
        <v>5152</v>
      </c>
      <c r="J63" t="s">
        <v>4744</v>
      </c>
      <c r="K63" t="s">
        <v>1254</v>
      </c>
      <c r="L63" t="s">
        <v>857</v>
      </c>
      <c r="M63" t="s">
        <v>1143</v>
      </c>
      <c r="N63" s="3">
        <f>VLOOKUP(A63,'Punchh Raw'!$A$2:$I$678,9,0)</f>
        <v>0</v>
      </c>
      <c r="P63" s="3">
        <f>VLOOKUP(A63,'Punchh Raw'!$A$2:$O$678,15,0)</f>
        <v>2</v>
      </c>
      <c r="Q63" s="3" t="str">
        <f>VLOOKUP(A63,'Punchh Raw'!$A$2:$S$678,19,0)</f>
        <v>Heartland</v>
      </c>
    </row>
    <row r="64" spans="1:17" x14ac:dyDescent="0.25">
      <c r="A64" s="6" t="s">
        <v>718</v>
      </c>
      <c r="B64" s="2" t="str">
        <f t="shared" si="0"/>
        <v>VA</v>
      </c>
      <c r="C64" t="s">
        <v>1261</v>
      </c>
      <c r="D64" t="s">
        <v>1262</v>
      </c>
      <c r="E64" t="s">
        <v>1264</v>
      </c>
      <c r="F64" t="s">
        <v>1263</v>
      </c>
      <c r="G64" t="s">
        <v>1230</v>
      </c>
      <c r="H64" t="s">
        <v>1259</v>
      </c>
      <c r="I64" s="2" t="s">
        <v>5152</v>
      </c>
      <c r="J64" t="s">
        <v>4745</v>
      </c>
      <c r="K64" t="s">
        <v>1260</v>
      </c>
      <c r="L64" t="s">
        <v>857</v>
      </c>
      <c r="M64" t="s">
        <v>1143</v>
      </c>
      <c r="N64" s="3">
        <f>VLOOKUP(A64,'Punchh Raw'!$A$2:$I$678,9,0)</f>
        <v>0</v>
      </c>
      <c r="P64" s="3">
        <f>VLOOKUP(A64,'Punchh Raw'!$A$2:$O$678,15,0)</f>
        <v>0</v>
      </c>
      <c r="Q64" s="3">
        <f>VLOOKUP(A64,'Punchh Raw'!$A$2:$S$678,19,0)</f>
        <v>0</v>
      </c>
    </row>
    <row r="65" spans="1:17" x14ac:dyDescent="0.25">
      <c r="A65" s="6" t="s">
        <v>719</v>
      </c>
      <c r="B65" s="2" t="str">
        <f t="shared" si="0"/>
        <v>VA</v>
      </c>
      <c r="C65" t="s">
        <v>1268</v>
      </c>
      <c r="D65" t="s">
        <v>1269</v>
      </c>
      <c r="E65" t="s">
        <v>1242</v>
      </c>
      <c r="F65" t="s">
        <v>1229</v>
      </c>
      <c r="G65" t="s">
        <v>1230</v>
      </c>
      <c r="H65" t="s">
        <v>1267</v>
      </c>
      <c r="I65" s="2" t="s">
        <v>5152</v>
      </c>
      <c r="J65" t="s">
        <v>4746</v>
      </c>
      <c r="K65" t="s">
        <v>1268</v>
      </c>
      <c r="L65" t="s">
        <v>857</v>
      </c>
      <c r="M65" t="s">
        <v>1143</v>
      </c>
      <c r="N65" s="3">
        <f>VLOOKUP(A65,'Punchh Raw'!$A$2:$I$678,9,0)</f>
        <v>0</v>
      </c>
      <c r="P65" s="3">
        <f>VLOOKUP(A65,'Punchh Raw'!$A$2:$O$678,15,0)</f>
        <v>2</v>
      </c>
      <c r="Q65" s="3" t="str">
        <f>VLOOKUP(A65,'Punchh Raw'!$A$2:$S$678,19,0)</f>
        <v>Heartland</v>
      </c>
    </row>
    <row r="66" spans="1:17" x14ac:dyDescent="0.25">
      <c r="A66" s="6" t="s">
        <v>721</v>
      </c>
      <c r="B66" s="2" t="str">
        <f t="shared" si="0"/>
        <v>VA</v>
      </c>
      <c r="C66" t="s">
        <v>1272</v>
      </c>
      <c r="D66" t="s">
        <v>1273</v>
      </c>
      <c r="E66" t="s">
        <v>1275</v>
      </c>
      <c r="F66" t="s">
        <v>1274</v>
      </c>
      <c r="G66" t="s">
        <v>1230</v>
      </c>
      <c r="H66" t="s">
        <v>850</v>
      </c>
      <c r="I66" s="2" t="s">
        <v>5152</v>
      </c>
      <c r="J66" t="s">
        <v>4747</v>
      </c>
      <c r="K66" t="s">
        <v>1271</v>
      </c>
      <c r="L66" t="s">
        <v>857</v>
      </c>
      <c r="M66" t="s">
        <v>1143</v>
      </c>
      <c r="N66" s="3">
        <f>VLOOKUP(A66,'Punchh Raw'!$A$2:$I$678,9,0)</f>
        <v>0</v>
      </c>
      <c r="P66" s="3">
        <f>VLOOKUP(A66,'Punchh Raw'!$A$2:$O$678,15,0)</f>
        <v>0</v>
      </c>
      <c r="Q66" s="3">
        <f>VLOOKUP(A66,'Punchh Raw'!$A$2:$S$678,19,0)</f>
        <v>0</v>
      </c>
    </row>
    <row r="67" spans="1:17" x14ac:dyDescent="0.25">
      <c r="A67" s="6" t="s">
        <v>723</v>
      </c>
      <c r="B67" s="2" t="str">
        <f t="shared" ref="B67:B130" si="1">LEFT(A67,2)</f>
        <v>VA</v>
      </c>
      <c r="C67" t="s">
        <v>1280</v>
      </c>
      <c r="D67" t="s">
        <v>1281</v>
      </c>
      <c r="E67" t="s">
        <v>1283</v>
      </c>
      <c r="F67" t="s">
        <v>1282</v>
      </c>
      <c r="G67" t="s">
        <v>1230</v>
      </c>
      <c r="H67" t="s">
        <v>1278</v>
      </c>
      <c r="I67" s="2" t="s">
        <v>5152</v>
      </c>
      <c r="J67" t="s">
        <v>4748</v>
      </c>
      <c r="K67" t="s">
        <v>1279</v>
      </c>
      <c r="L67" t="s">
        <v>857</v>
      </c>
      <c r="M67" t="s">
        <v>1143</v>
      </c>
      <c r="N67" s="3">
        <f>VLOOKUP(A67,'Punchh Raw'!$A$2:$I$678,9,0)</f>
        <v>0</v>
      </c>
      <c r="P67" s="3">
        <f>VLOOKUP(A67,'Punchh Raw'!$A$2:$O$678,15,0)</f>
        <v>0</v>
      </c>
      <c r="Q67" s="3">
        <f>VLOOKUP(A67,'Punchh Raw'!$A$2:$S$678,19,0)</f>
        <v>0</v>
      </c>
    </row>
    <row r="68" spans="1:17" x14ac:dyDescent="0.25">
      <c r="A68" s="6" t="s">
        <v>726</v>
      </c>
      <c r="B68" s="2" t="str">
        <f t="shared" si="1"/>
        <v>VA</v>
      </c>
      <c r="C68" t="s">
        <v>1287</v>
      </c>
      <c r="D68" t="s">
        <v>1288</v>
      </c>
      <c r="E68" t="s">
        <v>1290</v>
      </c>
      <c r="F68" t="s">
        <v>1289</v>
      </c>
      <c r="G68" t="s">
        <v>1230</v>
      </c>
      <c r="H68" t="s">
        <v>1286</v>
      </c>
      <c r="I68" s="2" t="s">
        <v>5152</v>
      </c>
      <c r="J68" t="s">
        <v>4749</v>
      </c>
      <c r="K68" t="s">
        <v>1287</v>
      </c>
      <c r="L68" t="s">
        <v>857</v>
      </c>
      <c r="M68" t="s">
        <v>1143</v>
      </c>
      <c r="N68" s="3">
        <f>VLOOKUP(A68,'Punchh Raw'!$A$2:$I$678,9,0)</f>
        <v>0</v>
      </c>
      <c r="P68" s="3">
        <f>VLOOKUP(A68,'Punchh Raw'!$A$2:$O$678,15,0)</f>
        <v>0</v>
      </c>
      <c r="Q68" s="3">
        <f>VLOOKUP(A68,'Punchh Raw'!$A$2:$S$678,19,0)</f>
        <v>0</v>
      </c>
    </row>
    <row r="69" spans="1:17" x14ac:dyDescent="0.25">
      <c r="A69" s="6" t="s">
        <v>729</v>
      </c>
      <c r="B69" s="2" t="str">
        <f t="shared" si="1"/>
        <v>VA</v>
      </c>
      <c r="C69" t="s">
        <v>1295</v>
      </c>
      <c r="D69" t="s">
        <v>1296</v>
      </c>
      <c r="E69" t="s">
        <v>1298</v>
      </c>
      <c r="F69" t="s">
        <v>1297</v>
      </c>
      <c r="G69" t="s">
        <v>1230</v>
      </c>
      <c r="H69" t="s">
        <v>1293</v>
      </c>
      <c r="I69" s="2" t="s">
        <v>5152</v>
      </c>
      <c r="J69" t="s">
        <v>4750</v>
      </c>
      <c r="K69" t="s">
        <v>1294</v>
      </c>
      <c r="L69" t="s">
        <v>1249</v>
      </c>
      <c r="M69" t="s">
        <v>1250</v>
      </c>
      <c r="N69" s="3">
        <f>VLOOKUP(A69,'Punchh Raw'!$A$2:$I$678,9,0)</f>
        <v>0</v>
      </c>
      <c r="P69" s="3">
        <f>VLOOKUP(A69,'Punchh Raw'!$A$2:$O$678,15,0)</f>
        <v>0</v>
      </c>
      <c r="Q69" s="3">
        <f>VLOOKUP(A69,'Punchh Raw'!$A$2:$S$678,19,0)</f>
        <v>0</v>
      </c>
    </row>
    <row r="70" spans="1:17" x14ac:dyDescent="0.25">
      <c r="A70" s="6" t="s">
        <v>731</v>
      </c>
      <c r="B70" s="2" t="str">
        <f t="shared" si="1"/>
        <v>VA</v>
      </c>
      <c r="C70" t="s">
        <v>1303</v>
      </c>
      <c r="D70" t="s">
        <v>1304</v>
      </c>
      <c r="E70" t="s">
        <v>1305</v>
      </c>
      <c r="F70" t="s">
        <v>1229</v>
      </c>
      <c r="G70" t="s">
        <v>1230</v>
      </c>
      <c r="H70" t="s">
        <v>1301</v>
      </c>
      <c r="I70" s="2" t="s">
        <v>5152</v>
      </c>
      <c r="J70" t="s">
        <v>4751</v>
      </c>
      <c r="K70" t="s">
        <v>1302</v>
      </c>
      <c r="L70" t="s">
        <v>857</v>
      </c>
      <c r="M70" t="s">
        <v>1143</v>
      </c>
      <c r="N70" s="3">
        <f>VLOOKUP(A70,'Punchh Raw'!$A$2:$I$678,9,0)</f>
        <v>0</v>
      </c>
      <c r="P70" s="3">
        <f>VLOOKUP(A70,'Punchh Raw'!$A$2:$O$678,15,0)</f>
        <v>1</v>
      </c>
      <c r="Q70" s="3" t="str">
        <f>VLOOKUP(A70,'Punchh Raw'!$A$2:$S$678,19,0)</f>
        <v>Trustwave</v>
      </c>
    </row>
    <row r="71" spans="1:17" x14ac:dyDescent="0.25">
      <c r="A71" s="6" t="s">
        <v>733</v>
      </c>
      <c r="B71" s="2" t="str">
        <f t="shared" si="1"/>
        <v>VA</v>
      </c>
      <c r="C71" t="s">
        <v>1309</v>
      </c>
      <c r="D71" t="s">
        <v>1310</v>
      </c>
      <c r="E71" t="s">
        <v>1311</v>
      </c>
      <c r="F71" t="s">
        <v>1263</v>
      </c>
      <c r="G71" t="s">
        <v>1230</v>
      </c>
      <c r="H71" t="s">
        <v>1308</v>
      </c>
      <c r="I71" s="2" t="s">
        <v>5152</v>
      </c>
      <c r="J71" t="s">
        <v>4752</v>
      </c>
      <c r="K71" t="s">
        <v>1309</v>
      </c>
      <c r="L71" t="s">
        <v>857</v>
      </c>
      <c r="M71" t="s">
        <v>1143</v>
      </c>
      <c r="N71" s="3">
        <f>VLOOKUP(A71,'Punchh Raw'!$A$2:$I$678,9,0)</f>
        <v>0</v>
      </c>
      <c r="P71" s="3">
        <f>VLOOKUP(A71,'Punchh Raw'!$A$2:$O$678,15,0)</f>
        <v>2</v>
      </c>
      <c r="Q71" s="3" t="str">
        <f>VLOOKUP(A71,'Punchh Raw'!$A$2:$S$678,19,0)</f>
        <v>Suntrst Merchant Service</v>
      </c>
    </row>
    <row r="72" spans="1:17" x14ac:dyDescent="0.25">
      <c r="A72" s="6" t="s">
        <v>735</v>
      </c>
      <c r="B72" s="2" t="str">
        <f t="shared" si="1"/>
        <v>VA</v>
      </c>
      <c r="C72" t="s">
        <v>1316</v>
      </c>
      <c r="D72" t="s">
        <v>1317</v>
      </c>
      <c r="E72" t="s">
        <v>1318</v>
      </c>
      <c r="F72" t="s">
        <v>1229</v>
      </c>
      <c r="G72" t="s">
        <v>1230</v>
      </c>
      <c r="H72" t="s">
        <v>1314</v>
      </c>
      <c r="I72" s="2" t="s">
        <v>5152</v>
      </c>
      <c r="J72" t="s">
        <v>4753</v>
      </c>
      <c r="K72" t="s">
        <v>1315</v>
      </c>
      <c r="L72" t="s">
        <v>857</v>
      </c>
      <c r="M72" t="s">
        <v>1143</v>
      </c>
      <c r="N72" s="3">
        <f>VLOOKUP(A72,'Punchh Raw'!$A$2:$I$678,9,0)</f>
        <v>0</v>
      </c>
      <c r="P72" s="3">
        <f>VLOOKUP(A72,'Punchh Raw'!$A$2:$O$678,15,0)</f>
        <v>2</v>
      </c>
      <c r="Q72" s="3" t="str">
        <f>VLOOKUP(A72,'Punchh Raw'!$A$2:$S$678,19,0)</f>
        <v>Merchant Services</v>
      </c>
    </row>
    <row r="73" spans="1:17" x14ac:dyDescent="0.25">
      <c r="A73" s="6" t="s">
        <v>736</v>
      </c>
      <c r="B73" s="2" t="str">
        <f t="shared" si="1"/>
        <v>VA</v>
      </c>
      <c r="C73" t="s">
        <v>1323</v>
      </c>
      <c r="D73" t="s">
        <v>1324</v>
      </c>
      <c r="E73" t="s">
        <v>1325</v>
      </c>
      <c r="F73" t="s">
        <v>1289</v>
      </c>
      <c r="G73" t="s">
        <v>1230</v>
      </c>
      <c r="H73" t="s">
        <v>1321</v>
      </c>
      <c r="I73" s="2" t="s">
        <v>5152</v>
      </c>
      <c r="J73" t="s">
        <v>4754</v>
      </c>
      <c r="K73" t="s">
        <v>1322</v>
      </c>
      <c r="L73" t="s">
        <v>857</v>
      </c>
      <c r="M73" t="s">
        <v>1143</v>
      </c>
      <c r="N73" s="3">
        <f>VLOOKUP(A73,'Punchh Raw'!$A$2:$I$678,9,0)</f>
        <v>0</v>
      </c>
      <c r="P73" s="3">
        <f>VLOOKUP(A73,'Punchh Raw'!$A$2:$O$678,15,0)</f>
        <v>1</v>
      </c>
      <c r="Q73" s="3" t="str">
        <f>VLOOKUP(A73,'Punchh Raw'!$A$2:$S$678,19,0)</f>
        <v>Sun Trust</v>
      </c>
    </row>
    <row r="74" spans="1:17" x14ac:dyDescent="0.25">
      <c r="A74" s="6" t="s">
        <v>737</v>
      </c>
      <c r="B74" s="2" t="str">
        <f t="shared" si="1"/>
        <v>VA</v>
      </c>
      <c r="C74" t="s">
        <v>1329</v>
      </c>
      <c r="D74" t="s">
        <v>1330</v>
      </c>
      <c r="E74" t="s">
        <v>1231</v>
      </c>
      <c r="F74" t="s">
        <v>1229</v>
      </c>
      <c r="G74" t="s">
        <v>1230</v>
      </c>
      <c r="H74" t="s">
        <v>1328</v>
      </c>
      <c r="I74" s="2" t="s">
        <v>5152</v>
      </c>
      <c r="J74" t="s">
        <v>4755</v>
      </c>
      <c r="K74" t="s">
        <v>1329</v>
      </c>
      <c r="L74" t="s">
        <v>857</v>
      </c>
      <c r="M74" t="s">
        <v>1143</v>
      </c>
      <c r="N74" s="3">
        <f>VLOOKUP(A74,'Punchh Raw'!$A$2:$I$678,9,0)</f>
        <v>0</v>
      </c>
      <c r="P74" s="3">
        <f>VLOOKUP(A74,'Punchh Raw'!$A$2:$O$678,15,0)</f>
        <v>2</v>
      </c>
      <c r="Q74" s="3" t="str">
        <f>VLOOKUP(A74,'Punchh Raw'!$A$2:$S$678,19,0)</f>
        <v>suntrust</v>
      </c>
    </row>
    <row r="75" spans="1:17" x14ac:dyDescent="0.25">
      <c r="A75" s="6" t="s">
        <v>738</v>
      </c>
      <c r="B75" s="2" t="str">
        <f t="shared" si="1"/>
        <v>VA</v>
      </c>
      <c r="C75" t="s">
        <v>1334</v>
      </c>
      <c r="D75" t="s">
        <v>1335</v>
      </c>
      <c r="E75" t="s">
        <v>1336</v>
      </c>
      <c r="F75" t="s">
        <v>1282</v>
      </c>
      <c r="G75" t="s">
        <v>1230</v>
      </c>
      <c r="H75" t="s">
        <v>1333</v>
      </c>
      <c r="I75" s="2" t="s">
        <v>5152</v>
      </c>
      <c r="J75" t="s">
        <v>4756</v>
      </c>
      <c r="K75" t="s">
        <v>1334</v>
      </c>
      <c r="L75" t="s">
        <v>857</v>
      </c>
      <c r="M75" t="s">
        <v>1143</v>
      </c>
      <c r="N75" s="3">
        <f>VLOOKUP(A75,'Punchh Raw'!$A$2:$I$678,9,0)</f>
        <v>0</v>
      </c>
      <c r="P75" s="3">
        <f>VLOOKUP(A75,'Punchh Raw'!$A$2:$O$678,15,0)</f>
        <v>0</v>
      </c>
      <c r="Q75" s="3">
        <f>VLOOKUP(A75,'Punchh Raw'!$A$2:$S$678,19,0)</f>
        <v>0</v>
      </c>
    </row>
    <row r="76" spans="1:17" x14ac:dyDescent="0.25">
      <c r="A76" s="6" t="s">
        <v>739</v>
      </c>
      <c r="B76" s="2" t="str">
        <f t="shared" si="1"/>
        <v>VA</v>
      </c>
      <c r="C76" t="s">
        <v>1337</v>
      </c>
      <c r="D76" t="s">
        <v>1338</v>
      </c>
      <c r="E76" t="s">
        <v>1257</v>
      </c>
      <c r="F76" t="s">
        <v>1229</v>
      </c>
      <c r="G76" t="s">
        <v>1230</v>
      </c>
      <c r="H76" t="s">
        <v>1328</v>
      </c>
      <c r="I76" s="2" t="s">
        <v>5152</v>
      </c>
      <c r="J76" t="s">
        <v>4755</v>
      </c>
      <c r="K76" t="s">
        <v>1337</v>
      </c>
      <c r="L76" t="s">
        <v>857</v>
      </c>
      <c r="M76" t="s">
        <v>1143</v>
      </c>
      <c r="N76" s="3">
        <f>VLOOKUP(A76,'Punchh Raw'!$A$2:$I$678,9,0)</f>
        <v>0</v>
      </c>
      <c r="P76" s="3">
        <f>VLOOKUP(A76,'Punchh Raw'!$A$2:$O$678,15,0)</f>
        <v>2</v>
      </c>
      <c r="Q76" s="3" t="str">
        <f>VLOOKUP(A76,'Punchh Raw'!$A$2:$S$678,19,0)</f>
        <v>SunTrust</v>
      </c>
    </row>
    <row r="77" spans="1:17" x14ac:dyDescent="0.25">
      <c r="A77" s="6" t="s">
        <v>740</v>
      </c>
      <c r="B77" s="2" t="str">
        <f t="shared" si="1"/>
        <v>VA</v>
      </c>
      <c r="C77" t="s">
        <v>1341</v>
      </c>
      <c r="D77" t="s">
        <v>1342</v>
      </c>
      <c r="E77" t="s">
        <v>1344</v>
      </c>
      <c r="F77" t="s">
        <v>1343</v>
      </c>
      <c r="G77" t="s">
        <v>1230</v>
      </c>
      <c r="H77" t="s">
        <v>1340</v>
      </c>
      <c r="I77" s="2" t="s">
        <v>5152</v>
      </c>
      <c r="J77" t="s">
        <v>4757</v>
      </c>
      <c r="K77" t="s">
        <v>1341</v>
      </c>
      <c r="L77" t="s">
        <v>1249</v>
      </c>
      <c r="M77" t="s">
        <v>1250</v>
      </c>
      <c r="N77" s="3">
        <f>VLOOKUP(A77,'Punchh Raw'!$A$2:$I$678,9,0)</f>
        <v>0</v>
      </c>
      <c r="P77" s="3">
        <f>VLOOKUP(A77,'Punchh Raw'!$A$2:$O$678,15,0)</f>
        <v>2</v>
      </c>
      <c r="Q77" s="3" t="str">
        <f>VLOOKUP(A77,'Punchh Raw'!$A$2:$S$678,19,0)</f>
        <v>Suntrust</v>
      </c>
    </row>
    <row r="78" spans="1:17" x14ac:dyDescent="0.25">
      <c r="A78" s="6" t="s">
        <v>741</v>
      </c>
      <c r="B78" s="2" t="str">
        <f t="shared" si="1"/>
        <v>VA</v>
      </c>
      <c r="C78" t="s">
        <v>1349</v>
      </c>
      <c r="D78" t="s">
        <v>1350</v>
      </c>
      <c r="E78" t="s">
        <v>1351</v>
      </c>
      <c r="F78" t="s">
        <v>1282</v>
      </c>
      <c r="G78" t="s">
        <v>1230</v>
      </c>
      <c r="H78" t="s">
        <v>1347</v>
      </c>
      <c r="I78" s="2" t="s">
        <v>5152</v>
      </c>
      <c r="J78" t="s">
        <v>4758</v>
      </c>
      <c r="K78" t="s">
        <v>1348</v>
      </c>
      <c r="L78" t="s">
        <v>857</v>
      </c>
      <c r="M78" t="s">
        <v>1143</v>
      </c>
      <c r="N78" s="3">
        <f>VLOOKUP(A78,'Punchh Raw'!$A$2:$I$678,9,0)</f>
        <v>0</v>
      </c>
      <c r="P78" s="3">
        <f>VLOOKUP(A78,'Punchh Raw'!$A$2:$O$678,15,0)</f>
        <v>0</v>
      </c>
      <c r="Q78" s="3">
        <f>VLOOKUP(A78,'Punchh Raw'!$A$2:$S$678,19,0)</f>
        <v>0</v>
      </c>
    </row>
    <row r="79" spans="1:17" x14ac:dyDescent="0.25">
      <c r="A79" s="6" t="s">
        <v>742</v>
      </c>
      <c r="B79" s="2" t="str">
        <f t="shared" si="1"/>
        <v>VA</v>
      </c>
      <c r="C79" t="s">
        <v>1355</v>
      </c>
      <c r="D79" t="s">
        <v>1356</v>
      </c>
      <c r="E79" t="s">
        <v>1358</v>
      </c>
      <c r="F79" t="s">
        <v>1357</v>
      </c>
      <c r="G79" t="s">
        <v>1230</v>
      </c>
      <c r="H79" t="s">
        <v>850</v>
      </c>
      <c r="I79" s="2" t="s">
        <v>5152</v>
      </c>
      <c r="J79" t="s">
        <v>1407</v>
      </c>
      <c r="K79" t="s">
        <v>1354</v>
      </c>
      <c r="L79" t="s">
        <v>857</v>
      </c>
      <c r="M79" t="s">
        <v>1143</v>
      </c>
      <c r="N79" s="3">
        <f>VLOOKUP(A79,'Punchh Raw'!$A$2:$I$678,9,0)</f>
        <v>0</v>
      </c>
      <c r="P79" s="3">
        <f>VLOOKUP(A79,'Punchh Raw'!$A$2:$O$678,15,0)</f>
        <v>0</v>
      </c>
      <c r="Q79" s="3">
        <f>VLOOKUP(A79,'Punchh Raw'!$A$2:$S$678,19,0)</f>
        <v>0</v>
      </c>
    </row>
    <row r="80" spans="1:17" x14ac:dyDescent="0.25">
      <c r="A80" s="6" t="s">
        <v>743</v>
      </c>
      <c r="B80" s="2" t="str">
        <f t="shared" si="1"/>
        <v>VA</v>
      </c>
      <c r="C80" t="s">
        <v>1360</v>
      </c>
      <c r="D80" t="s">
        <v>1361</v>
      </c>
      <c r="E80" t="s">
        <v>1362</v>
      </c>
      <c r="F80" t="s">
        <v>1297</v>
      </c>
      <c r="G80" t="s">
        <v>1230</v>
      </c>
      <c r="H80" t="s">
        <v>850</v>
      </c>
      <c r="I80" s="2" t="s">
        <v>5152</v>
      </c>
      <c r="J80" t="s">
        <v>4759</v>
      </c>
      <c r="K80" t="s">
        <v>1360</v>
      </c>
      <c r="L80" t="s">
        <v>1249</v>
      </c>
      <c r="M80" t="s">
        <v>1250</v>
      </c>
      <c r="N80" s="3">
        <f>VLOOKUP(A80,'Punchh Raw'!$A$2:$I$678,9,0)</f>
        <v>0</v>
      </c>
      <c r="P80" s="3">
        <f>VLOOKUP(A80,'Punchh Raw'!$A$2:$O$678,15,0)</f>
        <v>2</v>
      </c>
      <c r="Q80" s="3" t="str">
        <f>VLOOKUP(A80,'Punchh Raw'!$A$2:$S$678,19,0)</f>
        <v>Suntrust</v>
      </c>
    </row>
    <row r="81" spans="1:17" x14ac:dyDescent="0.25">
      <c r="A81" s="6" t="s">
        <v>744</v>
      </c>
      <c r="B81" s="2" t="str">
        <f t="shared" si="1"/>
        <v>VA</v>
      </c>
      <c r="C81" t="s">
        <v>1367</v>
      </c>
      <c r="D81" t="s">
        <v>1368</v>
      </c>
      <c r="E81" t="s">
        <v>1369</v>
      </c>
      <c r="F81" t="s">
        <v>1297</v>
      </c>
      <c r="G81" t="s">
        <v>1230</v>
      </c>
      <c r="H81" t="s">
        <v>1365</v>
      </c>
      <c r="I81" s="2" t="s">
        <v>5152</v>
      </c>
      <c r="J81" t="s">
        <v>4760</v>
      </c>
      <c r="K81" t="s">
        <v>1366</v>
      </c>
      <c r="L81" t="s">
        <v>1249</v>
      </c>
      <c r="M81" t="s">
        <v>1250</v>
      </c>
      <c r="N81" s="3">
        <f>VLOOKUP(A81,'Punchh Raw'!$A$2:$I$678,9,0)</f>
        <v>0</v>
      </c>
      <c r="P81" s="3">
        <f>VLOOKUP(A81,'Punchh Raw'!$A$2:$O$678,15,0)</f>
        <v>2</v>
      </c>
      <c r="Q81" s="3" t="str">
        <f>VLOOKUP(A81,'Punchh Raw'!$A$2:$S$678,19,0)</f>
        <v>Merchants Services through Sam's Club</v>
      </c>
    </row>
    <row r="82" spans="1:17" x14ac:dyDescent="0.25">
      <c r="A82" s="6" t="s">
        <v>746</v>
      </c>
      <c r="B82" s="2" t="str">
        <f t="shared" si="1"/>
        <v>VA</v>
      </c>
      <c r="C82" t="s">
        <v>1374</v>
      </c>
      <c r="D82" t="s">
        <v>1375</v>
      </c>
      <c r="E82" t="s">
        <v>1377</v>
      </c>
      <c r="F82" t="s">
        <v>1376</v>
      </c>
      <c r="G82" t="s">
        <v>1230</v>
      </c>
      <c r="H82" t="s">
        <v>1372</v>
      </c>
      <c r="I82" s="2" t="s">
        <v>5152</v>
      </c>
      <c r="J82" t="s">
        <v>2279</v>
      </c>
      <c r="K82" t="s">
        <v>1373</v>
      </c>
      <c r="L82" t="s">
        <v>1378</v>
      </c>
      <c r="M82" t="s">
        <v>1379</v>
      </c>
      <c r="N82" s="3">
        <f>VLOOKUP(A82,'Punchh Raw'!$A$2:$I$678,9,0)</f>
        <v>0</v>
      </c>
      <c r="P82" s="3">
        <f>VLOOKUP(A82,'Punchh Raw'!$A$2:$O$678,15,0)</f>
        <v>2</v>
      </c>
      <c r="Q82" s="3" t="str">
        <f>VLOOKUP(A82,'Punchh Raw'!$A$2:$S$678,19,0)</f>
        <v>FirstData</v>
      </c>
    </row>
    <row r="83" spans="1:17" x14ac:dyDescent="0.25">
      <c r="A83" s="6" t="s">
        <v>747</v>
      </c>
      <c r="B83" s="2" t="str">
        <f t="shared" si="1"/>
        <v>VA</v>
      </c>
      <c r="C83" t="s">
        <v>1383</v>
      </c>
      <c r="D83" t="s">
        <v>1384</v>
      </c>
      <c r="E83" t="s">
        <v>1386</v>
      </c>
      <c r="F83" t="s">
        <v>1385</v>
      </c>
      <c r="G83" t="s">
        <v>1230</v>
      </c>
      <c r="H83" t="s">
        <v>850</v>
      </c>
      <c r="I83" s="2" t="s">
        <v>5152</v>
      </c>
      <c r="J83" t="s">
        <v>4761</v>
      </c>
      <c r="K83" t="s">
        <v>1382</v>
      </c>
      <c r="L83" t="s">
        <v>857</v>
      </c>
      <c r="M83" t="s">
        <v>1143</v>
      </c>
      <c r="N83" s="3">
        <f>VLOOKUP(A83,'Punchh Raw'!$A$2:$I$678,9,0)</f>
        <v>0</v>
      </c>
      <c r="P83" s="3">
        <f>VLOOKUP(A83,'Punchh Raw'!$A$2:$O$678,15,0)</f>
        <v>0</v>
      </c>
      <c r="Q83" s="3">
        <f>VLOOKUP(A83,'Punchh Raw'!$A$2:$S$678,19,0)</f>
        <v>0</v>
      </c>
    </row>
    <row r="84" spans="1:17" x14ac:dyDescent="0.25">
      <c r="A84" s="6" t="s">
        <v>748</v>
      </c>
      <c r="B84" s="2" t="str">
        <f t="shared" si="1"/>
        <v>VA</v>
      </c>
      <c r="C84" t="s">
        <v>1389</v>
      </c>
      <c r="D84" t="s">
        <v>1390</v>
      </c>
      <c r="E84" t="s">
        <v>1392</v>
      </c>
      <c r="F84" t="s">
        <v>1391</v>
      </c>
      <c r="G84" t="s">
        <v>1230</v>
      </c>
      <c r="H84" t="s">
        <v>850</v>
      </c>
      <c r="I84" s="2" t="s">
        <v>5152</v>
      </c>
      <c r="J84" t="s">
        <v>4762</v>
      </c>
      <c r="K84" t="s">
        <v>1388</v>
      </c>
      <c r="L84" t="s">
        <v>1249</v>
      </c>
      <c r="M84" t="s">
        <v>1250</v>
      </c>
      <c r="N84" s="3">
        <f>VLOOKUP(A84,'Punchh Raw'!$A$2:$I$678,9,0)</f>
        <v>0</v>
      </c>
      <c r="P84" s="3">
        <f>VLOOKUP(A84,'Punchh Raw'!$A$2:$O$678,15,0)</f>
        <v>0</v>
      </c>
      <c r="Q84" s="3">
        <f>VLOOKUP(A84,'Punchh Raw'!$A$2:$S$678,19,0)</f>
        <v>0</v>
      </c>
    </row>
    <row r="85" spans="1:17" x14ac:dyDescent="0.25">
      <c r="A85" s="6" t="s">
        <v>749</v>
      </c>
      <c r="B85" s="2" t="str">
        <f t="shared" si="1"/>
        <v>VA</v>
      </c>
      <c r="C85" t="s">
        <v>1395</v>
      </c>
      <c r="D85" t="s">
        <v>1396</v>
      </c>
      <c r="E85" t="s">
        <v>1290</v>
      </c>
      <c r="F85" t="s">
        <v>1289</v>
      </c>
      <c r="G85" t="s">
        <v>1230</v>
      </c>
      <c r="H85" t="s">
        <v>850</v>
      </c>
      <c r="I85" s="2" t="s">
        <v>5152</v>
      </c>
      <c r="J85" t="s">
        <v>4763</v>
      </c>
      <c r="K85" t="s">
        <v>1394</v>
      </c>
      <c r="L85" t="s">
        <v>857</v>
      </c>
      <c r="M85" t="s">
        <v>1143</v>
      </c>
      <c r="N85" s="3">
        <f>VLOOKUP(A85,'Punchh Raw'!$A$2:$I$678,9,0)</f>
        <v>0</v>
      </c>
      <c r="P85" s="3">
        <f>VLOOKUP(A85,'Punchh Raw'!$A$2:$O$678,15,0)</f>
        <v>2</v>
      </c>
      <c r="Q85" s="3" t="str">
        <f>VLOOKUP(A85,'Punchh Raw'!$A$2:$S$678,19,0)</f>
        <v>Heartland</v>
      </c>
    </row>
    <row r="86" spans="1:17" x14ac:dyDescent="0.25">
      <c r="A86" s="6" t="s">
        <v>750</v>
      </c>
      <c r="B86" s="2" t="str">
        <f t="shared" si="1"/>
        <v>VA</v>
      </c>
      <c r="C86" t="s">
        <v>1397</v>
      </c>
      <c r="D86" t="s">
        <v>1398</v>
      </c>
      <c r="E86" t="s">
        <v>1399</v>
      </c>
      <c r="F86" t="s">
        <v>1297</v>
      </c>
      <c r="G86" t="s">
        <v>1230</v>
      </c>
      <c r="H86" t="s">
        <v>850</v>
      </c>
      <c r="I86" s="2" t="s">
        <v>5152</v>
      </c>
      <c r="J86" t="s">
        <v>4743</v>
      </c>
      <c r="K86" t="s">
        <v>850</v>
      </c>
      <c r="L86" t="s">
        <v>1249</v>
      </c>
      <c r="M86" t="s">
        <v>1250</v>
      </c>
      <c r="N86" s="3">
        <f>VLOOKUP(A86,'Punchh Raw'!$A$2:$I$678,9,0)</f>
        <v>0</v>
      </c>
      <c r="P86" s="3">
        <f>VLOOKUP(A86,'Punchh Raw'!$A$2:$O$678,15,0)</f>
        <v>2</v>
      </c>
      <c r="Q86" s="3" t="str">
        <f>VLOOKUP(A86,'Punchh Raw'!$A$2:$S$678,19,0)</f>
        <v>BBandT</v>
      </c>
    </row>
    <row r="87" spans="1:17" x14ac:dyDescent="0.25">
      <c r="A87" s="6" t="s">
        <v>751</v>
      </c>
      <c r="B87" s="2" t="str">
        <f t="shared" si="1"/>
        <v>VA</v>
      </c>
      <c r="C87" t="s">
        <v>1403</v>
      </c>
      <c r="D87" t="s">
        <v>1404</v>
      </c>
      <c r="E87" t="s">
        <v>1406</v>
      </c>
      <c r="F87" t="s">
        <v>1405</v>
      </c>
      <c r="G87" t="s">
        <v>1230</v>
      </c>
      <c r="H87" t="s">
        <v>850</v>
      </c>
      <c r="I87" s="2" t="s">
        <v>5152</v>
      </c>
      <c r="J87" t="s">
        <v>4764</v>
      </c>
      <c r="K87" t="s">
        <v>1402</v>
      </c>
      <c r="L87" t="s">
        <v>1249</v>
      </c>
      <c r="M87" t="s">
        <v>1250</v>
      </c>
      <c r="N87" s="3">
        <f>VLOOKUP(A87,'Punchh Raw'!$A$2:$I$678,9,0)</f>
        <v>0</v>
      </c>
      <c r="P87" s="3">
        <f>VLOOKUP(A87,'Punchh Raw'!$A$2:$O$678,15,0)</f>
        <v>2</v>
      </c>
      <c r="Q87" s="3" t="str">
        <f>VLOOKUP(A87,'Punchh Raw'!$A$2:$S$678,19,0)</f>
        <v>pay protec</v>
      </c>
    </row>
    <row r="88" spans="1:17" x14ac:dyDescent="0.25">
      <c r="A88" s="6" t="s">
        <v>758</v>
      </c>
      <c r="B88" s="2" t="str">
        <f t="shared" si="1"/>
        <v>VA</v>
      </c>
      <c r="C88" t="s">
        <v>1354</v>
      </c>
      <c r="D88" t="s">
        <v>1411</v>
      </c>
      <c r="E88" t="s">
        <v>1358</v>
      </c>
      <c r="F88" t="s">
        <v>1357</v>
      </c>
      <c r="G88" t="s">
        <v>1230</v>
      </c>
      <c r="H88" t="s">
        <v>1409</v>
      </c>
      <c r="I88" s="2" t="s">
        <v>5152</v>
      </c>
      <c r="J88" t="s">
        <v>4765</v>
      </c>
      <c r="K88" t="s">
        <v>1410</v>
      </c>
      <c r="L88" t="s">
        <v>857</v>
      </c>
      <c r="M88" t="s">
        <v>1143</v>
      </c>
      <c r="N88" s="3">
        <f>VLOOKUP(A88,'Punchh Raw'!$A$2:$I$678,9,0)</f>
        <v>0</v>
      </c>
      <c r="P88" s="3">
        <f>VLOOKUP(A88,'Punchh Raw'!$A$2:$O$678,15,0)</f>
        <v>0</v>
      </c>
      <c r="Q88" s="3">
        <f>VLOOKUP(A88,'Punchh Raw'!$A$2:$S$678,19,0)</f>
        <v>0</v>
      </c>
    </row>
    <row r="89" spans="1:17" x14ac:dyDescent="0.25">
      <c r="A89" s="6" t="s">
        <v>765</v>
      </c>
      <c r="B89" s="2" t="str">
        <f t="shared" si="1"/>
        <v>VA</v>
      </c>
      <c r="C89" t="s">
        <v>1412</v>
      </c>
      <c r="D89" t="s">
        <v>1413</v>
      </c>
      <c r="E89" t="s">
        <v>1414</v>
      </c>
      <c r="F89" t="s">
        <v>1282</v>
      </c>
      <c r="G89" t="s">
        <v>1230</v>
      </c>
      <c r="H89" t="s">
        <v>850</v>
      </c>
      <c r="I89" s="2" t="s">
        <v>5152</v>
      </c>
      <c r="J89" t="s">
        <v>4758</v>
      </c>
      <c r="K89" t="s">
        <v>1412</v>
      </c>
      <c r="L89" t="s">
        <v>857</v>
      </c>
      <c r="M89" t="s">
        <v>1143</v>
      </c>
      <c r="N89" s="3">
        <f>VLOOKUP(A89,'Punchh Raw'!$A$2:$I$678,9,0)</f>
        <v>0</v>
      </c>
      <c r="P89" s="3">
        <f>VLOOKUP(A89,'Punchh Raw'!$A$2:$O$678,15,0)</f>
        <v>0</v>
      </c>
      <c r="Q89" s="3">
        <f>VLOOKUP(A89,'Punchh Raw'!$A$2:$S$678,19,0)</f>
        <v>0</v>
      </c>
    </row>
    <row r="90" spans="1:17" x14ac:dyDescent="0.25">
      <c r="A90" s="6" t="s">
        <v>769</v>
      </c>
      <c r="B90" s="2" t="str">
        <f t="shared" si="1"/>
        <v>VA</v>
      </c>
      <c r="C90" t="s">
        <v>1416</v>
      </c>
      <c r="D90" t="s">
        <v>1417</v>
      </c>
      <c r="E90" t="s">
        <v>1418</v>
      </c>
      <c r="F90" t="s">
        <v>1274</v>
      </c>
      <c r="G90" t="s">
        <v>1230</v>
      </c>
      <c r="H90" t="s">
        <v>850</v>
      </c>
      <c r="I90" s="2" t="s">
        <v>5152</v>
      </c>
      <c r="J90" t="s">
        <v>4766</v>
      </c>
      <c r="K90" t="s">
        <v>1394</v>
      </c>
      <c r="L90" t="s">
        <v>857</v>
      </c>
      <c r="M90" t="s">
        <v>1143</v>
      </c>
      <c r="N90" s="3">
        <f>VLOOKUP(A90,'Punchh Raw'!$A$2:$I$678,9,0)</f>
        <v>0</v>
      </c>
      <c r="P90" s="3">
        <f>VLOOKUP(A90,'Punchh Raw'!$A$2:$O$678,15,0)</f>
        <v>0</v>
      </c>
      <c r="Q90" s="3">
        <f>VLOOKUP(A90,'Punchh Raw'!$A$2:$S$678,19,0)</f>
        <v>0</v>
      </c>
    </row>
    <row r="91" spans="1:17" x14ac:dyDescent="0.25">
      <c r="A91" s="6" t="s">
        <v>817</v>
      </c>
      <c r="B91" s="2" t="str">
        <f t="shared" si="1"/>
        <v>WA</v>
      </c>
      <c r="C91" t="s">
        <v>1421</v>
      </c>
      <c r="D91" t="s">
        <v>1422</v>
      </c>
      <c r="E91" t="s">
        <v>1425</v>
      </c>
      <c r="F91" t="s">
        <v>1423</v>
      </c>
      <c r="G91" t="s">
        <v>1424</v>
      </c>
      <c r="H91" t="s">
        <v>1420</v>
      </c>
      <c r="I91" s="2" t="s">
        <v>5152</v>
      </c>
      <c r="J91" t="s">
        <v>4767</v>
      </c>
      <c r="K91" t="s">
        <v>1421</v>
      </c>
      <c r="L91" t="s">
        <v>857</v>
      </c>
      <c r="M91" t="s">
        <v>1168</v>
      </c>
      <c r="N91" s="3">
        <f>VLOOKUP(A91,'Punchh Raw'!$A$2:$I$678,9,0)</f>
        <v>0</v>
      </c>
      <c r="P91" s="3">
        <f>VLOOKUP(A91,'Punchh Raw'!$A$2:$O$678,15,0)</f>
        <v>2</v>
      </c>
      <c r="Q91" s="3" t="str">
        <f>VLOOKUP(A91,'Punchh Raw'!$A$2:$S$678,19,0)</f>
        <v>not sure</v>
      </c>
    </row>
    <row r="92" spans="1:17" x14ac:dyDescent="0.25">
      <c r="A92" s="6" t="s">
        <v>346</v>
      </c>
      <c r="B92" s="2" t="str">
        <f t="shared" si="1"/>
        <v>IN</v>
      </c>
      <c r="C92" t="s">
        <v>850</v>
      </c>
      <c r="D92" t="s">
        <v>1431</v>
      </c>
      <c r="E92" t="s">
        <v>1434</v>
      </c>
      <c r="F92" t="s">
        <v>1432</v>
      </c>
      <c r="G92" t="s">
        <v>1433</v>
      </c>
      <c r="H92" t="s">
        <v>1429</v>
      </c>
      <c r="I92" s="2" t="s">
        <v>5152</v>
      </c>
      <c r="J92" t="s">
        <v>4768</v>
      </c>
      <c r="K92" t="s">
        <v>1430</v>
      </c>
      <c r="L92" t="s">
        <v>857</v>
      </c>
      <c r="M92" t="s">
        <v>1215</v>
      </c>
      <c r="N92" s="3" t="str">
        <f>VLOOKUP(A92,'Punchh Raw'!$A$2:$I$678,9,0)</f>
        <v>5.2.0005.1327</v>
      </c>
      <c r="P92" s="3">
        <f>VLOOKUP(A92,'Punchh Raw'!$A$2:$O$678,15,0)</f>
        <v>0</v>
      </c>
      <c r="Q92" s="3">
        <f>VLOOKUP(A92,'Punchh Raw'!$A$2:$S$678,19,0)</f>
        <v>0</v>
      </c>
    </row>
    <row r="93" spans="1:17" x14ac:dyDescent="0.25">
      <c r="A93" s="6" t="s">
        <v>129</v>
      </c>
      <c r="B93" s="2" t="str">
        <f t="shared" si="1"/>
        <v>FL</v>
      </c>
      <c r="C93" t="s">
        <v>1009</v>
      </c>
      <c r="D93" t="s">
        <v>1436</v>
      </c>
      <c r="E93" t="s">
        <v>1011</v>
      </c>
      <c r="F93" t="s">
        <v>875</v>
      </c>
      <c r="G93" t="s">
        <v>867</v>
      </c>
      <c r="H93" t="s">
        <v>850</v>
      </c>
      <c r="I93" s="2" t="s">
        <v>5152</v>
      </c>
      <c r="J93" t="s">
        <v>4715</v>
      </c>
      <c r="K93" t="s">
        <v>850</v>
      </c>
      <c r="L93" t="s">
        <v>857</v>
      </c>
      <c r="M93" t="s">
        <v>869</v>
      </c>
      <c r="N93" s="3" t="str">
        <f>VLOOKUP(A93,'Punchh Raw'!$A$2:$I$678,9,0)</f>
        <v>5.2.0005.1327</v>
      </c>
      <c r="P93" s="3">
        <f>VLOOKUP(A93,'Punchh Raw'!$A$2:$O$678,15,0)</f>
        <v>1</v>
      </c>
      <c r="Q93" s="3" t="str">
        <f>VLOOKUP(A93,'Punchh Raw'!$A$2:$S$678,19,0)</f>
        <v>Suntrust Merchant Services</v>
      </c>
    </row>
    <row r="94" spans="1:17" x14ac:dyDescent="0.25">
      <c r="A94" s="6" t="s">
        <v>754</v>
      </c>
      <c r="B94" s="2" t="str">
        <f t="shared" si="1"/>
        <v>VA</v>
      </c>
      <c r="C94" t="s">
        <v>1272</v>
      </c>
      <c r="D94" t="s">
        <v>1440</v>
      </c>
      <c r="E94" t="s">
        <v>1264</v>
      </c>
      <c r="F94" t="s">
        <v>1263</v>
      </c>
      <c r="G94" t="s">
        <v>1230</v>
      </c>
      <c r="H94" t="s">
        <v>1439</v>
      </c>
      <c r="I94" s="2" t="s">
        <v>5152</v>
      </c>
      <c r="J94" t="s">
        <v>4769</v>
      </c>
      <c r="K94" t="s">
        <v>1272</v>
      </c>
      <c r="L94" t="s">
        <v>857</v>
      </c>
      <c r="M94" t="s">
        <v>1143</v>
      </c>
      <c r="N94" s="3">
        <f>VLOOKUP(A94,'Punchh Raw'!$A$2:$I$678,9,0)</f>
        <v>0</v>
      </c>
      <c r="P94" s="3">
        <f>VLOOKUP(A94,'Punchh Raw'!$A$2:$O$678,15,0)</f>
        <v>0</v>
      </c>
      <c r="Q94" s="3">
        <f>VLOOKUP(A94,'Punchh Raw'!$A$2:$S$678,19,0)</f>
        <v>0</v>
      </c>
    </row>
    <row r="95" spans="1:17" x14ac:dyDescent="0.25">
      <c r="A95" s="6" t="s">
        <v>770</v>
      </c>
      <c r="B95" s="2" t="str">
        <f t="shared" si="1"/>
        <v>VA</v>
      </c>
      <c r="C95" t="s">
        <v>1444</v>
      </c>
      <c r="D95" t="s">
        <v>1445</v>
      </c>
      <c r="E95" t="s">
        <v>1447</v>
      </c>
      <c r="F95" t="s">
        <v>1446</v>
      </c>
      <c r="G95" t="s">
        <v>1230</v>
      </c>
      <c r="H95" t="s">
        <v>1443</v>
      </c>
      <c r="I95" s="2" t="s">
        <v>5152</v>
      </c>
      <c r="J95" t="s">
        <v>4770</v>
      </c>
      <c r="K95" t="s">
        <v>1444</v>
      </c>
      <c r="L95" t="s">
        <v>857</v>
      </c>
      <c r="M95" t="s">
        <v>1143</v>
      </c>
      <c r="N95" s="3">
        <f>VLOOKUP(A95,'Punchh Raw'!$A$2:$I$678,9,0)</f>
        <v>0</v>
      </c>
      <c r="P95" s="3">
        <f>VLOOKUP(A95,'Punchh Raw'!$A$2:$O$678,15,0)</f>
        <v>2</v>
      </c>
      <c r="Q95" s="3" t="str">
        <f>VLOOKUP(A95,'Punchh Raw'!$A$2:$S$678,19,0)</f>
        <v>Suntrust</v>
      </c>
    </row>
    <row r="96" spans="1:17" x14ac:dyDescent="0.25">
      <c r="A96" s="6" t="s">
        <v>392</v>
      </c>
      <c r="B96" s="2" t="str">
        <f t="shared" si="1"/>
        <v>MI</v>
      </c>
      <c r="C96" t="s">
        <v>1452</v>
      </c>
      <c r="D96" t="s">
        <v>1453</v>
      </c>
      <c r="E96" t="s">
        <v>1455</v>
      </c>
      <c r="F96" t="s">
        <v>1454</v>
      </c>
      <c r="G96" t="s">
        <v>1100</v>
      </c>
      <c r="H96" t="s">
        <v>1450</v>
      </c>
      <c r="I96" s="2" t="s">
        <v>5152</v>
      </c>
      <c r="J96" t="s">
        <v>4771</v>
      </c>
      <c r="K96" t="s">
        <v>1451</v>
      </c>
      <c r="L96" t="s">
        <v>1102</v>
      </c>
      <c r="M96" t="s">
        <v>850</v>
      </c>
      <c r="N96" s="3" t="str">
        <f>VLOOKUP(A96,'Punchh Raw'!$A$2:$I$678,9,0)</f>
        <v>5.2.0005.1327</v>
      </c>
      <c r="P96" s="3">
        <f>VLOOKUP(A96,'Punchh Raw'!$A$2:$O$678,15,0)</f>
        <v>0</v>
      </c>
      <c r="Q96" s="3">
        <f>VLOOKUP(A96,'Punchh Raw'!$A$2:$S$678,19,0)</f>
        <v>0</v>
      </c>
    </row>
    <row r="97" spans="1:17" x14ac:dyDescent="0.25">
      <c r="A97" s="6" t="s">
        <v>560</v>
      </c>
      <c r="B97" s="2" t="str">
        <f t="shared" si="1"/>
        <v>NY</v>
      </c>
      <c r="C97" t="s">
        <v>1460</v>
      </c>
      <c r="D97" t="s">
        <v>1461</v>
      </c>
      <c r="E97" t="s">
        <v>1463</v>
      </c>
      <c r="F97" t="s">
        <v>1462</v>
      </c>
      <c r="G97" t="s">
        <v>703</v>
      </c>
      <c r="H97" t="s">
        <v>1458</v>
      </c>
      <c r="I97" s="2" t="s">
        <v>5152</v>
      </c>
      <c r="J97" t="s">
        <v>4772</v>
      </c>
      <c r="K97" t="s">
        <v>1459</v>
      </c>
      <c r="L97" t="s">
        <v>1206</v>
      </c>
      <c r="M97" t="s">
        <v>850</v>
      </c>
      <c r="N97" s="3" t="str">
        <f>VLOOKUP(A97,'Punchh Raw'!$A$2:$I$678,9,0)</f>
        <v>5.5.0005.3534</v>
      </c>
      <c r="P97" s="3">
        <f>VLOOKUP(A97,'Punchh Raw'!$A$2:$O$678,15,0)</f>
        <v>2</v>
      </c>
      <c r="Q97" s="3" t="str">
        <f>VLOOKUP(A97,'Punchh Raw'!$A$2:$S$678,19,0)</f>
        <v>Nab and accept pro</v>
      </c>
    </row>
    <row r="98" spans="1:17" x14ac:dyDescent="0.25">
      <c r="A98" s="6" t="s">
        <v>200</v>
      </c>
      <c r="B98" s="2" t="str">
        <f t="shared" si="1"/>
        <v>FL</v>
      </c>
      <c r="C98" t="s">
        <v>1467</v>
      </c>
      <c r="D98" t="s">
        <v>1468</v>
      </c>
      <c r="E98" t="s">
        <v>1469</v>
      </c>
      <c r="F98" t="s">
        <v>1022</v>
      </c>
      <c r="G98" t="s">
        <v>867</v>
      </c>
      <c r="H98" t="s">
        <v>1466</v>
      </c>
      <c r="I98" s="2" t="s">
        <v>5152</v>
      </c>
      <c r="J98" t="s">
        <v>4773</v>
      </c>
      <c r="K98" t="s">
        <v>1467</v>
      </c>
      <c r="L98" t="s">
        <v>932</v>
      </c>
      <c r="M98" t="s">
        <v>850</v>
      </c>
      <c r="N98" s="3" t="str">
        <f>VLOOKUP(A98,'Punchh Raw'!$A$2:$I$678,9,0)</f>
        <v>5.0.0003.0416</v>
      </c>
      <c r="P98" s="3">
        <f>VLOOKUP(A98,'Punchh Raw'!$A$2:$O$678,15,0)</f>
        <v>2</v>
      </c>
      <c r="Q98" s="3" t="str">
        <f>VLOOKUP(A98,'Punchh Raw'!$A$2:$S$678,19,0)</f>
        <v>SunTrust</v>
      </c>
    </row>
    <row r="99" spans="1:17" x14ac:dyDescent="0.25">
      <c r="A99" s="6" t="s">
        <v>221</v>
      </c>
      <c r="B99" s="2" t="str">
        <f t="shared" si="1"/>
        <v>FL</v>
      </c>
      <c r="C99" t="s">
        <v>1472</v>
      </c>
      <c r="D99" t="s">
        <v>1473</v>
      </c>
      <c r="E99" t="s">
        <v>1475</v>
      </c>
      <c r="F99" t="s">
        <v>1474</v>
      </c>
      <c r="G99" t="s">
        <v>867</v>
      </c>
      <c r="H99" t="s">
        <v>850</v>
      </c>
      <c r="I99" s="2" t="s">
        <v>5152</v>
      </c>
      <c r="J99" t="s">
        <v>4774</v>
      </c>
      <c r="K99" t="s">
        <v>1472</v>
      </c>
      <c r="L99" t="s">
        <v>957</v>
      </c>
      <c r="M99" t="s">
        <v>850</v>
      </c>
      <c r="N99" s="3" t="str">
        <f>VLOOKUP(A99,'Punchh Raw'!$A$2:$I$678,9,0)</f>
        <v>5.2.0005.1327</v>
      </c>
      <c r="P99" s="3">
        <f>VLOOKUP(A99,'Punchh Raw'!$A$2:$O$678,15,0)</f>
        <v>2</v>
      </c>
      <c r="Q99" s="3" t="str">
        <f>VLOOKUP(A99,'Punchh Raw'!$A$2:$S$678,19,0)</f>
        <v>Merchant Link, Level Up</v>
      </c>
    </row>
    <row r="100" spans="1:17" x14ac:dyDescent="0.25">
      <c r="A100" s="6" t="s">
        <v>210</v>
      </c>
      <c r="B100" s="2" t="str">
        <f t="shared" si="1"/>
        <v>FL</v>
      </c>
      <c r="C100" t="s">
        <v>1479</v>
      </c>
      <c r="D100" t="s">
        <v>1480</v>
      </c>
      <c r="E100" t="s">
        <v>1482</v>
      </c>
      <c r="F100" t="s">
        <v>1481</v>
      </c>
      <c r="G100" t="s">
        <v>867</v>
      </c>
      <c r="H100" t="s">
        <v>1478</v>
      </c>
      <c r="I100" s="2" t="s">
        <v>5152</v>
      </c>
      <c r="J100" t="s">
        <v>4775</v>
      </c>
      <c r="K100" t="s">
        <v>1479</v>
      </c>
      <c r="L100" t="s">
        <v>857</v>
      </c>
      <c r="M100" t="s">
        <v>911</v>
      </c>
      <c r="N100" s="3" t="str">
        <f>VLOOKUP(A100,'Punchh Raw'!$A$2:$I$678,9,0)</f>
        <v>5.2.0005.1327</v>
      </c>
      <c r="P100" s="3">
        <f>VLOOKUP(A100,'Punchh Raw'!$A$2:$O$678,15,0)</f>
        <v>0</v>
      </c>
      <c r="Q100" s="3">
        <f>VLOOKUP(A100,'Punchh Raw'!$A$2:$S$678,19,0)</f>
        <v>0</v>
      </c>
    </row>
    <row r="101" spans="1:17" x14ac:dyDescent="0.25">
      <c r="A101" s="6" t="s">
        <v>482</v>
      </c>
      <c r="B101" s="2" t="str">
        <f t="shared" si="1"/>
        <v>NC</v>
      </c>
      <c r="C101" t="s">
        <v>1487</v>
      </c>
      <c r="D101" t="s">
        <v>1488</v>
      </c>
      <c r="E101" t="s">
        <v>1490</v>
      </c>
      <c r="F101" t="s">
        <v>1489</v>
      </c>
      <c r="G101" t="s">
        <v>1141</v>
      </c>
      <c r="H101" t="s">
        <v>1485</v>
      </c>
      <c r="I101" s="2" t="s">
        <v>5152</v>
      </c>
      <c r="J101" t="s">
        <v>4776</v>
      </c>
      <c r="K101" t="s">
        <v>1486</v>
      </c>
      <c r="L101" t="s">
        <v>857</v>
      </c>
      <c r="M101" t="s">
        <v>1158</v>
      </c>
      <c r="N101" s="3" t="str">
        <f>VLOOKUP(A101,'Punchh Raw'!$A$2:$I$678,9,0)</f>
        <v>5.5.0005.3534</v>
      </c>
      <c r="P101" s="3">
        <f>VLOOKUP(A101,'Punchh Raw'!$A$2:$O$678,15,0)</f>
        <v>0</v>
      </c>
      <c r="Q101" s="3">
        <f>VLOOKUP(A101,'Punchh Raw'!$A$2:$S$678,19,0)</f>
        <v>0</v>
      </c>
    </row>
    <row r="102" spans="1:17" x14ac:dyDescent="0.25">
      <c r="A102" s="6" t="s">
        <v>643</v>
      </c>
      <c r="B102" s="2" t="str">
        <f t="shared" si="1"/>
        <v>SC</v>
      </c>
      <c r="C102" t="s">
        <v>1496</v>
      </c>
      <c r="D102" t="s">
        <v>1497</v>
      </c>
      <c r="E102" t="s">
        <v>1500</v>
      </c>
      <c r="F102" t="s">
        <v>1498</v>
      </c>
      <c r="G102" t="s">
        <v>1499</v>
      </c>
      <c r="H102" t="s">
        <v>1494</v>
      </c>
      <c r="I102" s="2" t="s">
        <v>5152</v>
      </c>
      <c r="J102" t="s">
        <v>4777</v>
      </c>
      <c r="K102" t="s">
        <v>1495</v>
      </c>
      <c r="L102" t="s">
        <v>857</v>
      </c>
      <c r="M102" t="s">
        <v>1158</v>
      </c>
      <c r="N102" s="3" t="str">
        <f>VLOOKUP(A102,'Punchh Raw'!$A$2:$I$678,9,0)</f>
        <v>5.5.0005.3534</v>
      </c>
      <c r="P102" s="3">
        <f>VLOOKUP(A102,'Punchh Raw'!$A$2:$O$678,15,0)</f>
        <v>2</v>
      </c>
      <c r="Q102" s="3" t="str">
        <f>VLOOKUP(A102,'Punchh Raw'!$A$2:$S$678,19,0)</f>
        <v>suntrust</v>
      </c>
    </row>
    <row r="103" spans="1:17" x14ac:dyDescent="0.25">
      <c r="A103" s="6" t="s">
        <v>198</v>
      </c>
      <c r="B103" s="2" t="str">
        <f t="shared" si="1"/>
        <v>FL</v>
      </c>
      <c r="C103" t="s">
        <v>1505</v>
      </c>
      <c r="D103" t="s">
        <v>1506</v>
      </c>
      <c r="E103" t="s">
        <v>1507</v>
      </c>
      <c r="F103" t="s">
        <v>1022</v>
      </c>
      <c r="G103" t="s">
        <v>867</v>
      </c>
      <c r="H103" t="s">
        <v>1504</v>
      </c>
      <c r="I103" s="2" t="s">
        <v>5152</v>
      </c>
      <c r="J103" t="s">
        <v>4778</v>
      </c>
      <c r="K103" t="s">
        <v>1505</v>
      </c>
      <c r="L103" t="s">
        <v>932</v>
      </c>
      <c r="M103" t="s">
        <v>850</v>
      </c>
      <c r="N103" s="3" t="str">
        <f>VLOOKUP(A103,'Punchh Raw'!$A$2:$I$678,9,0)</f>
        <v>5.2.0005.1327</v>
      </c>
      <c r="P103" s="3">
        <f>VLOOKUP(A103,'Punchh Raw'!$A$2:$O$678,15,0)</f>
        <v>0</v>
      </c>
      <c r="Q103" s="3">
        <f>VLOOKUP(A103,'Punchh Raw'!$A$2:$S$678,19,0)</f>
        <v>0</v>
      </c>
    </row>
    <row r="104" spans="1:17" x14ac:dyDescent="0.25">
      <c r="A104" s="6" t="s">
        <v>771</v>
      </c>
      <c r="B104" s="2" t="str">
        <f t="shared" si="1"/>
        <v>VA</v>
      </c>
      <c r="C104" t="s">
        <v>1511</v>
      </c>
      <c r="D104" t="s">
        <v>1512</v>
      </c>
      <c r="E104" t="s">
        <v>1514</v>
      </c>
      <c r="F104" t="s">
        <v>1513</v>
      </c>
      <c r="G104" t="s">
        <v>1230</v>
      </c>
      <c r="H104" t="s">
        <v>1510</v>
      </c>
      <c r="I104" s="2" t="s">
        <v>5152</v>
      </c>
      <c r="J104" t="s">
        <v>4779</v>
      </c>
      <c r="K104" t="s">
        <v>1511</v>
      </c>
      <c r="L104" t="s">
        <v>1378</v>
      </c>
      <c r="M104" t="s">
        <v>1379</v>
      </c>
      <c r="N104" s="3">
        <f>VLOOKUP(A104,'Punchh Raw'!$A$2:$I$678,9,0)</f>
        <v>0</v>
      </c>
      <c r="P104" s="3">
        <f>VLOOKUP(A104,'Punchh Raw'!$A$2:$O$678,15,0)</f>
        <v>2</v>
      </c>
      <c r="Q104" s="3" t="str">
        <f>VLOOKUP(A104,'Punchh Raw'!$A$2:$S$678,19,0)</f>
        <v>suntrust</v>
      </c>
    </row>
    <row r="105" spans="1:17" x14ac:dyDescent="0.25">
      <c r="A105" s="6" t="s">
        <v>768</v>
      </c>
      <c r="B105" s="2" t="str">
        <f t="shared" si="1"/>
        <v>VA</v>
      </c>
      <c r="C105" t="s">
        <v>1518</v>
      </c>
      <c r="D105" t="s">
        <v>1519</v>
      </c>
      <c r="E105" t="s">
        <v>1521</v>
      </c>
      <c r="F105" t="s">
        <v>1520</v>
      </c>
      <c r="G105" t="s">
        <v>1230</v>
      </c>
      <c r="H105" t="s">
        <v>1516</v>
      </c>
      <c r="I105" s="2" t="s">
        <v>5152</v>
      </c>
      <c r="J105" t="s">
        <v>4780</v>
      </c>
      <c r="K105" t="s">
        <v>1517</v>
      </c>
      <c r="L105" t="s">
        <v>1378</v>
      </c>
      <c r="M105" t="s">
        <v>1379</v>
      </c>
      <c r="N105" s="3">
        <f>VLOOKUP(A105,'Punchh Raw'!$A$2:$I$678,9,0)</f>
        <v>0</v>
      </c>
      <c r="P105" s="3">
        <f>VLOOKUP(A105,'Punchh Raw'!$A$2:$O$678,15,0)</f>
        <v>0</v>
      </c>
      <c r="Q105" s="3">
        <f>VLOOKUP(A105,'Punchh Raw'!$A$2:$S$678,19,0)</f>
        <v>0</v>
      </c>
    </row>
    <row r="106" spans="1:17" x14ac:dyDescent="0.25">
      <c r="A106" s="6" t="s">
        <v>394</v>
      </c>
      <c r="B106" s="2" t="str">
        <f t="shared" si="1"/>
        <v>MI</v>
      </c>
      <c r="C106" t="s">
        <v>1525</v>
      </c>
      <c r="D106" t="s">
        <v>1526</v>
      </c>
      <c r="E106" t="s">
        <v>1528</v>
      </c>
      <c r="F106" t="s">
        <v>1527</v>
      </c>
      <c r="G106" t="s">
        <v>1100</v>
      </c>
      <c r="H106" t="s">
        <v>1524</v>
      </c>
      <c r="I106" s="2" t="s">
        <v>5152</v>
      </c>
      <c r="J106" t="s">
        <v>4781</v>
      </c>
      <c r="K106" t="s">
        <v>1525</v>
      </c>
      <c r="L106" t="s">
        <v>1529</v>
      </c>
      <c r="M106" t="s">
        <v>850</v>
      </c>
      <c r="N106" s="3" t="str">
        <f>VLOOKUP(A106,'Punchh Raw'!$A$2:$I$678,9,0)</f>
        <v>5.2.0005.1327</v>
      </c>
      <c r="P106" s="3">
        <f>VLOOKUP(A106,'Punchh Raw'!$A$2:$O$678,15,0)</f>
        <v>0</v>
      </c>
      <c r="Q106" s="3">
        <f>VLOOKUP(A106,'Punchh Raw'!$A$2:$S$678,19,0)</f>
        <v>0</v>
      </c>
    </row>
    <row r="107" spans="1:17" x14ac:dyDescent="0.25">
      <c r="A107" s="6" t="s">
        <v>220</v>
      </c>
      <c r="B107" s="2" t="str">
        <f t="shared" si="1"/>
        <v>FL</v>
      </c>
      <c r="C107" t="s">
        <v>1533</v>
      </c>
      <c r="D107" t="s">
        <v>1534</v>
      </c>
      <c r="E107" t="s">
        <v>1536</v>
      </c>
      <c r="F107" t="s">
        <v>1535</v>
      </c>
      <c r="G107" t="s">
        <v>867</v>
      </c>
      <c r="H107" t="s">
        <v>1532</v>
      </c>
      <c r="I107" s="2" t="s">
        <v>5152</v>
      </c>
      <c r="J107" t="s">
        <v>2610</v>
      </c>
      <c r="K107" t="s">
        <v>1533</v>
      </c>
      <c r="L107" t="s">
        <v>857</v>
      </c>
      <c r="M107" t="s">
        <v>885</v>
      </c>
      <c r="N107" s="3" t="str">
        <f>VLOOKUP(A107,'Punchh Raw'!$A$2:$I$678,9,0)</f>
        <v>5.5.0005.3534</v>
      </c>
      <c r="P107" s="3">
        <f>VLOOKUP(A107,'Punchh Raw'!$A$2:$O$678,15,0)</f>
        <v>2</v>
      </c>
      <c r="Q107" s="3" t="str">
        <f>VLOOKUP(A107,'Punchh Raw'!$A$2:$S$678,19,0)</f>
        <v>First data</v>
      </c>
    </row>
    <row r="108" spans="1:17" x14ac:dyDescent="0.25">
      <c r="A108" s="6" t="s">
        <v>586</v>
      </c>
      <c r="B108" s="2" t="str">
        <f t="shared" si="1"/>
        <v>OH</v>
      </c>
      <c r="C108" t="s">
        <v>1539</v>
      </c>
      <c r="D108" t="s">
        <v>1540</v>
      </c>
      <c r="E108" t="s">
        <v>1542</v>
      </c>
      <c r="F108" t="s">
        <v>1541</v>
      </c>
      <c r="G108" t="s">
        <v>1213</v>
      </c>
      <c r="H108" t="s">
        <v>850</v>
      </c>
      <c r="I108" s="2" t="s">
        <v>5152</v>
      </c>
      <c r="J108" t="s">
        <v>4782</v>
      </c>
      <c r="K108" t="s">
        <v>1539</v>
      </c>
      <c r="L108" t="s">
        <v>1543</v>
      </c>
      <c r="M108" t="s">
        <v>850</v>
      </c>
      <c r="N108" s="3" t="str">
        <f>VLOOKUP(A108,'Punchh Raw'!$A$2:$I$678,9,0)</f>
        <v>5.5.0005.3534</v>
      </c>
      <c r="P108" s="3">
        <f>VLOOKUP(A108,'Punchh Raw'!$A$2:$O$678,15,0)</f>
        <v>2</v>
      </c>
      <c r="Q108" s="3" t="str">
        <f>VLOOKUP(A108,'Punchh Raw'!$A$2:$S$678,19,0)</f>
        <v>Wells Fargo</v>
      </c>
    </row>
    <row r="109" spans="1:17" x14ac:dyDescent="0.25">
      <c r="A109" s="6" t="s">
        <v>779</v>
      </c>
      <c r="B109" s="2" t="str">
        <f t="shared" si="1"/>
        <v>VA</v>
      </c>
      <c r="C109" t="s">
        <v>1245</v>
      </c>
      <c r="D109" t="s">
        <v>1546</v>
      </c>
      <c r="E109" t="s">
        <v>1547</v>
      </c>
      <c r="F109" t="s">
        <v>1297</v>
      </c>
      <c r="G109" t="s">
        <v>1230</v>
      </c>
      <c r="H109" t="s">
        <v>1545</v>
      </c>
      <c r="I109" s="2" t="s">
        <v>5152</v>
      </c>
      <c r="J109" t="s">
        <v>4743</v>
      </c>
      <c r="K109" t="s">
        <v>1245</v>
      </c>
      <c r="L109" t="s">
        <v>1249</v>
      </c>
      <c r="M109" t="s">
        <v>1250</v>
      </c>
      <c r="N109" s="3">
        <f>VLOOKUP(A109,'Punchh Raw'!$A$2:$I$678,9,0)</f>
        <v>0</v>
      </c>
      <c r="P109" s="3">
        <f>VLOOKUP(A109,'Punchh Raw'!$A$2:$O$678,15,0)</f>
        <v>2</v>
      </c>
      <c r="Q109" s="3" t="str">
        <f>VLOOKUP(A109,'Punchh Raw'!$A$2:$S$678,19,0)</f>
        <v>BBandt</v>
      </c>
    </row>
    <row r="110" spans="1:17" x14ac:dyDescent="0.25">
      <c r="A110" s="6" t="s">
        <v>782</v>
      </c>
      <c r="B110" s="2" t="str">
        <f t="shared" si="1"/>
        <v>VA</v>
      </c>
      <c r="C110" t="s">
        <v>1551</v>
      </c>
      <c r="D110" t="s">
        <v>1552</v>
      </c>
      <c r="E110" t="s">
        <v>1318</v>
      </c>
      <c r="F110" t="s">
        <v>1229</v>
      </c>
      <c r="G110" t="s">
        <v>1230</v>
      </c>
      <c r="H110" t="s">
        <v>1550</v>
      </c>
      <c r="I110" s="2" t="s">
        <v>5152</v>
      </c>
      <c r="J110" t="s">
        <v>4783</v>
      </c>
      <c r="K110" t="s">
        <v>1551</v>
      </c>
      <c r="L110" t="s">
        <v>857</v>
      </c>
      <c r="M110" t="s">
        <v>1143</v>
      </c>
      <c r="N110" s="3">
        <f>VLOOKUP(A110,'Punchh Raw'!$A$2:$I$678,9,0)</f>
        <v>0</v>
      </c>
      <c r="P110" s="3">
        <f>VLOOKUP(A110,'Punchh Raw'!$A$2:$O$678,15,0)</f>
        <v>3</v>
      </c>
      <c r="Q110" s="3" t="str">
        <f>VLOOKUP(A110,'Punchh Raw'!$A$2:$S$678,19,0)</f>
        <v>Merchant Link</v>
      </c>
    </row>
    <row r="111" spans="1:17" x14ac:dyDescent="0.25">
      <c r="A111" s="6" t="s">
        <v>395</v>
      </c>
      <c r="B111" s="2" t="str">
        <f t="shared" si="1"/>
        <v>MI</v>
      </c>
      <c r="C111" t="s">
        <v>1554</v>
      </c>
      <c r="D111" t="s">
        <v>1555</v>
      </c>
      <c r="E111" t="s">
        <v>1556</v>
      </c>
      <c r="F111" t="s">
        <v>1454</v>
      </c>
      <c r="G111" t="s">
        <v>1100</v>
      </c>
      <c r="H111" t="s">
        <v>850</v>
      </c>
      <c r="I111" s="2" t="s">
        <v>5152</v>
      </c>
      <c r="J111" t="s">
        <v>4784</v>
      </c>
      <c r="K111" t="s">
        <v>850</v>
      </c>
      <c r="L111" t="s">
        <v>1102</v>
      </c>
      <c r="M111" t="s">
        <v>850</v>
      </c>
      <c r="N111" s="3" t="str">
        <f>VLOOKUP(A111,'Punchh Raw'!$A$2:$I$678,9,0)</f>
        <v>5.2.0005.1327</v>
      </c>
      <c r="P111" s="3">
        <f>VLOOKUP(A111,'Punchh Raw'!$A$2:$O$678,15,0)</f>
        <v>0</v>
      </c>
      <c r="Q111" s="3">
        <f>VLOOKUP(A111,'Punchh Raw'!$A$2:$S$678,19,0)</f>
        <v>0</v>
      </c>
    </row>
    <row r="112" spans="1:17" x14ac:dyDescent="0.25">
      <c r="A112" s="6" t="s">
        <v>42</v>
      </c>
      <c r="B112" s="2" t="str">
        <f t="shared" si="1"/>
        <v>AL</v>
      </c>
      <c r="C112" t="s">
        <v>920</v>
      </c>
      <c r="D112" t="s">
        <v>1557</v>
      </c>
      <c r="E112" t="s">
        <v>1560</v>
      </c>
      <c r="F112" t="s">
        <v>1558</v>
      </c>
      <c r="G112" t="s">
        <v>1559</v>
      </c>
      <c r="H112" t="s">
        <v>850</v>
      </c>
      <c r="I112" s="2" t="s">
        <v>5152</v>
      </c>
      <c r="J112" t="s">
        <v>2433</v>
      </c>
      <c r="K112" t="s">
        <v>920</v>
      </c>
      <c r="L112" t="s">
        <v>857</v>
      </c>
      <c r="M112" t="s">
        <v>869</v>
      </c>
      <c r="N112" s="3" t="str">
        <f>VLOOKUP(A112,'Punchh Raw'!$A$2:$I$678,9,0)</f>
        <v>5.0.0003.0416</v>
      </c>
      <c r="P112" s="3">
        <f>VLOOKUP(A112,'Punchh Raw'!$A$2:$O$678,15,0)</f>
        <v>0</v>
      </c>
      <c r="Q112" s="3">
        <f>VLOOKUP(A112,'Punchh Raw'!$A$2:$S$678,19,0)</f>
        <v>0</v>
      </c>
    </row>
    <row r="113" spans="1:17" x14ac:dyDescent="0.25">
      <c r="A113" s="6" t="s">
        <v>624</v>
      </c>
      <c r="B113" s="2" t="str">
        <f t="shared" si="1"/>
        <v>PA</v>
      </c>
      <c r="C113" t="s">
        <v>1565</v>
      </c>
      <c r="D113" t="s">
        <v>1566</v>
      </c>
      <c r="E113" t="s">
        <v>1569</v>
      </c>
      <c r="F113" t="s">
        <v>1567</v>
      </c>
      <c r="G113" t="s">
        <v>1568</v>
      </c>
      <c r="H113" t="s">
        <v>850</v>
      </c>
      <c r="I113" s="2" t="s">
        <v>5152</v>
      </c>
      <c r="J113" t="s">
        <v>4785</v>
      </c>
      <c r="K113" t="s">
        <v>1564</v>
      </c>
      <c r="L113" t="s">
        <v>857</v>
      </c>
      <c r="M113" t="s">
        <v>1143</v>
      </c>
      <c r="N113" s="3" t="str">
        <f>VLOOKUP(A113,'Punchh Raw'!$A$2:$I$678,9,0)</f>
        <v>5.5.0005.3534</v>
      </c>
      <c r="P113" s="3">
        <f>VLOOKUP(A113,'Punchh Raw'!$A$2:$O$678,15,0)</f>
        <v>0</v>
      </c>
      <c r="Q113" s="3">
        <f>VLOOKUP(A113,'Punchh Raw'!$A$2:$S$678,19,0)</f>
        <v>0</v>
      </c>
    </row>
    <row r="114" spans="1:17" x14ac:dyDescent="0.25">
      <c r="A114" s="6" t="s">
        <v>520</v>
      </c>
      <c r="B114" s="2" t="str">
        <f t="shared" si="1"/>
        <v>NE</v>
      </c>
      <c r="C114" t="s">
        <v>1574</v>
      </c>
      <c r="D114" t="s">
        <v>1575</v>
      </c>
      <c r="E114" t="s">
        <v>1578</v>
      </c>
      <c r="F114" t="s">
        <v>1576</v>
      </c>
      <c r="G114" t="s">
        <v>1577</v>
      </c>
      <c r="H114" t="s">
        <v>1573</v>
      </c>
      <c r="I114" s="2" t="s">
        <v>5152</v>
      </c>
      <c r="J114" t="s">
        <v>4786</v>
      </c>
      <c r="K114" t="s">
        <v>1574</v>
      </c>
      <c r="L114" t="s">
        <v>857</v>
      </c>
      <c r="M114" t="s">
        <v>858</v>
      </c>
      <c r="N114" s="3" t="str">
        <f>VLOOKUP(A114,'Punchh Raw'!$A$2:$I$678,9,0)</f>
        <v>5.5.0005.3534</v>
      </c>
      <c r="P114" s="3">
        <f>VLOOKUP(A114,'Punchh Raw'!$A$2:$O$678,15,0)</f>
        <v>0</v>
      </c>
      <c r="Q114" s="3">
        <f>VLOOKUP(A114,'Punchh Raw'!$A$2:$S$678,19,0)</f>
        <v>0</v>
      </c>
    </row>
    <row r="115" spans="1:17" x14ac:dyDescent="0.25">
      <c r="A115" s="6" t="s">
        <v>671</v>
      </c>
      <c r="B115" s="2" t="str">
        <f t="shared" si="1"/>
        <v>TX</v>
      </c>
      <c r="C115" t="s">
        <v>1583</v>
      </c>
      <c r="D115" t="s">
        <v>1584</v>
      </c>
      <c r="E115" t="s">
        <v>1587</v>
      </c>
      <c r="F115" t="s">
        <v>1585</v>
      </c>
      <c r="G115" t="s">
        <v>1586</v>
      </c>
      <c r="H115" t="s">
        <v>1582</v>
      </c>
      <c r="I115" s="2" t="s">
        <v>5152</v>
      </c>
      <c r="J115" t="s">
        <v>4787</v>
      </c>
      <c r="K115" t="s">
        <v>1583</v>
      </c>
      <c r="L115" t="s">
        <v>857</v>
      </c>
      <c r="M115" t="s">
        <v>1168</v>
      </c>
      <c r="N115" s="3" t="str">
        <f>VLOOKUP(A115,'Punchh Raw'!$A$2:$I$678,9,0)</f>
        <v>5.5.0005.3534</v>
      </c>
      <c r="P115" s="3">
        <f>VLOOKUP(A115,'Punchh Raw'!$A$2:$O$678,15,0)</f>
        <v>0</v>
      </c>
      <c r="Q115" s="3">
        <f>VLOOKUP(A115,'Punchh Raw'!$A$2:$S$678,19,0)</f>
        <v>0</v>
      </c>
    </row>
    <row r="116" spans="1:17" x14ac:dyDescent="0.25">
      <c r="A116" s="6" t="s">
        <v>786</v>
      </c>
      <c r="B116" s="2" t="str">
        <f t="shared" si="1"/>
        <v>VA</v>
      </c>
      <c r="C116" t="s">
        <v>1592</v>
      </c>
      <c r="D116" t="s">
        <v>1593</v>
      </c>
      <c r="E116" t="s">
        <v>1595</v>
      </c>
      <c r="F116" t="s">
        <v>1594</v>
      </c>
      <c r="G116" t="s">
        <v>1230</v>
      </c>
      <c r="H116" t="s">
        <v>1591</v>
      </c>
      <c r="I116" s="2" t="s">
        <v>5152</v>
      </c>
      <c r="J116" t="s">
        <v>4788</v>
      </c>
      <c r="K116" t="s">
        <v>1592</v>
      </c>
      <c r="L116" t="s">
        <v>1378</v>
      </c>
      <c r="M116" t="s">
        <v>1379</v>
      </c>
      <c r="N116" s="3">
        <f>VLOOKUP(A116,'Punchh Raw'!$A$2:$I$678,9,0)</f>
        <v>0</v>
      </c>
      <c r="P116" s="3">
        <f>VLOOKUP(A116,'Punchh Raw'!$A$2:$O$678,15,0)</f>
        <v>2</v>
      </c>
      <c r="Q116" s="3" t="str">
        <f>VLOOKUP(A116,'Punchh Raw'!$A$2:$S$678,19,0)</f>
        <v>Valutec</v>
      </c>
    </row>
    <row r="117" spans="1:17" x14ac:dyDescent="0.25">
      <c r="A117" s="6" t="s">
        <v>223</v>
      </c>
      <c r="B117" s="2" t="str">
        <f t="shared" si="1"/>
        <v>FL</v>
      </c>
      <c r="C117" t="s">
        <v>1600</v>
      </c>
      <c r="D117" t="s">
        <v>1601</v>
      </c>
      <c r="E117" t="s">
        <v>1603</v>
      </c>
      <c r="F117" t="s">
        <v>1602</v>
      </c>
      <c r="G117" t="s">
        <v>867</v>
      </c>
      <c r="H117" t="s">
        <v>1598</v>
      </c>
      <c r="I117" s="2" t="s">
        <v>5152</v>
      </c>
      <c r="J117" t="s">
        <v>4789</v>
      </c>
      <c r="K117" t="s">
        <v>1599</v>
      </c>
      <c r="L117" t="s">
        <v>857</v>
      </c>
      <c r="M117" t="s">
        <v>911</v>
      </c>
      <c r="N117" s="3" t="str">
        <f>VLOOKUP(A117,'Punchh Raw'!$A$2:$I$678,9,0)</f>
        <v>5.5.0005.3534</v>
      </c>
      <c r="P117" s="3">
        <f>VLOOKUP(A117,'Punchh Raw'!$A$2:$O$678,15,0)</f>
        <v>0</v>
      </c>
      <c r="Q117" s="3">
        <f>VLOOKUP(A117,'Punchh Raw'!$A$2:$S$678,19,0)</f>
        <v>0</v>
      </c>
    </row>
    <row r="118" spans="1:17" x14ac:dyDescent="0.25">
      <c r="A118" s="6" t="s">
        <v>787</v>
      </c>
      <c r="B118" s="2" t="str">
        <f t="shared" si="1"/>
        <v>VA</v>
      </c>
      <c r="C118" t="s">
        <v>1604</v>
      </c>
      <c r="D118" t="s">
        <v>1605</v>
      </c>
      <c r="E118" t="s">
        <v>1311</v>
      </c>
      <c r="F118" t="s">
        <v>1263</v>
      </c>
      <c r="G118" t="s">
        <v>1230</v>
      </c>
      <c r="H118" t="s">
        <v>850</v>
      </c>
      <c r="I118" s="2" t="s">
        <v>5152</v>
      </c>
      <c r="J118" t="s">
        <v>4790</v>
      </c>
      <c r="K118" t="s">
        <v>1394</v>
      </c>
      <c r="L118" t="s">
        <v>857</v>
      </c>
      <c r="M118" t="s">
        <v>1143</v>
      </c>
      <c r="N118" s="3">
        <f>VLOOKUP(A118,'Punchh Raw'!$A$2:$I$678,9,0)</f>
        <v>0</v>
      </c>
      <c r="P118" s="3">
        <f>VLOOKUP(A118,'Punchh Raw'!$A$2:$O$678,15,0)</f>
        <v>0</v>
      </c>
      <c r="Q118" s="3">
        <f>VLOOKUP(A118,'Punchh Raw'!$A$2:$S$678,19,0)</f>
        <v>0</v>
      </c>
    </row>
    <row r="119" spans="1:17" x14ac:dyDescent="0.25">
      <c r="A119" s="6" t="s">
        <v>757</v>
      </c>
      <c r="B119" s="2" t="str">
        <f t="shared" si="1"/>
        <v>VA</v>
      </c>
      <c r="C119" t="s">
        <v>1608</v>
      </c>
      <c r="D119" t="s">
        <v>1609</v>
      </c>
      <c r="E119" t="s">
        <v>1610</v>
      </c>
      <c r="F119" t="s">
        <v>1263</v>
      </c>
      <c r="G119" t="s">
        <v>1230</v>
      </c>
      <c r="H119" t="s">
        <v>1606</v>
      </c>
      <c r="I119" s="2" t="s">
        <v>5152</v>
      </c>
      <c r="J119" t="s">
        <v>4769</v>
      </c>
      <c r="K119" t="s">
        <v>1607</v>
      </c>
      <c r="L119" t="s">
        <v>857</v>
      </c>
      <c r="M119" t="s">
        <v>1143</v>
      </c>
      <c r="N119" s="3">
        <f>VLOOKUP(A119,'Punchh Raw'!$A$2:$I$678,9,0)</f>
        <v>0</v>
      </c>
      <c r="P119" s="3">
        <f>VLOOKUP(A119,'Punchh Raw'!$A$2:$O$678,15,0)</f>
        <v>0</v>
      </c>
      <c r="Q119" s="3">
        <f>VLOOKUP(A119,'Punchh Raw'!$A$2:$S$678,19,0)</f>
        <v>0</v>
      </c>
    </row>
    <row r="120" spans="1:17" x14ac:dyDescent="0.25">
      <c r="A120" s="6" t="s">
        <v>218</v>
      </c>
      <c r="B120" s="2" t="str">
        <f t="shared" si="1"/>
        <v>FL</v>
      </c>
      <c r="C120" t="s">
        <v>1613</v>
      </c>
      <c r="D120" t="s">
        <v>1614</v>
      </c>
      <c r="E120" t="s">
        <v>1616</v>
      </c>
      <c r="F120" t="s">
        <v>1615</v>
      </c>
      <c r="G120" t="s">
        <v>867</v>
      </c>
      <c r="H120" t="s">
        <v>1612</v>
      </c>
      <c r="I120" s="2" t="s">
        <v>5152</v>
      </c>
      <c r="J120" t="s">
        <v>4791</v>
      </c>
      <c r="K120" t="s">
        <v>1613</v>
      </c>
      <c r="L120" t="s">
        <v>857</v>
      </c>
      <c r="M120" t="s">
        <v>885</v>
      </c>
      <c r="N120" s="3" t="str">
        <f>VLOOKUP(A120,'Punchh Raw'!$A$2:$I$678,9,0)</f>
        <v>5.2.0005.1327</v>
      </c>
      <c r="P120" s="3">
        <f>VLOOKUP(A120,'Punchh Raw'!$A$2:$O$678,15,0)</f>
        <v>0</v>
      </c>
      <c r="Q120" s="3">
        <f>VLOOKUP(A120,'Punchh Raw'!$A$2:$S$678,19,0)</f>
        <v>0</v>
      </c>
    </row>
    <row r="121" spans="1:17" x14ac:dyDescent="0.25">
      <c r="A121" s="6" t="s">
        <v>775</v>
      </c>
      <c r="B121" s="2" t="str">
        <f t="shared" si="1"/>
        <v>VA</v>
      </c>
      <c r="C121" t="s">
        <v>1619</v>
      </c>
      <c r="D121" t="s">
        <v>1620</v>
      </c>
      <c r="E121" t="s">
        <v>1622</v>
      </c>
      <c r="F121" t="s">
        <v>1621</v>
      </c>
      <c r="G121" t="s">
        <v>1230</v>
      </c>
      <c r="H121" t="s">
        <v>850</v>
      </c>
      <c r="I121" s="2" t="s">
        <v>5152</v>
      </c>
      <c r="J121" t="s">
        <v>4792</v>
      </c>
      <c r="K121" t="s">
        <v>1619</v>
      </c>
      <c r="L121" t="s">
        <v>1378</v>
      </c>
      <c r="M121" t="s">
        <v>1379</v>
      </c>
      <c r="N121" s="3">
        <f>VLOOKUP(A121,'Punchh Raw'!$A$2:$I$678,9,0)</f>
        <v>0</v>
      </c>
      <c r="P121" s="3">
        <f>VLOOKUP(A121,'Punchh Raw'!$A$2:$O$678,15,0)</f>
        <v>0</v>
      </c>
      <c r="Q121" s="3">
        <f>VLOOKUP(A121,'Punchh Raw'!$A$2:$S$678,19,0)</f>
        <v>0</v>
      </c>
    </row>
    <row r="122" spans="1:17" x14ac:dyDescent="0.25">
      <c r="A122" s="6" t="s">
        <v>72</v>
      </c>
      <c r="B122" s="2" t="str">
        <f t="shared" si="1"/>
        <v>AR</v>
      </c>
      <c r="C122" t="s">
        <v>1626</v>
      </c>
      <c r="D122" t="s">
        <v>1627</v>
      </c>
      <c r="E122" t="s">
        <v>1629</v>
      </c>
      <c r="F122" t="s">
        <v>1628</v>
      </c>
      <c r="G122" t="s">
        <v>855</v>
      </c>
      <c r="H122" t="s">
        <v>1625</v>
      </c>
      <c r="I122" s="2" t="s">
        <v>5152</v>
      </c>
      <c r="J122" t="s">
        <v>4793</v>
      </c>
      <c r="K122" t="s">
        <v>1626</v>
      </c>
      <c r="L122" t="s">
        <v>857</v>
      </c>
      <c r="M122" t="s">
        <v>858</v>
      </c>
      <c r="N122" s="3" t="str">
        <f>VLOOKUP(A122,'Punchh Raw'!$A$2:$I$678,9,0)</f>
        <v>5.2.0005.1327</v>
      </c>
      <c r="P122" s="3">
        <f>VLOOKUP(A122,'Punchh Raw'!$A$2:$O$678,15,0)</f>
        <v>2</v>
      </c>
      <c r="Q122" s="3" t="str">
        <f>VLOOKUP(A122,'Punchh Raw'!$A$2:$S$678,19,0)</f>
        <v>Suntrust</v>
      </c>
    </row>
    <row r="123" spans="1:17" x14ac:dyDescent="0.25">
      <c r="A123" s="6" t="s">
        <v>774</v>
      </c>
      <c r="B123" s="2" t="str">
        <f t="shared" si="1"/>
        <v>VA</v>
      </c>
      <c r="C123" t="s">
        <v>1632</v>
      </c>
      <c r="D123" t="s">
        <v>1633</v>
      </c>
      <c r="E123" t="s">
        <v>1635</v>
      </c>
      <c r="F123" t="s">
        <v>1634</v>
      </c>
      <c r="G123" t="s">
        <v>1230</v>
      </c>
      <c r="H123" t="s">
        <v>850</v>
      </c>
      <c r="I123" s="2" t="s">
        <v>5152</v>
      </c>
      <c r="J123" t="s">
        <v>4794</v>
      </c>
      <c r="K123" t="s">
        <v>1632</v>
      </c>
      <c r="L123" t="s">
        <v>1378</v>
      </c>
      <c r="M123" t="s">
        <v>1379</v>
      </c>
      <c r="N123" s="3">
        <f>VLOOKUP(A123,'Punchh Raw'!$A$2:$I$678,9,0)</f>
        <v>0</v>
      </c>
      <c r="P123" s="3">
        <f>VLOOKUP(A123,'Punchh Raw'!$A$2:$O$678,15,0)</f>
        <v>0</v>
      </c>
      <c r="Q123" s="3">
        <f>VLOOKUP(A123,'Punchh Raw'!$A$2:$S$678,19,0)</f>
        <v>0</v>
      </c>
    </row>
    <row r="124" spans="1:17" x14ac:dyDescent="0.25">
      <c r="A124" s="6" t="s">
        <v>212</v>
      </c>
      <c r="B124" s="2" t="str">
        <f t="shared" si="1"/>
        <v>FL</v>
      </c>
      <c r="C124" t="s">
        <v>1639</v>
      </c>
      <c r="D124" t="s">
        <v>1640</v>
      </c>
      <c r="E124" t="s">
        <v>1642</v>
      </c>
      <c r="F124" t="s">
        <v>1641</v>
      </c>
      <c r="G124" t="s">
        <v>867</v>
      </c>
      <c r="H124" t="s">
        <v>1638</v>
      </c>
      <c r="I124" s="2" t="s">
        <v>5152</v>
      </c>
      <c r="J124" t="s">
        <v>4795</v>
      </c>
      <c r="K124" t="s">
        <v>1639</v>
      </c>
      <c r="L124" t="s">
        <v>857</v>
      </c>
      <c r="M124" t="s">
        <v>885</v>
      </c>
      <c r="N124" s="3" t="str">
        <f>VLOOKUP(A124,'Punchh Raw'!$A$2:$I$678,9,0)</f>
        <v>5.2.0005.1327</v>
      </c>
      <c r="P124" s="3">
        <f>VLOOKUP(A124,'Punchh Raw'!$A$2:$O$678,15,0)</f>
        <v>2</v>
      </c>
      <c r="Q124" s="3" t="str">
        <f>VLOOKUP(A124,'Punchh Raw'!$A$2:$S$678,19,0)</f>
        <v>Bank of America</v>
      </c>
    </row>
    <row r="125" spans="1:17" x14ac:dyDescent="0.25">
      <c r="A125" s="6" t="s">
        <v>357</v>
      </c>
      <c r="B125" s="2" t="str">
        <f t="shared" si="1"/>
        <v>MA</v>
      </c>
      <c r="C125" t="s">
        <v>1646</v>
      </c>
      <c r="D125" t="s">
        <v>1647</v>
      </c>
      <c r="E125" t="s">
        <v>1650</v>
      </c>
      <c r="F125" t="s">
        <v>1648</v>
      </c>
      <c r="G125" t="s">
        <v>1649</v>
      </c>
      <c r="H125" t="s">
        <v>1645</v>
      </c>
      <c r="I125" s="2" t="s">
        <v>5152</v>
      </c>
      <c r="J125" t="s">
        <v>4796</v>
      </c>
      <c r="K125" t="s">
        <v>850</v>
      </c>
      <c r="L125" t="s">
        <v>1651</v>
      </c>
      <c r="M125" t="s">
        <v>850</v>
      </c>
      <c r="N125" s="3" t="str">
        <f>VLOOKUP(A125,'Punchh Raw'!$A$2:$I$678,9,0)</f>
        <v>5.0.0003.0416</v>
      </c>
      <c r="P125" s="3">
        <f>VLOOKUP(A125,'Punchh Raw'!$A$2:$O$678,15,0)</f>
        <v>3</v>
      </c>
      <c r="Q125" s="3" t="str">
        <f>VLOOKUP(A125,'Punchh Raw'!$A$2:$S$678,19,0)</f>
        <v>Suntrust</v>
      </c>
    </row>
    <row r="126" spans="1:17" x14ac:dyDescent="0.25">
      <c r="A126" s="6" t="s">
        <v>788</v>
      </c>
      <c r="B126" s="2" t="str">
        <f t="shared" si="1"/>
        <v>VA</v>
      </c>
      <c r="C126" t="s">
        <v>1619</v>
      </c>
      <c r="D126" t="s">
        <v>1653</v>
      </c>
      <c r="E126" t="s">
        <v>1654</v>
      </c>
      <c r="F126" t="s">
        <v>1621</v>
      </c>
      <c r="G126" t="s">
        <v>1230</v>
      </c>
      <c r="H126" t="s">
        <v>850</v>
      </c>
      <c r="I126" s="2" t="s">
        <v>5152</v>
      </c>
      <c r="J126" t="s">
        <v>4792</v>
      </c>
      <c r="K126" t="s">
        <v>1619</v>
      </c>
      <c r="L126" t="s">
        <v>1378</v>
      </c>
      <c r="M126" t="s">
        <v>1379</v>
      </c>
      <c r="N126" s="3">
        <f>VLOOKUP(A126,'Punchh Raw'!$A$2:$I$678,9,0)</f>
        <v>0</v>
      </c>
      <c r="P126" s="3">
        <f>VLOOKUP(A126,'Punchh Raw'!$A$2:$O$678,15,0)</f>
        <v>0</v>
      </c>
      <c r="Q126" s="3">
        <f>VLOOKUP(A126,'Punchh Raw'!$A$2:$S$678,19,0)</f>
        <v>0</v>
      </c>
    </row>
    <row r="127" spans="1:17" x14ac:dyDescent="0.25">
      <c r="A127" s="6" t="s">
        <v>483</v>
      </c>
      <c r="B127" s="2" t="str">
        <f t="shared" si="1"/>
        <v>NC</v>
      </c>
      <c r="C127" t="s">
        <v>1659</v>
      </c>
      <c r="D127" t="s">
        <v>1660</v>
      </c>
      <c r="E127" t="s">
        <v>1661</v>
      </c>
      <c r="F127" t="s">
        <v>1489</v>
      </c>
      <c r="G127" t="s">
        <v>1141</v>
      </c>
      <c r="H127" t="s">
        <v>1657</v>
      </c>
      <c r="I127" s="2" t="s">
        <v>5152</v>
      </c>
      <c r="J127" t="s">
        <v>4797</v>
      </c>
      <c r="K127" t="s">
        <v>1658</v>
      </c>
      <c r="L127" t="s">
        <v>857</v>
      </c>
      <c r="M127" t="s">
        <v>1158</v>
      </c>
      <c r="N127" s="3" t="str">
        <f>VLOOKUP(A127,'Punchh Raw'!$A$2:$I$678,9,0)</f>
        <v>5.5.0005.3534</v>
      </c>
      <c r="P127" s="3">
        <f>VLOOKUP(A127,'Punchh Raw'!$A$2:$O$678,15,0)</f>
        <v>0</v>
      </c>
      <c r="Q127" s="3">
        <f>VLOOKUP(A127,'Punchh Raw'!$A$2:$S$678,19,0)</f>
        <v>0</v>
      </c>
    </row>
    <row r="128" spans="1:17" x14ac:dyDescent="0.25">
      <c r="A128" s="6" t="s">
        <v>225</v>
      </c>
      <c r="B128" s="2" t="str">
        <f t="shared" si="1"/>
        <v>FL</v>
      </c>
      <c r="C128" t="s">
        <v>1666</v>
      </c>
      <c r="D128" t="s">
        <v>1667</v>
      </c>
      <c r="E128" t="s">
        <v>1669</v>
      </c>
      <c r="F128" t="s">
        <v>1668</v>
      </c>
      <c r="G128" t="s">
        <v>867</v>
      </c>
      <c r="H128" t="s">
        <v>1664</v>
      </c>
      <c r="I128" s="2" t="s">
        <v>5152</v>
      </c>
      <c r="J128" t="s">
        <v>1954</v>
      </c>
      <c r="K128" t="s">
        <v>1665</v>
      </c>
      <c r="L128" t="s">
        <v>857</v>
      </c>
      <c r="M128" t="s">
        <v>869</v>
      </c>
      <c r="N128" s="3" t="str">
        <f>VLOOKUP(A128,'Punchh Raw'!$A$2:$I$678,9,0)</f>
        <v>5.2.0005.1327</v>
      </c>
      <c r="P128" s="3">
        <f>VLOOKUP(A128,'Punchh Raw'!$A$2:$O$678,15,0)</f>
        <v>0</v>
      </c>
      <c r="Q128" s="3">
        <f>VLOOKUP(A128,'Punchh Raw'!$A$2:$S$678,19,0)</f>
        <v>0</v>
      </c>
    </row>
    <row r="129" spans="1:17" x14ac:dyDescent="0.25">
      <c r="A129" s="6" t="s">
        <v>74</v>
      </c>
      <c r="B129" s="2" t="str">
        <f t="shared" si="1"/>
        <v>AR</v>
      </c>
      <c r="C129" t="s">
        <v>1674</v>
      </c>
      <c r="D129" t="s">
        <v>1675</v>
      </c>
      <c r="E129" t="s">
        <v>1676</v>
      </c>
      <c r="F129" t="s">
        <v>854</v>
      </c>
      <c r="G129" t="s">
        <v>855</v>
      </c>
      <c r="H129" t="s">
        <v>1672</v>
      </c>
      <c r="I129" s="2" t="s">
        <v>5152</v>
      </c>
      <c r="J129" t="s">
        <v>4798</v>
      </c>
      <c r="K129" t="s">
        <v>1673</v>
      </c>
      <c r="L129" t="s">
        <v>857</v>
      </c>
      <c r="M129" t="s">
        <v>858</v>
      </c>
      <c r="N129" s="3" t="str">
        <f>VLOOKUP(A129,'Punchh Raw'!$A$2:$I$678,9,0)</f>
        <v>5.5.0005.3534</v>
      </c>
      <c r="P129" s="3">
        <f>VLOOKUP(A129,'Punchh Raw'!$A$2:$O$678,15,0)</f>
        <v>2</v>
      </c>
      <c r="Q129" s="3" t="str">
        <f>VLOOKUP(A129,'Punchh Raw'!$A$2:$S$678,19,0)</f>
        <v>Heartland</v>
      </c>
    </row>
    <row r="130" spans="1:17" x14ac:dyDescent="0.25">
      <c r="A130" s="6" t="s">
        <v>43</v>
      </c>
      <c r="B130" s="2" t="str">
        <f t="shared" si="1"/>
        <v>AL</v>
      </c>
      <c r="C130" t="s">
        <v>1680</v>
      </c>
      <c r="D130" t="s">
        <v>1681</v>
      </c>
      <c r="E130" t="s">
        <v>1683</v>
      </c>
      <c r="F130" t="s">
        <v>1682</v>
      </c>
      <c r="G130" t="s">
        <v>1559</v>
      </c>
      <c r="H130" t="s">
        <v>1679</v>
      </c>
      <c r="I130" s="2" t="s">
        <v>5152</v>
      </c>
      <c r="J130" t="s">
        <v>4799</v>
      </c>
      <c r="K130" t="s">
        <v>1680</v>
      </c>
      <c r="L130" t="s">
        <v>857</v>
      </c>
      <c r="M130" t="s">
        <v>869</v>
      </c>
      <c r="N130" s="3" t="str">
        <f>VLOOKUP(A130,'Punchh Raw'!$A$2:$I$678,9,0)</f>
        <v>5.2.0005.1327</v>
      </c>
      <c r="P130" s="3">
        <f>VLOOKUP(A130,'Punchh Raw'!$A$2:$O$678,15,0)</f>
        <v>3</v>
      </c>
      <c r="Q130" s="3" t="str">
        <f>VLOOKUP(A130,'Punchh Raw'!$A$2:$S$678,19,0)</f>
        <v>Vantiv</v>
      </c>
    </row>
    <row r="131" spans="1:17" x14ac:dyDescent="0.25">
      <c r="A131" s="6" t="s">
        <v>227</v>
      </c>
      <c r="B131" s="2" t="str">
        <f t="shared" ref="B131:B194" si="2">LEFT(A131,2)</f>
        <v>FL</v>
      </c>
      <c r="C131" t="s">
        <v>962</v>
      </c>
      <c r="D131" t="s">
        <v>1684</v>
      </c>
      <c r="E131" t="s">
        <v>1686</v>
      </c>
      <c r="F131" t="s">
        <v>1685</v>
      </c>
      <c r="G131" t="s">
        <v>867</v>
      </c>
      <c r="H131" t="s">
        <v>850</v>
      </c>
      <c r="I131" s="2" t="s">
        <v>5152</v>
      </c>
      <c r="J131" t="s">
        <v>4708</v>
      </c>
      <c r="K131" t="s">
        <v>962</v>
      </c>
      <c r="L131" t="s">
        <v>857</v>
      </c>
      <c r="M131" t="s">
        <v>911</v>
      </c>
      <c r="N131" s="3" t="str">
        <f>VLOOKUP(A131,'Punchh Raw'!$A$2:$I$678,9,0)</f>
        <v>5.2.0005.1327</v>
      </c>
      <c r="P131" s="3">
        <f>VLOOKUP(A131,'Punchh Raw'!$A$2:$O$678,15,0)</f>
        <v>0</v>
      </c>
      <c r="Q131" s="3">
        <f>VLOOKUP(A131,'Punchh Raw'!$A$2:$S$678,19,0)</f>
        <v>0</v>
      </c>
    </row>
    <row r="132" spans="1:17" x14ac:dyDescent="0.25">
      <c r="A132" s="6" t="s">
        <v>789</v>
      </c>
      <c r="B132" s="2" t="str">
        <f t="shared" si="2"/>
        <v>VA</v>
      </c>
      <c r="C132" t="s">
        <v>1360</v>
      </c>
      <c r="D132" t="s">
        <v>1688</v>
      </c>
      <c r="E132" t="s">
        <v>1690</v>
      </c>
      <c r="F132" t="s">
        <v>1689</v>
      </c>
      <c r="G132" t="s">
        <v>1230</v>
      </c>
      <c r="H132" t="s">
        <v>850</v>
      </c>
      <c r="I132" s="2" t="s">
        <v>5152</v>
      </c>
      <c r="J132" t="s">
        <v>4800</v>
      </c>
      <c r="K132" t="s">
        <v>1360</v>
      </c>
      <c r="L132" t="s">
        <v>1249</v>
      </c>
      <c r="M132" t="s">
        <v>1250</v>
      </c>
      <c r="N132" s="3">
        <f>VLOOKUP(A132,'Punchh Raw'!$A$2:$I$678,9,0)</f>
        <v>0</v>
      </c>
      <c r="P132" s="3">
        <f>VLOOKUP(A132,'Punchh Raw'!$A$2:$O$678,15,0)</f>
        <v>2</v>
      </c>
      <c r="Q132" s="3" t="str">
        <f>VLOOKUP(A132,'Punchh Raw'!$A$2:$S$678,19,0)</f>
        <v>Suntrust</v>
      </c>
    </row>
    <row r="133" spans="1:17" x14ac:dyDescent="0.25">
      <c r="A133" s="6" t="s">
        <v>396</v>
      </c>
      <c r="B133" s="2" t="str">
        <f t="shared" si="2"/>
        <v>MI</v>
      </c>
      <c r="C133" t="s">
        <v>1525</v>
      </c>
      <c r="D133" t="s">
        <v>1691</v>
      </c>
      <c r="E133" t="s">
        <v>1528</v>
      </c>
      <c r="F133" t="s">
        <v>1692</v>
      </c>
      <c r="G133" t="s">
        <v>1100</v>
      </c>
      <c r="H133" t="s">
        <v>850</v>
      </c>
      <c r="I133" s="2" t="s">
        <v>5152</v>
      </c>
      <c r="J133" t="s">
        <v>4781</v>
      </c>
      <c r="K133" t="s">
        <v>1525</v>
      </c>
      <c r="L133" t="s">
        <v>1529</v>
      </c>
      <c r="M133" t="s">
        <v>850</v>
      </c>
      <c r="N133" s="3" t="str">
        <f>VLOOKUP(A133,'Punchh Raw'!$A$2:$I$678,9,0)</f>
        <v>5.2.0005.1327</v>
      </c>
      <c r="P133" s="3">
        <f>VLOOKUP(A133,'Punchh Raw'!$A$2:$O$678,15,0)</f>
        <v>0</v>
      </c>
      <c r="Q133" s="3">
        <f>VLOOKUP(A133,'Punchh Raw'!$A$2:$S$678,19,0)</f>
        <v>0</v>
      </c>
    </row>
    <row r="134" spans="1:17" x14ac:dyDescent="0.25">
      <c r="A134" s="6" t="s">
        <v>823</v>
      </c>
      <c r="B134" s="2" t="str">
        <f t="shared" si="2"/>
        <v>WV</v>
      </c>
      <c r="C134" t="s">
        <v>1619</v>
      </c>
      <c r="D134" t="s">
        <v>1694</v>
      </c>
      <c r="E134" t="s">
        <v>1697</v>
      </c>
      <c r="F134" t="s">
        <v>1695</v>
      </c>
      <c r="G134" t="s">
        <v>1696</v>
      </c>
      <c r="H134" t="s">
        <v>850</v>
      </c>
      <c r="I134" s="2" t="s">
        <v>5152</v>
      </c>
      <c r="J134" t="s">
        <v>4801</v>
      </c>
      <c r="K134" t="s">
        <v>1619</v>
      </c>
      <c r="L134" t="s">
        <v>1378</v>
      </c>
      <c r="M134" t="s">
        <v>1379</v>
      </c>
      <c r="N134" s="3">
        <f>VLOOKUP(A134,'Punchh Raw'!$A$2:$I$678,9,0)</f>
        <v>0</v>
      </c>
      <c r="P134" s="3">
        <f>VLOOKUP(A134,'Punchh Raw'!$A$2:$O$678,15,0)</f>
        <v>0</v>
      </c>
      <c r="Q134" s="3">
        <f>VLOOKUP(A134,'Punchh Raw'!$A$2:$S$678,19,0)</f>
        <v>0</v>
      </c>
    </row>
    <row r="135" spans="1:17" x14ac:dyDescent="0.25">
      <c r="A135" s="6" t="s">
        <v>355</v>
      </c>
      <c r="B135" s="2" t="str">
        <f t="shared" si="2"/>
        <v>LA</v>
      </c>
      <c r="C135" t="s">
        <v>1702</v>
      </c>
      <c r="D135" t="s">
        <v>1703</v>
      </c>
      <c r="E135" t="s">
        <v>1706</v>
      </c>
      <c r="F135" t="s">
        <v>1704</v>
      </c>
      <c r="G135" t="s">
        <v>1705</v>
      </c>
      <c r="H135" t="s">
        <v>1700</v>
      </c>
      <c r="I135" s="2" t="s">
        <v>5152</v>
      </c>
      <c r="J135" t="s">
        <v>4802</v>
      </c>
      <c r="K135" t="s">
        <v>1701</v>
      </c>
      <c r="L135" t="s">
        <v>857</v>
      </c>
      <c r="M135" t="s">
        <v>869</v>
      </c>
      <c r="N135" s="3" t="str">
        <f>VLOOKUP(A135,'Punchh Raw'!$A$2:$I$678,9,0)</f>
        <v>5.2.0005.1327</v>
      </c>
      <c r="P135" s="3">
        <f>VLOOKUP(A135,'Punchh Raw'!$A$2:$O$678,15,0)</f>
        <v>0</v>
      </c>
      <c r="Q135" s="3">
        <f>VLOOKUP(A135,'Punchh Raw'!$A$2:$S$678,19,0)</f>
        <v>0</v>
      </c>
    </row>
    <row r="136" spans="1:17" x14ac:dyDescent="0.25">
      <c r="A136" s="6" t="s">
        <v>625</v>
      </c>
      <c r="B136" s="2" t="str">
        <f t="shared" si="2"/>
        <v>PA</v>
      </c>
      <c r="C136" t="s">
        <v>1711</v>
      </c>
      <c r="D136" t="s">
        <v>1712</v>
      </c>
      <c r="E136" t="s">
        <v>1714</v>
      </c>
      <c r="F136" t="s">
        <v>1713</v>
      </c>
      <c r="G136" t="s">
        <v>1568</v>
      </c>
      <c r="H136" t="s">
        <v>1710</v>
      </c>
      <c r="I136" s="2" t="s">
        <v>5152</v>
      </c>
      <c r="J136" t="s">
        <v>4803</v>
      </c>
      <c r="K136" t="s">
        <v>1711</v>
      </c>
      <c r="L136" t="s">
        <v>857</v>
      </c>
      <c r="M136" t="s">
        <v>1143</v>
      </c>
      <c r="N136" s="3" t="str">
        <f>VLOOKUP(A136,'Punchh Raw'!$A$2:$I$678,9,0)</f>
        <v>5.5.0005.3534</v>
      </c>
      <c r="P136" s="3">
        <f>VLOOKUP(A136,'Punchh Raw'!$A$2:$O$678,15,0)</f>
        <v>0</v>
      </c>
      <c r="Q136" s="3">
        <f>VLOOKUP(A136,'Punchh Raw'!$A$2:$S$678,19,0)</f>
        <v>0</v>
      </c>
    </row>
    <row r="137" spans="1:17" x14ac:dyDescent="0.25">
      <c r="A137" s="6" t="s">
        <v>397</v>
      </c>
      <c r="B137" s="2" t="str">
        <f t="shared" si="2"/>
        <v>MI</v>
      </c>
      <c r="C137" t="s">
        <v>1718</v>
      </c>
      <c r="D137" t="s">
        <v>1719</v>
      </c>
      <c r="E137" t="s">
        <v>1721</v>
      </c>
      <c r="F137" t="s">
        <v>1720</v>
      </c>
      <c r="G137" t="s">
        <v>1100</v>
      </c>
      <c r="H137" t="s">
        <v>1717</v>
      </c>
      <c r="I137" s="2" t="s">
        <v>5152</v>
      </c>
      <c r="J137" t="s">
        <v>4804</v>
      </c>
      <c r="K137" t="s">
        <v>850</v>
      </c>
      <c r="L137" t="s">
        <v>1102</v>
      </c>
      <c r="M137" t="s">
        <v>850</v>
      </c>
      <c r="N137" s="3" t="str">
        <f>VLOOKUP(A137,'Punchh Raw'!$A$2:$I$678,9,0)</f>
        <v>5.2.0005.1327</v>
      </c>
      <c r="P137" s="3">
        <f>VLOOKUP(A137,'Punchh Raw'!$A$2:$O$678,15,0)</f>
        <v>3</v>
      </c>
      <c r="Q137" s="3" t="str">
        <f>VLOOKUP(A137,'Punchh Raw'!$A$2:$S$678,19,0)</f>
        <v>SunTrust</v>
      </c>
    </row>
    <row r="138" spans="1:17" x14ac:dyDescent="0.25">
      <c r="A138" s="6" t="s">
        <v>484</v>
      </c>
      <c r="B138" s="2" t="str">
        <f t="shared" si="2"/>
        <v>NC</v>
      </c>
      <c r="C138" t="s">
        <v>1723</v>
      </c>
      <c r="D138" t="s">
        <v>1724</v>
      </c>
      <c r="E138" t="s">
        <v>1726</v>
      </c>
      <c r="F138" t="s">
        <v>1725</v>
      </c>
      <c r="G138" t="s">
        <v>1141</v>
      </c>
      <c r="H138" t="s">
        <v>850</v>
      </c>
      <c r="I138" s="2" t="s">
        <v>5152</v>
      </c>
      <c r="J138" t="s">
        <v>4805</v>
      </c>
      <c r="K138" t="s">
        <v>1486</v>
      </c>
      <c r="L138" t="s">
        <v>857</v>
      </c>
      <c r="M138" t="s">
        <v>1158</v>
      </c>
      <c r="N138" s="3" t="str">
        <f>VLOOKUP(A138,'Punchh Raw'!$A$2:$I$678,9,0)</f>
        <v>5.5.0005.3534</v>
      </c>
      <c r="P138" s="3">
        <f>VLOOKUP(A138,'Punchh Raw'!$A$2:$O$678,15,0)</f>
        <v>0</v>
      </c>
      <c r="Q138" s="3">
        <f>VLOOKUP(A138,'Punchh Raw'!$A$2:$S$678,19,0)</f>
        <v>0</v>
      </c>
    </row>
    <row r="139" spans="1:17" x14ac:dyDescent="0.25">
      <c r="A139" s="6" t="s">
        <v>398</v>
      </c>
      <c r="B139" s="2" t="str">
        <f t="shared" si="2"/>
        <v>MI</v>
      </c>
      <c r="C139" t="s">
        <v>1121</v>
      </c>
      <c r="D139" t="s">
        <v>1727</v>
      </c>
      <c r="E139" t="s">
        <v>1729</v>
      </c>
      <c r="F139" t="s">
        <v>1728</v>
      </c>
      <c r="G139" t="s">
        <v>1100</v>
      </c>
      <c r="H139" t="s">
        <v>850</v>
      </c>
      <c r="I139" s="2" t="s">
        <v>5152</v>
      </c>
      <c r="J139" t="s">
        <v>4728</v>
      </c>
      <c r="K139" t="s">
        <v>1121</v>
      </c>
      <c r="L139" t="s">
        <v>1102</v>
      </c>
      <c r="M139" t="s">
        <v>850</v>
      </c>
      <c r="N139" s="3" t="str">
        <f>VLOOKUP(A139,'Punchh Raw'!$A$2:$I$678,9,0)</f>
        <v>5.2.0005.1327</v>
      </c>
      <c r="P139" s="3">
        <f>VLOOKUP(A139,'Punchh Raw'!$A$2:$O$678,15,0)</f>
        <v>0</v>
      </c>
      <c r="Q139" s="3">
        <f>VLOOKUP(A139,'Punchh Raw'!$A$2:$S$678,19,0)</f>
        <v>0</v>
      </c>
    </row>
    <row r="140" spans="1:17" x14ac:dyDescent="0.25">
      <c r="A140" s="6" t="s">
        <v>229</v>
      </c>
      <c r="B140" s="2" t="str">
        <f t="shared" si="2"/>
        <v>FL</v>
      </c>
      <c r="C140" t="s">
        <v>1732</v>
      </c>
      <c r="D140" t="s">
        <v>1733</v>
      </c>
      <c r="E140" t="s">
        <v>1735</v>
      </c>
      <c r="F140" t="s">
        <v>1734</v>
      </c>
      <c r="G140" t="s">
        <v>867</v>
      </c>
      <c r="H140" t="s">
        <v>850</v>
      </c>
      <c r="I140" s="2" t="s">
        <v>5152</v>
      </c>
      <c r="J140" t="s">
        <v>4806</v>
      </c>
      <c r="K140" t="s">
        <v>1732</v>
      </c>
      <c r="L140" t="s">
        <v>857</v>
      </c>
      <c r="M140" t="s">
        <v>911</v>
      </c>
      <c r="N140" s="3" t="str">
        <f>VLOOKUP(A140,'Punchh Raw'!$A$2:$I$678,9,0)</f>
        <v>5.2.0005.1327</v>
      </c>
      <c r="P140" s="3">
        <f>VLOOKUP(A140,'Punchh Raw'!$A$2:$O$678,15,0)</f>
        <v>2</v>
      </c>
      <c r="Q140" s="3" t="str">
        <f>VLOOKUP(A140,'Punchh Raw'!$A$2:$S$678,19,0)</f>
        <v>Elavon</v>
      </c>
    </row>
    <row r="141" spans="1:17" x14ac:dyDescent="0.25">
      <c r="A141" s="6" t="s">
        <v>100</v>
      </c>
      <c r="B141" s="2" t="str">
        <f t="shared" si="2"/>
        <v>AZ</v>
      </c>
      <c r="C141" t="s">
        <v>850</v>
      </c>
      <c r="D141" t="s">
        <v>1738</v>
      </c>
      <c r="E141" t="s">
        <v>1741</v>
      </c>
      <c r="F141" t="s">
        <v>1739</v>
      </c>
      <c r="G141" t="s">
        <v>1740</v>
      </c>
      <c r="H141" t="s">
        <v>850</v>
      </c>
      <c r="I141" s="2" t="s">
        <v>5152</v>
      </c>
      <c r="J141" t="s">
        <v>1160</v>
      </c>
      <c r="K141" t="s">
        <v>850</v>
      </c>
      <c r="L141" t="s">
        <v>1742</v>
      </c>
      <c r="M141" t="s">
        <v>850</v>
      </c>
      <c r="N141" s="3" t="str">
        <f>VLOOKUP(A141,'Punchh Raw'!$A$2:$I$678,9,0)</f>
        <v>5.0.0003.0416</v>
      </c>
      <c r="P141" s="3">
        <f>VLOOKUP(A141,'Punchh Raw'!$A$2:$O$678,15,0)</f>
        <v>0</v>
      </c>
      <c r="Q141" s="3">
        <f>VLOOKUP(A141,'Punchh Raw'!$A$2:$S$678,19,0)</f>
        <v>0</v>
      </c>
    </row>
    <row r="142" spans="1:17" x14ac:dyDescent="0.25">
      <c r="A142" s="6" t="s">
        <v>528</v>
      </c>
      <c r="B142" s="2" t="str">
        <f t="shared" si="2"/>
        <v>NT</v>
      </c>
      <c r="C142" t="s">
        <v>1746</v>
      </c>
      <c r="D142" t="s">
        <v>1747</v>
      </c>
      <c r="E142" t="s">
        <v>1748</v>
      </c>
      <c r="F142" t="s">
        <v>1282</v>
      </c>
      <c r="G142" t="s">
        <v>1230</v>
      </c>
      <c r="H142" t="s">
        <v>850</v>
      </c>
      <c r="I142" s="2" t="s">
        <v>5152</v>
      </c>
      <c r="J142" t="s">
        <v>4807</v>
      </c>
      <c r="K142" t="s">
        <v>850</v>
      </c>
      <c r="L142" t="s">
        <v>857</v>
      </c>
      <c r="M142" t="s">
        <v>1143</v>
      </c>
      <c r="N142" s="3" t="str">
        <f>VLOOKUP(A142,'Punchh Raw'!$A$2:$I$678,9,0)</f>
        <v>5.5.0005.3534</v>
      </c>
      <c r="P142" s="3">
        <f>VLOOKUP(A142,'Punchh Raw'!$A$2:$O$678,15,0)</f>
        <v>0</v>
      </c>
      <c r="Q142" s="3">
        <f>VLOOKUP(A142,'Punchh Raw'!$A$2:$S$678,19,0)</f>
        <v>0</v>
      </c>
    </row>
    <row r="143" spans="1:17" x14ac:dyDescent="0.25">
      <c r="A143" s="6" t="s">
        <v>601</v>
      </c>
      <c r="B143" s="2" t="str">
        <f t="shared" si="2"/>
        <v>OK</v>
      </c>
      <c r="C143" t="s">
        <v>1752</v>
      </c>
      <c r="D143" t="s">
        <v>1753</v>
      </c>
      <c r="E143" t="s">
        <v>1756</v>
      </c>
      <c r="F143" t="s">
        <v>1754</v>
      </c>
      <c r="G143" t="s">
        <v>1755</v>
      </c>
      <c r="H143" t="s">
        <v>1751</v>
      </c>
      <c r="I143" s="2" t="s">
        <v>5152</v>
      </c>
      <c r="J143" t="s">
        <v>4808</v>
      </c>
      <c r="K143" t="s">
        <v>1752</v>
      </c>
      <c r="L143" t="s">
        <v>1757</v>
      </c>
      <c r="M143" t="s">
        <v>1758</v>
      </c>
      <c r="N143" s="3" t="str">
        <f>VLOOKUP(A143,'Punchh Raw'!$A$2:$I$678,9,0)</f>
        <v>5.5.0005.3534</v>
      </c>
      <c r="P143" s="3">
        <f>VLOOKUP(A143,'Punchh Raw'!$A$2:$O$678,15,0)</f>
        <v>2</v>
      </c>
      <c r="Q143" s="3" t="str">
        <f>VLOOKUP(A143,'Punchh Raw'!$A$2:$S$678,19,0)</f>
        <v>Heartland</v>
      </c>
    </row>
    <row r="144" spans="1:17" x14ac:dyDescent="0.25">
      <c r="A144" s="6" t="s">
        <v>131</v>
      </c>
      <c r="B144" s="2" t="str">
        <f t="shared" si="2"/>
        <v>FL</v>
      </c>
      <c r="C144" t="s">
        <v>1762</v>
      </c>
      <c r="D144" t="s">
        <v>1763</v>
      </c>
      <c r="E144" t="s">
        <v>979</v>
      </c>
      <c r="F144" t="s">
        <v>875</v>
      </c>
      <c r="G144" t="s">
        <v>867</v>
      </c>
      <c r="H144" t="s">
        <v>1761</v>
      </c>
      <c r="I144" s="2" t="s">
        <v>5152</v>
      </c>
      <c r="J144" t="s">
        <v>4809</v>
      </c>
      <c r="K144" t="s">
        <v>1762</v>
      </c>
      <c r="L144" t="s">
        <v>857</v>
      </c>
      <c r="M144" t="s">
        <v>869</v>
      </c>
      <c r="N144" s="3" t="str">
        <f>VLOOKUP(A144,'Punchh Raw'!$A$2:$I$678,9,0)</f>
        <v>5.5.0005.3534</v>
      </c>
      <c r="P144" s="3">
        <f>VLOOKUP(A144,'Punchh Raw'!$A$2:$O$678,15,0)</f>
        <v>2</v>
      </c>
      <c r="Q144" s="3" t="str">
        <f>VLOOKUP(A144,'Punchh Raw'!$A$2:$S$678,19,0)</f>
        <v>First Data</v>
      </c>
    </row>
    <row r="145" spans="1:17" x14ac:dyDescent="0.25">
      <c r="A145" s="6" t="s">
        <v>546</v>
      </c>
      <c r="B145" s="2" t="str">
        <f t="shared" si="2"/>
        <v>NV</v>
      </c>
      <c r="C145" t="s">
        <v>1765</v>
      </c>
      <c r="D145" t="s">
        <v>1766</v>
      </c>
      <c r="E145" t="s">
        <v>1767</v>
      </c>
      <c r="F145" t="s">
        <v>1169</v>
      </c>
      <c r="G145" t="s">
        <v>1166</v>
      </c>
      <c r="H145" t="s">
        <v>850</v>
      </c>
      <c r="I145" s="2" t="s">
        <v>5152</v>
      </c>
      <c r="J145" t="s">
        <v>4810</v>
      </c>
      <c r="K145" t="s">
        <v>850</v>
      </c>
      <c r="L145" t="s">
        <v>857</v>
      </c>
      <c r="M145" t="s">
        <v>1168</v>
      </c>
      <c r="N145" s="3" t="str">
        <f>VLOOKUP(A145,'Punchh Raw'!$A$2:$I$678,9,0)</f>
        <v>5.5.0005.3534</v>
      </c>
      <c r="P145" s="3">
        <f>VLOOKUP(A145,'Punchh Raw'!$A$2:$O$678,15,0)</f>
        <v>4</v>
      </c>
      <c r="Q145" s="3" t="str">
        <f>VLOOKUP(A145,'Punchh Raw'!$A$2:$S$678,19,0)</f>
        <v>Suntrust</v>
      </c>
    </row>
    <row r="146" spans="1:17" x14ac:dyDescent="0.25">
      <c r="A146" s="6" t="s">
        <v>49</v>
      </c>
      <c r="B146" s="2" t="str">
        <f t="shared" si="2"/>
        <v>AL</v>
      </c>
      <c r="C146" t="s">
        <v>1771</v>
      </c>
      <c r="D146" t="s">
        <v>1772</v>
      </c>
      <c r="E146" t="s">
        <v>1774</v>
      </c>
      <c r="F146" t="s">
        <v>1773</v>
      </c>
      <c r="G146" t="s">
        <v>1559</v>
      </c>
      <c r="H146" t="s">
        <v>1770</v>
      </c>
      <c r="I146" s="2" t="s">
        <v>5152</v>
      </c>
      <c r="J146" t="s">
        <v>4811</v>
      </c>
      <c r="K146" t="s">
        <v>1771</v>
      </c>
      <c r="L146" t="s">
        <v>857</v>
      </c>
      <c r="M146" t="s">
        <v>869</v>
      </c>
      <c r="N146" s="3" t="str">
        <f>VLOOKUP(A146,'Punchh Raw'!$A$2:$I$678,9,0)</f>
        <v>5.0.0003.0416</v>
      </c>
      <c r="P146" s="3">
        <f>VLOOKUP(A146,'Punchh Raw'!$A$2:$O$678,15,0)</f>
        <v>0</v>
      </c>
      <c r="Q146" s="3">
        <f>VLOOKUP(A146,'Punchh Raw'!$A$2:$S$678,19,0)</f>
        <v>0</v>
      </c>
    </row>
    <row r="147" spans="1:17" x14ac:dyDescent="0.25">
      <c r="A147" s="6" t="s">
        <v>790</v>
      </c>
      <c r="B147" s="2" t="str">
        <f t="shared" si="2"/>
        <v>VA</v>
      </c>
      <c r="C147" t="s">
        <v>1777</v>
      </c>
      <c r="D147" t="s">
        <v>1778</v>
      </c>
      <c r="E147" t="s">
        <v>1325</v>
      </c>
      <c r="F147" t="s">
        <v>1289</v>
      </c>
      <c r="G147" t="s">
        <v>1230</v>
      </c>
      <c r="H147" t="s">
        <v>1776</v>
      </c>
      <c r="I147" s="2" t="s">
        <v>5152</v>
      </c>
      <c r="J147" t="s">
        <v>4790</v>
      </c>
      <c r="K147" t="s">
        <v>1394</v>
      </c>
      <c r="L147" t="s">
        <v>857</v>
      </c>
      <c r="M147" t="s">
        <v>1143</v>
      </c>
      <c r="N147" s="3">
        <f>VLOOKUP(A147,'Punchh Raw'!$A$2:$I$678,9,0)</f>
        <v>0</v>
      </c>
      <c r="P147" s="3">
        <f>VLOOKUP(A147,'Punchh Raw'!$A$2:$O$678,15,0)</f>
        <v>2</v>
      </c>
      <c r="Q147" s="3" t="str">
        <f>VLOOKUP(A147,'Punchh Raw'!$A$2:$S$678,19,0)</f>
        <v>Heartland</v>
      </c>
    </row>
    <row r="148" spans="1:17" x14ac:dyDescent="0.25">
      <c r="A148" s="6" t="s">
        <v>567</v>
      </c>
      <c r="B148" s="2" t="str">
        <f t="shared" si="2"/>
        <v>NY</v>
      </c>
      <c r="C148" t="s">
        <v>1783</v>
      </c>
      <c r="D148" t="s">
        <v>1784</v>
      </c>
      <c r="E148" t="s">
        <v>1786</v>
      </c>
      <c r="F148" t="s">
        <v>1785</v>
      </c>
      <c r="G148" t="s">
        <v>703</v>
      </c>
      <c r="H148" t="s">
        <v>1781</v>
      </c>
      <c r="I148" s="2" t="s">
        <v>5152</v>
      </c>
      <c r="J148" t="s">
        <v>4812</v>
      </c>
      <c r="K148" t="s">
        <v>1782</v>
      </c>
      <c r="L148" t="s">
        <v>1206</v>
      </c>
      <c r="M148" t="s">
        <v>850</v>
      </c>
      <c r="N148" s="3" t="str">
        <f>VLOOKUP(A148,'Punchh Raw'!$A$2:$I$678,9,0)</f>
        <v>5.5.0005.3534</v>
      </c>
      <c r="P148" s="3">
        <f>VLOOKUP(A148,'Punchh Raw'!$A$2:$O$678,15,0)</f>
        <v>0</v>
      </c>
      <c r="Q148" s="3">
        <f>VLOOKUP(A148,'Punchh Raw'!$A$2:$S$678,19,0)</f>
        <v>0</v>
      </c>
    </row>
    <row r="149" spans="1:17" x14ac:dyDescent="0.25">
      <c r="A149" s="6" t="s">
        <v>587</v>
      </c>
      <c r="B149" s="2" t="str">
        <f t="shared" si="2"/>
        <v>OH</v>
      </c>
      <c r="C149" t="s">
        <v>1789</v>
      </c>
      <c r="D149" t="s">
        <v>1790</v>
      </c>
      <c r="E149" t="s">
        <v>1791</v>
      </c>
      <c r="F149" t="s">
        <v>1216</v>
      </c>
      <c r="G149" t="s">
        <v>1213</v>
      </c>
      <c r="H149" t="s">
        <v>1788</v>
      </c>
      <c r="I149" s="2" t="s">
        <v>5152</v>
      </c>
      <c r="J149" t="s">
        <v>4813</v>
      </c>
      <c r="K149" t="s">
        <v>1789</v>
      </c>
      <c r="L149" t="s">
        <v>857</v>
      </c>
      <c r="M149" t="s">
        <v>1215</v>
      </c>
      <c r="N149" s="3" t="str">
        <f>VLOOKUP(A149,'Punchh Raw'!$A$2:$I$678,9,0)</f>
        <v>5.5.0005.3534</v>
      </c>
      <c r="P149" s="3">
        <f>VLOOKUP(A149,'Punchh Raw'!$A$2:$O$678,15,0)</f>
        <v>1</v>
      </c>
      <c r="Q149" s="3" t="str">
        <f>VLOOKUP(A149,'Punchh Raw'!$A$2:$S$678,19,0)</f>
        <v>Huntington/ First Data</v>
      </c>
    </row>
    <row r="150" spans="1:17" x14ac:dyDescent="0.25">
      <c r="A150" s="6" t="s">
        <v>234</v>
      </c>
      <c r="B150" s="2" t="str">
        <f t="shared" si="2"/>
        <v>FL</v>
      </c>
      <c r="C150" t="s">
        <v>1795</v>
      </c>
      <c r="D150" t="s">
        <v>1796</v>
      </c>
      <c r="E150" t="s">
        <v>1797</v>
      </c>
      <c r="F150" t="s">
        <v>1734</v>
      </c>
      <c r="G150" t="s">
        <v>867</v>
      </c>
      <c r="H150" t="s">
        <v>1794</v>
      </c>
      <c r="I150" s="2" t="s">
        <v>5152</v>
      </c>
      <c r="J150" t="s">
        <v>4814</v>
      </c>
      <c r="K150" t="s">
        <v>1795</v>
      </c>
      <c r="L150" t="s">
        <v>857</v>
      </c>
      <c r="M150" t="s">
        <v>911</v>
      </c>
      <c r="N150" s="3">
        <f>VLOOKUP(A150,'Punchh Raw'!$A$2:$I$678,9,0)</f>
        <v>0</v>
      </c>
      <c r="P150" s="3">
        <f>VLOOKUP(A150,'Punchh Raw'!$A$2:$O$678,15,0)</f>
        <v>0</v>
      </c>
      <c r="Q150" s="3">
        <f>VLOOKUP(A150,'Punchh Raw'!$A$2:$S$678,19,0)</f>
        <v>0</v>
      </c>
    </row>
    <row r="151" spans="1:17" x14ac:dyDescent="0.25">
      <c r="A151" s="6" t="s">
        <v>791</v>
      </c>
      <c r="B151" s="2" t="str">
        <f t="shared" si="2"/>
        <v>VA</v>
      </c>
      <c r="C151" t="s">
        <v>1802</v>
      </c>
      <c r="D151" t="s">
        <v>1803</v>
      </c>
      <c r="E151" t="s">
        <v>1805</v>
      </c>
      <c r="F151" t="s">
        <v>1804</v>
      </c>
      <c r="G151" t="s">
        <v>1230</v>
      </c>
      <c r="H151" t="s">
        <v>1800</v>
      </c>
      <c r="I151" s="2" t="s">
        <v>5152</v>
      </c>
      <c r="J151" t="s">
        <v>4815</v>
      </c>
      <c r="K151" t="s">
        <v>1801</v>
      </c>
      <c r="L151" t="s">
        <v>1378</v>
      </c>
      <c r="M151" t="s">
        <v>1379</v>
      </c>
      <c r="N151" s="3">
        <f>VLOOKUP(A151,'Punchh Raw'!$A$2:$I$678,9,0)</f>
        <v>0</v>
      </c>
      <c r="P151" s="3">
        <f>VLOOKUP(A151,'Punchh Raw'!$A$2:$O$678,15,0)</f>
        <v>2</v>
      </c>
      <c r="Q151" s="3" t="str">
        <f>VLOOKUP(A151,'Punchh Raw'!$A$2:$S$678,19,0)</f>
        <v>SunTrust First Data</v>
      </c>
    </row>
    <row r="152" spans="1:17" x14ac:dyDescent="0.25">
      <c r="A152" s="6" t="s">
        <v>521</v>
      </c>
      <c r="B152" s="2" t="str">
        <f t="shared" si="2"/>
        <v>NH</v>
      </c>
      <c r="C152" t="s">
        <v>1809</v>
      </c>
      <c r="D152" t="s">
        <v>1810</v>
      </c>
      <c r="E152" t="s">
        <v>1813</v>
      </c>
      <c r="F152" t="s">
        <v>1811</v>
      </c>
      <c r="G152" t="s">
        <v>1812</v>
      </c>
      <c r="H152" t="s">
        <v>1808</v>
      </c>
      <c r="I152" s="2" t="s">
        <v>5152</v>
      </c>
      <c r="J152" t="s">
        <v>4816</v>
      </c>
      <c r="K152" t="s">
        <v>1809</v>
      </c>
      <c r="L152" t="s">
        <v>857</v>
      </c>
      <c r="M152" t="s">
        <v>1143</v>
      </c>
      <c r="N152" s="3" t="str">
        <f>VLOOKUP(A152,'Punchh Raw'!$A$2:$I$678,9,0)</f>
        <v>5.5.0005.3534</v>
      </c>
      <c r="P152" s="3">
        <f>VLOOKUP(A152,'Punchh Raw'!$A$2:$O$678,15,0)</f>
        <v>0</v>
      </c>
      <c r="Q152" s="3">
        <f>VLOOKUP(A152,'Punchh Raw'!$A$2:$S$678,19,0)</f>
        <v>0</v>
      </c>
    </row>
    <row r="153" spans="1:17" x14ac:dyDescent="0.25">
      <c r="A153" s="6" t="s">
        <v>340</v>
      </c>
      <c r="B153" s="2" t="str">
        <f t="shared" si="2"/>
        <v>IL</v>
      </c>
      <c r="C153" t="s">
        <v>1818</v>
      </c>
      <c r="D153" t="s">
        <v>1819</v>
      </c>
      <c r="E153" t="s">
        <v>1822</v>
      </c>
      <c r="F153" t="s">
        <v>1820</v>
      </c>
      <c r="G153" t="s">
        <v>1821</v>
      </c>
      <c r="H153" t="s">
        <v>1817</v>
      </c>
      <c r="I153" s="2" t="s">
        <v>5152</v>
      </c>
      <c r="J153" t="s">
        <v>4817</v>
      </c>
      <c r="K153" t="s">
        <v>1818</v>
      </c>
      <c r="L153" t="s">
        <v>857</v>
      </c>
      <c r="M153" t="s">
        <v>858</v>
      </c>
      <c r="N153" s="3">
        <f>VLOOKUP(A153,'Punchh Raw'!$A$2:$I$678,9,0)</f>
        <v>0</v>
      </c>
      <c r="P153" s="3">
        <f>VLOOKUP(A153,'Punchh Raw'!$A$2:$O$678,15,0)</f>
        <v>0</v>
      </c>
      <c r="Q153" s="3">
        <f>VLOOKUP(A153,'Punchh Raw'!$A$2:$S$678,19,0)</f>
        <v>0</v>
      </c>
    </row>
    <row r="154" spans="1:17" x14ac:dyDescent="0.25">
      <c r="A154" s="6" t="s">
        <v>589</v>
      </c>
      <c r="B154" s="2" t="str">
        <f t="shared" si="2"/>
        <v>OH</v>
      </c>
      <c r="C154" t="s">
        <v>1219</v>
      </c>
      <c r="D154" t="s">
        <v>1824</v>
      </c>
      <c r="E154" t="s">
        <v>1826</v>
      </c>
      <c r="F154" t="s">
        <v>1825</v>
      </c>
      <c r="G154" t="s">
        <v>1213</v>
      </c>
      <c r="H154" t="s">
        <v>1823</v>
      </c>
      <c r="I154" s="2" t="s">
        <v>5152</v>
      </c>
      <c r="J154" t="s">
        <v>4739</v>
      </c>
      <c r="K154" t="s">
        <v>1219</v>
      </c>
      <c r="L154" t="s">
        <v>857</v>
      </c>
      <c r="M154" t="s">
        <v>1215</v>
      </c>
      <c r="N154" s="3" t="str">
        <f>VLOOKUP(A154,'Punchh Raw'!$A$2:$I$678,9,0)</f>
        <v>5.5.0005.3534</v>
      </c>
      <c r="P154" s="3">
        <f>VLOOKUP(A154,'Punchh Raw'!$A$2:$O$678,15,0)</f>
        <v>1</v>
      </c>
      <c r="Q154" s="3" t="str">
        <f>VLOOKUP(A154,'Punchh Raw'!$A$2:$S$678,19,0)</f>
        <v>Heartland</v>
      </c>
    </row>
    <row r="155" spans="1:17" x14ac:dyDescent="0.25">
      <c r="A155" s="6" t="s">
        <v>590</v>
      </c>
      <c r="B155" s="2" t="str">
        <f t="shared" si="2"/>
        <v>OH</v>
      </c>
      <c r="C155" t="s">
        <v>1829</v>
      </c>
      <c r="D155" t="s">
        <v>1830</v>
      </c>
      <c r="E155" t="s">
        <v>1832</v>
      </c>
      <c r="F155" t="s">
        <v>1831</v>
      </c>
      <c r="G155" t="s">
        <v>1213</v>
      </c>
      <c r="H155" t="s">
        <v>850</v>
      </c>
      <c r="I155" s="2" t="s">
        <v>5152</v>
      </c>
      <c r="J155" t="s">
        <v>4818</v>
      </c>
      <c r="K155" t="s">
        <v>1828</v>
      </c>
      <c r="L155" t="s">
        <v>1543</v>
      </c>
      <c r="M155" t="s">
        <v>850</v>
      </c>
      <c r="N155" s="3" t="str">
        <f>VLOOKUP(A155,'Punchh Raw'!$A$2:$I$678,9,0)</f>
        <v>5.5.0005.3534</v>
      </c>
      <c r="P155" s="3">
        <f>VLOOKUP(A155,'Punchh Raw'!$A$2:$O$678,15,0)</f>
        <v>1</v>
      </c>
      <c r="Q155" s="3" t="str">
        <f>VLOOKUP(A155,'Punchh Raw'!$A$2:$S$678,19,0)</f>
        <v>MerchantLynx</v>
      </c>
    </row>
    <row r="156" spans="1:17" x14ac:dyDescent="0.25">
      <c r="A156" s="6" t="s">
        <v>793</v>
      </c>
      <c r="B156" s="2" t="str">
        <f t="shared" si="2"/>
        <v>VA</v>
      </c>
      <c r="C156" t="s">
        <v>1835</v>
      </c>
      <c r="D156" t="s">
        <v>1836</v>
      </c>
      <c r="E156" t="s">
        <v>1838</v>
      </c>
      <c r="F156" t="s">
        <v>1837</v>
      </c>
      <c r="G156" t="s">
        <v>1230</v>
      </c>
      <c r="H156" t="s">
        <v>1259</v>
      </c>
      <c r="I156" s="2" t="s">
        <v>5152</v>
      </c>
      <c r="J156" t="s">
        <v>4819</v>
      </c>
      <c r="K156" t="s">
        <v>1260</v>
      </c>
      <c r="L156" t="s">
        <v>857</v>
      </c>
      <c r="M156" t="s">
        <v>1143</v>
      </c>
      <c r="N156" s="3">
        <f>VLOOKUP(A156,'Punchh Raw'!$A$2:$I$678,9,0)</f>
        <v>0</v>
      </c>
      <c r="P156" s="3">
        <f>VLOOKUP(A156,'Punchh Raw'!$A$2:$O$678,15,0)</f>
        <v>0</v>
      </c>
      <c r="Q156" s="3">
        <f>VLOOKUP(A156,'Punchh Raw'!$A$2:$S$678,19,0)</f>
        <v>0</v>
      </c>
    </row>
    <row r="157" spans="1:17" x14ac:dyDescent="0.25">
      <c r="A157" s="6" t="s">
        <v>568</v>
      </c>
      <c r="B157" s="2" t="str">
        <f t="shared" si="2"/>
        <v>NY</v>
      </c>
      <c r="C157" t="s">
        <v>1842</v>
      </c>
      <c r="D157" t="s">
        <v>1843</v>
      </c>
      <c r="E157" t="s">
        <v>1845</v>
      </c>
      <c r="F157" t="s">
        <v>1844</v>
      </c>
      <c r="G157" t="s">
        <v>703</v>
      </c>
      <c r="H157" t="s">
        <v>1840</v>
      </c>
      <c r="I157" s="2" t="s">
        <v>5152</v>
      </c>
      <c r="J157" t="s">
        <v>4820</v>
      </c>
      <c r="K157" t="s">
        <v>1841</v>
      </c>
      <c r="L157" t="s">
        <v>1206</v>
      </c>
      <c r="M157" t="s">
        <v>850</v>
      </c>
      <c r="N157" s="3" t="str">
        <f>VLOOKUP(A157,'Punchh Raw'!$A$2:$I$678,9,0)</f>
        <v>5.5.0005.3534</v>
      </c>
      <c r="P157" s="3">
        <f>VLOOKUP(A157,'Punchh Raw'!$A$2:$O$678,15,0)</f>
        <v>2</v>
      </c>
      <c r="Q157" s="3" t="str">
        <f>VLOOKUP(A157,'Punchh Raw'!$A$2:$S$678,19,0)</f>
        <v>AHHC</v>
      </c>
    </row>
    <row r="158" spans="1:17" x14ac:dyDescent="0.25">
      <c r="A158" s="6" t="s">
        <v>79</v>
      </c>
      <c r="B158" s="2" t="str">
        <f t="shared" si="2"/>
        <v>AR</v>
      </c>
      <c r="C158" t="s">
        <v>1848</v>
      </c>
      <c r="D158" t="s">
        <v>1849</v>
      </c>
      <c r="E158" t="s">
        <v>1850</v>
      </c>
      <c r="F158" t="s">
        <v>1628</v>
      </c>
      <c r="G158" t="s">
        <v>855</v>
      </c>
      <c r="H158" t="s">
        <v>1672</v>
      </c>
      <c r="I158" s="2" t="s">
        <v>5152</v>
      </c>
      <c r="J158" t="s">
        <v>2679</v>
      </c>
      <c r="K158" t="s">
        <v>1673</v>
      </c>
      <c r="L158" t="s">
        <v>857</v>
      </c>
      <c r="M158" t="s">
        <v>858</v>
      </c>
      <c r="N158" s="3" t="str">
        <f>VLOOKUP(A158,'Punchh Raw'!$A$2:$I$678,9,0)</f>
        <v>5.2.0005.1327</v>
      </c>
      <c r="P158" s="3">
        <f>VLOOKUP(A158,'Punchh Raw'!$A$2:$O$678,15,0)</f>
        <v>2</v>
      </c>
      <c r="Q158" s="3" t="str">
        <f>VLOOKUP(A158,'Punchh Raw'!$A$2:$S$678,19,0)</f>
        <v>Heartland</v>
      </c>
    </row>
    <row r="159" spans="1:17" x14ac:dyDescent="0.25">
      <c r="A159" s="6" t="s">
        <v>52</v>
      </c>
      <c r="B159" s="2" t="str">
        <f t="shared" si="2"/>
        <v>AL</v>
      </c>
      <c r="C159" t="s">
        <v>920</v>
      </c>
      <c r="D159" t="s">
        <v>1852</v>
      </c>
      <c r="E159" t="s">
        <v>1854</v>
      </c>
      <c r="F159" t="s">
        <v>1853</v>
      </c>
      <c r="G159" t="s">
        <v>1559</v>
      </c>
      <c r="H159" t="s">
        <v>1851</v>
      </c>
      <c r="I159" s="2" t="s">
        <v>5152</v>
      </c>
      <c r="J159" t="s">
        <v>2433</v>
      </c>
      <c r="K159" t="s">
        <v>920</v>
      </c>
      <c r="L159" t="s">
        <v>857</v>
      </c>
      <c r="M159" t="s">
        <v>869</v>
      </c>
      <c r="N159" s="3" t="str">
        <f>VLOOKUP(A159,'Punchh Raw'!$A$2:$I$678,9,0)</f>
        <v>5.0.0003.0416</v>
      </c>
      <c r="P159" s="3">
        <f>VLOOKUP(A159,'Punchh Raw'!$A$2:$O$678,15,0)</f>
        <v>1</v>
      </c>
      <c r="Q159" s="3" t="str">
        <f>VLOOKUP(A159,'Punchh Raw'!$A$2:$S$678,19,0)</f>
        <v>BOA</v>
      </c>
    </row>
    <row r="160" spans="1:17" x14ac:dyDescent="0.25">
      <c r="A160" s="6" t="s">
        <v>236</v>
      </c>
      <c r="B160" s="2" t="str">
        <f t="shared" si="2"/>
        <v>FL</v>
      </c>
      <c r="C160" t="s">
        <v>1859</v>
      </c>
      <c r="D160" t="s">
        <v>1860</v>
      </c>
      <c r="E160" t="s">
        <v>1862</v>
      </c>
      <c r="F160" t="s">
        <v>1861</v>
      </c>
      <c r="G160" t="s">
        <v>867</v>
      </c>
      <c r="H160" t="s">
        <v>1857</v>
      </c>
      <c r="I160" s="2" t="s">
        <v>5152</v>
      </c>
      <c r="J160" t="s">
        <v>4821</v>
      </c>
      <c r="K160" t="s">
        <v>1858</v>
      </c>
      <c r="L160" t="s">
        <v>857</v>
      </c>
      <c r="M160" t="s">
        <v>1033</v>
      </c>
      <c r="N160" s="3" t="str">
        <f>VLOOKUP(A160,'Punchh Raw'!$A$2:$I$678,9,0)</f>
        <v>5.0.0003.0416</v>
      </c>
      <c r="P160" s="3">
        <f>VLOOKUP(A160,'Punchh Raw'!$A$2:$O$678,15,0)</f>
        <v>0</v>
      </c>
      <c r="Q160" s="3">
        <f>VLOOKUP(A160,'Punchh Raw'!$A$2:$S$678,19,0)</f>
        <v>0</v>
      </c>
    </row>
    <row r="161" spans="1:17" x14ac:dyDescent="0.25">
      <c r="A161" s="6" t="s">
        <v>237</v>
      </c>
      <c r="B161" s="2" t="str">
        <f t="shared" si="2"/>
        <v>FL</v>
      </c>
      <c r="C161" t="s">
        <v>1865</v>
      </c>
      <c r="D161" t="s">
        <v>1866</v>
      </c>
      <c r="E161" t="s">
        <v>1867</v>
      </c>
      <c r="F161" t="s">
        <v>984</v>
      </c>
      <c r="G161" t="s">
        <v>867</v>
      </c>
      <c r="H161" t="s">
        <v>1864</v>
      </c>
      <c r="I161" s="2" t="s">
        <v>5152</v>
      </c>
      <c r="J161" t="s">
        <v>4822</v>
      </c>
      <c r="K161" t="s">
        <v>1865</v>
      </c>
      <c r="L161" t="s">
        <v>857</v>
      </c>
      <c r="M161" t="s">
        <v>885</v>
      </c>
      <c r="N161" s="3" t="str">
        <f>VLOOKUP(A161,'Punchh Raw'!$A$2:$I$678,9,0)</f>
        <v>5.0.0003.0416</v>
      </c>
      <c r="P161" s="3">
        <f>VLOOKUP(A161,'Punchh Raw'!$A$2:$O$678,15,0)</f>
        <v>2</v>
      </c>
      <c r="Q161" s="3" t="str">
        <f>VLOOKUP(A161,'Punchh Raw'!$A$2:$S$678,19,0)</f>
        <v>Transfirst</v>
      </c>
    </row>
    <row r="162" spans="1:17" x14ac:dyDescent="0.25">
      <c r="A162" s="6" t="s">
        <v>485</v>
      </c>
      <c r="B162" s="2" t="str">
        <f t="shared" si="2"/>
        <v>NC</v>
      </c>
      <c r="C162" t="s">
        <v>1870</v>
      </c>
      <c r="D162" t="s">
        <v>1871</v>
      </c>
      <c r="E162" t="s">
        <v>1142</v>
      </c>
      <c r="F162" t="s">
        <v>1140</v>
      </c>
      <c r="G162" t="s">
        <v>1141</v>
      </c>
      <c r="H162" t="s">
        <v>1869</v>
      </c>
      <c r="I162" s="2" t="s">
        <v>5152</v>
      </c>
      <c r="J162" t="s">
        <v>4823</v>
      </c>
      <c r="K162" t="s">
        <v>1870</v>
      </c>
      <c r="L162" t="s">
        <v>857</v>
      </c>
      <c r="M162" t="s">
        <v>1143</v>
      </c>
      <c r="N162" s="3" t="str">
        <f>VLOOKUP(A162,'Punchh Raw'!$A$2:$I$678,9,0)</f>
        <v>5.5.0005.3534</v>
      </c>
      <c r="P162" s="3">
        <f>VLOOKUP(A162,'Punchh Raw'!$A$2:$O$678,15,0)</f>
        <v>0</v>
      </c>
      <c r="Q162" s="3">
        <f>VLOOKUP(A162,'Punchh Raw'!$A$2:$S$678,19,0)</f>
        <v>0</v>
      </c>
    </row>
    <row r="163" spans="1:17" x14ac:dyDescent="0.25">
      <c r="A163" s="6" t="s">
        <v>592</v>
      </c>
      <c r="B163" s="2" t="str">
        <f t="shared" si="2"/>
        <v>OH</v>
      </c>
      <c r="C163" t="s">
        <v>1874</v>
      </c>
      <c r="D163" t="s">
        <v>1875</v>
      </c>
      <c r="E163" t="s">
        <v>1877</v>
      </c>
      <c r="F163" t="s">
        <v>1876</v>
      </c>
      <c r="G163" t="s">
        <v>1213</v>
      </c>
      <c r="H163" t="s">
        <v>1873</v>
      </c>
      <c r="I163" s="2" t="s">
        <v>5152</v>
      </c>
      <c r="J163" t="s">
        <v>4824</v>
      </c>
      <c r="K163" t="s">
        <v>1874</v>
      </c>
      <c r="L163" t="s">
        <v>1543</v>
      </c>
      <c r="M163" t="s">
        <v>850</v>
      </c>
      <c r="N163" s="3" t="str">
        <f>VLOOKUP(A163,'Punchh Raw'!$A$2:$I$678,9,0)</f>
        <v>5.5.0005.3534</v>
      </c>
      <c r="P163" s="3">
        <f>VLOOKUP(A163,'Punchh Raw'!$A$2:$O$678,15,0)</f>
        <v>0</v>
      </c>
      <c r="Q163" s="3">
        <f>VLOOKUP(A163,'Punchh Raw'!$A$2:$S$678,19,0)</f>
        <v>0</v>
      </c>
    </row>
    <row r="164" spans="1:17" x14ac:dyDescent="0.25">
      <c r="A164" s="6" t="s">
        <v>486</v>
      </c>
      <c r="B164" s="2" t="str">
        <f t="shared" si="2"/>
        <v>NC</v>
      </c>
      <c r="C164" t="s">
        <v>1880</v>
      </c>
      <c r="D164" t="s">
        <v>1881</v>
      </c>
      <c r="E164" t="s">
        <v>1883</v>
      </c>
      <c r="F164" t="s">
        <v>1882</v>
      </c>
      <c r="G164" t="s">
        <v>1141</v>
      </c>
      <c r="H164" t="s">
        <v>850</v>
      </c>
      <c r="I164" s="2" t="s">
        <v>5152</v>
      </c>
      <c r="J164" t="s">
        <v>4825</v>
      </c>
      <c r="K164" t="s">
        <v>1880</v>
      </c>
      <c r="L164" t="s">
        <v>857</v>
      </c>
      <c r="M164" t="s">
        <v>1158</v>
      </c>
      <c r="N164" s="3" t="str">
        <f>VLOOKUP(A164,'Punchh Raw'!$A$2:$I$678,9,0)</f>
        <v>5.5.0005.3534</v>
      </c>
      <c r="P164" s="3">
        <f>VLOOKUP(A164,'Punchh Raw'!$A$2:$O$678,15,0)</f>
        <v>0</v>
      </c>
      <c r="Q164" s="3">
        <f>VLOOKUP(A164,'Punchh Raw'!$A$2:$S$678,19,0)</f>
        <v>0</v>
      </c>
    </row>
    <row r="165" spans="1:17" x14ac:dyDescent="0.25">
      <c r="A165" s="6" t="s">
        <v>401</v>
      </c>
      <c r="B165" s="2" t="str">
        <f t="shared" si="2"/>
        <v>MI</v>
      </c>
      <c r="C165" t="s">
        <v>1889</v>
      </c>
      <c r="D165" t="s">
        <v>1890</v>
      </c>
      <c r="E165" t="s">
        <v>1892</v>
      </c>
      <c r="F165" t="s">
        <v>1891</v>
      </c>
      <c r="G165" t="s">
        <v>1100</v>
      </c>
      <c r="H165" t="s">
        <v>1887</v>
      </c>
      <c r="I165" s="2" t="s">
        <v>5152</v>
      </c>
      <c r="J165" t="s">
        <v>4826</v>
      </c>
      <c r="K165" t="s">
        <v>1888</v>
      </c>
      <c r="L165" t="s">
        <v>1529</v>
      </c>
      <c r="M165" t="s">
        <v>850</v>
      </c>
      <c r="N165" s="3" t="str">
        <f>VLOOKUP(A165,'Punchh Raw'!$A$2:$I$678,9,0)</f>
        <v>5.2.0005.1327</v>
      </c>
      <c r="P165" s="3">
        <f>VLOOKUP(A165,'Punchh Raw'!$A$2:$O$678,15,0)</f>
        <v>0</v>
      </c>
      <c r="Q165" s="3">
        <f>VLOOKUP(A165,'Punchh Raw'!$A$2:$S$678,19,0)</f>
        <v>0</v>
      </c>
    </row>
    <row r="166" spans="1:17" x14ac:dyDescent="0.25">
      <c r="A166" s="6" t="s">
        <v>402</v>
      </c>
      <c r="B166" s="2" t="str">
        <f t="shared" si="2"/>
        <v>MI</v>
      </c>
      <c r="C166" t="s">
        <v>1893</v>
      </c>
      <c r="D166" t="s">
        <v>1894</v>
      </c>
      <c r="E166" t="s">
        <v>1895</v>
      </c>
      <c r="F166" t="s">
        <v>457</v>
      </c>
      <c r="G166" t="s">
        <v>1100</v>
      </c>
      <c r="H166" t="s">
        <v>1887</v>
      </c>
      <c r="I166" s="2" t="s">
        <v>5152</v>
      </c>
      <c r="J166" t="s">
        <v>4826</v>
      </c>
      <c r="K166" t="s">
        <v>1888</v>
      </c>
      <c r="L166" t="s">
        <v>1529</v>
      </c>
      <c r="M166" t="s">
        <v>850</v>
      </c>
      <c r="N166" s="3" t="str">
        <f>VLOOKUP(A166,'Punchh Raw'!$A$2:$I$678,9,0)</f>
        <v>5.2.0005.1327</v>
      </c>
      <c r="P166" s="3">
        <f>VLOOKUP(A166,'Punchh Raw'!$A$2:$O$678,15,0)</f>
        <v>2</v>
      </c>
      <c r="Q166" s="3" t="str">
        <f>VLOOKUP(A166,'Punchh Raw'!$A$2:$S$678,19,0)</f>
        <v>Merchant Link</v>
      </c>
    </row>
    <row r="167" spans="1:17" x14ac:dyDescent="0.25">
      <c r="A167" s="6" t="s">
        <v>403</v>
      </c>
      <c r="B167" s="2" t="str">
        <f t="shared" si="2"/>
        <v>MI</v>
      </c>
      <c r="C167" t="s">
        <v>1896</v>
      </c>
      <c r="D167" t="s">
        <v>1897</v>
      </c>
      <c r="E167" t="s">
        <v>1899</v>
      </c>
      <c r="F167" t="s">
        <v>1898</v>
      </c>
      <c r="G167" t="s">
        <v>1100</v>
      </c>
      <c r="H167" t="s">
        <v>1887</v>
      </c>
      <c r="I167" s="2" t="s">
        <v>5152</v>
      </c>
      <c r="J167" t="s">
        <v>4826</v>
      </c>
      <c r="K167" t="s">
        <v>1888</v>
      </c>
      <c r="L167" t="s">
        <v>1529</v>
      </c>
      <c r="M167" t="s">
        <v>850</v>
      </c>
      <c r="N167" s="3" t="str">
        <f>VLOOKUP(A167,'Punchh Raw'!$A$2:$I$678,9,0)</f>
        <v>5.2.0005.1327</v>
      </c>
      <c r="P167" s="3">
        <f>VLOOKUP(A167,'Punchh Raw'!$A$2:$O$678,15,0)</f>
        <v>0</v>
      </c>
      <c r="Q167" s="3">
        <f>VLOOKUP(A167,'Punchh Raw'!$A$2:$S$678,19,0)</f>
        <v>0</v>
      </c>
    </row>
    <row r="168" spans="1:17" x14ac:dyDescent="0.25">
      <c r="A168" s="6" t="s">
        <v>547</v>
      </c>
      <c r="B168" s="2" t="str">
        <f t="shared" si="2"/>
        <v>NV</v>
      </c>
      <c r="C168" t="s">
        <v>1181</v>
      </c>
      <c r="D168" t="s">
        <v>1901</v>
      </c>
      <c r="E168" t="s">
        <v>1902</v>
      </c>
      <c r="F168" t="s">
        <v>1169</v>
      </c>
      <c r="G168" t="s">
        <v>1166</v>
      </c>
      <c r="H168" t="s">
        <v>850</v>
      </c>
      <c r="I168" s="2" t="s">
        <v>5152</v>
      </c>
      <c r="J168" t="s">
        <v>1160</v>
      </c>
      <c r="K168" t="s">
        <v>1181</v>
      </c>
      <c r="L168" t="s">
        <v>857</v>
      </c>
      <c r="M168" t="s">
        <v>1168</v>
      </c>
      <c r="N168" s="3" t="str">
        <f>VLOOKUP(A168,'Punchh Raw'!$A$2:$I$678,9,0)</f>
        <v>5.5.0005.3534</v>
      </c>
      <c r="P168" s="3">
        <f>VLOOKUP(A168,'Punchh Raw'!$A$2:$O$678,15,0)</f>
        <v>0</v>
      </c>
      <c r="Q168" s="3">
        <f>VLOOKUP(A168,'Punchh Raw'!$A$2:$S$678,19,0)</f>
        <v>0</v>
      </c>
    </row>
    <row r="169" spans="1:17" x14ac:dyDescent="0.25">
      <c r="A169" s="6" t="s">
        <v>240</v>
      </c>
      <c r="B169" s="2" t="str">
        <f t="shared" si="2"/>
        <v>FL</v>
      </c>
      <c r="C169" t="s">
        <v>1906</v>
      </c>
      <c r="D169" t="s">
        <v>1907</v>
      </c>
      <c r="E169" t="s">
        <v>1909</v>
      </c>
      <c r="F169" t="s">
        <v>1908</v>
      </c>
      <c r="G169" t="s">
        <v>867</v>
      </c>
      <c r="H169" t="s">
        <v>1905</v>
      </c>
      <c r="I169" s="2" t="s">
        <v>5152</v>
      </c>
      <c r="J169" t="s">
        <v>4827</v>
      </c>
      <c r="K169" t="s">
        <v>1906</v>
      </c>
      <c r="L169" t="s">
        <v>857</v>
      </c>
      <c r="M169" t="s">
        <v>885</v>
      </c>
      <c r="N169" s="3" t="str">
        <f>VLOOKUP(A169,'Punchh Raw'!$A$2:$I$678,9,0)</f>
        <v>5.5.0005.3534</v>
      </c>
      <c r="P169" s="3">
        <f>VLOOKUP(A169,'Punchh Raw'!$A$2:$O$678,15,0)</f>
        <v>0</v>
      </c>
      <c r="Q169" s="3">
        <f>VLOOKUP(A169,'Punchh Raw'!$A$2:$S$678,19,0)</f>
        <v>0</v>
      </c>
    </row>
    <row r="170" spans="1:17" x14ac:dyDescent="0.25">
      <c r="A170" s="6" t="s">
        <v>644</v>
      </c>
      <c r="B170" s="2" t="str">
        <f t="shared" si="2"/>
        <v>SC</v>
      </c>
      <c r="C170" t="s">
        <v>1914</v>
      </c>
      <c r="D170" t="s">
        <v>1915</v>
      </c>
      <c r="E170" t="s">
        <v>1917</v>
      </c>
      <c r="F170" t="s">
        <v>1916</v>
      </c>
      <c r="G170" t="s">
        <v>1499</v>
      </c>
      <c r="H170" t="s">
        <v>1912</v>
      </c>
      <c r="I170" s="2" t="s">
        <v>5152</v>
      </c>
      <c r="J170" t="s">
        <v>4828</v>
      </c>
      <c r="K170" t="s">
        <v>1913</v>
      </c>
      <c r="L170" t="s">
        <v>857</v>
      </c>
      <c r="M170" t="s">
        <v>1158</v>
      </c>
      <c r="N170" s="3" t="str">
        <f>VLOOKUP(A170,'Punchh Raw'!$A$2:$I$678,9,0)</f>
        <v>5.5.0005.3534</v>
      </c>
      <c r="P170" s="3">
        <f>VLOOKUP(A170,'Punchh Raw'!$A$2:$O$678,15,0)</f>
        <v>1</v>
      </c>
      <c r="Q170" s="3" t="str">
        <f>VLOOKUP(A170,'Punchh Raw'!$A$2:$S$678,19,0)</f>
        <v>Bank of America</v>
      </c>
    </row>
    <row r="171" spans="1:17" x14ac:dyDescent="0.25">
      <c r="A171" s="6" t="s">
        <v>404</v>
      </c>
      <c r="B171" s="2" t="str">
        <f t="shared" si="2"/>
        <v>MI</v>
      </c>
      <c r="C171" t="s">
        <v>1923</v>
      </c>
      <c r="D171" t="s">
        <v>1924</v>
      </c>
      <c r="E171" t="s">
        <v>1926</v>
      </c>
      <c r="F171" t="s">
        <v>1925</v>
      </c>
      <c r="G171" t="s">
        <v>1100</v>
      </c>
      <c r="H171" t="s">
        <v>1921</v>
      </c>
      <c r="I171" s="2" t="s">
        <v>5152</v>
      </c>
      <c r="J171" t="s">
        <v>4829</v>
      </c>
      <c r="K171" t="s">
        <v>1922</v>
      </c>
      <c r="L171" t="s">
        <v>1102</v>
      </c>
      <c r="M171" t="s">
        <v>850</v>
      </c>
      <c r="N171" s="3" t="str">
        <f>VLOOKUP(A171,'Punchh Raw'!$A$2:$I$678,9,0)</f>
        <v>5.2.0005.1327</v>
      </c>
      <c r="P171" s="3">
        <f>VLOOKUP(A171,'Punchh Raw'!$A$2:$O$678,15,0)</f>
        <v>0</v>
      </c>
      <c r="Q171" s="3">
        <f>VLOOKUP(A171,'Punchh Raw'!$A$2:$S$678,19,0)</f>
        <v>0</v>
      </c>
    </row>
    <row r="172" spans="1:17" x14ac:dyDescent="0.25">
      <c r="A172" s="6" t="s">
        <v>405</v>
      </c>
      <c r="B172" s="2" t="str">
        <f t="shared" si="2"/>
        <v>MI</v>
      </c>
      <c r="C172" t="s">
        <v>1931</v>
      </c>
      <c r="D172" t="s">
        <v>1932</v>
      </c>
      <c r="E172" t="s">
        <v>1934</v>
      </c>
      <c r="F172" t="s">
        <v>1933</v>
      </c>
      <c r="G172" t="s">
        <v>1100</v>
      </c>
      <c r="H172" t="s">
        <v>1930</v>
      </c>
      <c r="I172" s="2" t="s">
        <v>5152</v>
      </c>
      <c r="J172" t="s">
        <v>4830</v>
      </c>
      <c r="K172" t="s">
        <v>1931</v>
      </c>
      <c r="L172" t="s">
        <v>1529</v>
      </c>
      <c r="M172" t="s">
        <v>850</v>
      </c>
      <c r="N172" s="3" t="str">
        <f>VLOOKUP(A172,'Punchh Raw'!$A$2:$I$678,9,0)</f>
        <v>5.2.0005.1327</v>
      </c>
      <c r="P172" s="3">
        <f>VLOOKUP(A172,'Punchh Raw'!$A$2:$O$678,15,0)</f>
        <v>0</v>
      </c>
      <c r="Q172" s="3">
        <f>VLOOKUP(A172,'Punchh Raw'!$A$2:$S$678,19,0)</f>
        <v>0</v>
      </c>
    </row>
    <row r="173" spans="1:17" x14ac:dyDescent="0.25">
      <c r="A173" s="6" t="s">
        <v>630</v>
      </c>
      <c r="B173" s="2" t="str">
        <f t="shared" si="2"/>
        <v>PA</v>
      </c>
      <c r="C173" t="s">
        <v>1938</v>
      </c>
      <c r="D173" t="s">
        <v>1939</v>
      </c>
      <c r="E173" t="s">
        <v>1941</v>
      </c>
      <c r="F173" t="s">
        <v>1940</v>
      </c>
      <c r="G173" t="s">
        <v>1568</v>
      </c>
      <c r="H173" t="s">
        <v>1937</v>
      </c>
      <c r="I173" s="2" t="s">
        <v>5152</v>
      </c>
      <c r="J173" t="s">
        <v>4831</v>
      </c>
      <c r="K173" t="s">
        <v>1938</v>
      </c>
      <c r="L173" t="s">
        <v>857</v>
      </c>
      <c r="M173" t="s">
        <v>1143</v>
      </c>
      <c r="N173" s="3" t="str">
        <f>VLOOKUP(A173,'Punchh Raw'!$A$2:$I$678,9,0)</f>
        <v>5.5.0005.3534</v>
      </c>
      <c r="P173" s="3">
        <f>VLOOKUP(A173,'Punchh Raw'!$A$2:$O$678,15,0)</f>
        <v>0</v>
      </c>
      <c r="Q173" s="3">
        <f>VLOOKUP(A173,'Punchh Raw'!$A$2:$S$678,19,0)</f>
        <v>0</v>
      </c>
    </row>
    <row r="174" spans="1:17" x14ac:dyDescent="0.25">
      <c r="A174" s="6" t="s">
        <v>82</v>
      </c>
      <c r="B174" s="2" t="str">
        <f t="shared" si="2"/>
        <v>AR</v>
      </c>
      <c r="C174" t="s">
        <v>1942</v>
      </c>
      <c r="D174" t="s">
        <v>1943</v>
      </c>
      <c r="E174" t="s">
        <v>1945</v>
      </c>
      <c r="F174" t="s">
        <v>1944</v>
      </c>
      <c r="G174" t="s">
        <v>855</v>
      </c>
      <c r="H174" t="s">
        <v>1672</v>
      </c>
      <c r="I174" s="2" t="s">
        <v>5152</v>
      </c>
      <c r="J174" t="s">
        <v>2679</v>
      </c>
      <c r="K174" t="s">
        <v>1673</v>
      </c>
      <c r="L174" t="s">
        <v>857</v>
      </c>
      <c r="M174" t="s">
        <v>858</v>
      </c>
      <c r="N174" s="3" t="str">
        <f>VLOOKUP(A174,'Punchh Raw'!$A$2:$I$678,9,0)</f>
        <v>5.0.0003.0416</v>
      </c>
      <c r="P174" s="3">
        <f>VLOOKUP(A174,'Punchh Raw'!$A$2:$O$678,15,0)</f>
        <v>3</v>
      </c>
      <c r="Q174" s="3" t="str">
        <f>VLOOKUP(A174,'Punchh Raw'!$A$2:$S$678,19,0)</f>
        <v>Heartland</v>
      </c>
    </row>
    <row r="175" spans="1:17" x14ac:dyDescent="0.25">
      <c r="A175" s="6" t="s">
        <v>796</v>
      </c>
      <c r="B175" s="2" t="str">
        <f t="shared" si="2"/>
        <v>VA</v>
      </c>
      <c r="C175" t="s">
        <v>1950</v>
      </c>
      <c r="D175" t="s">
        <v>1951</v>
      </c>
      <c r="E175" t="s">
        <v>1953</v>
      </c>
      <c r="F175" t="s">
        <v>1952</v>
      </c>
      <c r="G175" t="s">
        <v>1230</v>
      </c>
      <c r="H175" t="s">
        <v>1948</v>
      </c>
      <c r="I175" s="2" t="s">
        <v>5152</v>
      </c>
      <c r="J175" t="s">
        <v>4832</v>
      </c>
      <c r="K175" t="s">
        <v>1949</v>
      </c>
      <c r="L175" t="s">
        <v>1378</v>
      </c>
      <c r="M175" t="s">
        <v>1379</v>
      </c>
      <c r="N175" s="3">
        <f>VLOOKUP(A175,'Punchh Raw'!$A$2:$I$678,9,0)</f>
        <v>0</v>
      </c>
      <c r="P175" s="3">
        <f>VLOOKUP(A175,'Punchh Raw'!$A$2:$O$678,15,0)</f>
        <v>0</v>
      </c>
      <c r="Q175" s="3">
        <f>VLOOKUP(A175,'Punchh Raw'!$A$2:$S$678,19,0)</f>
        <v>0</v>
      </c>
    </row>
    <row r="176" spans="1:17" x14ac:dyDescent="0.25">
      <c r="A176" s="6" t="s">
        <v>239</v>
      </c>
      <c r="B176" s="2" t="str">
        <f t="shared" si="2"/>
        <v>FL</v>
      </c>
      <c r="C176" t="s">
        <v>1956</v>
      </c>
      <c r="D176" t="s">
        <v>1957</v>
      </c>
      <c r="E176" t="s">
        <v>1958</v>
      </c>
      <c r="F176" t="s">
        <v>866</v>
      </c>
      <c r="G176" t="s">
        <v>867</v>
      </c>
      <c r="H176" t="s">
        <v>1664</v>
      </c>
      <c r="I176" s="2" t="s">
        <v>5152</v>
      </c>
      <c r="J176" t="s">
        <v>4833</v>
      </c>
      <c r="K176" t="s">
        <v>1665</v>
      </c>
      <c r="L176" t="s">
        <v>857</v>
      </c>
      <c r="M176" t="s">
        <v>869</v>
      </c>
      <c r="N176" s="3" t="str">
        <f>VLOOKUP(A176,'Punchh Raw'!$A$2:$I$678,9,0)</f>
        <v>5.0.0003.0416</v>
      </c>
      <c r="P176" s="3">
        <f>VLOOKUP(A176,'Punchh Raw'!$A$2:$O$678,15,0)</f>
        <v>0</v>
      </c>
      <c r="Q176" s="3">
        <f>VLOOKUP(A176,'Punchh Raw'!$A$2:$S$678,19,0)</f>
        <v>0</v>
      </c>
    </row>
    <row r="177" spans="1:17" x14ac:dyDescent="0.25">
      <c r="A177" s="6" t="s">
        <v>602</v>
      </c>
      <c r="B177" s="2" t="str">
        <f t="shared" si="2"/>
        <v>OK</v>
      </c>
      <c r="C177" t="s">
        <v>1963</v>
      </c>
      <c r="D177" t="s">
        <v>1964</v>
      </c>
      <c r="E177" t="s">
        <v>1966</v>
      </c>
      <c r="F177" t="s">
        <v>1965</v>
      </c>
      <c r="G177" t="s">
        <v>1755</v>
      </c>
      <c r="H177" t="s">
        <v>1961</v>
      </c>
      <c r="I177" s="2" t="s">
        <v>5152</v>
      </c>
      <c r="J177" t="s">
        <v>4834</v>
      </c>
      <c r="K177" t="s">
        <v>1962</v>
      </c>
      <c r="L177" t="s">
        <v>1757</v>
      </c>
      <c r="M177" t="s">
        <v>1758</v>
      </c>
      <c r="N177" s="3" t="str">
        <f>VLOOKUP(A177,'Punchh Raw'!$A$2:$I$678,9,0)</f>
        <v>5.5.0005.3534</v>
      </c>
      <c r="P177" s="3">
        <f>VLOOKUP(A177,'Punchh Raw'!$A$2:$O$678,15,0)</f>
        <v>3</v>
      </c>
      <c r="Q177" s="3" t="str">
        <f>VLOOKUP(A177,'Punchh Raw'!$A$2:$S$678,19,0)</f>
        <v>Heartland</v>
      </c>
    </row>
    <row r="178" spans="1:17" x14ac:dyDescent="0.25">
      <c r="A178" s="6" t="s">
        <v>339</v>
      </c>
      <c r="B178" s="2" t="str">
        <f t="shared" si="2"/>
        <v>IL</v>
      </c>
      <c r="C178" t="s">
        <v>1969</v>
      </c>
      <c r="D178" t="s">
        <v>1970</v>
      </c>
      <c r="E178" t="s">
        <v>1972</v>
      </c>
      <c r="F178" t="s">
        <v>1971</v>
      </c>
      <c r="G178" t="s">
        <v>1821</v>
      </c>
      <c r="H178" t="s">
        <v>850</v>
      </c>
      <c r="I178" s="2" t="s">
        <v>5152</v>
      </c>
      <c r="J178" t="s">
        <v>4835</v>
      </c>
      <c r="K178" t="s">
        <v>1969</v>
      </c>
      <c r="L178" t="s">
        <v>1973</v>
      </c>
      <c r="M178" t="s">
        <v>1974</v>
      </c>
      <c r="N178" s="3" t="str">
        <f>VLOOKUP(A178,'Punchh Raw'!$A$2:$I$678,9,0)</f>
        <v>5.2.0005.1327</v>
      </c>
      <c r="P178" s="3">
        <f>VLOOKUP(A178,'Punchh Raw'!$A$2:$O$678,15,0)</f>
        <v>0</v>
      </c>
      <c r="Q178" s="3">
        <f>VLOOKUP(A178,'Punchh Raw'!$A$2:$S$678,19,0)</f>
        <v>0</v>
      </c>
    </row>
    <row r="179" spans="1:17" x14ac:dyDescent="0.25">
      <c r="A179" s="6" t="s">
        <v>208</v>
      </c>
      <c r="B179" s="2" t="str">
        <f t="shared" si="2"/>
        <v>FL</v>
      </c>
      <c r="C179" t="s">
        <v>989</v>
      </c>
      <c r="D179" t="s">
        <v>1976</v>
      </c>
      <c r="E179" t="s">
        <v>1977</v>
      </c>
      <c r="F179" t="s">
        <v>897</v>
      </c>
      <c r="G179" t="s">
        <v>867</v>
      </c>
      <c r="H179" t="s">
        <v>1975</v>
      </c>
      <c r="I179" s="2" t="s">
        <v>5152</v>
      </c>
      <c r="J179" t="s">
        <v>4712</v>
      </c>
      <c r="K179" t="s">
        <v>989</v>
      </c>
      <c r="L179" t="s">
        <v>857</v>
      </c>
      <c r="M179" t="s">
        <v>885</v>
      </c>
      <c r="N179" s="3" t="str">
        <f>VLOOKUP(A179,'Punchh Raw'!$A$2:$I$678,9,0)</f>
        <v>5.2.0005.1327</v>
      </c>
      <c r="P179" s="3">
        <f>VLOOKUP(A179,'Punchh Raw'!$A$2:$O$678,15,0)</f>
        <v>0</v>
      </c>
      <c r="Q179" s="3">
        <f>VLOOKUP(A179,'Punchh Raw'!$A$2:$S$678,19,0)</f>
        <v>0</v>
      </c>
    </row>
    <row r="180" spans="1:17" x14ac:dyDescent="0.25">
      <c r="A180" s="6" t="s">
        <v>672</v>
      </c>
      <c r="B180" s="2" t="str">
        <f t="shared" si="2"/>
        <v>TX</v>
      </c>
      <c r="C180" t="s">
        <v>1980</v>
      </c>
      <c r="D180" t="s">
        <v>1981</v>
      </c>
      <c r="E180" t="s">
        <v>1982</v>
      </c>
      <c r="F180" t="s">
        <v>1297</v>
      </c>
      <c r="G180" t="s">
        <v>1586</v>
      </c>
      <c r="H180" t="s">
        <v>1979</v>
      </c>
      <c r="I180" s="2" t="s">
        <v>5152</v>
      </c>
      <c r="J180" t="s">
        <v>4836</v>
      </c>
      <c r="K180" t="s">
        <v>1980</v>
      </c>
      <c r="L180" t="s">
        <v>857</v>
      </c>
      <c r="M180" t="s">
        <v>1168</v>
      </c>
      <c r="N180" s="3" t="str">
        <f>VLOOKUP(A180,'Punchh Raw'!$A$2:$I$678,9,0)</f>
        <v>5.5.0005.3534</v>
      </c>
      <c r="P180" s="3">
        <f>VLOOKUP(A180,'Punchh Raw'!$A$2:$O$678,15,0)</f>
        <v>2</v>
      </c>
      <c r="Q180" s="3" t="str">
        <f>VLOOKUP(A180,'Punchh Raw'!$A$2:$S$678,19,0)</f>
        <v>Square</v>
      </c>
    </row>
    <row r="181" spans="1:17" x14ac:dyDescent="0.25">
      <c r="A181" s="6" t="s">
        <v>523</v>
      </c>
      <c r="B181" s="2" t="str">
        <f t="shared" si="2"/>
        <v>NJ</v>
      </c>
      <c r="C181" t="s">
        <v>1987</v>
      </c>
      <c r="D181" t="s">
        <v>1988</v>
      </c>
      <c r="E181" t="s">
        <v>1991</v>
      </c>
      <c r="F181" t="s">
        <v>1989</v>
      </c>
      <c r="G181" t="s">
        <v>1990</v>
      </c>
      <c r="H181" t="s">
        <v>1986</v>
      </c>
      <c r="I181" s="2" t="s">
        <v>5152</v>
      </c>
      <c r="J181" t="s">
        <v>4837</v>
      </c>
      <c r="K181" t="s">
        <v>1987</v>
      </c>
      <c r="L181" t="s">
        <v>1992</v>
      </c>
      <c r="M181" t="s">
        <v>850</v>
      </c>
      <c r="N181" s="3" t="str">
        <f>VLOOKUP(A181,'Punchh Raw'!$A$2:$I$678,9,0)</f>
        <v>5.5.0005.3534</v>
      </c>
      <c r="P181" s="3">
        <f>VLOOKUP(A181,'Punchh Raw'!$A$2:$O$678,15,0)</f>
        <v>0</v>
      </c>
      <c r="Q181" s="3">
        <f>VLOOKUP(A181,'Punchh Raw'!$A$2:$S$678,19,0)</f>
        <v>0</v>
      </c>
    </row>
    <row r="182" spans="1:17" x14ac:dyDescent="0.25">
      <c r="A182" s="6" t="s">
        <v>797</v>
      </c>
      <c r="B182" s="2" t="str">
        <f t="shared" si="2"/>
        <v>VA</v>
      </c>
      <c r="C182" t="s">
        <v>1632</v>
      </c>
      <c r="D182" t="s">
        <v>1995</v>
      </c>
      <c r="E182" t="s">
        <v>1996</v>
      </c>
      <c r="F182" t="s">
        <v>1376</v>
      </c>
      <c r="G182" t="s">
        <v>1230</v>
      </c>
      <c r="H182" t="s">
        <v>1994</v>
      </c>
      <c r="I182" s="2" t="s">
        <v>5152</v>
      </c>
      <c r="J182" t="s">
        <v>4838</v>
      </c>
      <c r="K182" t="s">
        <v>1632</v>
      </c>
      <c r="L182" t="s">
        <v>1378</v>
      </c>
      <c r="M182" t="s">
        <v>1379</v>
      </c>
      <c r="N182" s="3">
        <f>VLOOKUP(A182,'Punchh Raw'!$A$2:$I$678,9,0)</f>
        <v>0</v>
      </c>
      <c r="P182" s="3">
        <f>VLOOKUP(A182,'Punchh Raw'!$A$2:$O$678,15,0)</f>
        <v>0</v>
      </c>
      <c r="Q182" s="3">
        <f>VLOOKUP(A182,'Punchh Raw'!$A$2:$S$678,19,0)</f>
        <v>0</v>
      </c>
    </row>
    <row r="183" spans="1:17" x14ac:dyDescent="0.25">
      <c r="A183" s="6" t="s">
        <v>83</v>
      </c>
      <c r="B183" s="2" t="str">
        <f t="shared" si="2"/>
        <v>AR</v>
      </c>
      <c r="C183" t="s">
        <v>851</v>
      </c>
      <c r="D183" t="s">
        <v>1998</v>
      </c>
      <c r="E183" t="s">
        <v>1999</v>
      </c>
      <c r="F183" t="s">
        <v>854</v>
      </c>
      <c r="G183" t="s">
        <v>855</v>
      </c>
      <c r="H183" t="s">
        <v>1997</v>
      </c>
      <c r="I183" s="2" t="s">
        <v>5152</v>
      </c>
      <c r="J183" t="s">
        <v>4542</v>
      </c>
      <c r="K183" t="s">
        <v>851</v>
      </c>
      <c r="L183" t="s">
        <v>857</v>
      </c>
      <c r="M183" t="s">
        <v>858</v>
      </c>
      <c r="N183" s="3" t="str">
        <f>VLOOKUP(A183,'Punchh Raw'!$A$2:$I$678,9,0)</f>
        <v>5.0.0003.0416</v>
      </c>
      <c r="P183" s="3">
        <f>VLOOKUP(A183,'Punchh Raw'!$A$2:$O$678,15,0)</f>
        <v>0</v>
      </c>
      <c r="Q183" s="3">
        <f>VLOOKUP(A183,'Punchh Raw'!$A$2:$S$678,19,0)</f>
        <v>0</v>
      </c>
    </row>
    <row r="184" spans="1:17" x14ac:dyDescent="0.25">
      <c r="A184" s="6" t="s">
        <v>549</v>
      </c>
      <c r="B184" s="2" t="str">
        <f t="shared" si="2"/>
        <v>NV</v>
      </c>
      <c r="C184" t="s">
        <v>2003</v>
      </c>
      <c r="D184" t="s">
        <v>2004</v>
      </c>
      <c r="E184" t="s">
        <v>2005</v>
      </c>
      <c r="F184" t="s">
        <v>1169</v>
      </c>
      <c r="G184" t="s">
        <v>1166</v>
      </c>
      <c r="H184" t="s">
        <v>850</v>
      </c>
      <c r="I184" s="2" t="s">
        <v>5152</v>
      </c>
      <c r="J184" t="s">
        <v>4839</v>
      </c>
      <c r="K184" t="s">
        <v>2002</v>
      </c>
      <c r="L184" t="s">
        <v>857</v>
      </c>
      <c r="M184" t="s">
        <v>1168</v>
      </c>
      <c r="N184" s="3" t="str">
        <f>VLOOKUP(A184,'Punchh Raw'!$A$2:$I$678,9,0)</f>
        <v>5.5.0005.3534</v>
      </c>
      <c r="P184" s="3">
        <f>VLOOKUP(A184,'Punchh Raw'!$A$2:$O$678,15,0)</f>
        <v>1</v>
      </c>
      <c r="Q184" s="3" t="str">
        <f>VLOOKUP(A184,'Punchh Raw'!$A$2:$S$678,19,0)</f>
        <v>Mercahant Link</v>
      </c>
    </row>
    <row r="185" spans="1:17" x14ac:dyDescent="0.25">
      <c r="A185" s="6" t="s">
        <v>406</v>
      </c>
      <c r="B185" s="2" t="str">
        <f t="shared" si="2"/>
        <v>MI</v>
      </c>
      <c r="C185" t="s">
        <v>2009</v>
      </c>
      <c r="D185" t="s">
        <v>2010</v>
      </c>
      <c r="E185" t="s">
        <v>2012</v>
      </c>
      <c r="F185" t="s">
        <v>2011</v>
      </c>
      <c r="G185" t="s">
        <v>1100</v>
      </c>
      <c r="H185" t="s">
        <v>2007</v>
      </c>
      <c r="I185" s="2" t="s">
        <v>5152</v>
      </c>
      <c r="J185" t="s">
        <v>4840</v>
      </c>
      <c r="K185" t="s">
        <v>2008</v>
      </c>
      <c r="L185" t="s">
        <v>1102</v>
      </c>
      <c r="M185" t="s">
        <v>850</v>
      </c>
      <c r="N185" s="3" t="str">
        <f>VLOOKUP(A185,'Punchh Raw'!$A$2:$I$678,9,0)</f>
        <v>5.2.0005.1327</v>
      </c>
      <c r="P185" s="3">
        <f>VLOOKUP(A185,'Punchh Raw'!$A$2:$O$678,15,0)</f>
        <v>0</v>
      </c>
      <c r="Q185" s="3">
        <f>VLOOKUP(A185,'Punchh Raw'!$A$2:$S$678,19,0)</f>
        <v>0</v>
      </c>
    </row>
    <row r="186" spans="1:17" x14ac:dyDescent="0.25">
      <c r="A186" s="6" t="s">
        <v>407</v>
      </c>
      <c r="B186" s="2" t="str">
        <f t="shared" si="2"/>
        <v>MI</v>
      </c>
      <c r="C186" t="s">
        <v>1525</v>
      </c>
      <c r="D186" t="s">
        <v>2015</v>
      </c>
      <c r="E186" t="s">
        <v>2017</v>
      </c>
      <c r="F186" t="s">
        <v>2016</v>
      </c>
      <c r="G186" t="s">
        <v>1100</v>
      </c>
      <c r="H186" t="s">
        <v>2014</v>
      </c>
      <c r="I186" s="2" t="s">
        <v>5152</v>
      </c>
      <c r="J186" t="s">
        <v>4841</v>
      </c>
      <c r="K186" t="s">
        <v>1525</v>
      </c>
      <c r="L186" t="s">
        <v>1529</v>
      </c>
      <c r="M186" t="s">
        <v>850</v>
      </c>
      <c r="N186" s="3" t="str">
        <f>VLOOKUP(A186,'Punchh Raw'!$A$2:$I$678,9,0)</f>
        <v>5.2.0005.1327</v>
      </c>
      <c r="P186" s="3">
        <f>VLOOKUP(A186,'Punchh Raw'!$A$2:$O$678,15,0)</f>
        <v>0</v>
      </c>
      <c r="Q186" s="3">
        <f>VLOOKUP(A186,'Punchh Raw'!$A$2:$S$678,19,0)</f>
        <v>0</v>
      </c>
    </row>
    <row r="187" spans="1:17" x14ac:dyDescent="0.25">
      <c r="A187" s="6" t="s">
        <v>343</v>
      </c>
      <c r="B187" s="2" t="str">
        <f t="shared" si="2"/>
        <v>IL</v>
      </c>
      <c r="C187" t="s">
        <v>1818</v>
      </c>
      <c r="D187" t="s">
        <v>2021</v>
      </c>
      <c r="E187" t="s">
        <v>2022</v>
      </c>
      <c r="F187" t="s">
        <v>1820</v>
      </c>
      <c r="G187" t="s">
        <v>1821</v>
      </c>
      <c r="H187" t="s">
        <v>2020</v>
      </c>
      <c r="I187" s="2" t="s">
        <v>5152</v>
      </c>
      <c r="J187" t="s">
        <v>4842</v>
      </c>
      <c r="K187" t="s">
        <v>1818</v>
      </c>
      <c r="L187" t="s">
        <v>857</v>
      </c>
      <c r="M187" t="s">
        <v>858</v>
      </c>
      <c r="N187" s="3">
        <f>VLOOKUP(A187,'Punchh Raw'!$A$2:$I$678,9,0)</f>
        <v>0</v>
      </c>
      <c r="P187" s="3">
        <f>VLOOKUP(A187,'Punchh Raw'!$A$2:$O$678,15,0)</f>
        <v>0</v>
      </c>
      <c r="Q187" s="3">
        <f>VLOOKUP(A187,'Punchh Raw'!$A$2:$S$678,19,0)</f>
        <v>0</v>
      </c>
    </row>
    <row r="188" spans="1:17" x14ac:dyDescent="0.25">
      <c r="A188" s="6" t="s">
        <v>408</v>
      </c>
      <c r="B188" s="2" t="str">
        <f t="shared" si="2"/>
        <v>MI</v>
      </c>
      <c r="C188" t="s">
        <v>2026</v>
      </c>
      <c r="D188" t="s">
        <v>2027</v>
      </c>
      <c r="E188" t="s">
        <v>2028</v>
      </c>
      <c r="F188" t="s">
        <v>1898</v>
      </c>
      <c r="G188" t="s">
        <v>1100</v>
      </c>
      <c r="H188" t="s">
        <v>2025</v>
      </c>
      <c r="I188" s="2" t="s">
        <v>5152</v>
      </c>
      <c r="J188" t="s">
        <v>4843</v>
      </c>
      <c r="K188" t="s">
        <v>2026</v>
      </c>
      <c r="L188" t="s">
        <v>1529</v>
      </c>
      <c r="M188" t="s">
        <v>850</v>
      </c>
      <c r="N188" s="3" t="str">
        <f>VLOOKUP(A188,'Punchh Raw'!$A$2:$I$678,9,0)</f>
        <v>5.2.0005.1327</v>
      </c>
      <c r="P188" s="3">
        <f>VLOOKUP(A188,'Punchh Raw'!$A$2:$O$678,15,0)</f>
        <v>0</v>
      </c>
      <c r="Q188" s="3">
        <f>VLOOKUP(A188,'Punchh Raw'!$A$2:$S$678,19,0)</f>
        <v>0</v>
      </c>
    </row>
    <row r="189" spans="1:17" x14ac:dyDescent="0.25">
      <c r="A189" s="6" t="s">
        <v>244</v>
      </c>
      <c r="B189" s="2" t="str">
        <f t="shared" si="2"/>
        <v>FL</v>
      </c>
      <c r="C189" t="s">
        <v>2032</v>
      </c>
      <c r="D189" t="s">
        <v>2033</v>
      </c>
      <c r="E189" t="s">
        <v>2034</v>
      </c>
      <c r="F189" t="s">
        <v>984</v>
      </c>
      <c r="G189" t="s">
        <v>867</v>
      </c>
      <c r="H189" t="s">
        <v>2031</v>
      </c>
      <c r="I189" s="2" t="s">
        <v>5152</v>
      </c>
      <c r="J189" t="s">
        <v>4844</v>
      </c>
      <c r="K189" t="s">
        <v>2032</v>
      </c>
      <c r="L189" t="s">
        <v>857</v>
      </c>
      <c r="M189" t="s">
        <v>885</v>
      </c>
      <c r="N189" s="3" t="str">
        <f>VLOOKUP(A189,'Punchh Raw'!$A$2:$I$678,9,0)</f>
        <v>5.0.0003.0416</v>
      </c>
      <c r="P189" s="3">
        <f>VLOOKUP(A189,'Punchh Raw'!$A$2:$O$678,15,0)</f>
        <v>0</v>
      </c>
      <c r="Q189" s="3">
        <f>VLOOKUP(A189,'Punchh Raw'!$A$2:$S$678,19,0)</f>
        <v>0</v>
      </c>
    </row>
    <row r="190" spans="1:17" x14ac:dyDescent="0.25">
      <c r="A190" s="6" t="s">
        <v>593</v>
      </c>
      <c r="B190" s="2" t="str">
        <f t="shared" si="2"/>
        <v>OH</v>
      </c>
      <c r="C190" t="s">
        <v>2038</v>
      </c>
      <c r="D190" t="s">
        <v>2039</v>
      </c>
      <c r="E190" t="s">
        <v>2041</v>
      </c>
      <c r="F190" t="s">
        <v>2040</v>
      </c>
      <c r="G190" t="s">
        <v>1213</v>
      </c>
      <c r="H190" t="s">
        <v>2037</v>
      </c>
      <c r="I190" s="2" t="s">
        <v>5152</v>
      </c>
      <c r="J190" t="s">
        <v>4845</v>
      </c>
      <c r="K190" t="s">
        <v>2038</v>
      </c>
      <c r="L190" t="s">
        <v>857</v>
      </c>
      <c r="M190" t="s">
        <v>1215</v>
      </c>
      <c r="N190" s="3" t="str">
        <f>VLOOKUP(A190,'Punchh Raw'!$A$2:$I$678,9,0)</f>
        <v>5.5.0005.3534</v>
      </c>
      <c r="P190" s="3">
        <f>VLOOKUP(A190,'Punchh Raw'!$A$2:$O$678,15,0)</f>
        <v>3</v>
      </c>
      <c r="Q190" s="3" t="str">
        <f>VLOOKUP(A190,'Punchh Raw'!$A$2:$S$678,19,0)</f>
        <v>Merchant link</v>
      </c>
    </row>
    <row r="191" spans="1:17" x14ac:dyDescent="0.25">
      <c r="A191" s="6" t="s">
        <v>351</v>
      </c>
      <c r="B191" s="2" t="str">
        <f t="shared" si="2"/>
        <v>KY</v>
      </c>
      <c r="C191" t="s">
        <v>2046</v>
      </c>
      <c r="D191" t="s">
        <v>2047</v>
      </c>
      <c r="E191" t="s">
        <v>2050</v>
      </c>
      <c r="F191" t="s">
        <v>2048</v>
      </c>
      <c r="G191" t="s">
        <v>2049</v>
      </c>
      <c r="H191" t="s">
        <v>2044</v>
      </c>
      <c r="I191" s="2" t="s">
        <v>5152</v>
      </c>
      <c r="J191" t="s">
        <v>4846</v>
      </c>
      <c r="K191" t="s">
        <v>2045</v>
      </c>
      <c r="L191" t="s">
        <v>857</v>
      </c>
      <c r="M191" t="s">
        <v>2051</v>
      </c>
      <c r="N191" s="3" t="str">
        <f>VLOOKUP(A191,'Punchh Raw'!$A$2:$I$678,9,0)</f>
        <v>5.0.0003.0416</v>
      </c>
      <c r="P191" s="3">
        <f>VLOOKUP(A191,'Punchh Raw'!$A$2:$O$678,15,0)</f>
        <v>2</v>
      </c>
      <c r="Q191" s="3" t="str">
        <f>VLOOKUP(A191,'Punchh Raw'!$A$2:$S$678,19,0)</f>
        <v>CreditCardProcessing.com</v>
      </c>
    </row>
    <row r="192" spans="1:17" x14ac:dyDescent="0.25">
      <c r="A192" s="6" t="s">
        <v>603</v>
      </c>
      <c r="B192" s="2" t="str">
        <f t="shared" si="2"/>
        <v>OK</v>
      </c>
      <c r="C192" t="s">
        <v>1752</v>
      </c>
      <c r="D192" t="s">
        <v>2053</v>
      </c>
      <c r="E192" t="s">
        <v>2054</v>
      </c>
      <c r="F192" t="s">
        <v>1754</v>
      </c>
      <c r="G192" t="s">
        <v>1755</v>
      </c>
      <c r="H192" t="s">
        <v>1751</v>
      </c>
      <c r="I192" s="2" t="s">
        <v>5152</v>
      </c>
      <c r="J192" t="s">
        <v>4847</v>
      </c>
      <c r="K192" t="s">
        <v>1752</v>
      </c>
      <c r="L192" t="s">
        <v>1757</v>
      </c>
      <c r="M192" t="s">
        <v>1758</v>
      </c>
      <c r="N192" s="3" t="str">
        <f>VLOOKUP(A192,'Punchh Raw'!$A$2:$I$678,9,0)</f>
        <v>5.5.0005.3534</v>
      </c>
      <c r="P192" s="3">
        <f>VLOOKUP(A192,'Punchh Raw'!$A$2:$O$678,15,0)</f>
        <v>4</v>
      </c>
      <c r="Q192" s="3" t="str">
        <f>VLOOKUP(A192,'Punchh Raw'!$A$2:$S$678,19,0)</f>
        <v>Heartland</v>
      </c>
    </row>
    <row r="193" spans="1:17" x14ac:dyDescent="0.25">
      <c r="A193" s="6" t="s">
        <v>245</v>
      </c>
      <c r="B193" s="2" t="str">
        <f t="shared" si="2"/>
        <v>FL</v>
      </c>
      <c r="C193" t="s">
        <v>2058</v>
      </c>
      <c r="D193" t="s">
        <v>2059</v>
      </c>
      <c r="E193" t="s">
        <v>2061</v>
      </c>
      <c r="F193" t="s">
        <v>2060</v>
      </c>
      <c r="G193" t="s">
        <v>867</v>
      </c>
      <c r="H193" t="s">
        <v>2057</v>
      </c>
      <c r="I193" s="2" t="s">
        <v>5152</v>
      </c>
      <c r="J193" t="s">
        <v>4848</v>
      </c>
      <c r="K193" t="s">
        <v>2058</v>
      </c>
      <c r="L193" t="s">
        <v>857</v>
      </c>
      <c r="M193" t="s">
        <v>911</v>
      </c>
      <c r="N193" s="3" t="str">
        <f>VLOOKUP(A193,'Punchh Raw'!$A$2:$I$678,9,0)</f>
        <v>5.0.0003.0416</v>
      </c>
      <c r="P193" s="3">
        <f>VLOOKUP(A193,'Punchh Raw'!$A$2:$O$678,15,0)</f>
        <v>0</v>
      </c>
      <c r="Q193" s="3">
        <f>VLOOKUP(A193,'Punchh Raw'!$A$2:$S$678,19,0)</f>
        <v>0</v>
      </c>
    </row>
    <row r="194" spans="1:17" x14ac:dyDescent="0.25">
      <c r="A194" s="6" t="s">
        <v>706</v>
      </c>
      <c r="B194" s="2" t="str">
        <f t="shared" si="2"/>
        <v>UT</v>
      </c>
      <c r="C194" t="s">
        <v>2065</v>
      </c>
      <c r="D194" t="s">
        <v>2066</v>
      </c>
      <c r="E194" t="s">
        <v>2069</v>
      </c>
      <c r="F194" t="s">
        <v>2067</v>
      </c>
      <c r="G194" t="s">
        <v>2068</v>
      </c>
      <c r="H194" t="s">
        <v>2064</v>
      </c>
      <c r="I194" s="2" t="s">
        <v>5152</v>
      </c>
      <c r="J194" t="s">
        <v>4849</v>
      </c>
      <c r="K194" t="s">
        <v>2065</v>
      </c>
      <c r="L194" t="s">
        <v>2070</v>
      </c>
      <c r="M194" t="s">
        <v>850</v>
      </c>
      <c r="N194" s="3">
        <f>VLOOKUP(A194,'Punchh Raw'!$A$2:$I$678,9,0)</f>
        <v>0</v>
      </c>
      <c r="P194" s="3">
        <f>VLOOKUP(A194,'Punchh Raw'!$A$2:$O$678,15,0)</f>
        <v>3</v>
      </c>
      <c r="Q194" s="3" t="str">
        <f>VLOOKUP(A194,'Punchh Raw'!$A$2:$S$678,19,0)</f>
        <v>SunTrust</v>
      </c>
    </row>
    <row r="195" spans="1:17" x14ac:dyDescent="0.25">
      <c r="A195" s="6" t="s">
        <v>535</v>
      </c>
      <c r="B195" s="2" t="str">
        <f t="shared" ref="B195:B258" si="3">LEFT(A195,2)</f>
        <v>NV</v>
      </c>
      <c r="C195" t="s">
        <v>850</v>
      </c>
      <c r="D195" t="s">
        <v>2072</v>
      </c>
      <c r="E195" t="s">
        <v>2073</v>
      </c>
      <c r="F195" t="s">
        <v>1169</v>
      </c>
      <c r="G195" t="s">
        <v>1166</v>
      </c>
      <c r="H195" t="s">
        <v>850</v>
      </c>
      <c r="I195" s="2" t="s">
        <v>5152</v>
      </c>
      <c r="J195" t="s">
        <v>4733</v>
      </c>
      <c r="K195" t="s">
        <v>1163</v>
      </c>
      <c r="L195" t="s">
        <v>857</v>
      </c>
      <c r="M195" t="s">
        <v>1168</v>
      </c>
      <c r="N195" s="3" t="str">
        <f>VLOOKUP(A195,'Punchh Raw'!$A$2:$I$678,9,0)</f>
        <v>5.5.0005.3534</v>
      </c>
      <c r="P195" s="3">
        <f>VLOOKUP(A195,'Punchh Raw'!$A$2:$O$678,15,0)</f>
        <v>0</v>
      </c>
      <c r="Q195" s="3">
        <f>VLOOKUP(A195,'Punchh Raw'!$A$2:$S$678,19,0)</f>
        <v>0</v>
      </c>
    </row>
    <row r="196" spans="1:17" x14ac:dyDescent="0.25">
      <c r="A196" s="6" t="s">
        <v>382</v>
      </c>
      <c r="B196" s="2" t="str">
        <f t="shared" si="3"/>
        <v>ME</v>
      </c>
      <c r="C196" t="s">
        <v>1809</v>
      </c>
      <c r="D196" t="s">
        <v>2074</v>
      </c>
      <c r="E196" t="s">
        <v>2077</v>
      </c>
      <c r="F196" t="s">
        <v>2075</v>
      </c>
      <c r="G196" t="s">
        <v>2076</v>
      </c>
      <c r="H196" t="s">
        <v>1808</v>
      </c>
      <c r="I196" s="2" t="s">
        <v>5152</v>
      </c>
      <c r="J196" t="s">
        <v>4850</v>
      </c>
      <c r="K196" t="s">
        <v>1809</v>
      </c>
      <c r="L196" t="s">
        <v>857</v>
      </c>
      <c r="M196" t="s">
        <v>1143</v>
      </c>
      <c r="N196" s="3" t="str">
        <f>VLOOKUP(A196,'Punchh Raw'!$A$2:$I$678,9,0)</f>
        <v>5.2.0005.1327</v>
      </c>
      <c r="P196" s="3">
        <f>VLOOKUP(A196,'Punchh Raw'!$A$2:$O$678,15,0)</f>
        <v>0</v>
      </c>
      <c r="Q196" s="3">
        <f>VLOOKUP(A196,'Punchh Raw'!$A$2:$S$678,19,0)</f>
        <v>0</v>
      </c>
    </row>
    <row r="197" spans="1:17" x14ac:dyDescent="0.25">
      <c r="A197" s="6" t="s">
        <v>178</v>
      </c>
      <c r="B197" s="2" t="str">
        <f t="shared" si="3"/>
        <v>FL</v>
      </c>
      <c r="C197" t="s">
        <v>2081</v>
      </c>
      <c r="D197" t="s">
        <v>2082</v>
      </c>
      <c r="E197" t="s">
        <v>2083</v>
      </c>
      <c r="F197" t="s">
        <v>883</v>
      </c>
      <c r="G197" t="s">
        <v>867</v>
      </c>
      <c r="H197" t="s">
        <v>850</v>
      </c>
      <c r="I197" s="2" t="s">
        <v>5152</v>
      </c>
      <c r="J197" t="s">
        <v>4851</v>
      </c>
      <c r="K197" t="s">
        <v>2081</v>
      </c>
      <c r="L197" t="s">
        <v>857</v>
      </c>
      <c r="M197" t="s">
        <v>885</v>
      </c>
      <c r="N197" s="3" t="str">
        <f>VLOOKUP(A197,'Punchh Raw'!$A$2:$I$678,9,0)</f>
        <v>5.5.0005.3534</v>
      </c>
      <c r="P197" s="3">
        <f>VLOOKUP(A197,'Punchh Raw'!$A$2:$O$678,15,0)</f>
        <v>2</v>
      </c>
      <c r="Q197" s="3" t="str">
        <f>VLOOKUP(A197,'Punchh Raw'!$A$2:$S$678,19,0)</f>
        <v>Bank of America</v>
      </c>
    </row>
    <row r="198" spans="1:17" x14ac:dyDescent="0.25">
      <c r="A198" s="6" t="s">
        <v>645</v>
      </c>
      <c r="B198" s="2" t="str">
        <f t="shared" si="3"/>
        <v>SC</v>
      </c>
      <c r="C198" t="s">
        <v>2087</v>
      </c>
      <c r="D198" t="s">
        <v>2088</v>
      </c>
      <c r="E198" t="s">
        <v>2090</v>
      </c>
      <c r="F198" t="s">
        <v>2089</v>
      </c>
      <c r="G198" t="s">
        <v>1499</v>
      </c>
      <c r="H198" t="s">
        <v>2086</v>
      </c>
      <c r="I198" s="2" t="s">
        <v>5152</v>
      </c>
      <c r="J198" t="s">
        <v>4852</v>
      </c>
      <c r="K198" t="s">
        <v>2087</v>
      </c>
      <c r="L198" t="s">
        <v>857</v>
      </c>
      <c r="M198" t="s">
        <v>1158</v>
      </c>
      <c r="N198" s="3" t="str">
        <f>VLOOKUP(A198,'Punchh Raw'!$A$2:$I$678,9,0)</f>
        <v>5.5.0005.3534</v>
      </c>
      <c r="P198" s="3">
        <f>VLOOKUP(A198,'Punchh Raw'!$A$2:$O$678,15,0)</f>
        <v>0</v>
      </c>
      <c r="Q198" s="3">
        <f>VLOOKUP(A198,'Punchh Raw'!$A$2:$S$678,19,0)</f>
        <v>0</v>
      </c>
    </row>
    <row r="199" spans="1:17" x14ac:dyDescent="0.25">
      <c r="A199" s="6" t="s">
        <v>358</v>
      </c>
      <c r="B199" s="2" t="str">
        <f t="shared" si="3"/>
        <v>MA</v>
      </c>
      <c r="C199" t="s">
        <v>2095</v>
      </c>
      <c r="D199" t="s">
        <v>2096</v>
      </c>
      <c r="E199" t="s">
        <v>2098</v>
      </c>
      <c r="F199" t="s">
        <v>2097</v>
      </c>
      <c r="G199" t="s">
        <v>1649</v>
      </c>
      <c r="H199" t="s">
        <v>2094</v>
      </c>
      <c r="I199" s="2" t="s">
        <v>5152</v>
      </c>
      <c r="J199" t="s">
        <v>4853</v>
      </c>
      <c r="K199" t="s">
        <v>2095</v>
      </c>
      <c r="L199" t="s">
        <v>1651</v>
      </c>
      <c r="M199" t="s">
        <v>850</v>
      </c>
      <c r="N199" s="3" t="str">
        <f>VLOOKUP(A199,'Punchh Raw'!$A$2:$I$678,9,0)</f>
        <v>5.0.0003.0416</v>
      </c>
      <c r="P199" s="3">
        <f>VLOOKUP(A199,'Punchh Raw'!$A$2:$O$678,15,0)</f>
        <v>2</v>
      </c>
      <c r="Q199" s="3" t="str">
        <f>VLOOKUP(A199,'Punchh Raw'!$A$2:$S$678,19,0)</f>
        <v>merchant linx</v>
      </c>
    </row>
    <row r="200" spans="1:17" x14ac:dyDescent="0.25">
      <c r="A200" s="6" t="s">
        <v>626</v>
      </c>
      <c r="B200" s="2" t="str">
        <f t="shared" si="3"/>
        <v>PA</v>
      </c>
      <c r="C200" t="s">
        <v>1565</v>
      </c>
      <c r="D200" t="s">
        <v>2101</v>
      </c>
      <c r="E200" t="s">
        <v>2102</v>
      </c>
      <c r="F200" t="s">
        <v>1567</v>
      </c>
      <c r="G200" t="s">
        <v>1568</v>
      </c>
      <c r="H200" t="s">
        <v>2100</v>
      </c>
      <c r="I200" s="2" t="s">
        <v>5152</v>
      </c>
      <c r="J200" t="s">
        <v>2634</v>
      </c>
      <c r="K200" t="s">
        <v>1564</v>
      </c>
      <c r="L200" t="s">
        <v>857</v>
      </c>
      <c r="M200" t="s">
        <v>1143</v>
      </c>
      <c r="N200" s="3" t="str">
        <f>VLOOKUP(A200,'Punchh Raw'!$A$2:$I$678,9,0)</f>
        <v>5.5.0005.3534</v>
      </c>
      <c r="P200" s="3">
        <f>VLOOKUP(A200,'Punchh Raw'!$A$2:$O$678,15,0)</f>
        <v>0</v>
      </c>
      <c r="Q200" s="3">
        <f>VLOOKUP(A200,'Punchh Raw'!$A$2:$S$678,19,0)</f>
        <v>0</v>
      </c>
    </row>
    <row r="201" spans="1:17" x14ac:dyDescent="0.25">
      <c r="A201" s="6" t="s">
        <v>247</v>
      </c>
      <c r="B201" s="2" t="str">
        <f t="shared" si="3"/>
        <v>FL</v>
      </c>
      <c r="C201" t="s">
        <v>2104</v>
      </c>
      <c r="D201" t="s">
        <v>2105</v>
      </c>
      <c r="E201" t="s">
        <v>2106</v>
      </c>
      <c r="F201" t="s">
        <v>1615</v>
      </c>
      <c r="G201" t="s">
        <v>867</v>
      </c>
      <c r="H201" t="s">
        <v>2103</v>
      </c>
      <c r="I201" s="2" t="s">
        <v>5152</v>
      </c>
      <c r="J201" t="s">
        <v>4632</v>
      </c>
      <c r="K201" t="s">
        <v>1014</v>
      </c>
      <c r="L201" t="s">
        <v>857</v>
      </c>
      <c r="M201" t="s">
        <v>885</v>
      </c>
      <c r="N201" s="3" t="str">
        <f>VLOOKUP(A201,'Punchh Raw'!$A$2:$I$678,9,0)</f>
        <v>5.0.0003.0416</v>
      </c>
      <c r="P201" s="3">
        <f>VLOOKUP(A201,'Punchh Raw'!$A$2:$O$678,15,0)</f>
        <v>2</v>
      </c>
      <c r="Q201" s="3" t="str">
        <f>VLOOKUP(A201,'Punchh Raw'!$A$2:$S$678,19,0)</f>
        <v>Heartland</v>
      </c>
    </row>
    <row r="202" spans="1:17" x14ac:dyDescent="0.25">
      <c r="A202" s="6" t="s">
        <v>53</v>
      </c>
      <c r="B202" s="2" t="str">
        <f t="shared" si="3"/>
        <v>AL</v>
      </c>
      <c r="C202" t="s">
        <v>2110</v>
      </c>
      <c r="D202" t="s">
        <v>2111</v>
      </c>
      <c r="E202" t="s">
        <v>2113</v>
      </c>
      <c r="F202" t="s">
        <v>2112</v>
      </c>
      <c r="G202" t="s">
        <v>1559</v>
      </c>
      <c r="H202" t="s">
        <v>2109</v>
      </c>
      <c r="I202" s="2" t="s">
        <v>5152</v>
      </c>
      <c r="J202" t="s">
        <v>4854</v>
      </c>
      <c r="K202" t="s">
        <v>2110</v>
      </c>
      <c r="L202" t="s">
        <v>857</v>
      </c>
      <c r="M202" t="s">
        <v>869</v>
      </c>
      <c r="N202" s="3" t="str">
        <f>VLOOKUP(A202,'Punchh Raw'!$A$2:$I$678,9,0)</f>
        <v>5.0.0003.0416</v>
      </c>
      <c r="P202" s="3">
        <f>VLOOKUP(A202,'Punchh Raw'!$A$2:$O$678,15,0)</f>
        <v>0</v>
      </c>
      <c r="Q202" s="3">
        <f>VLOOKUP(A202,'Punchh Raw'!$A$2:$S$678,19,0)</f>
        <v>0</v>
      </c>
    </row>
    <row r="203" spans="1:17" x14ac:dyDescent="0.25">
      <c r="A203" s="6" t="s">
        <v>409</v>
      </c>
      <c r="B203" s="2" t="str">
        <f t="shared" si="3"/>
        <v>MI</v>
      </c>
      <c r="C203" t="s">
        <v>2117</v>
      </c>
      <c r="D203" t="s">
        <v>2118</v>
      </c>
      <c r="E203" t="s">
        <v>2119</v>
      </c>
      <c r="F203" t="s">
        <v>1811</v>
      </c>
      <c r="G203" t="s">
        <v>1100</v>
      </c>
      <c r="H203" t="s">
        <v>2116</v>
      </c>
      <c r="I203" s="2" t="s">
        <v>5152</v>
      </c>
      <c r="J203" t="s">
        <v>4855</v>
      </c>
      <c r="K203" t="s">
        <v>2117</v>
      </c>
      <c r="L203" t="s">
        <v>1102</v>
      </c>
      <c r="M203" t="s">
        <v>850</v>
      </c>
      <c r="N203" s="3" t="str">
        <f>VLOOKUP(A203,'Punchh Raw'!$A$2:$I$678,9,0)</f>
        <v>5.2.0005.1327</v>
      </c>
      <c r="P203" s="3">
        <f>VLOOKUP(A203,'Punchh Raw'!$A$2:$O$678,15,0)</f>
        <v>2</v>
      </c>
      <c r="Q203" s="3" t="str">
        <f>VLOOKUP(A203,'Punchh Raw'!$A$2:$S$678,19,0)</f>
        <v>Vantiv</v>
      </c>
    </row>
    <row r="204" spans="1:17" x14ac:dyDescent="0.25">
      <c r="A204" s="6" t="s">
        <v>571</v>
      </c>
      <c r="B204" s="2" t="str">
        <f t="shared" si="3"/>
        <v>NY</v>
      </c>
      <c r="C204" t="s">
        <v>2121</v>
      </c>
      <c r="D204" t="s">
        <v>2122</v>
      </c>
      <c r="E204" t="s">
        <v>2124</v>
      </c>
      <c r="F204" t="s">
        <v>2123</v>
      </c>
      <c r="G204" t="s">
        <v>703</v>
      </c>
      <c r="H204" t="s">
        <v>2120</v>
      </c>
      <c r="I204" s="2" t="s">
        <v>5152</v>
      </c>
      <c r="J204" t="s">
        <v>4812</v>
      </c>
      <c r="K204" t="s">
        <v>1783</v>
      </c>
      <c r="L204" t="s">
        <v>1206</v>
      </c>
      <c r="M204" t="s">
        <v>850</v>
      </c>
      <c r="N204" s="3" t="str">
        <f>VLOOKUP(A204,'Punchh Raw'!$A$2:$I$678,9,0)</f>
        <v>5.5.0005.3534</v>
      </c>
      <c r="P204" s="3">
        <f>VLOOKUP(A204,'Punchh Raw'!$A$2:$O$678,15,0)</f>
        <v>0</v>
      </c>
      <c r="Q204" s="3">
        <f>VLOOKUP(A204,'Punchh Raw'!$A$2:$S$678,19,0)</f>
        <v>0</v>
      </c>
    </row>
    <row r="205" spans="1:17" x14ac:dyDescent="0.25">
      <c r="A205" s="6" t="s">
        <v>487</v>
      </c>
      <c r="B205" s="2" t="str">
        <f t="shared" si="3"/>
        <v>NC</v>
      </c>
      <c r="C205" t="s">
        <v>2128</v>
      </c>
      <c r="D205" t="s">
        <v>2129</v>
      </c>
      <c r="E205" t="s">
        <v>2130</v>
      </c>
      <c r="F205" t="s">
        <v>2091</v>
      </c>
      <c r="G205" t="s">
        <v>1141</v>
      </c>
      <c r="H205" t="s">
        <v>2126</v>
      </c>
      <c r="I205" s="2" t="s">
        <v>5152</v>
      </c>
      <c r="J205" t="s">
        <v>4856</v>
      </c>
      <c r="K205" t="s">
        <v>2127</v>
      </c>
      <c r="L205" t="s">
        <v>857</v>
      </c>
      <c r="M205" t="s">
        <v>1158</v>
      </c>
      <c r="N205" s="3" t="str">
        <f>VLOOKUP(A205,'Punchh Raw'!$A$2:$I$678,9,0)</f>
        <v>5.5.0005.3534</v>
      </c>
      <c r="P205" s="3">
        <f>VLOOKUP(A205,'Punchh Raw'!$A$2:$O$678,15,0)</f>
        <v>0</v>
      </c>
      <c r="Q205" s="3">
        <f>VLOOKUP(A205,'Punchh Raw'!$A$2:$S$678,19,0)</f>
        <v>0</v>
      </c>
    </row>
    <row r="206" spans="1:17" x14ac:dyDescent="0.25">
      <c r="A206" s="6" t="s">
        <v>543</v>
      </c>
      <c r="B206" s="2" t="str">
        <f t="shared" si="3"/>
        <v>NV</v>
      </c>
      <c r="C206" t="s">
        <v>1181</v>
      </c>
      <c r="D206" t="s">
        <v>2134</v>
      </c>
      <c r="E206" t="s">
        <v>1902</v>
      </c>
      <c r="F206" t="s">
        <v>1169</v>
      </c>
      <c r="G206" t="s">
        <v>1166</v>
      </c>
      <c r="H206" t="s">
        <v>1162</v>
      </c>
      <c r="I206" s="2" t="s">
        <v>5152</v>
      </c>
      <c r="J206" t="s">
        <v>4857</v>
      </c>
      <c r="K206" t="s">
        <v>2133</v>
      </c>
      <c r="L206" t="s">
        <v>857</v>
      </c>
      <c r="M206" t="s">
        <v>1168</v>
      </c>
      <c r="N206" s="3" t="str">
        <f>VLOOKUP(A206,'Punchh Raw'!$A$2:$I$678,9,0)</f>
        <v>5.5.0005.3534</v>
      </c>
      <c r="P206" s="3">
        <f>VLOOKUP(A206,'Punchh Raw'!$A$2:$O$678,15,0)</f>
        <v>0</v>
      </c>
      <c r="Q206" s="3">
        <f>VLOOKUP(A206,'Punchh Raw'!$A$2:$S$678,19,0)</f>
        <v>0</v>
      </c>
    </row>
    <row r="207" spans="1:17" x14ac:dyDescent="0.25">
      <c r="A207" s="6" t="s">
        <v>545</v>
      </c>
      <c r="B207" s="2" t="str">
        <f t="shared" si="3"/>
        <v>NV</v>
      </c>
      <c r="C207" t="s">
        <v>1181</v>
      </c>
      <c r="D207" t="s">
        <v>2135</v>
      </c>
      <c r="E207" t="s">
        <v>2136</v>
      </c>
      <c r="F207" t="s">
        <v>1169</v>
      </c>
      <c r="G207" t="s">
        <v>1166</v>
      </c>
      <c r="H207" t="s">
        <v>1162</v>
      </c>
      <c r="I207" s="2" t="s">
        <v>5152</v>
      </c>
      <c r="J207" t="s">
        <v>1160</v>
      </c>
      <c r="K207" t="s">
        <v>1181</v>
      </c>
      <c r="L207" t="s">
        <v>857</v>
      </c>
      <c r="M207" t="s">
        <v>1168</v>
      </c>
      <c r="N207" s="3" t="str">
        <f>VLOOKUP(A207,'Punchh Raw'!$A$2:$I$678,9,0)</f>
        <v>5.5.0005.3534</v>
      </c>
      <c r="P207" s="3">
        <f>VLOOKUP(A207,'Punchh Raw'!$A$2:$O$678,15,0)</f>
        <v>0</v>
      </c>
      <c r="Q207" s="3">
        <f>VLOOKUP(A207,'Punchh Raw'!$A$2:$S$678,19,0)</f>
        <v>0</v>
      </c>
    </row>
    <row r="208" spans="1:17" x14ac:dyDescent="0.25">
      <c r="A208" s="6" t="s">
        <v>310</v>
      </c>
      <c r="B208" s="2" t="str">
        <f t="shared" si="3"/>
        <v>GA</v>
      </c>
      <c r="C208" t="s">
        <v>2137</v>
      </c>
      <c r="D208" t="s">
        <v>2138</v>
      </c>
      <c r="E208" t="s">
        <v>2139</v>
      </c>
      <c r="F208" t="s">
        <v>1092</v>
      </c>
      <c r="G208" t="s">
        <v>1089</v>
      </c>
      <c r="H208" t="s">
        <v>850</v>
      </c>
      <c r="I208" s="2" t="s">
        <v>5152</v>
      </c>
      <c r="J208" t="s">
        <v>4858</v>
      </c>
      <c r="K208" t="s">
        <v>850</v>
      </c>
      <c r="L208" t="s">
        <v>857</v>
      </c>
      <c r="M208" t="s">
        <v>2140</v>
      </c>
      <c r="N208" s="3" t="str">
        <f>VLOOKUP(A208,'Punchh Raw'!$A$2:$I$678,9,0)</f>
        <v>5.2.0005.1327</v>
      </c>
      <c r="P208" s="3">
        <f>VLOOKUP(A208,'Punchh Raw'!$A$2:$O$678,15,0)</f>
        <v>0</v>
      </c>
      <c r="Q208" s="3">
        <f>VLOOKUP(A208,'Punchh Raw'!$A$2:$S$678,19,0)</f>
        <v>0</v>
      </c>
    </row>
    <row r="209" spans="1:17" x14ac:dyDescent="0.25">
      <c r="A209" s="6" t="s">
        <v>185</v>
      </c>
      <c r="B209" s="2" t="str">
        <f t="shared" si="3"/>
        <v>FL</v>
      </c>
      <c r="C209" t="s">
        <v>1077</v>
      </c>
      <c r="D209" t="s">
        <v>2142</v>
      </c>
      <c r="E209" t="s">
        <v>2144</v>
      </c>
      <c r="F209" t="s">
        <v>2143</v>
      </c>
      <c r="G209" t="s">
        <v>867</v>
      </c>
      <c r="H209" t="s">
        <v>2141</v>
      </c>
      <c r="I209" s="2" t="s">
        <v>5152</v>
      </c>
      <c r="J209" t="s">
        <v>2580</v>
      </c>
      <c r="K209" t="s">
        <v>1077</v>
      </c>
      <c r="L209" t="s">
        <v>857</v>
      </c>
      <c r="M209" t="s">
        <v>1033</v>
      </c>
      <c r="N209" s="3" t="str">
        <f>VLOOKUP(A209,'Punchh Raw'!$A$2:$I$678,9,0)</f>
        <v>5.2.0005.1327</v>
      </c>
      <c r="P209" s="3">
        <f>VLOOKUP(A209,'Punchh Raw'!$A$2:$O$678,15,0)</f>
        <v>0</v>
      </c>
      <c r="Q209" s="3">
        <f>VLOOKUP(A209,'Punchh Raw'!$A$2:$S$678,19,0)</f>
        <v>0</v>
      </c>
    </row>
    <row r="210" spans="1:17" x14ac:dyDescent="0.25">
      <c r="A210" s="6" t="s">
        <v>161</v>
      </c>
      <c r="B210" s="2" t="str">
        <f t="shared" si="3"/>
        <v>FL</v>
      </c>
      <c r="C210" t="s">
        <v>1077</v>
      </c>
      <c r="D210" t="s">
        <v>2145</v>
      </c>
      <c r="E210" t="s">
        <v>1055</v>
      </c>
      <c r="F210" t="s">
        <v>1054</v>
      </c>
      <c r="G210" t="s">
        <v>867</v>
      </c>
      <c r="H210" t="s">
        <v>850</v>
      </c>
      <c r="I210" s="2" t="s">
        <v>5152</v>
      </c>
      <c r="J210" t="s">
        <v>2580</v>
      </c>
      <c r="K210" t="s">
        <v>1077</v>
      </c>
      <c r="L210" t="s">
        <v>857</v>
      </c>
      <c r="M210" t="s">
        <v>911</v>
      </c>
      <c r="N210" s="3" t="str">
        <f>VLOOKUP(A210,'Punchh Raw'!$A$2:$I$678,9,0)</f>
        <v>5.0.0003.0416</v>
      </c>
      <c r="P210" s="3">
        <f>VLOOKUP(A210,'Punchh Raw'!$A$2:$O$678,15,0)</f>
        <v>0</v>
      </c>
      <c r="Q210" s="3">
        <f>VLOOKUP(A210,'Punchh Raw'!$A$2:$S$678,19,0)</f>
        <v>0</v>
      </c>
    </row>
    <row r="211" spans="1:17" x14ac:dyDescent="0.25">
      <c r="A211" s="6" t="s">
        <v>101</v>
      </c>
      <c r="B211" s="2" t="str">
        <f t="shared" si="3"/>
        <v>AZ</v>
      </c>
      <c r="C211" t="s">
        <v>2148</v>
      </c>
      <c r="D211" t="s">
        <v>2149</v>
      </c>
      <c r="E211" t="s">
        <v>2151</v>
      </c>
      <c r="F211" t="s">
        <v>2150</v>
      </c>
      <c r="G211" t="s">
        <v>1740</v>
      </c>
      <c r="H211" t="s">
        <v>850</v>
      </c>
      <c r="I211" s="2" t="s">
        <v>5152</v>
      </c>
      <c r="J211" t="s">
        <v>2169</v>
      </c>
      <c r="K211" t="s">
        <v>2148</v>
      </c>
      <c r="L211" t="s">
        <v>1742</v>
      </c>
      <c r="M211" t="s">
        <v>850</v>
      </c>
      <c r="N211" s="3" t="str">
        <f>VLOOKUP(A211,'Punchh Raw'!$A$2:$I$678,9,0)</f>
        <v>5.0.0003.0416</v>
      </c>
      <c r="P211" s="3">
        <f>VLOOKUP(A211,'Punchh Raw'!$A$2:$O$678,15,0)</f>
        <v>0</v>
      </c>
      <c r="Q211" s="3">
        <f>VLOOKUP(A211,'Punchh Raw'!$A$2:$S$678,19,0)</f>
        <v>0</v>
      </c>
    </row>
    <row r="212" spans="1:17" x14ac:dyDescent="0.25">
      <c r="A212" s="6" t="s">
        <v>102</v>
      </c>
      <c r="B212" s="2" t="str">
        <f t="shared" si="3"/>
        <v>AZ</v>
      </c>
      <c r="C212" t="s">
        <v>2152</v>
      </c>
      <c r="D212" t="s">
        <v>2153</v>
      </c>
      <c r="E212" t="s">
        <v>2154</v>
      </c>
      <c r="F212" t="s">
        <v>2150</v>
      </c>
      <c r="G212" t="s">
        <v>1740</v>
      </c>
      <c r="H212" t="s">
        <v>850</v>
      </c>
      <c r="I212" s="2" t="s">
        <v>5152</v>
      </c>
      <c r="J212" t="s">
        <v>1160</v>
      </c>
      <c r="K212" t="s">
        <v>2152</v>
      </c>
      <c r="L212" t="s">
        <v>1742</v>
      </c>
      <c r="M212" t="s">
        <v>850</v>
      </c>
      <c r="N212" s="3" t="str">
        <f>VLOOKUP(A212,'Punchh Raw'!$A$2:$I$678,9,0)</f>
        <v>5.0.0003.0416</v>
      </c>
      <c r="P212" s="3">
        <f>VLOOKUP(A212,'Punchh Raw'!$A$2:$O$678,15,0)</f>
        <v>0</v>
      </c>
      <c r="Q212" s="3">
        <f>VLOOKUP(A212,'Punchh Raw'!$A$2:$S$678,19,0)</f>
        <v>0</v>
      </c>
    </row>
    <row r="213" spans="1:17" x14ac:dyDescent="0.25">
      <c r="A213" s="6" t="s">
        <v>551</v>
      </c>
      <c r="B213" s="2" t="str">
        <f t="shared" si="3"/>
        <v>NV</v>
      </c>
      <c r="C213" t="s">
        <v>1181</v>
      </c>
      <c r="D213" t="s">
        <v>2155</v>
      </c>
      <c r="E213" t="s">
        <v>2156</v>
      </c>
      <c r="F213" t="s">
        <v>1165</v>
      </c>
      <c r="G213" t="s">
        <v>1166</v>
      </c>
      <c r="H213" t="s">
        <v>1162</v>
      </c>
      <c r="I213" s="2" t="s">
        <v>5152</v>
      </c>
      <c r="J213" t="s">
        <v>1160</v>
      </c>
      <c r="K213" t="s">
        <v>1181</v>
      </c>
      <c r="L213" t="s">
        <v>857</v>
      </c>
      <c r="M213" t="s">
        <v>1168</v>
      </c>
      <c r="N213" s="3" t="str">
        <f>VLOOKUP(A213,'Punchh Raw'!$A$2:$I$678,9,0)</f>
        <v>5.5.0005.3534</v>
      </c>
      <c r="P213" s="3">
        <f>VLOOKUP(A213,'Punchh Raw'!$A$2:$O$678,15,0)</f>
        <v>0</v>
      </c>
      <c r="Q213" s="3">
        <f>VLOOKUP(A213,'Punchh Raw'!$A$2:$S$678,19,0)</f>
        <v>0</v>
      </c>
    </row>
    <row r="214" spans="1:17" x14ac:dyDescent="0.25">
      <c r="A214" s="6" t="s">
        <v>188</v>
      </c>
      <c r="B214" s="2" t="str">
        <f t="shared" si="3"/>
        <v>FL</v>
      </c>
      <c r="C214" t="s">
        <v>2158</v>
      </c>
      <c r="D214" t="s">
        <v>2159</v>
      </c>
      <c r="E214" t="s">
        <v>2161</v>
      </c>
      <c r="F214" t="s">
        <v>2160</v>
      </c>
      <c r="G214" t="s">
        <v>867</v>
      </c>
      <c r="H214" t="s">
        <v>850</v>
      </c>
      <c r="I214" s="2" t="s">
        <v>5152</v>
      </c>
      <c r="J214" t="s">
        <v>4859</v>
      </c>
      <c r="K214" t="s">
        <v>2158</v>
      </c>
      <c r="L214" t="s">
        <v>2162</v>
      </c>
      <c r="M214" t="s">
        <v>850</v>
      </c>
      <c r="N214" s="3">
        <f>VLOOKUP(A214,'Punchh Raw'!$A$2:$I$678,9,0)</f>
        <v>0</v>
      </c>
      <c r="P214" s="3">
        <f>VLOOKUP(A214,'Punchh Raw'!$A$2:$O$678,15,0)</f>
        <v>1</v>
      </c>
      <c r="Q214" s="3" t="str">
        <f>VLOOKUP(A214,'Punchh Raw'!$A$2:$S$678,19,0)</f>
        <v>Not sure</v>
      </c>
    </row>
    <row r="215" spans="1:17" x14ac:dyDescent="0.25">
      <c r="A215" s="6" t="s">
        <v>776</v>
      </c>
      <c r="B215" s="2" t="str">
        <f t="shared" si="3"/>
        <v>VA</v>
      </c>
      <c r="C215" t="s">
        <v>1294</v>
      </c>
      <c r="D215" t="s">
        <v>2164</v>
      </c>
      <c r="E215" t="s">
        <v>2165</v>
      </c>
      <c r="F215" t="s">
        <v>1247</v>
      </c>
      <c r="G215" t="s">
        <v>1230</v>
      </c>
      <c r="H215" t="s">
        <v>1293</v>
      </c>
      <c r="I215" s="2" t="s">
        <v>5152</v>
      </c>
      <c r="J215" t="s">
        <v>4860</v>
      </c>
      <c r="K215" t="s">
        <v>1294</v>
      </c>
      <c r="L215" t="s">
        <v>1249</v>
      </c>
      <c r="M215" t="s">
        <v>1250</v>
      </c>
      <c r="N215" s="3">
        <f>VLOOKUP(A215,'Punchh Raw'!$A$2:$I$678,9,0)</f>
        <v>0</v>
      </c>
      <c r="P215" s="3">
        <f>VLOOKUP(A215,'Punchh Raw'!$A$2:$O$678,15,0)</f>
        <v>0</v>
      </c>
      <c r="Q215" s="3">
        <f>VLOOKUP(A215,'Punchh Raw'!$A$2:$S$678,19,0)</f>
        <v>0</v>
      </c>
    </row>
    <row r="216" spans="1:17" x14ac:dyDescent="0.25">
      <c r="A216" s="6" t="s">
        <v>552</v>
      </c>
      <c r="B216" s="2" t="str">
        <f t="shared" si="3"/>
        <v>NV</v>
      </c>
      <c r="C216" t="s">
        <v>1181</v>
      </c>
      <c r="D216" t="s">
        <v>2167</v>
      </c>
      <c r="E216" t="s">
        <v>2168</v>
      </c>
      <c r="F216" t="s">
        <v>1165</v>
      </c>
      <c r="G216" t="s">
        <v>1166</v>
      </c>
      <c r="H216" t="s">
        <v>2166</v>
      </c>
      <c r="I216" s="2" t="s">
        <v>5152</v>
      </c>
      <c r="J216" t="s">
        <v>1160</v>
      </c>
      <c r="K216" t="s">
        <v>1181</v>
      </c>
      <c r="L216" t="s">
        <v>857</v>
      </c>
      <c r="M216" t="s">
        <v>1168</v>
      </c>
      <c r="N216" s="3" t="str">
        <f>VLOOKUP(A216,'Punchh Raw'!$A$2:$I$678,9,0)</f>
        <v>5.5.0005.3534</v>
      </c>
      <c r="P216" s="3">
        <f>VLOOKUP(A216,'Punchh Raw'!$A$2:$O$678,15,0)</f>
        <v>0</v>
      </c>
      <c r="Q216" s="3">
        <f>VLOOKUP(A216,'Punchh Raw'!$A$2:$S$678,19,0)</f>
        <v>0</v>
      </c>
    </row>
    <row r="217" spans="1:17" x14ac:dyDescent="0.25">
      <c r="A217" s="6" t="s">
        <v>103</v>
      </c>
      <c r="B217" s="2" t="str">
        <f t="shared" si="3"/>
        <v>AZ</v>
      </c>
      <c r="C217" t="s">
        <v>2171</v>
      </c>
      <c r="D217" t="s">
        <v>2172</v>
      </c>
      <c r="E217" t="s">
        <v>2174</v>
      </c>
      <c r="F217" t="s">
        <v>2173</v>
      </c>
      <c r="G217" t="s">
        <v>1740</v>
      </c>
      <c r="H217" t="s">
        <v>2170</v>
      </c>
      <c r="I217" s="2" t="s">
        <v>5152</v>
      </c>
      <c r="J217" t="s">
        <v>4861</v>
      </c>
      <c r="K217" t="s">
        <v>2171</v>
      </c>
      <c r="L217" t="s">
        <v>1742</v>
      </c>
      <c r="M217" t="s">
        <v>850</v>
      </c>
      <c r="N217" s="3" t="str">
        <f>VLOOKUP(A217,'Punchh Raw'!$A$2:$I$678,9,0)</f>
        <v>5.2.0005.1327</v>
      </c>
      <c r="P217" s="3">
        <f>VLOOKUP(A217,'Punchh Raw'!$A$2:$O$678,15,0)</f>
        <v>0</v>
      </c>
      <c r="Q217" s="3">
        <f>VLOOKUP(A217,'Punchh Raw'!$A$2:$S$678,19,0)</f>
        <v>0</v>
      </c>
    </row>
    <row r="218" spans="1:17" x14ac:dyDescent="0.25">
      <c r="A218" s="6" t="s">
        <v>524</v>
      </c>
      <c r="B218" s="2" t="str">
        <f t="shared" si="3"/>
        <v>NJ</v>
      </c>
      <c r="C218" t="s">
        <v>2179</v>
      </c>
      <c r="D218" t="s">
        <v>2180</v>
      </c>
      <c r="E218" t="s">
        <v>2182</v>
      </c>
      <c r="F218" t="s">
        <v>2181</v>
      </c>
      <c r="G218" t="s">
        <v>1990</v>
      </c>
      <c r="H218" t="s">
        <v>2177</v>
      </c>
      <c r="I218" s="2" t="s">
        <v>5152</v>
      </c>
      <c r="J218" t="s">
        <v>4862</v>
      </c>
      <c r="K218" t="s">
        <v>2178</v>
      </c>
      <c r="L218" t="s">
        <v>1992</v>
      </c>
      <c r="M218" t="s">
        <v>850</v>
      </c>
      <c r="N218" s="3" t="str">
        <f>VLOOKUP(A218,'Punchh Raw'!$A$2:$I$678,9,0)</f>
        <v>5.5.0005.3534</v>
      </c>
      <c r="P218" s="3">
        <f>VLOOKUP(A218,'Punchh Raw'!$A$2:$O$678,15,0)</f>
        <v>0</v>
      </c>
      <c r="Q218" s="3">
        <f>VLOOKUP(A218,'Punchh Raw'!$A$2:$S$678,19,0)</f>
        <v>0</v>
      </c>
    </row>
    <row r="219" spans="1:17" x14ac:dyDescent="0.25">
      <c r="A219" s="6" t="s">
        <v>572</v>
      </c>
      <c r="B219" s="2" t="str">
        <f t="shared" si="3"/>
        <v>NY</v>
      </c>
      <c r="C219" t="s">
        <v>2185</v>
      </c>
      <c r="D219" t="s">
        <v>2186</v>
      </c>
      <c r="E219" t="s">
        <v>2188</v>
      </c>
      <c r="F219" t="s">
        <v>2187</v>
      </c>
      <c r="G219" t="s">
        <v>703</v>
      </c>
      <c r="H219" t="s">
        <v>850</v>
      </c>
      <c r="I219" s="2" t="s">
        <v>5152</v>
      </c>
      <c r="J219" t="s">
        <v>4863</v>
      </c>
      <c r="K219" t="s">
        <v>2185</v>
      </c>
      <c r="L219" t="s">
        <v>1206</v>
      </c>
      <c r="M219" t="s">
        <v>850</v>
      </c>
      <c r="N219" s="3" t="str">
        <f>VLOOKUP(A219,'Punchh Raw'!$A$2:$I$678,9,0)</f>
        <v>5.5.0005.3534</v>
      </c>
      <c r="P219" s="3">
        <f>VLOOKUP(A219,'Punchh Raw'!$A$2:$O$678,15,0)</f>
        <v>0</v>
      </c>
      <c r="Q219" s="3">
        <f>VLOOKUP(A219,'Punchh Raw'!$A$2:$S$678,19,0)</f>
        <v>0</v>
      </c>
    </row>
    <row r="220" spans="1:17" x14ac:dyDescent="0.25">
      <c r="A220" s="6" t="s">
        <v>566</v>
      </c>
      <c r="B220" s="2" t="str">
        <f t="shared" si="3"/>
        <v>NY</v>
      </c>
      <c r="C220" t="s">
        <v>2190</v>
      </c>
      <c r="D220" t="s">
        <v>2191</v>
      </c>
      <c r="E220" t="s">
        <v>2193</v>
      </c>
      <c r="F220" t="s">
        <v>2192</v>
      </c>
      <c r="G220" t="s">
        <v>703</v>
      </c>
      <c r="H220" t="s">
        <v>850</v>
      </c>
      <c r="I220" s="2" t="s">
        <v>5152</v>
      </c>
      <c r="J220" t="s">
        <v>4864</v>
      </c>
      <c r="K220" t="s">
        <v>2190</v>
      </c>
      <c r="L220" t="s">
        <v>1206</v>
      </c>
      <c r="M220" t="s">
        <v>850</v>
      </c>
      <c r="N220" s="3" t="str">
        <f>VLOOKUP(A220,'Punchh Raw'!$A$2:$I$678,9,0)</f>
        <v>5.5.0005.3534</v>
      </c>
      <c r="P220" s="3">
        <f>VLOOKUP(A220,'Punchh Raw'!$A$2:$O$678,15,0)</f>
        <v>2</v>
      </c>
      <c r="Q220" s="3" t="str">
        <f>VLOOKUP(A220,'Punchh Raw'!$A$2:$S$678,19,0)</f>
        <v>Heartland</v>
      </c>
    </row>
    <row r="221" spans="1:17" x14ac:dyDescent="0.25">
      <c r="A221" s="6" t="s">
        <v>595</v>
      </c>
      <c r="B221" s="2" t="str">
        <f t="shared" si="3"/>
        <v>OH</v>
      </c>
      <c r="C221" t="s">
        <v>2196</v>
      </c>
      <c r="D221" t="s">
        <v>2197</v>
      </c>
      <c r="E221" t="s">
        <v>2199</v>
      </c>
      <c r="F221" t="s">
        <v>2198</v>
      </c>
      <c r="G221" t="s">
        <v>1213</v>
      </c>
      <c r="H221" t="s">
        <v>2195</v>
      </c>
      <c r="I221" s="2" t="s">
        <v>5152</v>
      </c>
      <c r="J221" t="s">
        <v>4865</v>
      </c>
      <c r="K221" t="s">
        <v>2196</v>
      </c>
      <c r="L221" t="s">
        <v>857</v>
      </c>
      <c r="M221" t="s">
        <v>1215</v>
      </c>
      <c r="N221" s="3" t="str">
        <f>VLOOKUP(A221,'Punchh Raw'!$A$2:$I$678,9,0)</f>
        <v>5.5.0005.3534</v>
      </c>
      <c r="P221" s="3">
        <f>VLOOKUP(A221,'Punchh Raw'!$A$2:$O$678,15,0)</f>
        <v>3</v>
      </c>
      <c r="Q221" s="3" t="str">
        <f>VLOOKUP(A221,'Punchh Raw'!$A$2:$S$678,19,0)</f>
        <v>Suntrust</v>
      </c>
    </row>
    <row r="222" spans="1:17" x14ac:dyDescent="0.25">
      <c r="A222" s="6" t="s">
        <v>727</v>
      </c>
      <c r="B222" s="2" t="str">
        <f t="shared" si="3"/>
        <v>VA</v>
      </c>
      <c r="C222" t="s">
        <v>850</v>
      </c>
      <c r="D222" t="s">
        <v>2200</v>
      </c>
      <c r="E222" t="s">
        <v>2202</v>
      </c>
      <c r="F222" t="s">
        <v>2201</v>
      </c>
      <c r="G222" t="s">
        <v>1230</v>
      </c>
      <c r="H222" t="s">
        <v>1994</v>
      </c>
      <c r="I222" s="2" t="s">
        <v>5152</v>
      </c>
      <c r="J222" t="s">
        <v>4866</v>
      </c>
      <c r="K222" t="s">
        <v>1632</v>
      </c>
      <c r="L222" t="s">
        <v>1378</v>
      </c>
      <c r="M222" t="s">
        <v>1379</v>
      </c>
      <c r="N222" s="3">
        <f>VLOOKUP(A222,'Punchh Raw'!$A$2:$I$678,9,0)</f>
        <v>0</v>
      </c>
      <c r="P222" s="3">
        <f>VLOOKUP(A222,'Punchh Raw'!$A$2:$O$678,15,0)</f>
        <v>0</v>
      </c>
      <c r="Q222" s="3">
        <f>VLOOKUP(A222,'Punchh Raw'!$A$2:$S$678,19,0)</f>
        <v>0</v>
      </c>
    </row>
    <row r="223" spans="1:17" x14ac:dyDescent="0.25">
      <c r="A223" s="6" t="s">
        <v>248</v>
      </c>
      <c r="B223" s="2" t="str">
        <f t="shared" si="3"/>
        <v>FL</v>
      </c>
      <c r="C223" t="s">
        <v>2205</v>
      </c>
      <c r="D223" t="s">
        <v>2206</v>
      </c>
      <c r="E223" t="s">
        <v>2208</v>
      </c>
      <c r="F223" t="s">
        <v>2207</v>
      </c>
      <c r="G223" t="s">
        <v>867</v>
      </c>
      <c r="H223" t="s">
        <v>2204</v>
      </c>
      <c r="I223" s="2" t="s">
        <v>5152</v>
      </c>
      <c r="J223" t="s">
        <v>4867</v>
      </c>
      <c r="K223" t="s">
        <v>2205</v>
      </c>
      <c r="L223" t="s">
        <v>857</v>
      </c>
      <c r="M223" t="s">
        <v>885</v>
      </c>
      <c r="N223" s="3" t="str">
        <f>VLOOKUP(A223,'Punchh Raw'!$A$2:$I$678,9,0)</f>
        <v>5.2.0005.1327</v>
      </c>
      <c r="P223" s="3">
        <f>VLOOKUP(A223,'Punchh Raw'!$A$2:$O$678,15,0)</f>
        <v>2</v>
      </c>
      <c r="Q223" s="3" t="str">
        <f>VLOOKUP(A223,'Punchh Raw'!$A$2:$S$678,19,0)</f>
        <v>wells fargo</v>
      </c>
    </row>
    <row r="224" spans="1:17" x14ac:dyDescent="0.25">
      <c r="A224" s="6" t="s">
        <v>646</v>
      </c>
      <c r="B224" s="2" t="str">
        <f t="shared" si="3"/>
        <v>SC</v>
      </c>
      <c r="C224" t="s">
        <v>1913</v>
      </c>
      <c r="D224" t="s">
        <v>2209</v>
      </c>
      <c r="E224" t="s">
        <v>2210</v>
      </c>
      <c r="F224" t="s">
        <v>2048</v>
      </c>
      <c r="G224" t="s">
        <v>1499</v>
      </c>
      <c r="H224" t="s">
        <v>1912</v>
      </c>
      <c r="I224" s="2" t="s">
        <v>5152</v>
      </c>
      <c r="J224" t="s">
        <v>4828</v>
      </c>
      <c r="K224" t="s">
        <v>1913</v>
      </c>
      <c r="L224" t="s">
        <v>857</v>
      </c>
      <c r="M224" t="s">
        <v>1158</v>
      </c>
      <c r="N224" s="3" t="str">
        <f>VLOOKUP(A224,'Punchh Raw'!$A$2:$I$678,9,0)</f>
        <v>5.5.0005.3534</v>
      </c>
      <c r="P224" s="3">
        <f>VLOOKUP(A224,'Punchh Raw'!$A$2:$O$678,15,0)</f>
        <v>1</v>
      </c>
      <c r="Q224" s="3" t="str">
        <f>VLOOKUP(A224,'Punchh Raw'!$A$2:$S$678,19,0)</f>
        <v>Bank of AMerica</v>
      </c>
    </row>
    <row r="225" spans="1:17" x14ac:dyDescent="0.25">
      <c r="A225" s="6" t="s">
        <v>250</v>
      </c>
      <c r="B225" s="2" t="str">
        <f t="shared" si="3"/>
        <v>FL</v>
      </c>
      <c r="C225" t="s">
        <v>928</v>
      </c>
      <c r="D225" t="s">
        <v>2213</v>
      </c>
      <c r="E225" t="s">
        <v>2215</v>
      </c>
      <c r="F225" t="s">
        <v>2214</v>
      </c>
      <c r="G225" t="s">
        <v>867</v>
      </c>
      <c r="H225" t="s">
        <v>2212</v>
      </c>
      <c r="I225" s="2" t="s">
        <v>5152</v>
      </c>
      <c r="J225" t="s">
        <v>4868</v>
      </c>
      <c r="K225" t="s">
        <v>928</v>
      </c>
      <c r="L225" t="s">
        <v>932</v>
      </c>
      <c r="M225" t="s">
        <v>850</v>
      </c>
      <c r="N225" s="3" t="str">
        <f>VLOOKUP(A225,'Punchh Raw'!$A$2:$I$678,9,0)</f>
        <v>5.2.0005.1327</v>
      </c>
      <c r="P225" s="3">
        <f>VLOOKUP(A225,'Punchh Raw'!$A$2:$O$678,15,0)</f>
        <v>0</v>
      </c>
      <c r="Q225" s="3">
        <f>VLOOKUP(A225,'Punchh Raw'!$A$2:$S$678,19,0)</f>
        <v>0</v>
      </c>
    </row>
    <row r="226" spans="1:17" x14ac:dyDescent="0.25">
      <c r="A226" s="6" t="s">
        <v>596</v>
      </c>
      <c r="B226" s="2" t="str">
        <f t="shared" si="3"/>
        <v>OH</v>
      </c>
      <c r="C226" t="s">
        <v>2217</v>
      </c>
      <c r="D226" t="s">
        <v>2218</v>
      </c>
      <c r="E226" t="s">
        <v>2219</v>
      </c>
      <c r="F226" t="s">
        <v>1544</v>
      </c>
      <c r="G226" t="s">
        <v>1213</v>
      </c>
      <c r="H226" t="s">
        <v>2025</v>
      </c>
      <c r="I226" s="2" t="s">
        <v>5152</v>
      </c>
      <c r="J226" t="s">
        <v>4869</v>
      </c>
      <c r="K226" t="s">
        <v>1539</v>
      </c>
      <c r="L226" t="s">
        <v>1543</v>
      </c>
      <c r="M226" t="s">
        <v>850</v>
      </c>
      <c r="N226" s="3" t="str">
        <f>VLOOKUP(A226,'Punchh Raw'!$A$2:$I$678,9,0)</f>
        <v>5.5.0005.3534</v>
      </c>
      <c r="P226" s="3">
        <f>VLOOKUP(A226,'Punchh Raw'!$A$2:$O$678,15,0)</f>
        <v>2</v>
      </c>
      <c r="Q226" s="3" t="str">
        <f>VLOOKUP(A226,'Punchh Raw'!$A$2:$S$678,19,0)</f>
        <v>Wells Fargo</v>
      </c>
    </row>
    <row r="227" spans="1:17" x14ac:dyDescent="0.25">
      <c r="A227" s="6" t="s">
        <v>627</v>
      </c>
      <c r="B227" s="2" t="str">
        <f t="shared" si="3"/>
        <v>PA</v>
      </c>
      <c r="C227" t="s">
        <v>2222</v>
      </c>
      <c r="D227" t="s">
        <v>2223</v>
      </c>
      <c r="E227" t="s">
        <v>2225</v>
      </c>
      <c r="F227" t="s">
        <v>2224</v>
      </c>
      <c r="G227" t="s">
        <v>1568</v>
      </c>
      <c r="H227" t="s">
        <v>2221</v>
      </c>
      <c r="I227" s="2" t="s">
        <v>5152</v>
      </c>
      <c r="J227" t="s">
        <v>3119</v>
      </c>
      <c r="K227" t="s">
        <v>2222</v>
      </c>
      <c r="L227" t="s">
        <v>857</v>
      </c>
      <c r="M227" t="s">
        <v>1143</v>
      </c>
      <c r="N227" s="3" t="str">
        <f>VLOOKUP(A227,'Punchh Raw'!$A$2:$I$678,9,0)</f>
        <v>5.5.0005.3534</v>
      </c>
      <c r="P227" s="3">
        <f>VLOOKUP(A227,'Punchh Raw'!$A$2:$O$678,15,0)</f>
        <v>1</v>
      </c>
      <c r="Q227" s="3" t="str">
        <f>VLOOKUP(A227,'Punchh Raw'!$A$2:$S$678,19,0)</f>
        <v>PAypro</v>
      </c>
    </row>
    <row r="228" spans="1:17" x14ac:dyDescent="0.25">
      <c r="A228" s="6" t="s">
        <v>489</v>
      </c>
      <c r="B228" s="2" t="str">
        <f t="shared" si="3"/>
        <v>NC</v>
      </c>
      <c r="C228" t="s">
        <v>2229</v>
      </c>
      <c r="D228" t="s">
        <v>2230</v>
      </c>
      <c r="E228" t="s">
        <v>2232</v>
      </c>
      <c r="F228" t="s">
        <v>2231</v>
      </c>
      <c r="G228" t="s">
        <v>1141</v>
      </c>
      <c r="H228" t="s">
        <v>2228</v>
      </c>
      <c r="I228" s="2" t="s">
        <v>5152</v>
      </c>
      <c r="J228" t="s">
        <v>4870</v>
      </c>
      <c r="K228" t="s">
        <v>2229</v>
      </c>
      <c r="L228" t="s">
        <v>857</v>
      </c>
      <c r="M228" t="s">
        <v>1158</v>
      </c>
      <c r="N228" s="3" t="str">
        <f>VLOOKUP(A228,'Punchh Raw'!$A$2:$I$678,9,0)</f>
        <v>5.5.0005.3534</v>
      </c>
      <c r="P228" s="3">
        <f>VLOOKUP(A228,'Punchh Raw'!$A$2:$O$678,15,0)</f>
        <v>2</v>
      </c>
      <c r="Q228" s="3" t="str">
        <f>VLOOKUP(A228,'Punchh Raw'!$A$2:$S$678,19,0)</f>
        <v>TSYS</v>
      </c>
    </row>
    <row r="229" spans="1:17" x14ac:dyDescent="0.25">
      <c r="A229" s="6" t="s">
        <v>773</v>
      </c>
      <c r="B229" s="2" t="str">
        <f t="shared" si="3"/>
        <v>VA</v>
      </c>
      <c r="C229" t="s">
        <v>2237</v>
      </c>
      <c r="D229" t="s">
        <v>2238</v>
      </c>
      <c r="E229" t="s">
        <v>2240</v>
      </c>
      <c r="F229" t="s">
        <v>2239</v>
      </c>
      <c r="G229" t="s">
        <v>1230</v>
      </c>
      <c r="H229" t="s">
        <v>2235</v>
      </c>
      <c r="I229" s="2" t="s">
        <v>5152</v>
      </c>
      <c r="J229" t="s">
        <v>4871</v>
      </c>
      <c r="K229" t="s">
        <v>2236</v>
      </c>
      <c r="L229" t="s">
        <v>1378</v>
      </c>
      <c r="M229" t="s">
        <v>1379</v>
      </c>
      <c r="N229" s="3">
        <f>VLOOKUP(A229,'Punchh Raw'!$A$2:$I$678,9,0)</f>
        <v>0</v>
      </c>
      <c r="P229" s="3">
        <f>VLOOKUP(A229,'Punchh Raw'!$A$2:$O$678,15,0)</f>
        <v>0</v>
      </c>
      <c r="Q229" s="3">
        <f>VLOOKUP(A229,'Punchh Raw'!$A$2:$S$678,19,0)</f>
        <v>0</v>
      </c>
    </row>
    <row r="230" spans="1:17" x14ac:dyDescent="0.25">
      <c r="A230" s="6" t="s">
        <v>490</v>
      </c>
      <c r="B230" s="2" t="str">
        <f t="shared" si="3"/>
        <v>NC</v>
      </c>
      <c r="C230" t="s">
        <v>2241</v>
      </c>
      <c r="D230" t="s">
        <v>2242</v>
      </c>
      <c r="E230" t="s">
        <v>2243</v>
      </c>
      <c r="F230" t="s">
        <v>1489</v>
      </c>
      <c r="G230" t="s">
        <v>1141</v>
      </c>
      <c r="H230" t="s">
        <v>2228</v>
      </c>
      <c r="I230" s="2" t="s">
        <v>5152</v>
      </c>
      <c r="J230" t="s">
        <v>4870</v>
      </c>
      <c r="K230" t="s">
        <v>2229</v>
      </c>
      <c r="L230" t="s">
        <v>857</v>
      </c>
      <c r="M230" t="s">
        <v>1158</v>
      </c>
      <c r="N230" s="3" t="str">
        <f>VLOOKUP(A230,'Punchh Raw'!$A$2:$I$678,9,0)</f>
        <v>5.5.0005.3534</v>
      </c>
      <c r="P230" s="3">
        <f>VLOOKUP(A230,'Punchh Raw'!$A$2:$O$678,15,0)</f>
        <v>0</v>
      </c>
      <c r="Q230" s="3">
        <f>VLOOKUP(A230,'Punchh Raw'!$A$2:$S$678,19,0)</f>
        <v>0</v>
      </c>
    </row>
    <row r="231" spans="1:17" x14ac:dyDescent="0.25">
      <c r="A231" s="6" t="s">
        <v>491</v>
      </c>
      <c r="B231" s="2" t="str">
        <f t="shared" si="3"/>
        <v>NC</v>
      </c>
      <c r="C231" t="s">
        <v>2244</v>
      </c>
      <c r="D231" t="s">
        <v>2245</v>
      </c>
      <c r="E231" t="s">
        <v>2246</v>
      </c>
      <c r="F231" t="s">
        <v>2231</v>
      </c>
      <c r="G231" t="s">
        <v>1141</v>
      </c>
      <c r="H231" t="s">
        <v>2228</v>
      </c>
      <c r="I231" s="2" t="s">
        <v>5152</v>
      </c>
      <c r="J231" t="s">
        <v>4870</v>
      </c>
      <c r="K231" t="s">
        <v>2229</v>
      </c>
      <c r="L231" t="s">
        <v>857</v>
      </c>
      <c r="M231" t="s">
        <v>1158</v>
      </c>
      <c r="N231" s="3" t="str">
        <f>VLOOKUP(A231,'Punchh Raw'!$A$2:$I$678,9,0)</f>
        <v>5.5.0005.3534</v>
      </c>
      <c r="P231" s="3">
        <f>VLOOKUP(A231,'Punchh Raw'!$A$2:$O$678,15,0)</f>
        <v>0</v>
      </c>
      <c r="Q231" s="3">
        <f>VLOOKUP(A231,'Punchh Raw'!$A$2:$S$678,19,0)</f>
        <v>0</v>
      </c>
    </row>
    <row r="232" spans="1:17" x14ac:dyDescent="0.25">
      <c r="A232" s="6" t="s">
        <v>492</v>
      </c>
      <c r="B232" s="2" t="str">
        <f t="shared" si="3"/>
        <v>NC</v>
      </c>
      <c r="C232" t="s">
        <v>2247</v>
      </c>
      <c r="D232" t="s">
        <v>2248</v>
      </c>
      <c r="E232" t="s">
        <v>2249</v>
      </c>
      <c r="F232" t="s">
        <v>2231</v>
      </c>
      <c r="G232" t="s">
        <v>1141</v>
      </c>
      <c r="H232" t="s">
        <v>2228</v>
      </c>
      <c r="I232" s="2" t="s">
        <v>5152</v>
      </c>
      <c r="J232" t="s">
        <v>4870</v>
      </c>
      <c r="K232" t="s">
        <v>2229</v>
      </c>
      <c r="L232" t="s">
        <v>857</v>
      </c>
      <c r="M232" t="s">
        <v>1158</v>
      </c>
      <c r="N232" s="3" t="str">
        <f>VLOOKUP(A232,'Punchh Raw'!$A$2:$I$678,9,0)</f>
        <v>5.5.0005.3534</v>
      </c>
      <c r="P232" s="3">
        <f>VLOOKUP(A232,'Punchh Raw'!$A$2:$O$678,15,0)</f>
        <v>2</v>
      </c>
      <c r="Q232" s="3" t="str">
        <f>VLOOKUP(A232,'Punchh Raw'!$A$2:$S$678,19,0)</f>
        <v>TSYS</v>
      </c>
    </row>
    <row r="233" spans="1:17" x14ac:dyDescent="0.25">
      <c r="A233" s="6" t="s">
        <v>493</v>
      </c>
      <c r="B233" s="2" t="str">
        <f t="shared" si="3"/>
        <v>NC</v>
      </c>
      <c r="C233" t="s">
        <v>2250</v>
      </c>
      <c r="D233" t="s">
        <v>2251</v>
      </c>
      <c r="E233" t="s">
        <v>2252</v>
      </c>
      <c r="F233" t="s">
        <v>2231</v>
      </c>
      <c r="G233" t="s">
        <v>1141</v>
      </c>
      <c r="H233" t="s">
        <v>2228</v>
      </c>
      <c r="I233" s="2" t="s">
        <v>5152</v>
      </c>
      <c r="J233" t="s">
        <v>4870</v>
      </c>
      <c r="K233" t="s">
        <v>2229</v>
      </c>
      <c r="L233" t="s">
        <v>857</v>
      </c>
      <c r="M233" t="s">
        <v>1158</v>
      </c>
      <c r="N233" s="3" t="str">
        <f>VLOOKUP(A233,'Punchh Raw'!$A$2:$I$678,9,0)</f>
        <v>5.5.0005.3534</v>
      </c>
      <c r="P233" s="3">
        <f>VLOOKUP(A233,'Punchh Raw'!$A$2:$O$678,15,0)</f>
        <v>2</v>
      </c>
      <c r="Q233" s="3" t="str">
        <f>VLOOKUP(A233,'Punchh Raw'!$A$2:$S$678,19,0)</f>
        <v>TSYS</v>
      </c>
    </row>
    <row r="234" spans="1:17" x14ac:dyDescent="0.25">
      <c r="A234" s="6" t="s">
        <v>99</v>
      </c>
      <c r="B234" s="2" t="str">
        <f t="shared" si="3"/>
        <v>AZ</v>
      </c>
      <c r="C234" t="s">
        <v>2171</v>
      </c>
      <c r="D234" t="s">
        <v>2255</v>
      </c>
      <c r="E234" t="s">
        <v>2257</v>
      </c>
      <c r="F234" t="s">
        <v>2256</v>
      </c>
      <c r="G234" t="s">
        <v>1740</v>
      </c>
      <c r="H234" t="s">
        <v>850</v>
      </c>
      <c r="I234" s="2" t="s">
        <v>5152</v>
      </c>
      <c r="J234" t="s">
        <v>4872</v>
      </c>
      <c r="K234" t="s">
        <v>2171</v>
      </c>
      <c r="L234" t="s">
        <v>1742</v>
      </c>
      <c r="M234" t="s">
        <v>850</v>
      </c>
      <c r="N234" s="3" t="str">
        <f>VLOOKUP(A234,'Punchh Raw'!$A$2:$I$678,9,0)</f>
        <v>5.0.0003.0416</v>
      </c>
      <c r="P234" s="3">
        <f>VLOOKUP(A234,'Punchh Raw'!$A$2:$O$678,15,0)</f>
        <v>0</v>
      </c>
      <c r="Q234" s="3">
        <f>VLOOKUP(A234,'Punchh Raw'!$A$2:$S$678,19,0)</f>
        <v>0</v>
      </c>
    </row>
    <row r="235" spans="1:17" x14ac:dyDescent="0.25">
      <c r="A235" s="6" t="s">
        <v>494</v>
      </c>
      <c r="B235" s="2" t="str">
        <f t="shared" si="3"/>
        <v>NC</v>
      </c>
      <c r="C235" t="s">
        <v>2261</v>
      </c>
      <c r="D235" t="s">
        <v>2262</v>
      </c>
      <c r="E235" t="s">
        <v>2264</v>
      </c>
      <c r="F235" t="s">
        <v>2263</v>
      </c>
      <c r="G235" t="s">
        <v>1141</v>
      </c>
      <c r="H235" t="s">
        <v>2260</v>
      </c>
      <c r="I235" s="2" t="s">
        <v>5152</v>
      </c>
      <c r="J235" t="s">
        <v>4873</v>
      </c>
      <c r="K235" t="s">
        <v>2261</v>
      </c>
      <c r="L235" t="s">
        <v>857</v>
      </c>
      <c r="M235" t="s">
        <v>1158</v>
      </c>
      <c r="N235" s="3" t="str">
        <f>VLOOKUP(A235,'Punchh Raw'!$A$2:$I$678,9,0)</f>
        <v>5.5.0005.3534</v>
      </c>
      <c r="P235" s="3">
        <f>VLOOKUP(A235,'Punchh Raw'!$A$2:$O$678,15,0)</f>
        <v>1</v>
      </c>
      <c r="Q235" s="3" t="str">
        <f>VLOOKUP(A235,'Punchh Raw'!$A$2:$S$678,19,0)</f>
        <v>Merchant Services</v>
      </c>
    </row>
    <row r="236" spans="1:17" x14ac:dyDescent="0.25">
      <c r="A236" s="6" t="s">
        <v>196</v>
      </c>
      <c r="B236" s="2" t="str">
        <f t="shared" si="3"/>
        <v>FL</v>
      </c>
      <c r="C236" t="s">
        <v>989</v>
      </c>
      <c r="D236" t="s">
        <v>2266</v>
      </c>
      <c r="E236" t="s">
        <v>2268</v>
      </c>
      <c r="F236" t="s">
        <v>2267</v>
      </c>
      <c r="G236" t="s">
        <v>867</v>
      </c>
      <c r="H236" t="s">
        <v>850</v>
      </c>
      <c r="I236" s="2" t="s">
        <v>5152</v>
      </c>
      <c r="J236" t="s">
        <v>4874</v>
      </c>
      <c r="K236" t="s">
        <v>989</v>
      </c>
      <c r="L236" t="s">
        <v>857</v>
      </c>
      <c r="M236" t="s">
        <v>885</v>
      </c>
      <c r="N236" s="3" t="str">
        <f>VLOOKUP(A236,'Punchh Raw'!$A$2:$I$678,9,0)</f>
        <v>5.2.0005.1327</v>
      </c>
      <c r="P236" s="3">
        <f>VLOOKUP(A236,'Punchh Raw'!$A$2:$O$678,15,0)</f>
        <v>0</v>
      </c>
      <c r="Q236" s="3">
        <f>VLOOKUP(A236,'Punchh Raw'!$A$2:$S$678,19,0)</f>
        <v>0</v>
      </c>
    </row>
    <row r="237" spans="1:17" x14ac:dyDescent="0.25">
      <c r="A237" s="6" t="s">
        <v>170</v>
      </c>
      <c r="B237" s="2" t="str">
        <f t="shared" si="3"/>
        <v>FL</v>
      </c>
      <c r="C237" t="s">
        <v>2271</v>
      </c>
      <c r="D237" t="s">
        <v>2272</v>
      </c>
      <c r="E237" t="s">
        <v>2273</v>
      </c>
      <c r="F237" t="s">
        <v>1022</v>
      </c>
      <c r="G237" t="s">
        <v>867</v>
      </c>
      <c r="H237" t="s">
        <v>2270</v>
      </c>
      <c r="I237" s="2" t="s">
        <v>5152</v>
      </c>
      <c r="J237" t="s">
        <v>4875</v>
      </c>
      <c r="K237" t="s">
        <v>2271</v>
      </c>
      <c r="L237" t="s">
        <v>932</v>
      </c>
      <c r="M237" t="s">
        <v>850</v>
      </c>
      <c r="N237" s="3" t="str">
        <f>VLOOKUP(A237,'Punchh Raw'!$A$2:$I$678,9,0)</f>
        <v>5.2.0005.1327</v>
      </c>
      <c r="P237" s="3">
        <f>VLOOKUP(A237,'Punchh Raw'!$A$2:$O$678,15,0)</f>
        <v>0</v>
      </c>
      <c r="Q237" s="3">
        <f>VLOOKUP(A237,'Punchh Raw'!$A$2:$S$678,19,0)</f>
        <v>0</v>
      </c>
    </row>
    <row r="238" spans="1:17" x14ac:dyDescent="0.25">
      <c r="A238" s="6" t="s">
        <v>756</v>
      </c>
      <c r="B238" s="2" t="str">
        <f t="shared" si="3"/>
        <v>VA</v>
      </c>
      <c r="C238" t="s">
        <v>2276</v>
      </c>
      <c r="D238" t="s">
        <v>2277</v>
      </c>
      <c r="E238" t="s">
        <v>2278</v>
      </c>
      <c r="F238" t="s">
        <v>2201</v>
      </c>
      <c r="G238" t="s">
        <v>1230</v>
      </c>
      <c r="H238" t="s">
        <v>850</v>
      </c>
      <c r="I238" s="2" t="s">
        <v>5152</v>
      </c>
      <c r="J238" t="s">
        <v>4876</v>
      </c>
      <c r="K238" t="s">
        <v>2276</v>
      </c>
      <c r="L238" t="s">
        <v>1378</v>
      </c>
      <c r="M238" t="s">
        <v>1379</v>
      </c>
      <c r="N238" s="3">
        <f>VLOOKUP(A238,'Punchh Raw'!$A$2:$I$678,9,0)</f>
        <v>0</v>
      </c>
      <c r="P238" s="3">
        <f>VLOOKUP(A238,'Punchh Raw'!$A$2:$O$678,15,0)</f>
        <v>0</v>
      </c>
      <c r="Q238" s="3">
        <f>VLOOKUP(A238,'Punchh Raw'!$A$2:$S$678,19,0)</f>
        <v>0</v>
      </c>
    </row>
    <row r="239" spans="1:17" x14ac:dyDescent="0.25">
      <c r="A239" s="6" t="s">
        <v>363</v>
      </c>
      <c r="B239" s="2" t="str">
        <f t="shared" si="3"/>
        <v>MD</v>
      </c>
      <c r="C239" t="s">
        <v>2283</v>
      </c>
      <c r="D239" t="s">
        <v>2284</v>
      </c>
      <c r="E239" t="s">
        <v>2286</v>
      </c>
      <c r="F239" t="s">
        <v>1916</v>
      </c>
      <c r="G239" t="s">
        <v>2285</v>
      </c>
      <c r="H239" t="s">
        <v>2281</v>
      </c>
      <c r="I239" s="2" t="s">
        <v>5152</v>
      </c>
      <c r="J239" t="s">
        <v>4877</v>
      </c>
      <c r="K239" t="s">
        <v>2282</v>
      </c>
      <c r="L239" t="s">
        <v>1378</v>
      </c>
      <c r="M239" t="s">
        <v>1379</v>
      </c>
      <c r="N239" s="3" t="str">
        <f>VLOOKUP(A239,'Punchh Raw'!$A$2:$I$678,9,0)</f>
        <v>5.2.0005.1327</v>
      </c>
      <c r="P239" s="3">
        <f>VLOOKUP(A239,'Punchh Raw'!$A$2:$O$678,15,0)</f>
        <v>2</v>
      </c>
      <c r="Q239" s="3" t="str">
        <f>VLOOKUP(A239,'Punchh Raw'!$A$2:$S$678,19,0)</f>
        <v>Merchank Link</v>
      </c>
    </row>
    <row r="240" spans="1:17" x14ac:dyDescent="0.25">
      <c r="A240" s="6" t="s">
        <v>232</v>
      </c>
      <c r="B240" s="2" t="str">
        <f t="shared" si="3"/>
        <v>FL</v>
      </c>
      <c r="C240" t="s">
        <v>1041</v>
      </c>
      <c r="D240" t="s">
        <v>2290</v>
      </c>
      <c r="E240" t="s">
        <v>2291</v>
      </c>
      <c r="F240" t="s">
        <v>2060</v>
      </c>
      <c r="G240" t="s">
        <v>867</v>
      </c>
      <c r="H240" t="s">
        <v>2289</v>
      </c>
      <c r="I240" s="2" t="s">
        <v>5152</v>
      </c>
      <c r="J240" t="s">
        <v>4878</v>
      </c>
      <c r="K240" t="s">
        <v>1041</v>
      </c>
      <c r="L240" t="s">
        <v>857</v>
      </c>
      <c r="M240" t="s">
        <v>911</v>
      </c>
      <c r="N240" s="3" t="str">
        <f>VLOOKUP(A240,'Punchh Raw'!$A$2:$I$678,9,0)</f>
        <v>5.2.0005.1327</v>
      </c>
      <c r="P240" s="3">
        <f>VLOOKUP(A240,'Punchh Raw'!$A$2:$O$678,15,0)</f>
        <v>0</v>
      </c>
      <c r="Q240" s="3">
        <f>VLOOKUP(A240,'Punchh Raw'!$A$2:$S$678,19,0)</f>
        <v>0</v>
      </c>
    </row>
    <row r="241" spans="1:17" x14ac:dyDescent="0.25">
      <c r="A241" s="6" t="s">
        <v>799</v>
      </c>
      <c r="B241" s="2" t="str">
        <f t="shared" si="3"/>
        <v>VA</v>
      </c>
      <c r="C241" t="s">
        <v>2296</v>
      </c>
      <c r="D241" t="s">
        <v>2297</v>
      </c>
      <c r="E241" t="s">
        <v>2299</v>
      </c>
      <c r="F241" t="s">
        <v>2298</v>
      </c>
      <c r="G241" t="s">
        <v>1230</v>
      </c>
      <c r="H241" t="s">
        <v>2294</v>
      </c>
      <c r="I241" s="2" t="s">
        <v>5152</v>
      </c>
      <c r="J241" t="s">
        <v>4879</v>
      </c>
      <c r="K241" t="s">
        <v>2295</v>
      </c>
      <c r="L241" t="s">
        <v>1378</v>
      </c>
      <c r="M241" t="s">
        <v>1379</v>
      </c>
      <c r="N241" s="3">
        <f>VLOOKUP(A241,'Punchh Raw'!$A$2:$I$678,9,0)</f>
        <v>0</v>
      </c>
      <c r="P241" s="3">
        <f>VLOOKUP(A241,'Punchh Raw'!$A$2:$O$678,15,0)</f>
        <v>0</v>
      </c>
      <c r="Q241" s="3">
        <f>VLOOKUP(A241,'Punchh Raw'!$A$2:$S$678,19,0)</f>
        <v>0</v>
      </c>
    </row>
    <row r="242" spans="1:17" x14ac:dyDescent="0.25">
      <c r="A242" s="6" t="s">
        <v>85</v>
      </c>
      <c r="B242" s="2" t="str">
        <f t="shared" si="3"/>
        <v>AR</v>
      </c>
      <c r="C242" t="s">
        <v>2300</v>
      </c>
      <c r="D242" t="s">
        <v>2301</v>
      </c>
      <c r="E242" t="s">
        <v>2303</v>
      </c>
      <c r="F242" t="s">
        <v>2302</v>
      </c>
      <c r="G242" t="s">
        <v>855</v>
      </c>
      <c r="H242" t="s">
        <v>1672</v>
      </c>
      <c r="I242" s="2" t="s">
        <v>5152</v>
      </c>
      <c r="J242" t="s">
        <v>2679</v>
      </c>
      <c r="K242" t="s">
        <v>1673</v>
      </c>
      <c r="L242" t="s">
        <v>857</v>
      </c>
      <c r="M242" t="s">
        <v>858</v>
      </c>
      <c r="N242" s="3" t="str">
        <f>VLOOKUP(A242,'Punchh Raw'!$A$2:$I$678,9,0)</f>
        <v>5.2.0005.1327</v>
      </c>
      <c r="P242" s="3">
        <f>VLOOKUP(A242,'Punchh Raw'!$A$2:$O$678,15,0)</f>
        <v>3</v>
      </c>
      <c r="Q242" s="3" t="str">
        <f>VLOOKUP(A242,'Punchh Raw'!$A$2:$S$678,19,0)</f>
        <v>Heartland</v>
      </c>
    </row>
    <row r="243" spans="1:17" x14ac:dyDescent="0.25">
      <c r="A243" s="6" t="s">
        <v>86</v>
      </c>
      <c r="B243" s="2" t="str">
        <f t="shared" si="3"/>
        <v>AR</v>
      </c>
      <c r="C243" t="s">
        <v>2305</v>
      </c>
      <c r="D243" t="s">
        <v>2306</v>
      </c>
      <c r="E243" t="s">
        <v>856</v>
      </c>
      <c r="F243" t="s">
        <v>854</v>
      </c>
      <c r="G243" t="s">
        <v>855</v>
      </c>
      <c r="H243" t="s">
        <v>1672</v>
      </c>
      <c r="I243" s="2" t="s">
        <v>5152</v>
      </c>
      <c r="J243" t="s">
        <v>2679</v>
      </c>
      <c r="K243" t="s">
        <v>2304</v>
      </c>
      <c r="L243" t="s">
        <v>857</v>
      </c>
      <c r="M243" t="s">
        <v>858</v>
      </c>
      <c r="N243" s="3" t="str">
        <f>VLOOKUP(A243,'Punchh Raw'!$A$2:$I$678,9,0)</f>
        <v>5.2.0005.1327</v>
      </c>
      <c r="P243" s="3">
        <f>VLOOKUP(A243,'Punchh Raw'!$A$2:$O$678,15,0)</f>
        <v>2</v>
      </c>
      <c r="Q243" s="3" t="str">
        <f>VLOOKUP(A243,'Punchh Raw'!$A$2:$S$678,19,0)</f>
        <v>Heartland</v>
      </c>
    </row>
    <row r="244" spans="1:17" x14ac:dyDescent="0.25">
      <c r="A244" s="6" t="s">
        <v>84</v>
      </c>
      <c r="B244" s="2" t="str">
        <f t="shared" si="3"/>
        <v>AR</v>
      </c>
      <c r="C244" t="s">
        <v>2307</v>
      </c>
      <c r="D244" t="s">
        <v>2308</v>
      </c>
      <c r="E244" t="s">
        <v>2310</v>
      </c>
      <c r="F244" t="s">
        <v>2309</v>
      </c>
      <c r="G244" t="s">
        <v>855</v>
      </c>
      <c r="H244" t="s">
        <v>1672</v>
      </c>
      <c r="I244" s="2" t="s">
        <v>5152</v>
      </c>
      <c r="J244" t="s">
        <v>2679</v>
      </c>
      <c r="K244" t="s">
        <v>1673</v>
      </c>
      <c r="L244" t="s">
        <v>857</v>
      </c>
      <c r="M244" t="s">
        <v>858</v>
      </c>
      <c r="N244" s="3" t="str">
        <f>VLOOKUP(A244,'Punchh Raw'!$A$2:$I$678,9,0)</f>
        <v>5.2.0005.1327</v>
      </c>
      <c r="P244" s="3">
        <f>VLOOKUP(A244,'Punchh Raw'!$A$2:$O$678,15,0)</f>
        <v>0</v>
      </c>
      <c r="Q244" s="3">
        <f>VLOOKUP(A244,'Punchh Raw'!$A$2:$S$678,19,0)</f>
        <v>0</v>
      </c>
    </row>
    <row r="245" spans="1:17" x14ac:dyDescent="0.25">
      <c r="A245" s="6" t="s">
        <v>767</v>
      </c>
      <c r="B245" s="2" t="str">
        <f t="shared" si="3"/>
        <v>VA</v>
      </c>
      <c r="C245" t="s">
        <v>2315</v>
      </c>
      <c r="D245" t="s">
        <v>2316</v>
      </c>
      <c r="E245" t="s">
        <v>2318</v>
      </c>
      <c r="F245" t="s">
        <v>2317</v>
      </c>
      <c r="G245" t="s">
        <v>1230</v>
      </c>
      <c r="H245" t="s">
        <v>2314</v>
      </c>
      <c r="I245" s="2" t="s">
        <v>5152</v>
      </c>
      <c r="J245" t="s">
        <v>4880</v>
      </c>
      <c r="K245" t="s">
        <v>2315</v>
      </c>
      <c r="L245" t="s">
        <v>857</v>
      </c>
      <c r="M245" t="s">
        <v>1143</v>
      </c>
      <c r="N245" s="3">
        <f>VLOOKUP(A245,'Punchh Raw'!$A$2:$I$678,9,0)</f>
        <v>0</v>
      </c>
      <c r="P245" s="3">
        <f>VLOOKUP(A245,'Punchh Raw'!$A$2:$O$678,15,0)</f>
        <v>0</v>
      </c>
      <c r="Q245" s="3">
        <f>VLOOKUP(A245,'Punchh Raw'!$A$2:$S$678,19,0)</f>
        <v>0</v>
      </c>
    </row>
    <row r="246" spans="1:17" x14ac:dyDescent="0.25">
      <c r="A246" s="6" t="s">
        <v>707</v>
      </c>
      <c r="B246" s="2" t="str">
        <f t="shared" si="3"/>
        <v>UT</v>
      </c>
      <c r="C246" t="s">
        <v>2065</v>
      </c>
      <c r="D246" t="s">
        <v>2319</v>
      </c>
      <c r="E246" t="s">
        <v>2321</v>
      </c>
      <c r="F246" t="s">
        <v>2320</v>
      </c>
      <c r="G246" t="s">
        <v>2068</v>
      </c>
      <c r="H246" t="s">
        <v>2064</v>
      </c>
      <c r="I246" s="2" t="s">
        <v>5152</v>
      </c>
      <c r="J246" t="s">
        <v>4849</v>
      </c>
      <c r="K246" t="s">
        <v>2065</v>
      </c>
      <c r="L246" t="s">
        <v>2070</v>
      </c>
      <c r="M246" t="s">
        <v>850</v>
      </c>
      <c r="N246" s="3">
        <f>VLOOKUP(A246,'Punchh Raw'!$A$2:$I$678,9,0)</f>
        <v>0</v>
      </c>
      <c r="P246" s="3">
        <f>VLOOKUP(A246,'Punchh Raw'!$A$2:$O$678,15,0)</f>
        <v>3</v>
      </c>
      <c r="Q246" s="3" t="str">
        <f>VLOOKUP(A246,'Punchh Raw'!$A$2:$S$678,19,0)</f>
        <v>SunTrust</v>
      </c>
    </row>
    <row r="247" spans="1:17" x14ac:dyDescent="0.25">
      <c r="A247" s="6" t="s">
        <v>410</v>
      </c>
      <c r="B247" s="2" t="str">
        <f t="shared" si="3"/>
        <v>MI</v>
      </c>
      <c r="C247" t="s">
        <v>1096</v>
      </c>
      <c r="D247" t="s">
        <v>2325</v>
      </c>
      <c r="E247" t="s">
        <v>2327</v>
      </c>
      <c r="F247" t="s">
        <v>2326</v>
      </c>
      <c r="G247" t="s">
        <v>1100</v>
      </c>
      <c r="H247" t="s">
        <v>2324</v>
      </c>
      <c r="I247" s="2" t="s">
        <v>5152</v>
      </c>
      <c r="J247" t="s">
        <v>4881</v>
      </c>
      <c r="K247" t="s">
        <v>1096</v>
      </c>
      <c r="L247" t="s">
        <v>1529</v>
      </c>
      <c r="M247" t="s">
        <v>850</v>
      </c>
      <c r="N247" s="3" t="str">
        <f>VLOOKUP(A247,'Punchh Raw'!$A$2:$I$678,9,0)</f>
        <v>5.2.0005.1327</v>
      </c>
      <c r="P247" s="3">
        <f>VLOOKUP(A247,'Punchh Raw'!$A$2:$O$678,15,0)</f>
        <v>2</v>
      </c>
      <c r="Q247" s="3" t="str">
        <f>VLOOKUP(A247,'Punchh Raw'!$A$2:$S$678,19,0)</f>
        <v>Vantiv</v>
      </c>
    </row>
    <row r="248" spans="1:17" x14ac:dyDescent="0.25">
      <c r="A248" s="6" t="s">
        <v>199</v>
      </c>
      <c r="B248" s="2" t="str">
        <f t="shared" si="3"/>
        <v>FL</v>
      </c>
      <c r="C248" t="s">
        <v>2328</v>
      </c>
      <c r="D248" t="s">
        <v>2329</v>
      </c>
      <c r="E248" t="s">
        <v>2330</v>
      </c>
      <c r="F248" t="s">
        <v>883</v>
      </c>
      <c r="G248" t="s">
        <v>867</v>
      </c>
      <c r="H248" t="s">
        <v>850</v>
      </c>
      <c r="I248" s="2" t="s">
        <v>5152</v>
      </c>
      <c r="J248" t="s">
        <v>4716</v>
      </c>
      <c r="K248" t="s">
        <v>1014</v>
      </c>
      <c r="L248" t="s">
        <v>857</v>
      </c>
      <c r="M248" t="s">
        <v>885</v>
      </c>
      <c r="N248" s="3" t="str">
        <f>VLOOKUP(A248,'Punchh Raw'!$A$2:$I$678,9,0)</f>
        <v>5.0.0003.0416</v>
      </c>
      <c r="P248" s="3">
        <f>VLOOKUP(A248,'Punchh Raw'!$A$2:$O$678,15,0)</f>
        <v>0</v>
      </c>
      <c r="Q248" s="3">
        <f>VLOOKUP(A248,'Punchh Raw'!$A$2:$S$678,19,0)</f>
        <v>0</v>
      </c>
    </row>
    <row r="249" spans="1:17" x14ac:dyDescent="0.25">
      <c r="A249" s="6" t="s">
        <v>800</v>
      </c>
      <c r="B249" s="2" t="str">
        <f t="shared" si="3"/>
        <v>VA</v>
      </c>
      <c r="C249" t="s">
        <v>2276</v>
      </c>
      <c r="D249" t="s">
        <v>2333</v>
      </c>
      <c r="E249" t="s">
        <v>2335</v>
      </c>
      <c r="F249" t="s">
        <v>2334</v>
      </c>
      <c r="G249" t="s">
        <v>1230</v>
      </c>
      <c r="H249" t="s">
        <v>2332</v>
      </c>
      <c r="I249" s="2" t="s">
        <v>5152</v>
      </c>
      <c r="J249" t="s">
        <v>4882</v>
      </c>
      <c r="K249" t="s">
        <v>2276</v>
      </c>
      <c r="L249" t="s">
        <v>1378</v>
      </c>
      <c r="M249" t="s">
        <v>1379</v>
      </c>
      <c r="N249" s="3">
        <f>VLOOKUP(A249,'Punchh Raw'!$A$2:$I$678,9,0)</f>
        <v>0</v>
      </c>
      <c r="P249" s="3">
        <f>VLOOKUP(A249,'Punchh Raw'!$A$2:$O$678,15,0)</f>
        <v>0</v>
      </c>
      <c r="Q249" s="3">
        <f>VLOOKUP(A249,'Punchh Raw'!$A$2:$S$678,19,0)</f>
        <v>0</v>
      </c>
    </row>
    <row r="250" spans="1:17" x14ac:dyDescent="0.25">
      <c r="A250" s="6" t="s">
        <v>361</v>
      </c>
      <c r="B250" s="2" t="str">
        <f t="shared" si="3"/>
        <v>MA</v>
      </c>
      <c r="C250" t="s">
        <v>1646</v>
      </c>
      <c r="D250" t="s">
        <v>2339</v>
      </c>
      <c r="E250" t="s">
        <v>2341</v>
      </c>
      <c r="F250" t="s">
        <v>2340</v>
      </c>
      <c r="G250" t="s">
        <v>1649</v>
      </c>
      <c r="H250" t="s">
        <v>2338</v>
      </c>
      <c r="I250" s="2" t="s">
        <v>5152</v>
      </c>
      <c r="J250" t="s">
        <v>4883</v>
      </c>
      <c r="K250" t="s">
        <v>1646</v>
      </c>
      <c r="L250" t="s">
        <v>857</v>
      </c>
      <c r="M250" t="s">
        <v>1143</v>
      </c>
      <c r="N250" s="3" t="str">
        <f>VLOOKUP(A250,'Punchh Raw'!$A$2:$I$678,9,0)</f>
        <v>5.2.0005.1327</v>
      </c>
      <c r="P250" s="3">
        <f>VLOOKUP(A250,'Punchh Raw'!$A$2:$O$678,15,0)</f>
        <v>2</v>
      </c>
      <c r="Q250" s="3" t="str">
        <f>VLOOKUP(A250,'Punchh Raw'!$A$2:$S$678,19,0)</f>
        <v>Suntrust</v>
      </c>
    </row>
    <row r="251" spans="1:17" x14ac:dyDescent="0.25">
      <c r="A251" s="6" t="s">
        <v>648</v>
      </c>
      <c r="B251" s="2" t="str">
        <f t="shared" si="3"/>
        <v>SC</v>
      </c>
      <c r="C251" t="s">
        <v>2345</v>
      </c>
      <c r="D251" t="s">
        <v>2346</v>
      </c>
      <c r="E251" t="s">
        <v>2348</v>
      </c>
      <c r="F251" t="s">
        <v>2347</v>
      </c>
      <c r="G251" t="s">
        <v>1499</v>
      </c>
      <c r="H251" t="s">
        <v>2343</v>
      </c>
      <c r="I251" s="2" t="s">
        <v>5152</v>
      </c>
      <c r="J251" t="s">
        <v>3482</v>
      </c>
      <c r="K251" t="s">
        <v>2344</v>
      </c>
      <c r="L251" t="s">
        <v>857</v>
      </c>
      <c r="M251" t="s">
        <v>1158</v>
      </c>
      <c r="N251" s="3" t="str">
        <f>VLOOKUP(A251,'Punchh Raw'!$A$2:$I$678,9,0)</f>
        <v>5.5.0005.3534</v>
      </c>
      <c r="P251" s="3">
        <f>VLOOKUP(A251,'Punchh Raw'!$A$2:$O$678,15,0)</f>
        <v>2</v>
      </c>
      <c r="Q251" s="3" t="str">
        <f>VLOOKUP(A251,'Punchh Raw'!$A$2:$S$678,19,0)</f>
        <v>Card Connect</v>
      </c>
    </row>
    <row r="252" spans="1:17" x14ac:dyDescent="0.25">
      <c r="A252" s="6" t="s">
        <v>347</v>
      </c>
      <c r="B252" s="2" t="str">
        <f t="shared" si="3"/>
        <v>IN</v>
      </c>
      <c r="C252" t="s">
        <v>1430</v>
      </c>
      <c r="D252" t="s">
        <v>2351</v>
      </c>
      <c r="E252" t="s">
        <v>2353</v>
      </c>
      <c r="F252" t="s">
        <v>2352</v>
      </c>
      <c r="G252" t="s">
        <v>1433</v>
      </c>
      <c r="H252" t="s">
        <v>2350</v>
      </c>
      <c r="I252" s="2" t="s">
        <v>5152</v>
      </c>
      <c r="J252" t="s">
        <v>4884</v>
      </c>
      <c r="K252" t="s">
        <v>1430</v>
      </c>
      <c r="L252" t="s">
        <v>857</v>
      </c>
      <c r="M252" t="s">
        <v>1215</v>
      </c>
      <c r="N252" s="3" t="str">
        <f>VLOOKUP(A252,'Punchh Raw'!$A$2:$I$678,9,0)</f>
        <v>5.2.0005.1327</v>
      </c>
      <c r="P252" s="3">
        <f>VLOOKUP(A252,'Punchh Raw'!$A$2:$O$678,15,0)</f>
        <v>0</v>
      </c>
      <c r="Q252" s="3">
        <f>VLOOKUP(A252,'Punchh Raw'!$A$2:$S$678,19,0)</f>
        <v>0</v>
      </c>
    </row>
    <row r="253" spans="1:17" x14ac:dyDescent="0.25">
      <c r="A253" s="6" t="s">
        <v>251</v>
      </c>
      <c r="B253" s="2" t="str">
        <f t="shared" si="3"/>
        <v>FL</v>
      </c>
      <c r="C253" t="s">
        <v>2357</v>
      </c>
      <c r="D253" t="s">
        <v>2358</v>
      </c>
      <c r="E253" t="s">
        <v>2360</v>
      </c>
      <c r="F253" t="s">
        <v>2359</v>
      </c>
      <c r="G253" t="s">
        <v>867</v>
      </c>
      <c r="H253" t="s">
        <v>2355</v>
      </c>
      <c r="I253" s="2" t="s">
        <v>5152</v>
      </c>
      <c r="J253" t="s">
        <v>2923</v>
      </c>
      <c r="K253" t="s">
        <v>2356</v>
      </c>
      <c r="L253" t="s">
        <v>957</v>
      </c>
      <c r="M253" t="s">
        <v>850</v>
      </c>
      <c r="N253" s="3" t="str">
        <f>VLOOKUP(A253,'Punchh Raw'!$A$2:$I$678,9,0)</f>
        <v>5.2.0005.1327</v>
      </c>
      <c r="P253" s="3">
        <f>VLOOKUP(A253,'Punchh Raw'!$A$2:$O$678,15,0)</f>
        <v>0</v>
      </c>
      <c r="Q253" s="3">
        <f>VLOOKUP(A253,'Punchh Raw'!$A$2:$S$678,19,0)</f>
        <v>0</v>
      </c>
    </row>
    <row r="254" spans="1:17" x14ac:dyDescent="0.25">
      <c r="A254" s="6" t="s">
        <v>252</v>
      </c>
      <c r="B254" s="2" t="str">
        <f t="shared" si="3"/>
        <v>FL</v>
      </c>
      <c r="C254" t="s">
        <v>2361</v>
      </c>
      <c r="D254" t="s">
        <v>2362</v>
      </c>
      <c r="E254" t="s">
        <v>2364</v>
      </c>
      <c r="F254" t="s">
        <v>2363</v>
      </c>
      <c r="G254" t="s">
        <v>867</v>
      </c>
      <c r="H254" t="s">
        <v>2355</v>
      </c>
      <c r="I254" s="2" t="s">
        <v>5152</v>
      </c>
      <c r="J254" t="s">
        <v>2923</v>
      </c>
      <c r="K254" t="s">
        <v>2356</v>
      </c>
      <c r="L254" t="s">
        <v>957</v>
      </c>
      <c r="M254" t="s">
        <v>850</v>
      </c>
      <c r="N254" s="3" t="str">
        <f>VLOOKUP(A254,'Punchh Raw'!$A$2:$I$678,9,0)</f>
        <v>5.2.0005.1327</v>
      </c>
      <c r="P254" s="3">
        <f>VLOOKUP(A254,'Punchh Raw'!$A$2:$O$678,15,0)</f>
        <v>0</v>
      </c>
      <c r="Q254" s="3">
        <f>VLOOKUP(A254,'Punchh Raw'!$A$2:$S$678,19,0)</f>
        <v>0</v>
      </c>
    </row>
    <row r="255" spans="1:17" x14ac:dyDescent="0.25">
      <c r="A255" s="6" t="s">
        <v>253</v>
      </c>
      <c r="B255" s="2" t="str">
        <f t="shared" si="3"/>
        <v>FL</v>
      </c>
      <c r="C255" t="s">
        <v>2365</v>
      </c>
      <c r="D255" t="s">
        <v>2366</v>
      </c>
      <c r="E255" t="s">
        <v>2367</v>
      </c>
      <c r="F255" t="s">
        <v>2363</v>
      </c>
      <c r="G255" t="s">
        <v>867</v>
      </c>
      <c r="H255" t="s">
        <v>2355</v>
      </c>
      <c r="I255" s="2" t="s">
        <v>5152</v>
      </c>
      <c r="J255" t="s">
        <v>2923</v>
      </c>
      <c r="K255" t="s">
        <v>2356</v>
      </c>
      <c r="L255" t="s">
        <v>957</v>
      </c>
      <c r="M255" t="s">
        <v>850</v>
      </c>
      <c r="N255" s="3" t="str">
        <f>VLOOKUP(A255,'Punchh Raw'!$A$2:$I$678,9,0)</f>
        <v>5.2.0005.1327</v>
      </c>
      <c r="P255" s="3">
        <f>VLOOKUP(A255,'Punchh Raw'!$A$2:$O$678,15,0)</f>
        <v>0</v>
      </c>
      <c r="Q255" s="3">
        <f>VLOOKUP(A255,'Punchh Raw'!$A$2:$S$678,19,0)</f>
        <v>0</v>
      </c>
    </row>
    <row r="256" spans="1:17" x14ac:dyDescent="0.25">
      <c r="A256" s="6" t="s">
        <v>254</v>
      </c>
      <c r="B256" s="2" t="str">
        <f t="shared" si="3"/>
        <v>FL</v>
      </c>
      <c r="C256" t="s">
        <v>2371</v>
      </c>
      <c r="D256" t="s">
        <v>2372</v>
      </c>
      <c r="E256" t="s">
        <v>2373</v>
      </c>
      <c r="F256" t="s">
        <v>955</v>
      </c>
      <c r="G256" t="s">
        <v>867</v>
      </c>
      <c r="H256" t="s">
        <v>2370</v>
      </c>
      <c r="I256" s="2" t="s">
        <v>5152</v>
      </c>
      <c r="J256" t="s">
        <v>4885</v>
      </c>
      <c r="K256" t="s">
        <v>2371</v>
      </c>
      <c r="L256" t="s">
        <v>957</v>
      </c>
      <c r="M256" t="s">
        <v>850</v>
      </c>
      <c r="N256" s="3" t="str">
        <f>VLOOKUP(A256,'Punchh Raw'!$A$2:$I$678,9,0)</f>
        <v>5.2.0005.1327</v>
      </c>
      <c r="P256" s="3">
        <f>VLOOKUP(A256,'Punchh Raw'!$A$2:$O$678,15,0)</f>
        <v>0</v>
      </c>
      <c r="Q256" s="3">
        <f>VLOOKUP(A256,'Punchh Raw'!$A$2:$S$678,19,0)</f>
        <v>0</v>
      </c>
    </row>
    <row r="257" spans="1:17" x14ac:dyDescent="0.25">
      <c r="A257" s="6" t="s">
        <v>604</v>
      </c>
      <c r="B257" s="2" t="str">
        <f t="shared" si="3"/>
        <v>OK</v>
      </c>
      <c r="C257" t="s">
        <v>1752</v>
      </c>
      <c r="D257" t="s">
        <v>2375</v>
      </c>
      <c r="E257" t="s">
        <v>2376</v>
      </c>
      <c r="F257" t="s">
        <v>1754</v>
      </c>
      <c r="G257" t="s">
        <v>1755</v>
      </c>
      <c r="H257" t="s">
        <v>1751</v>
      </c>
      <c r="I257" s="2" t="s">
        <v>5152</v>
      </c>
      <c r="J257" t="s">
        <v>4886</v>
      </c>
      <c r="K257" t="s">
        <v>1752</v>
      </c>
      <c r="L257" t="s">
        <v>1757</v>
      </c>
      <c r="M257" t="s">
        <v>1758</v>
      </c>
      <c r="N257" s="3" t="str">
        <f>VLOOKUP(A257,'Punchh Raw'!$A$2:$I$678,9,0)</f>
        <v>5.5.0005.3534</v>
      </c>
      <c r="P257" s="3">
        <f>VLOOKUP(A257,'Punchh Raw'!$A$2:$O$678,15,0)</f>
        <v>2</v>
      </c>
      <c r="Q257" s="3" t="str">
        <f>VLOOKUP(A257,'Punchh Raw'!$A$2:$S$678,19,0)</f>
        <v>Heartland</v>
      </c>
    </row>
    <row r="258" spans="1:17" x14ac:dyDescent="0.25">
      <c r="A258" s="6" t="s">
        <v>722</v>
      </c>
      <c r="B258" s="2" t="str">
        <f t="shared" si="3"/>
        <v>VA</v>
      </c>
      <c r="C258" t="s">
        <v>2380</v>
      </c>
      <c r="D258" t="s">
        <v>2381</v>
      </c>
      <c r="E258" t="s">
        <v>2383</v>
      </c>
      <c r="F258" t="s">
        <v>2382</v>
      </c>
      <c r="G258" t="s">
        <v>1230</v>
      </c>
      <c r="H258" t="s">
        <v>2378</v>
      </c>
      <c r="I258" s="2" t="s">
        <v>5152</v>
      </c>
      <c r="J258" t="s">
        <v>4887</v>
      </c>
      <c r="K258" t="s">
        <v>2379</v>
      </c>
      <c r="L258" t="s">
        <v>1378</v>
      </c>
      <c r="M258" t="s">
        <v>1379</v>
      </c>
      <c r="N258" s="3">
        <f>VLOOKUP(A258,'Punchh Raw'!$A$2:$I$678,9,0)</f>
        <v>0</v>
      </c>
      <c r="P258" s="3">
        <f>VLOOKUP(A258,'Punchh Raw'!$A$2:$O$678,15,0)</f>
        <v>0</v>
      </c>
      <c r="Q258" s="3">
        <f>VLOOKUP(A258,'Punchh Raw'!$A$2:$S$678,19,0)</f>
        <v>0</v>
      </c>
    </row>
    <row r="259" spans="1:17" x14ac:dyDescent="0.25">
      <c r="A259" s="6" t="s">
        <v>730</v>
      </c>
      <c r="B259" s="2" t="str">
        <f t="shared" ref="B259:B322" si="4">LEFT(A259,2)</f>
        <v>VA</v>
      </c>
      <c r="C259" t="s">
        <v>1412</v>
      </c>
      <c r="D259" t="s">
        <v>2386</v>
      </c>
      <c r="E259" t="s">
        <v>2387</v>
      </c>
      <c r="F259" t="s">
        <v>1837</v>
      </c>
      <c r="G259" t="s">
        <v>1230</v>
      </c>
      <c r="H259" t="s">
        <v>2385</v>
      </c>
      <c r="I259" s="2" t="s">
        <v>5152</v>
      </c>
      <c r="J259" t="s">
        <v>4888</v>
      </c>
      <c r="K259" t="s">
        <v>1412</v>
      </c>
      <c r="L259" t="s">
        <v>857</v>
      </c>
      <c r="M259" t="s">
        <v>1143</v>
      </c>
      <c r="N259" s="3">
        <f>VLOOKUP(A259,'Punchh Raw'!$A$2:$I$678,9,0)</f>
        <v>0</v>
      </c>
      <c r="P259" s="3">
        <f>VLOOKUP(A259,'Punchh Raw'!$A$2:$O$678,15,0)</f>
        <v>0</v>
      </c>
      <c r="Q259" s="3">
        <f>VLOOKUP(A259,'Punchh Raw'!$A$2:$S$678,19,0)</f>
        <v>0</v>
      </c>
    </row>
    <row r="260" spans="1:17" x14ac:dyDescent="0.25">
      <c r="A260" s="6" t="s">
        <v>777</v>
      </c>
      <c r="B260" s="2" t="str">
        <f t="shared" si="4"/>
        <v>VA</v>
      </c>
      <c r="C260" t="s">
        <v>2390</v>
      </c>
      <c r="D260" t="s">
        <v>2391</v>
      </c>
      <c r="E260" t="s">
        <v>2393</v>
      </c>
      <c r="F260" t="s">
        <v>2392</v>
      </c>
      <c r="G260" t="s">
        <v>1230</v>
      </c>
      <c r="H260" t="s">
        <v>2389</v>
      </c>
      <c r="I260" s="2" t="s">
        <v>5152</v>
      </c>
      <c r="J260" t="s">
        <v>4889</v>
      </c>
      <c r="K260" t="s">
        <v>2390</v>
      </c>
      <c r="L260" t="s">
        <v>1378</v>
      </c>
      <c r="M260" t="s">
        <v>1379</v>
      </c>
      <c r="N260" s="3">
        <f>VLOOKUP(A260,'Punchh Raw'!$A$2:$I$678,9,0)</f>
        <v>0</v>
      </c>
      <c r="P260" s="3">
        <f>VLOOKUP(A260,'Punchh Raw'!$A$2:$O$678,15,0)</f>
        <v>0</v>
      </c>
      <c r="Q260" s="3">
        <f>VLOOKUP(A260,'Punchh Raw'!$A$2:$S$678,19,0)</f>
        <v>0</v>
      </c>
    </row>
    <row r="261" spans="1:17" x14ac:dyDescent="0.25">
      <c r="A261" s="6" t="s">
        <v>553</v>
      </c>
      <c r="B261" s="2" t="str">
        <f t="shared" si="4"/>
        <v>NV</v>
      </c>
      <c r="C261" t="s">
        <v>850</v>
      </c>
      <c r="D261" t="s">
        <v>2394</v>
      </c>
      <c r="E261" t="s">
        <v>2395</v>
      </c>
      <c r="F261" t="s">
        <v>1169</v>
      </c>
      <c r="G261" t="s">
        <v>1166</v>
      </c>
      <c r="H261" t="s">
        <v>1162</v>
      </c>
      <c r="I261" s="2" t="s">
        <v>5152</v>
      </c>
      <c r="J261" t="s">
        <v>1160</v>
      </c>
      <c r="K261" t="s">
        <v>1181</v>
      </c>
      <c r="L261" t="s">
        <v>857</v>
      </c>
      <c r="M261" t="s">
        <v>1168</v>
      </c>
      <c r="N261" s="3" t="str">
        <f>VLOOKUP(A261,'Punchh Raw'!$A$2:$I$678,9,0)</f>
        <v>5.5.0005.3534</v>
      </c>
      <c r="P261" s="3">
        <f>VLOOKUP(A261,'Punchh Raw'!$A$2:$O$678,15,0)</f>
        <v>0</v>
      </c>
      <c r="Q261" s="3">
        <f>VLOOKUP(A261,'Punchh Raw'!$A$2:$S$678,19,0)</f>
        <v>0</v>
      </c>
    </row>
    <row r="262" spans="1:17" x14ac:dyDescent="0.25">
      <c r="A262" s="6" t="s">
        <v>554</v>
      </c>
      <c r="B262" s="2" t="str">
        <f t="shared" si="4"/>
        <v>NV</v>
      </c>
      <c r="C262" t="s">
        <v>1163</v>
      </c>
      <c r="D262" t="s">
        <v>2396</v>
      </c>
      <c r="E262" t="s">
        <v>1167</v>
      </c>
      <c r="F262" t="s">
        <v>1165</v>
      </c>
      <c r="G262" t="s">
        <v>1166</v>
      </c>
      <c r="H262" t="s">
        <v>1162</v>
      </c>
      <c r="I262" s="2" t="s">
        <v>5152</v>
      </c>
      <c r="J262" t="s">
        <v>1160</v>
      </c>
      <c r="K262" t="s">
        <v>1181</v>
      </c>
      <c r="L262" t="s">
        <v>857</v>
      </c>
      <c r="M262" t="s">
        <v>1168</v>
      </c>
      <c r="N262" s="3" t="str">
        <f>VLOOKUP(A262,'Punchh Raw'!$A$2:$I$678,9,0)</f>
        <v>5.5.0005.3534</v>
      </c>
      <c r="P262" s="3">
        <f>VLOOKUP(A262,'Punchh Raw'!$A$2:$O$678,15,0)</f>
        <v>0</v>
      </c>
      <c r="Q262" s="3">
        <f>VLOOKUP(A262,'Punchh Raw'!$A$2:$S$678,19,0)</f>
        <v>0</v>
      </c>
    </row>
    <row r="263" spans="1:17" x14ac:dyDescent="0.25">
      <c r="A263" s="6" t="s">
        <v>411</v>
      </c>
      <c r="B263" s="2" t="str">
        <f t="shared" si="4"/>
        <v>MI</v>
      </c>
      <c r="C263" t="s">
        <v>1121</v>
      </c>
      <c r="D263" t="s">
        <v>2398</v>
      </c>
      <c r="E263" t="s">
        <v>2400</v>
      </c>
      <c r="F263" t="s">
        <v>2399</v>
      </c>
      <c r="G263" t="s">
        <v>1100</v>
      </c>
      <c r="H263" t="s">
        <v>2397</v>
      </c>
      <c r="I263" s="2" t="s">
        <v>5152</v>
      </c>
      <c r="J263" t="s">
        <v>4728</v>
      </c>
      <c r="K263" t="s">
        <v>1121</v>
      </c>
      <c r="L263" t="s">
        <v>1529</v>
      </c>
      <c r="M263" t="s">
        <v>850</v>
      </c>
      <c r="N263" s="3" t="str">
        <f>VLOOKUP(A263,'Punchh Raw'!$A$2:$I$678,9,0)</f>
        <v>5.2.0005.1327</v>
      </c>
      <c r="P263" s="3">
        <f>VLOOKUP(A263,'Punchh Raw'!$A$2:$O$678,15,0)</f>
        <v>0</v>
      </c>
      <c r="Q263" s="3">
        <f>VLOOKUP(A263,'Punchh Raw'!$A$2:$S$678,19,0)</f>
        <v>0</v>
      </c>
    </row>
    <row r="264" spans="1:17" x14ac:dyDescent="0.25">
      <c r="A264" s="6" t="s">
        <v>801</v>
      </c>
      <c r="B264" s="2" t="str">
        <f t="shared" si="4"/>
        <v>VA</v>
      </c>
      <c r="C264" t="s">
        <v>2405</v>
      </c>
      <c r="D264" t="s">
        <v>2406</v>
      </c>
      <c r="E264" t="s">
        <v>2408</v>
      </c>
      <c r="F264" t="s">
        <v>2407</v>
      </c>
      <c r="G264" t="s">
        <v>1230</v>
      </c>
      <c r="H264" t="s">
        <v>2403</v>
      </c>
      <c r="I264" s="2" t="s">
        <v>5152</v>
      </c>
      <c r="J264" t="s">
        <v>4890</v>
      </c>
      <c r="K264" t="s">
        <v>2404</v>
      </c>
      <c r="L264" t="s">
        <v>1378</v>
      </c>
      <c r="M264" t="s">
        <v>1379</v>
      </c>
      <c r="N264" s="3">
        <f>VLOOKUP(A264,'Punchh Raw'!$A$2:$I$678,9,0)</f>
        <v>0</v>
      </c>
      <c r="P264" s="3">
        <f>VLOOKUP(A264,'Punchh Raw'!$A$2:$O$678,15,0)</f>
        <v>0</v>
      </c>
      <c r="Q264" s="3">
        <f>VLOOKUP(A264,'Punchh Raw'!$A$2:$S$678,19,0)</f>
        <v>0</v>
      </c>
    </row>
    <row r="265" spans="1:17" x14ac:dyDescent="0.25">
      <c r="A265" s="6" t="s">
        <v>664</v>
      </c>
      <c r="B265" s="2" t="str">
        <f t="shared" si="4"/>
        <v>TN</v>
      </c>
      <c r="C265" t="s">
        <v>851</v>
      </c>
      <c r="D265" t="s">
        <v>2410</v>
      </c>
      <c r="E265" t="s">
        <v>2412</v>
      </c>
      <c r="F265" t="s">
        <v>1133</v>
      </c>
      <c r="G265" t="s">
        <v>2411</v>
      </c>
      <c r="H265" t="s">
        <v>1997</v>
      </c>
      <c r="I265" s="2" t="s">
        <v>5152</v>
      </c>
      <c r="J265" t="s">
        <v>4542</v>
      </c>
      <c r="K265" t="s">
        <v>851</v>
      </c>
      <c r="L265" t="s">
        <v>857</v>
      </c>
      <c r="M265" t="s">
        <v>869</v>
      </c>
      <c r="N265" s="3" t="str">
        <f>VLOOKUP(A265,'Punchh Raw'!$A$2:$I$678,9,0)</f>
        <v>5.5.0005.3534</v>
      </c>
      <c r="P265" s="3">
        <f>VLOOKUP(A265,'Punchh Raw'!$A$2:$O$678,15,0)</f>
        <v>0</v>
      </c>
      <c r="Q265" s="3">
        <f>VLOOKUP(A265,'Punchh Raw'!$A$2:$S$678,19,0)</f>
        <v>0</v>
      </c>
    </row>
    <row r="266" spans="1:17" x14ac:dyDescent="0.25">
      <c r="A266" s="6" t="s">
        <v>412</v>
      </c>
      <c r="B266" s="2" t="str">
        <f t="shared" si="4"/>
        <v>MI</v>
      </c>
      <c r="C266" t="s">
        <v>2417</v>
      </c>
      <c r="D266" t="s">
        <v>2418</v>
      </c>
      <c r="E266" t="s">
        <v>2420</v>
      </c>
      <c r="F266" t="s">
        <v>2419</v>
      </c>
      <c r="G266" t="s">
        <v>1100</v>
      </c>
      <c r="H266" t="s">
        <v>2415</v>
      </c>
      <c r="I266" s="2" t="s">
        <v>5152</v>
      </c>
      <c r="J266" t="s">
        <v>4891</v>
      </c>
      <c r="K266" t="s">
        <v>2416</v>
      </c>
      <c r="L266" t="s">
        <v>1529</v>
      </c>
      <c r="M266" t="s">
        <v>850</v>
      </c>
      <c r="N266" s="3" t="str">
        <f>VLOOKUP(A266,'Punchh Raw'!$A$2:$I$678,9,0)</f>
        <v>5.2.0005.1327</v>
      </c>
      <c r="P266" s="3">
        <f>VLOOKUP(A266,'Punchh Raw'!$A$2:$O$678,15,0)</f>
        <v>2</v>
      </c>
      <c r="Q266" s="3" t="str">
        <f>VLOOKUP(A266,'Punchh Raw'!$A$2:$S$678,19,0)</f>
        <v>Vantiv</v>
      </c>
    </row>
    <row r="267" spans="1:17" x14ac:dyDescent="0.25">
      <c r="A267" s="6" t="s">
        <v>242</v>
      </c>
      <c r="B267" s="2" t="str">
        <f t="shared" si="4"/>
        <v>FL</v>
      </c>
      <c r="C267" t="s">
        <v>2424</v>
      </c>
      <c r="D267" t="s">
        <v>2425</v>
      </c>
      <c r="E267" t="s">
        <v>2426</v>
      </c>
      <c r="F267" t="s">
        <v>2363</v>
      </c>
      <c r="G267" t="s">
        <v>867</v>
      </c>
      <c r="H267" t="s">
        <v>2422</v>
      </c>
      <c r="I267" s="2" t="s">
        <v>5152</v>
      </c>
      <c r="J267" t="s">
        <v>4892</v>
      </c>
      <c r="K267" t="s">
        <v>2423</v>
      </c>
      <c r="L267" t="s">
        <v>957</v>
      </c>
      <c r="M267" t="s">
        <v>850</v>
      </c>
      <c r="N267" s="3" t="str">
        <f>VLOOKUP(A267,'Punchh Raw'!$A$2:$I$678,9,0)</f>
        <v>5.0.0003.0416</v>
      </c>
      <c r="P267" s="3">
        <f>VLOOKUP(A267,'Punchh Raw'!$A$2:$O$678,15,0)</f>
        <v>2</v>
      </c>
      <c r="Q267" s="3" t="str">
        <f>VLOOKUP(A267,'Punchh Raw'!$A$2:$S$678,19,0)</f>
        <v>first data</v>
      </c>
    </row>
    <row r="268" spans="1:17" x14ac:dyDescent="0.25">
      <c r="A268" s="6" t="s">
        <v>573</v>
      </c>
      <c r="B268" s="2" t="str">
        <f t="shared" si="4"/>
        <v>NY</v>
      </c>
      <c r="C268" t="s">
        <v>2429</v>
      </c>
      <c r="D268" t="s">
        <v>2430</v>
      </c>
      <c r="E268" t="s">
        <v>2432</v>
      </c>
      <c r="F268" t="s">
        <v>2431</v>
      </c>
      <c r="G268" t="s">
        <v>703</v>
      </c>
      <c r="H268" t="s">
        <v>850</v>
      </c>
      <c r="I268" s="2" t="s">
        <v>5152</v>
      </c>
      <c r="J268" t="s">
        <v>1779</v>
      </c>
      <c r="K268" t="s">
        <v>2429</v>
      </c>
      <c r="L268" t="s">
        <v>1206</v>
      </c>
      <c r="M268" t="s">
        <v>850</v>
      </c>
      <c r="N268" s="3" t="str">
        <f>VLOOKUP(A268,'Punchh Raw'!$A$2:$I$678,9,0)</f>
        <v>5.5.0005.3534</v>
      </c>
      <c r="P268" s="3">
        <f>VLOOKUP(A268,'Punchh Raw'!$A$2:$O$678,15,0)</f>
        <v>0</v>
      </c>
      <c r="Q268" s="3">
        <f>VLOOKUP(A268,'Punchh Raw'!$A$2:$S$678,19,0)</f>
        <v>0</v>
      </c>
    </row>
    <row r="269" spans="1:17" x14ac:dyDescent="0.25">
      <c r="A269" s="6" t="s">
        <v>197</v>
      </c>
      <c r="B269" s="2" t="str">
        <f t="shared" si="4"/>
        <v>FL</v>
      </c>
      <c r="C269" t="s">
        <v>2436</v>
      </c>
      <c r="D269" t="s">
        <v>2437</v>
      </c>
      <c r="E269" t="s">
        <v>2439</v>
      </c>
      <c r="F269" t="s">
        <v>2438</v>
      </c>
      <c r="G269" t="s">
        <v>867</v>
      </c>
      <c r="H269" t="s">
        <v>2435</v>
      </c>
      <c r="I269" s="2" t="s">
        <v>5152</v>
      </c>
      <c r="J269" t="s">
        <v>4893</v>
      </c>
      <c r="K269" t="s">
        <v>2436</v>
      </c>
      <c r="L269" t="s">
        <v>857</v>
      </c>
      <c r="M269" t="s">
        <v>869</v>
      </c>
      <c r="N269" s="3" t="str">
        <f>VLOOKUP(A269,'Punchh Raw'!$A$2:$I$678,9,0)</f>
        <v>5.2.0005.1327</v>
      </c>
      <c r="P269" s="3">
        <f>VLOOKUP(A269,'Punchh Raw'!$A$2:$O$678,15,0)</f>
        <v>2</v>
      </c>
      <c r="Q269" s="3" t="str">
        <f>VLOOKUP(A269,'Punchh Raw'!$A$2:$S$678,19,0)</f>
        <v>BOA</v>
      </c>
    </row>
    <row r="270" spans="1:17" x14ac:dyDescent="0.25">
      <c r="A270" s="6" t="s">
        <v>574</v>
      </c>
      <c r="B270" s="2" t="str">
        <f t="shared" si="4"/>
        <v>NY</v>
      </c>
      <c r="C270" t="s">
        <v>2442</v>
      </c>
      <c r="D270" t="s">
        <v>2443</v>
      </c>
      <c r="E270" t="s">
        <v>2445</v>
      </c>
      <c r="F270" t="s">
        <v>2444</v>
      </c>
      <c r="G270" t="s">
        <v>703</v>
      </c>
      <c r="H270" t="s">
        <v>1840</v>
      </c>
      <c r="I270" s="2" t="s">
        <v>5152</v>
      </c>
      <c r="J270" t="s">
        <v>4894</v>
      </c>
      <c r="K270" t="s">
        <v>2442</v>
      </c>
      <c r="L270" t="s">
        <v>1206</v>
      </c>
      <c r="M270" t="s">
        <v>850</v>
      </c>
      <c r="N270" s="3" t="str">
        <f>VLOOKUP(A270,'Punchh Raw'!$A$2:$I$678,9,0)</f>
        <v>5.5.0005.3534</v>
      </c>
      <c r="P270" s="3">
        <f>VLOOKUP(A270,'Punchh Raw'!$A$2:$O$678,15,0)</f>
        <v>2</v>
      </c>
      <c r="Q270" s="3" t="str">
        <f>VLOOKUP(A270,'Punchh Raw'!$A$2:$S$678,19,0)</f>
        <v>Accept Pro</v>
      </c>
    </row>
    <row r="271" spans="1:17" x14ac:dyDescent="0.25">
      <c r="A271" s="6" t="s">
        <v>495</v>
      </c>
      <c r="B271" s="2" t="str">
        <f t="shared" si="4"/>
        <v>NC</v>
      </c>
      <c r="C271" t="s">
        <v>2449</v>
      </c>
      <c r="D271" t="s">
        <v>2450</v>
      </c>
      <c r="E271" t="s">
        <v>2452</v>
      </c>
      <c r="F271" t="s">
        <v>2451</v>
      </c>
      <c r="G271" t="s">
        <v>1141</v>
      </c>
      <c r="H271" t="s">
        <v>2448</v>
      </c>
      <c r="I271" s="2" t="s">
        <v>5152</v>
      </c>
      <c r="J271" t="s">
        <v>2701</v>
      </c>
      <c r="K271" t="s">
        <v>2449</v>
      </c>
      <c r="L271" t="s">
        <v>857</v>
      </c>
      <c r="M271" t="s">
        <v>1158</v>
      </c>
      <c r="N271" s="3" t="str">
        <f>VLOOKUP(A271,'Punchh Raw'!$A$2:$I$678,9,0)</f>
        <v>5.5.0005.3534</v>
      </c>
      <c r="P271" s="3">
        <f>VLOOKUP(A271,'Punchh Raw'!$A$2:$O$678,15,0)</f>
        <v>2</v>
      </c>
      <c r="Q271" s="3" t="str">
        <f>VLOOKUP(A271,'Punchh Raw'!$A$2:$S$678,19,0)</f>
        <v>Heartland</v>
      </c>
    </row>
    <row r="272" spans="1:17" x14ac:dyDescent="0.25">
      <c r="A272" s="6" t="s">
        <v>496</v>
      </c>
      <c r="B272" s="2" t="str">
        <f t="shared" si="4"/>
        <v>NC</v>
      </c>
      <c r="C272" t="s">
        <v>2453</v>
      </c>
      <c r="D272" t="s">
        <v>2454</v>
      </c>
      <c r="E272" t="s">
        <v>2455</v>
      </c>
      <c r="F272" t="s">
        <v>2451</v>
      </c>
      <c r="G272" t="s">
        <v>1141</v>
      </c>
      <c r="H272" t="s">
        <v>2448</v>
      </c>
      <c r="I272" s="2" t="s">
        <v>5152</v>
      </c>
      <c r="J272" t="s">
        <v>2701</v>
      </c>
      <c r="K272" t="s">
        <v>2453</v>
      </c>
      <c r="L272" t="s">
        <v>857</v>
      </c>
      <c r="M272" t="s">
        <v>1158</v>
      </c>
      <c r="N272" s="3" t="str">
        <f>VLOOKUP(A272,'Punchh Raw'!$A$2:$I$678,9,0)</f>
        <v>5.5.0005.3534</v>
      </c>
      <c r="P272" s="3">
        <f>VLOOKUP(A272,'Punchh Raw'!$A$2:$O$678,15,0)</f>
        <v>2</v>
      </c>
      <c r="Q272" s="3" t="str">
        <f>VLOOKUP(A272,'Punchh Raw'!$A$2:$S$678,19,0)</f>
        <v>Heartland</v>
      </c>
    </row>
    <row r="273" spans="1:17" x14ac:dyDescent="0.25">
      <c r="A273" s="6" t="s">
        <v>413</v>
      </c>
      <c r="B273" s="2" t="str">
        <f t="shared" si="4"/>
        <v>MI</v>
      </c>
      <c r="C273" t="s">
        <v>2456</v>
      </c>
      <c r="D273" t="s">
        <v>2457</v>
      </c>
      <c r="E273" t="s">
        <v>2459</v>
      </c>
      <c r="F273" t="s">
        <v>2458</v>
      </c>
      <c r="G273" t="s">
        <v>1100</v>
      </c>
      <c r="H273" t="s">
        <v>1106</v>
      </c>
      <c r="I273" s="2" t="s">
        <v>5152</v>
      </c>
      <c r="J273" t="s">
        <v>4726</v>
      </c>
      <c r="K273" t="s">
        <v>1107</v>
      </c>
      <c r="L273" t="s">
        <v>1102</v>
      </c>
      <c r="M273" t="s">
        <v>850</v>
      </c>
      <c r="N273" s="3" t="str">
        <f>VLOOKUP(A273,'Punchh Raw'!$A$2:$I$678,9,0)</f>
        <v>5.2.0005.1327</v>
      </c>
      <c r="P273" s="3">
        <f>VLOOKUP(A273,'Punchh Raw'!$A$2:$O$678,15,0)</f>
        <v>2</v>
      </c>
      <c r="Q273" s="3" t="str">
        <f>VLOOKUP(A273,'Punchh Raw'!$A$2:$S$678,19,0)</f>
        <v>Secure pay</v>
      </c>
    </row>
    <row r="274" spans="1:17" x14ac:dyDescent="0.25">
      <c r="A274" s="6" t="s">
        <v>576</v>
      </c>
      <c r="B274" s="2" t="str">
        <f t="shared" si="4"/>
        <v>NY</v>
      </c>
      <c r="C274" t="s">
        <v>2463</v>
      </c>
      <c r="D274" t="s">
        <v>2464</v>
      </c>
      <c r="E274" t="s">
        <v>2466</v>
      </c>
      <c r="F274" t="s">
        <v>2465</v>
      </c>
      <c r="G274" t="s">
        <v>703</v>
      </c>
      <c r="H274" t="s">
        <v>850</v>
      </c>
      <c r="I274" s="2" t="s">
        <v>5152</v>
      </c>
      <c r="J274" t="s">
        <v>4895</v>
      </c>
      <c r="K274" t="s">
        <v>2462</v>
      </c>
      <c r="L274" t="s">
        <v>2467</v>
      </c>
      <c r="M274" t="s">
        <v>850</v>
      </c>
      <c r="N274" s="3" t="str">
        <f>VLOOKUP(A274,'Punchh Raw'!$A$2:$I$678,9,0)</f>
        <v>5.5.0005.3534</v>
      </c>
      <c r="P274" s="3">
        <f>VLOOKUP(A274,'Punchh Raw'!$A$2:$O$678,15,0)</f>
        <v>1</v>
      </c>
      <c r="Q274" s="3" t="str">
        <f>VLOOKUP(A274,'Punchh Raw'!$A$2:$S$678,19,0)</f>
        <v>Heartland</v>
      </c>
    </row>
    <row r="275" spans="1:17" x14ac:dyDescent="0.25">
      <c r="A275" s="6" t="s">
        <v>497</v>
      </c>
      <c r="B275" s="2" t="str">
        <f t="shared" si="4"/>
        <v>NC</v>
      </c>
      <c r="C275" t="s">
        <v>2471</v>
      </c>
      <c r="D275" t="s">
        <v>2472</v>
      </c>
      <c r="E275" t="s">
        <v>2474</v>
      </c>
      <c r="F275" t="s">
        <v>2473</v>
      </c>
      <c r="G275" t="s">
        <v>1141</v>
      </c>
      <c r="H275" t="s">
        <v>2470</v>
      </c>
      <c r="I275" s="2" t="s">
        <v>5152</v>
      </c>
      <c r="J275" t="s">
        <v>2618</v>
      </c>
      <c r="K275" t="s">
        <v>2471</v>
      </c>
      <c r="L275" t="s">
        <v>857</v>
      </c>
      <c r="M275" t="s">
        <v>1158</v>
      </c>
      <c r="N275" s="3" t="str">
        <f>VLOOKUP(A275,'Punchh Raw'!$A$2:$I$678,9,0)</f>
        <v>5.5.0005.3534</v>
      </c>
      <c r="P275" s="3">
        <f>VLOOKUP(A275,'Punchh Raw'!$A$2:$O$678,15,0)</f>
        <v>0</v>
      </c>
      <c r="Q275" s="3">
        <f>VLOOKUP(A275,'Punchh Raw'!$A$2:$S$678,19,0)</f>
        <v>0</v>
      </c>
    </row>
    <row r="276" spans="1:17" x14ac:dyDescent="0.25">
      <c r="A276" s="6" t="s">
        <v>772</v>
      </c>
      <c r="B276" s="2" t="str">
        <f t="shared" si="4"/>
        <v>VA</v>
      </c>
      <c r="C276" t="s">
        <v>2477</v>
      </c>
      <c r="D276" t="s">
        <v>2478</v>
      </c>
      <c r="E276" t="s">
        <v>2479</v>
      </c>
      <c r="F276" t="s">
        <v>1073</v>
      </c>
      <c r="G276" t="s">
        <v>1230</v>
      </c>
      <c r="H276" t="s">
        <v>850</v>
      </c>
      <c r="I276" s="2" t="s">
        <v>5152</v>
      </c>
      <c r="J276" t="s">
        <v>4896</v>
      </c>
      <c r="K276" t="s">
        <v>2477</v>
      </c>
      <c r="L276" t="s">
        <v>1378</v>
      </c>
      <c r="M276" t="s">
        <v>1379</v>
      </c>
      <c r="N276" s="3">
        <f>VLOOKUP(A276,'Punchh Raw'!$A$2:$I$678,9,0)</f>
        <v>0</v>
      </c>
      <c r="P276" s="3">
        <f>VLOOKUP(A276,'Punchh Raw'!$A$2:$O$678,15,0)</f>
        <v>2</v>
      </c>
      <c r="Q276" s="3" t="str">
        <f>VLOOKUP(A276,'Punchh Raw'!$A$2:$S$678,19,0)</f>
        <v>Merchant Link</v>
      </c>
    </row>
    <row r="277" spans="1:17" x14ac:dyDescent="0.25">
      <c r="A277" s="6" t="s">
        <v>71</v>
      </c>
      <c r="B277" s="2" t="str">
        <f t="shared" si="4"/>
        <v>AR</v>
      </c>
      <c r="C277" t="s">
        <v>2483</v>
      </c>
      <c r="D277" t="s">
        <v>2484</v>
      </c>
      <c r="E277" t="s">
        <v>2485</v>
      </c>
      <c r="F277" t="s">
        <v>883</v>
      </c>
      <c r="G277" t="s">
        <v>855</v>
      </c>
      <c r="H277" t="s">
        <v>2482</v>
      </c>
      <c r="I277" s="2" t="s">
        <v>5152</v>
      </c>
      <c r="J277" t="s">
        <v>4897</v>
      </c>
      <c r="K277" t="s">
        <v>1673</v>
      </c>
      <c r="L277" t="s">
        <v>857</v>
      </c>
      <c r="M277" t="s">
        <v>858</v>
      </c>
      <c r="N277" s="3" t="str">
        <f>VLOOKUP(A277,'Punchh Raw'!$A$2:$I$678,9,0)</f>
        <v>5.5.0005.3534</v>
      </c>
      <c r="P277" s="3">
        <f>VLOOKUP(A277,'Punchh Raw'!$A$2:$O$678,15,0)</f>
        <v>0</v>
      </c>
      <c r="Q277" s="3">
        <f>VLOOKUP(A277,'Punchh Raw'!$A$2:$S$678,19,0)</f>
        <v>0</v>
      </c>
    </row>
    <row r="278" spans="1:17" x14ac:dyDescent="0.25">
      <c r="A278" s="6" t="s">
        <v>257</v>
      </c>
      <c r="B278" s="2" t="str">
        <f t="shared" si="4"/>
        <v>FL</v>
      </c>
      <c r="C278" t="s">
        <v>2487</v>
      </c>
      <c r="D278" t="s">
        <v>2488</v>
      </c>
      <c r="E278" t="s">
        <v>2490</v>
      </c>
      <c r="F278" t="s">
        <v>2489</v>
      </c>
      <c r="G278" t="s">
        <v>867</v>
      </c>
      <c r="H278" t="s">
        <v>2486</v>
      </c>
      <c r="I278" s="2" t="s">
        <v>5152</v>
      </c>
      <c r="J278" t="s">
        <v>4716</v>
      </c>
      <c r="K278" t="s">
        <v>1014</v>
      </c>
      <c r="L278" t="s">
        <v>857</v>
      </c>
      <c r="M278" t="s">
        <v>885</v>
      </c>
      <c r="N278" s="3" t="str">
        <f>VLOOKUP(A278,'Punchh Raw'!$A$2:$I$678,9,0)</f>
        <v>5.2.0005.1327</v>
      </c>
      <c r="P278" s="3">
        <f>VLOOKUP(A278,'Punchh Raw'!$A$2:$O$678,15,0)</f>
        <v>0</v>
      </c>
      <c r="Q278" s="3">
        <f>VLOOKUP(A278,'Punchh Raw'!$A$2:$S$678,19,0)</f>
        <v>0</v>
      </c>
    </row>
    <row r="279" spans="1:17" x14ac:dyDescent="0.25">
      <c r="A279" s="6" t="s">
        <v>2491</v>
      </c>
      <c r="B279" s="2" t="str">
        <f t="shared" si="4"/>
        <v>FL</v>
      </c>
      <c r="C279" t="s">
        <v>2494</v>
      </c>
      <c r="D279" t="s">
        <v>2495</v>
      </c>
      <c r="E279" t="s">
        <v>2496</v>
      </c>
      <c r="F279" t="s">
        <v>875</v>
      </c>
      <c r="G279" t="s">
        <v>867</v>
      </c>
      <c r="H279" t="s">
        <v>2493</v>
      </c>
      <c r="I279" s="2" t="s">
        <v>5152</v>
      </c>
      <c r="J279" t="s">
        <v>4898</v>
      </c>
      <c r="K279" t="s">
        <v>2494</v>
      </c>
      <c r="L279" t="s">
        <v>857</v>
      </c>
      <c r="M279" t="s">
        <v>869</v>
      </c>
      <c r="N279" s="3" t="e">
        <f>VLOOKUP(A279,'Punchh Raw'!$A$2:$I$678,9,0)</f>
        <v>#N/A</v>
      </c>
      <c r="P279" s="3" t="e">
        <f>VLOOKUP(A279,'Punchh Raw'!$A$2:$O$678,15,0)</f>
        <v>#N/A</v>
      </c>
      <c r="Q279" s="3" t="e">
        <f>VLOOKUP(A279,'Punchh Raw'!$A$2:$S$678,19,0)</f>
        <v>#N/A</v>
      </c>
    </row>
    <row r="280" spans="1:17" x14ac:dyDescent="0.25">
      <c r="A280" s="6" t="s">
        <v>258</v>
      </c>
      <c r="B280" s="2" t="str">
        <f t="shared" si="4"/>
        <v>FL</v>
      </c>
      <c r="C280" t="s">
        <v>940</v>
      </c>
      <c r="D280" t="s">
        <v>2498</v>
      </c>
      <c r="E280" t="s">
        <v>2499</v>
      </c>
      <c r="F280" t="s">
        <v>883</v>
      </c>
      <c r="G280" t="s">
        <v>867</v>
      </c>
      <c r="H280" t="s">
        <v>2497</v>
      </c>
      <c r="I280" s="2" t="s">
        <v>5152</v>
      </c>
      <c r="J280" t="s">
        <v>4705</v>
      </c>
      <c r="K280" t="s">
        <v>940</v>
      </c>
      <c r="L280" t="s">
        <v>857</v>
      </c>
      <c r="M280" t="s">
        <v>885</v>
      </c>
      <c r="N280" s="3" t="str">
        <f>VLOOKUP(A280,'Punchh Raw'!$A$2:$I$678,9,0)</f>
        <v>5.2.0005.1327</v>
      </c>
      <c r="P280" s="3">
        <f>VLOOKUP(A280,'Punchh Raw'!$A$2:$O$678,15,0)</f>
        <v>2</v>
      </c>
      <c r="Q280" s="3" t="str">
        <f>VLOOKUP(A280,'Punchh Raw'!$A$2:$S$678,19,0)</f>
        <v>Wells</v>
      </c>
    </row>
    <row r="281" spans="1:17" x14ac:dyDescent="0.25">
      <c r="A281" s="6" t="s">
        <v>518</v>
      </c>
      <c r="B281" s="2" t="str">
        <f t="shared" si="4"/>
        <v>ND</v>
      </c>
      <c r="C281" t="s">
        <v>2504</v>
      </c>
      <c r="D281" t="s">
        <v>2505</v>
      </c>
      <c r="E281" t="s">
        <v>2508</v>
      </c>
      <c r="F281" t="s">
        <v>2506</v>
      </c>
      <c r="G281" t="s">
        <v>2507</v>
      </c>
      <c r="H281" t="s">
        <v>2502</v>
      </c>
      <c r="I281" s="2" t="s">
        <v>5152</v>
      </c>
      <c r="J281" t="s">
        <v>4899</v>
      </c>
      <c r="K281" t="s">
        <v>2503</v>
      </c>
      <c r="L281" t="s">
        <v>857</v>
      </c>
      <c r="M281" t="s">
        <v>858</v>
      </c>
      <c r="N281" s="3" t="str">
        <f>VLOOKUP(A281,'Punchh Raw'!$A$2:$I$678,9,0)</f>
        <v>5.5.0005.3534</v>
      </c>
      <c r="P281" s="3">
        <f>VLOOKUP(A281,'Punchh Raw'!$A$2:$O$678,15,0)</f>
        <v>0</v>
      </c>
      <c r="Q281" s="3">
        <f>VLOOKUP(A281,'Punchh Raw'!$A$2:$S$678,19,0)</f>
        <v>0</v>
      </c>
    </row>
    <row r="282" spans="1:17" x14ac:dyDescent="0.25">
      <c r="A282" s="6" t="s">
        <v>498</v>
      </c>
      <c r="B282" s="2" t="str">
        <f t="shared" si="4"/>
        <v>NC</v>
      </c>
      <c r="C282" t="s">
        <v>2513</v>
      </c>
      <c r="D282" t="s">
        <v>2514</v>
      </c>
      <c r="E282" t="s">
        <v>2516</v>
      </c>
      <c r="F282" t="s">
        <v>2515</v>
      </c>
      <c r="G282" t="s">
        <v>1141</v>
      </c>
      <c r="H282" t="s">
        <v>2511</v>
      </c>
      <c r="I282" s="2" t="s">
        <v>5152</v>
      </c>
      <c r="J282" t="s">
        <v>4900</v>
      </c>
      <c r="K282" t="s">
        <v>2512</v>
      </c>
      <c r="L282" t="s">
        <v>857</v>
      </c>
      <c r="M282" t="s">
        <v>1158</v>
      </c>
      <c r="N282" s="3" t="str">
        <f>VLOOKUP(A282,'Punchh Raw'!$A$2:$I$678,9,0)</f>
        <v>5.5.0005.3534</v>
      </c>
      <c r="P282" s="3">
        <f>VLOOKUP(A282,'Punchh Raw'!$A$2:$O$678,15,0)</f>
        <v>0</v>
      </c>
      <c r="Q282" s="3">
        <f>VLOOKUP(A282,'Punchh Raw'!$A$2:$S$678,19,0)</f>
        <v>0</v>
      </c>
    </row>
    <row r="283" spans="1:17" x14ac:dyDescent="0.25">
      <c r="A283" s="6" t="s">
        <v>260</v>
      </c>
      <c r="B283" s="2" t="str">
        <f t="shared" si="4"/>
        <v>FL</v>
      </c>
      <c r="C283" t="s">
        <v>2520</v>
      </c>
      <c r="D283" t="s">
        <v>2521</v>
      </c>
      <c r="E283" t="s">
        <v>2523</v>
      </c>
      <c r="F283" t="s">
        <v>2522</v>
      </c>
      <c r="G283" t="s">
        <v>867</v>
      </c>
      <c r="H283" t="s">
        <v>2519</v>
      </c>
      <c r="I283" s="2" t="s">
        <v>5152</v>
      </c>
      <c r="J283" t="s">
        <v>4901</v>
      </c>
      <c r="K283" t="s">
        <v>2520</v>
      </c>
      <c r="L283" t="s">
        <v>857</v>
      </c>
      <c r="M283" t="s">
        <v>885</v>
      </c>
      <c r="N283" s="3" t="str">
        <f>VLOOKUP(A283,'Punchh Raw'!$A$2:$I$678,9,0)</f>
        <v>5.2.0005.1327</v>
      </c>
      <c r="P283" s="3">
        <f>VLOOKUP(A283,'Punchh Raw'!$A$2:$O$678,15,0)</f>
        <v>2</v>
      </c>
      <c r="Q283" s="3" t="str">
        <f>VLOOKUP(A283,'Punchh Raw'!$A$2:$S$678,19,0)</f>
        <v>Elavon</v>
      </c>
    </row>
    <row r="284" spans="1:17" x14ac:dyDescent="0.25">
      <c r="A284" s="6" t="s">
        <v>261</v>
      </c>
      <c r="B284" s="2" t="str">
        <f t="shared" si="4"/>
        <v>FL</v>
      </c>
      <c r="C284" t="s">
        <v>2526</v>
      </c>
      <c r="D284" t="s">
        <v>2527</v>
      </c>
      <c r="E284" t="s">
        <v>2529</v>
      </c>
      <c r="F284" t="s">
        <v>2528</v>
      </c>
      <c r="G284" t="s">
        <v>867</v>
      </c>
      <c r="H284" t="s">
        <v>2525</v>
      </c>
      <c r="I284" s="2" t="s">
        <v>5152</v>
      </c>
      <c r="J284" t="s">
        <v>4902</v>
      </c>
      <c r="K284" t="s">
        <v>2526</v>
      </c>
      <c r="L284" t="s">
        <v>993</v>
      </c>
      <c r="M284" t="s">
        <v>850</v>
      </c>
      <c r="N284" s="3" t="str">
        <f>VLOOKUP(A284,'Punchh Raw'!$A$2:$I$678,9,0)</f>
        <v>5.2.0005.1327</v>
      </c>
      <c r="P284" s="3">
        <f>VLOOKUP(A284,'Punchh Raw'!$A$2:$O$678,15,0)</f>
        <v>2</v>
      </c>
      <c r="Q284" s="3" t="str">
        <f>VLOOKUP(A284,'Punchh Raw'!$A$2:$S$678,19,0)</f>
        <v>Elavon</v>
      </c>
    </row>
    <row r="285" spans="1:17" x14ac:dyDescent="0.25">
      <c r="A285" s="6" t="s">
        <v>262</v>
      </c>
      <c r="B285" s="2" t="str">
        <f t="shared" si="4"/>
        <v>FL</v>
      </c>
      <c r="C285" t="s">
        <v>2533</v>
      </c>
      <c r="D285" t="s">
        <v>2534</v>
      </c>
      <c r="E285" t="s">
        <v>898</v>
      </c>
      <c r="F285" t="s">
        <v>897</v>
      </c>
      <c r="G285" t="s">
        <v>867</v>
      </c>
      <c r="H285" t="s">
        <v>2532</v>
      </c>
      <c r="I285" s="2" t="s">
        <v>5152</v>
      </c>
      <c r="J285" t="s">
        <v>4903</v>
      </c>
      <c r="K285" t="s">
        <v>2533</v>
      </c>
      <c r="L285" t="s">
        <v>857</v>
      </c>
      <c r="M285" t="s">
        <v>885</v>
      </c>
      <c r="N285" s="3" t="str">
        <f>VLOOKUP(A285,'Punchh Raw'!$A$2:$I$678,9,0)</f>
        <v>5.2.0005.1327</v>
      </c>
      <c r="P285" s="3">
        <f>VLOOKUP(A285,'Punchh Raw'!$A$2:$O$678,15,0)</f>
        <v>0</v>
      </c>
      <c r="Q285" s="3">
        <f>VLOOKUP(A285,'Punchh Raw'!$A$2:$S$678,19,0)</f>
        <v>0</v>
      </c>
    </row>
    <row r="286" spans="1:17" x14ac:dyDescent="0.25">
      <c r="A286" s="6" t="s">
        <v>499</v>
      </c>
      <c r="B286" s="2" t="str">
        <f t="shared" si="4"/>
        <v>NC</v>
      </c>
      <c r="C286" t="s">
        <v>2535</v>
      </c>
      <c r="D286" t="s">
        <v>2536</v>
      </c>
      <c r="E286" t="s">
        <v>2538</v>
      </c>
      <c r="F286" t="s">
        <v>2537</v>
      </c>
      <c r="G286" t="s">
        <v>1141</v>
      </c>
      <c r="H286" t="s">
        <v>2260</v>
      </c>
      <c r="I286" s="2" t="s">
        <v>5152</v>
      </c>
      <c r="J286" t="s">
        <v>4873</v>
      </c>
      <c r="K286" t="s">
        <v>2261</v>
      </c>
      <c r="L286" t="s">
        <v>857</v>
      </c>
      <c r="M286" t="s">
        <v>1158</v>
      </c>
      <c r="N286" s="3" t="str">
        <f>VLOOKUP(A286,'Punchh Raw'!$A$2:$I$678,9,0)</f>
        <v>5.5.0005.3534</v>
      </c>
      <c r="P286" s="3">
        <f>VLOOKUP(A286,'Punchh Raw'!$A$2:$O$678,15,0)</f>
        <v>0</v>
      </c>
      <c r="Q286" s="3">
        <f>VLOOKUP(A286,'Punchh Raw'!$A$2:$S$678,19,0)</f>
        <v>0</v>
      </c>
    </row>
    <row r="287" spans="1:17" x14ac:dyDescent="0.25">
      <c r="A287" s="6" t="s">
        <v>500</v>
      </c>
      <c r="B287" s="2" t="str">
        <f t="shared" si="4"/>
        <v>NC</v>
      </c>
      <c r="C287" t="s">
        <v>2261</v>
      </c>
      <c r="D287" t="s">
        <v>2539</v>
      </c>
      <c r="E287" t="s">
        <v>2540</v>
      </c>
      <c r="F287" t="s">
        <v>2263</v>
      </c>
      <c r="G287" t="s">
        <v>1141</v>
      </c>
      <c r="H287" t="s">
        <v>2260</v>
      </c>
      <c r="I287" s="2" t="s">
        <v>5152</v>
      </c>
      <c r="J287" t="s">
        <v>4873</v>
      </c>
      <c r="K287" t="s">
        <v>2261</v>
      </c>
      <c r="L287" t="s">
        <v>857</v>
      </c>
      <c r="M287" t="s">
        <v>1158</v>
      </c>
      <c r="N287" s="3" t="str">
        <f>VLOOKUP(A287,'Punchh Raw'!$A$2:$I$678,9,0)</f>
        <v>5.5.0005.3534</v>
      </c>
      <c r="P287" s="3">
        <f>VLOOKUP(A287,'Punchh Raw'!$A$2:$O$678,15,0)</f>
        <v>0</v>
      </c>
      <c r="Q287" s="3">
        <f>VLOOKUP(A287,'Punchh Raw'!$A$2:$S$678,19,0)</f>
        <v>0</v>
      </c>
    </row>
    <row r="288" spans="1:17" x14ac:dyDescent="0.25">
      <c r="A288" s="6" t="s">
        <v>708</v>
      </c>
      <c r="B288" s="2" t="str">
        <f t="shared" si="4"/>
        <v>UT</v>
      </c>
      <c r="C288" t="s">
        <v>2065</v>
      </c>
      <c r="D288" t="s">
        <v>2542</v>
      </c>
      <c r="E288" t="s">
        <v>2544</v>
      </c>
      <c r="F288" t="s">
        <v>2543</v>
      </c>
      <c r="G288" t="s">
        <v>2068</v>
      </c>
      <c r="H288" t="s">
        <v>2541</v>
      </c>
      <c r="I288" s="2" t="s">
        <v>5152</v>
      </c>
      <c r="J288" t="s">
        <v>4849</v>
      </c>
      <c r="K288" t="s">
        <v>2065</v>
      </c>
      <c r="L288" t="s">
        <v>2070</v>
      </c>
      <c r="M288" t="s">
        <v>850</v>
      </c>
      <c r="N288" s="3">
        <f>VLOOKUP(A288,'Punchh Raw'!$A$2:$I$678,9,0)</f>
        <v>0</v>
      </c>
      <c r="P288" s="3">
        <f>VLOOKUP(A288,'Punchh Raw'!$A$2:$O$678,15,0)</f>
        <v>3</v>
      </c>
      <c r="Q288" s="3" t="str">
        <f>VLOOKUP(A288,'Punchh Raw'!$A$2:$S$678,19,0)</f>
        <v>Heartland</v>
      </c>
    </row>
    <row r="289" spans="1:17" x14ac:dyDescent="0.25">
      <c r="A289" s="6" t="s">
        <v>415</v>
      </c>
      <c r="B289" s="2" t="str">
        <f t="shared" si="4"/>
        <v>MI</v>
      </c>
      <c r="C289" t="s">
        <v>2547</v>
      </c>
      <c r="D289" t="s">
        <v>2548</v>
      </c>
      <c r="E289" t="s">
        <v>2549</v>
      </c>
      <c r="F289" t="s">
        <v>1898</v>
      </c>
      <c r="G289" t="s">
        <v>1100</v>
      </c>
      <c r="H289" t="s">
        <v>2025</v>
      </c>
      <c r="I289" s="2" t="s">
        <v>5152</v>
      </c>
      <c r="J289" t="s">
        <v>4904</v>
      </c>
      <c r="K289" t="s">
        <v>2026</v>
      </c>
      <c r="L289" t="s">
        <v>1529</v>
      </c>
      <c r="M289" t="s">
        <v>850</v>
      </c>
      <c r="N289" s="3" t="str">
        <f>VLOOKUP(A289,'Punchh Raw'!$A$2:$I$678,9,0)</f>
        <v>5.2.0005.1327</v>
      </c>
      <c r="P289" s="3">
        <f>VLOOKUP(A289,'Punchh Raw'!$A$2:$O$678,15,0)</f>
        <v>0</v>
      </c>
      <c r="Q289" s="3">
        <f>VLOOKUP(A289,'Punchh Raw'!$A$2:$S$678,19,0)</f>
        <v>0</v>
      </c>
    </row>
    <row r="290" spans="1:17" x14ac:dyDescent="0.25">
      <c r="A290" s="6" t="s">
        <v>577</v>
      </c>
      <c r="B290" s="2" t="str">
        <f t="shared" si="4"/>
        <v>NY</v>
      </c>
      <c r="C290" t="s">
        <v>2554</v>
      </c>
      <c r="D290" t="s">
        <v>2555</v>
      </c>
      <c r="E290" t="s">
        <v>2557</v>
      </c>
      <c r="F290" t="s">
        <v>2556</v>
      </c>
      <c r="G290" t="s">
        <v>703</v>
      </c>
      <c r="H290" t="s">
        <v>2552</v>
      </c>
      <c r="I290" s="2" t="s">
        <v>5152</v>
      </c>
      <c r="J290" t="s">
        <v>4905</v>
      </c>
      <c r="K290" t="s">
        <v>2553</v>
      </c>
      <c r="L290" t="s">
        <v>2467</v>
      </c>
      <c r="M290" t="s">
        <v>850</v>
      </c>
      <c r="N290" s="3" t="str">
        <f>VLOOKUP(A290,'Punchh Raw'!$A$2:$I$678,9,0)</f>
        <v>5.5.0005.3534</v>
      </c>
      <c r="P290" s="3">
        <f>VLOOKUP(A290,'Punchh Raw'!$A$2:$O$678,15,0)</f>
        <v>1</v>
      </c>
      <c r="Q290" s="3" t="str">
        <f>VLOOKUP(A290,'Punchh Raw'!$A$2:$S$678,19,0)</f>
        <v>Heartland</v>
      </c>
    </row>
    <row r="291" spans="1:17" x14ac:dyDescent="0.25">
      <c r="A291" s="6" t="s">
        <v>501</v>
      </c>
      <c r="B291" s="2" t="str">
        <f t="shared" si="4"/>
        <v>NC</v>
      </c>
      <c r="C291" t="s">
        <v>1880</v>
      </c>
      <c r="D291" t="s">
        <v>2559</v>
      </c>
      <c r="E291" t="s">
        <v>2561</v>
      </c>
      <c r="F291" t="s">
        <v>2560</v>
      </c>
      <c r="G291" t="s">
        <v>1141</v>
      </c>
      <c r="H291" t="s">
        <v>2558</v>
      </c>
      <c r="I291" s="2" t="s">
        <v>5152</v>
      </c>
      <c r="J291" t="s">
        <v>4906</v>
      </c>
      <c r="K291" t="s">
        <v>1880</v>
      </c>
      <c r="L291" t="s">
        <v>857</v>
      </c>
      <c r="M291" t="s">
        <v>1158</v>
      </c>
      <c r="N291" s="3" t="str">
        <f>VLOOKUP(A291,'Punchh Raw'!$A$2:$I$678,9,0)</f>
        <v>5.5.0005.3534</v>
      </c>
      <c r="P291" s="3">
        <f>VLOOKUP(A291,'Punchh Raw'!$A$2:$O$678,15,0)</f>
        <v>2</v>
      </c>
      <c r="Q291" s="3" t="str">
        <f>VLOOKUP(A291,'Punchh Raw'!$A$2:$S$678,19,0)</f>
        <v>NC-037: Suntrust/First Data</v>
      </c>
    </row>
    <row r="292" spans="1:17" x14ac:dyDescent="0.25">
      <c r="A292" s="6" t="s">
        <v>503</v>
      </c>
      <c r="B292" s="2" t="str">
        <f t="shared" si="4"/>
        <v>NC</v>
      </c>
      <c r="C292" t="s">
        <v>2565</v>
      </c>
      <c r="D292" t="s">
        <v>2566</v>
      </c>
      <c r="E292" t="s">
        <v>2567</v>
      </c>
      <c r="F292" t="s">
        <v>2091</v>
      </c>
      <c r="G292" t="s">
        <v>1141</v>
      </c>
      <c r="H292" t="s">
        <v>2564</v>
      </c>
      <c r="I292" s="2" t="s">
        <v>5152</v>
      </c>
      <c r="J292" t="s">
        <v>4907</v>
      </c>
      <c r="K292" t="s">
        <v>2565</v>
      </c>
      <c r="L292" t="s">
        <v>857</v>
      </c>
      <c r="M292" t="s">
        <v>1158</v>
      </c>
      <c r="N292" s="3" t="str">
        <f>VLOOKUP(A292,'Punchh Raw'!$A$2:$I$678,9,0)</f>
        <v>5.5.0005.3534</v>
      </c>
      <c r="P292" s="3">
        <f>VLOOKUP(A292,'Punchh Raw'!$A$2:$O$678,15,0)</f>
        <v>2</v>
      </c>
      <c r="Q292" s="3" t="str">
        <f>VLOOKUP(A292,'Punchh Raw'!$A$2:$S$678,19,0)</f>
        <v>Suntrust</v>
      </c>
    </row>
    <row r="293" spans="1:17" x14ac:dyDescent="0.25">
      <c r="A293" s="6" t="s">
        <v>204</v>
      </c>
      <c r="B293" s="2" t="str">
        <f t="shared" si="4"/>
        <v>FL</v>
      </c>
      <c r="C293" t="s">
        <v>2570</v>
      </c>
      <c r="D293" t="s">
        <v>2571</v>
      </c>
      <c r="E293" t="s">
        <v>2572</v>
      </c>
      <c r="F293" t="s">
        <v>1080</v>
      </c>
      <c r="G293" t="s">
        <v>867</v>
      </c>
      <c r="H293" t="s">
        <v>1857</v>
      </c>
      <c r="I293" s="2" t="s">
        <v>5152</v>
      </c>
      <c r="J293" t="s">
        <v>4908</v>
      </c>
      <c r="K293" t="s">
        <v>2570</v>
      </c>
      <c r="L293" t="s">
        <v>857</v>
      </c>
      <c r="M293" t="s">
        <v>911</v>
      </c>
      <c r="N293" s="3" t="str">
        <f>VLOOKUP(A293,'Punchh Raw'!$A$2:$I$678,9,0)</f>
        <v>5.2.0005.1327</v>
      </c>
      <c r="P293" s="3">
        <f>VLOOKUP(A293,'Punchh Raw'!$A$2:$O$678,15,0)</f>
        <v>0</v>
      </c>
      <c r="Q293" s="3">
        <f>VLOOKUP(A293,'Punchh Raw'!$A$2:$S$678,19,0)</f>
        <v>0</v>
      </c>
    </row>
    <row r="294" spans="1:17" x14ac:dyDescent="0.25">
      <c r="A294" s="6" t="s">
        <v>709</v>
      </c>
      <c r="B294" s="2" t="str">
        <f t="shared" si="4"/>
        <v>UT</v>
      </c>
      <c r="C294" t="s">
        <v>2573</v>
      </c>
      <c r="D294" t="s">
        <v>2574</v>
      </c>
      <c r="E294" t="s">
        <v>2576</v>
      </c>
      <c r="F294" t="s">
        <v>2575</v>
      </c>
      <c r="G294" t="s">
        <v>2068</v>
      </c>
      <c r="H294" t="s">
        <v>2064</v>
      </c>
      <c r="I294" s="2" t="s">
        <v>5152</v>
      </c>
      <c r="J294" t="s">
        <v>4849</v>
      </c>
      <c r="K294" t="s">
        <v>2065</v>
      </c>
      <c r="L294" t="s">
        <v>2070</v>
      </c>
      <c r="M294" t="s">
        <v>850</v>
      </c>
      <c r="N294" s="3">
        <f>VLOOKUP(A294,'Punchh Raw'!$A$2:$I$678,9,0)</f>
        <v>0</v>
      </c>
      <c r="P294" s="3">
        <f>VLOOKUP(A294,'Punchh Raw'!$A$2:$O$678,15,0)</f>
        <v>3</v>
      </c>
      <c r="Q294" s="3" t="str">
        <f>VLOOKUP(A294,'Punchh Raw'!$A$2:$S$678,19,0)</f>
        <v>Unsure</v>
      </c>
    </row>
    <row r="295" spans="1:17" x14ac:dyDescent="0.25">
      <c r="A295" s="6" t="s">
        <v>710</v>
      </c>
      <c r="B295" s="2" t="str">
        <f t="shared" si="4"/>
        <v>UT</v>
      </c>
      <c r="C295" t="s">
        <v>2065</v>
      </c>
      <c r="D295" t="s">
        <v>2578</v>
      </c>
      <c r="E295" t="s">
        <v>2579</v>
      </c>
      <c r="F295" t="s">
        <v>2320</v>
      </c>
      <c r="G295" t="s">
        <v>2068</v>
      </c>
      <c r="H295" t="s">
        <v>2577</v>
      </c>
      <c r="I295" s="2" t="s">
        <v>5152</v>
      </c>
      <c r="J295" t="s">
        <v>4849</v>
      </c>
      <c r="K295" t="s">
        <v>2065</v>
      </c>
      <c r="L295" t="s">
        <v>2070</v>
      </c>
      <c r="M295" t="s">
        <v>850</v>
      </c>
      <c r="N295" s="3">
        <f>VLOOKUP(A295,'Punchh Raw'!$A$2:$I$678,9,0)</f>
        <v>0</v>
      </c>
      <c r="P295" s="3">
        <f>VLOOKUP(A295,'Punchh Raw'!$A$2:$O$678,15,0)</f>
        <v>3</v>
      </c>
      <c r="Q295" s="3" t="str">
        <f>VLOOKUP(A295,'Punchh Raw'!$A$2:$S$678,19,0)</f>
        <v>Heartland</v>
      </c>
    </row>
    <row r="296" spans="1:17" x14ac:dyDescent="0.25">
      <c r="A296" s="6" t="s">
        <v>184</v>
      </c>
      <c r="B296" s="2" t="str">
        <f t="shared" si="4"/>
        <v>FL</v>
      </c>
      <c r="C296" t="s">
        <v>2582</v>
      </c>
      <c r="D296" t="s">
        <v>2583</v>
      </c>
      <c r="E296" t="s">
        <v>2144</v>
      </c>
      <c r="F296" t="s">
        <v>2143</v>
      </c>
      <c r="G296" t="s">
        <v>867</v>
      </c>
      <c r="H296" t="s">
        <v>2141</v>
      </c>
      <c r="I296" s="2" t="s">
        <v>5152</v>
      </c>
      <c r="J296" t="s">
        <v>4909</v>
      </c>
      <c r="K296" t="s">
        <v>2582</v>
      </c>
      <c r="L296" t="s">
        <v>857</v>
      </c>
      <c r="M296" t="s">
        <v>911</v>
      </c>
      <c r="N296" s="3" t="str">
        <f>VLOOKUP(A296,'Punchh Raw'!$A$2:$I$678,9,0)</f>
        <v>5.2.0005.1327</v>
      </c>
      <c r="P296" s="3">
        <f>VLOOKUP(A296,'Punchh Raw'!$A$2:$O$678,15,0)</f>
        <v>0</v>
      </c>
      <c r="Q296" s="3">
        <f>VLOOKUP(A296,'Punchh Raw'!$A$2:$S$678,19,0)</f>
        <v>0</v>
      </c>
    </row>
    <row r="297" spans="1:17" x14ac:dyDescent="0.25">
      <c r="A297" s="6" t="s">
        <v>264</v>
      </c>
      <c r="B297" s="2" t="str">
        <f t="shared" si="4"/>
        <v>FL</v>
      </c>
      <c r="C297" t="s">
        <v>2585</v>
      </c>
      <c r="D297" t="s">
        <v>2586</v>
      </c>
      <c r="E297" t="s">
        <v>2587</v>
      </c>
      <c r="F297" t="s">
        <v>883</v>
      </c>
      <c r="G297" t="s">
        <v>867</v>
      </c>
      <c r="H297" t="s">
        <v>2584</v>
      </c>
      <c r="I297" s="2" t="s">
        <v>5152</v>
      </c>
      <c r="J297" t="s">
        <v>4716</v>
      </c>
      <c r="K297" t="s">
        <v>1014</v>
      </c>
      <c r="L297" t="s">
        <v>857</v>
      </c>
      <c r="M297" t="s">
        <v>885</v>
      </c>
      <c r="N297" s="3" t="str">
        <f>VLOOKUP(A297,'Punchh Raw'!$A$2:$I$678,9,0)</f>
        <v>5.2.0005.1327</v>
      </c>
      <c r="P297" s="3">
        <f>VLOOKUP(A297,'Punchh Raw'!$A$2:$O$678,15,0)</f>
        <v>3</v>
      </c>
      <c r="Q297" s="3" t="str">
        <f>VLOOKUP(A297,'Punchh Raw'!$A$2:$S$678,19,0)</f>
        <v>Heartland</v>
      </c>
    </row>
    <row r="298" spans="1:17" x14ac:dyDescent="0.25">
      <c r="A298" s="6" t="s">
        <v>334</v>
      </c>
      <c r="B298" s="2" t="str">
        <f t="shared" si="4"/>
        <v>IA</v>
      </c>
      <c r="C298" t="s">
        <v>2592</v>
      </c>
      <c r="D298" t="s">
        <v>2593</v>
      </c>
      <c r="E298" t="s">
        <v>2596</v>
      </c>
      <c r="F298" t="s">
        <v>2594</v>
      </c>
      <c r="G298" t="s">
        <v>2595</v>
      </c>
      <c r="H298" t="s">
        <v>2590</v>
      </c>
      <c r="I298" s="2" t="s">
        <v>5152</v>
      </c>
      <c r="J298" t="s">
        <v>4910</v>
      </c>
      <c r="K298" t="s">
        <v>2591</v>
      </c>
      <c r="L298" t="s">
        <v>857</v>
      </c>
      <c r="M298" t="s">
        <v>858</v>
      </c>
      <c r="N298" s="3" t="str">
        <f>VLOOKUP(A298,'Punchh Raw'!$A$2:$I$678,9,0)</f>
        <v>5.2.0005.1327</v>
      </c>
      <c r="P298" s="3">
        <f>VLOOKUP(A298,'Punchh Raw'!$A$2:$O$678,15,0)</f>
        <v>1</v>
      </c>
      <c r="Q298" s="3" t="str">
        <f>VLOOKUP(A298,'Punchh Raw'!$A$2:$S$678,19,0)</f>
        <v>Sun Trust</v>
      </c>
    </row>
    <row r="299" spans="1:17" x14ac:dyDescent="0.25">
      <c r="A299" s="6" t="s">
        <v>764</v>
      </c>
      <c r="B299" s="2" t="str">
        <f t="shared" si="4"/>
        <v>VA</v>
      </c>
      <c r="C299" t="s">
        <v>2601</v>
      </c>
      <c r="D299" t="s">
        <v>2602</v>
      </c>
      <c r="E299" t="s">
        <v>2603</v>
      </c>
      <c r="F299" t="s">
        <v>1376</v>
      </c>
      <c r="G299" t="s">
        <v>1230</v>
      </c>
      <c r="H299" t="s">
        <v>2600</v>
      </c>
      <c r="I299" s="2" t="s">
        <v>5152</v>
      </c>
      <c r="J299" t="s">
        <v>4911</v>
      </c>
      <c r="K299" t="s">
        <v>2601</v>
      </c>
      <c r="L299" t="s">
        <v>1378</v>
      </c>
      <c r="M299" t="s">
        <v>1379</v>
      </c>
      <c r="N299" s="3">
        <f>VLOOKUP(A299,'Punchh Raw'!$A$2:$I$678,9,0)</f>
        <v>0</v>
      </c>
      <c r="P299" s="3">
        <f>VLOOKUP(A299,'Punchh Raw'!$A$2:$O$678,15,0)</f>
        <v>0</v>
      </c>
      <c r="Q299" s="3">
        <f>VLOOKUP(A299,'Punchh Raw'!$A$2:$S$678,19,0)</f>
        <v>0</v>
      </c>
    </row>
    <row r="300" spans="1:17" x14ac:dyDescent="0.25">
      <c r="A300" s="6" t="s">
        <v>311</v>
      </c>
      <c r="B300" s="2" t="str">
        <f t="shared" si="4"/>
        <v>GA</v>
      </c>
      <c r="C300" t="s">
        <v>2607</v>
      </c>
      <c r="D300" t="s">
        <v>2608</v>
      </c>
      <c r="E300" t="s">
        <v>2609</v>
      </c>
      <c r="F300" t="s">
        <v>1092</v>
      </c>
      <c r="G300" t="s">
        <v>1089</v>
      </c>
      <c r="H300" t="s">
        <v>2605</v>
      </c>
      <c r="I300" s="2" t="s">
        <v>5152</v>
      </c>
      <c r="J300" t="s">
        <v>4912</v>
      </c>
      <c r="K300" t="s">
        <v>2606</v>
      </c>
      <c r="L300" t="s">
        <v>857</v>
      </c>
      <c r="M300" t="s">
        <v>1091</v>
      </c>
      <c r="N300" s="3" t="str">
        <f>VLOOKUP(A300,'Punchh Raw'!$A$2:$I$678,9,0)</f>
        <v>5.2.0005.1327</v>
      </c>
      <c r="P300" s="3">
        <f>VLOOKUP(A300,'Punchh Raw'!$A$2:$O$678,15,0)</f>
        <v>2</v>
      </c>
      <c r="Q300" s="3" t="str">
        <f>VLOOKUP(A300,'Punchh Raw'!$A$2:$S$678,19,0)</f>
        <v>heartland</v>
      </c>
    </row>
    <row r="301" spans="1:17" x14ac:dyDescent="0.25">
      <c r="A301" s="6" t="s">
        <v>265</v>
      </c>
      <c r="B301" s="2" t="str">
        <f t="shared" si="4"/>
        <v>FL</v>
      </c>
      <c r="C301" t="s">
        <v>1533</v>
      </c>
      <c r="D301" t="s">
        <v>2613</v>
      </c>
      <c r="E301" t="s">
        <v>2614</v>
      </c>
      <c r="F301" t="s">
        <v>1535</v>
      </c>
      <c r="G301" t="s">
        <v>867</v>
      </c>
      <c r="H301" t="s">
        <v>1532</v>
      </c>
      <c r="I301" s="2" t="s">
        <v>5152</v>
      </c>
      <c r="J301" t="s">
        <v>4913</v>
      </c>
      <c r="K301" t="s">
        <v>2612</v>
      </c>
      <c r="L301" t="s">
        <v>857</v>
      </c>
      <c r="M301" t="s">
        <v>885</v>
      </c>
      <c r="N301" s="3" t="str">
        <f>VLOOKUP(A301,'Punchh Raw'!$A$2:$I$678,9,0)</f>
        <v>5.2.0005.1327</v>
      </c>
      <c r="P301" s="3">
        <f>VLOOKUP(A301,'Punchh Raw'!$A$2:$O$678,15,0)</f>
        <v>2</v>
      </c>
      <c r="Q301" s="3" t="str">
        <f>VLOOKUP(A301,'Punchh Raw'!$A$2:$S$678,19,0)</f>
        <v>First Data</v>
      </c>
    </row>
    <row r="302" spans="1:17" x14ac:dyDescent="0.25">
      <c r="A302" s="6" t="s">
        <v>89</v>
      </c>
      <c r="B302" s="2" t="str">
        <f t="shared" si="4"/>
        <v>AR</v>
      </c>
      <c r="C302" t="s">
        <v>851</v>
      </c>
      <c r="D302" t="s">
        <v>2615</v>
      </c>
      <c r="E302" t="s">
        <v>2617</v>
      </c>
      <c r="F302" t="s">
        <v>2616</v>
      </c>
      <c r="G302" t="s">
        <v>855</v>
      </c>
      <c r="H302" t="s">
        <v>1997</v>
      </c>
      <c r="I302" s="2" t="s">
        <v>5152</v>
      </c>
      <c r="J302" t="s">
        <v>4542</v>
      </c>
      <c r="K302" t="s">
        <v>851</v>
      </c>
      <c r="L302" t="s">
        <v>857</v>
      </c>
      <c r="M302" t="s">
        <v>858</v>
      </c>
      <c r="N302" s="3" t="str">
        <f>VLOOKUP(A302,'Punchh Raw'!$A$2:$I$678,9,0)</f>
        <v>5.2.0005.1327</v>
      </c>
      <c r="P302" s="3">
        <f>VLOOKUP(A302,'Punchh Raw'!$A$2:$O$678,15,0)</f>
        <v>0</v>
      </c>
      <c r="Q302" s="3">
        <f>VLOOKUP(A302,'Punchh Raw'!$A$2:$S$678,19,0)</f>
        <v>0</v>
      </c>
    </row>
    <row r="303" spans="1:17" x14ac:dyDescent="0.25">
      <c r="A303" s="6" t="s">
        <v>504</v>
      </c>
      <c r="B303" s="2" t="str">
        <f t="shared" si="4"/>
        <v>NC</v>
      </c>
      <c r="C303" t="s">
        <v>2471</v>
      </c>
      <c r="D303" t="s">
        <v>2619</v>
      </c>
      <c r="E303" t="s">
        <v>2620</v>
      </c>
      <c r="F303" t="s">
        <v>2263</v>
      </c>
      <c r="G303" t="s">
        <v>1141</v>
      </c>
      <c r="H303" t="s">
        <v>2470</v>
      </c>
      <c r="I303" s="2" t="s">
        <v>5152</v>
      </c>
      <c r="J303" t="s">
        <v>4914</v>
      </c>
      <c r="K303" t="s">
        <v>2471</v>
      </c>
      <c r="L303" t="s">
        <v>857</v>
      </c>
      <c r="M303" t="s">
        <v>1158</v>
      </c>
      <c r="N303" s="3" t="str">
        <f>VLOOKUP(A303,'Punchh Raw'!$A$2:$I$678,9,0)</f>
        <v>5.5.0005.3534</v>
      </c>
      <c r="P303" s="3">
        <f>VLOOKUP(A303,'Punchh Raw'!$A$2:$O$678,15,0)</f>
        <v>0</v>
      </c>
      <c r="Q303" s="3">
        <f>VLOOKUP(A303,'Punchh Raw'!$A$2:$S$678,19,0)</f>
        <v>0</v>
      </c>
    </row>
    <row r="304" spans="1:17" x14ac:dyDescent="0.25">
      <c r="A304" s="6" t="s">
        <v>356</v>
      </c>
      <c r="B304" s="2" t="str">
        <f t="shared" si="4"/>
        <v>LA</v>
      </c>
      <c r="C304" t="s">
        <v>2623</v>
      </c>
      <c r="D304" t="s">
        <v>2624</v>
      </c>
      <c r="E304" t="s">
        <v>2625</v>
      </c>
      <c r="F304" t="s">
        <v>1704</v>
      </c>
      <c r="G304" t="s">
        <v>1705</v>
      </c>
      <c r="H304" t="s">
        <v>850</v>
      </c>
      <c r="I304" s="2" t="s">
        <v>5152</v>
      </c>
      <c r="J304" t="s">
        <v>4915</v>
      </c>
      <c r="K304" t="s">
        <v>1701</v>
      </c>
      <c r="L304" t="s">
        <v>857</v>
      </c>
      <c r="M304" t="s">
        <v>869</v>
      </c>
      <c r="N304" s="3" t="str">
        <f>VLOOKUP(A304,'Punchh Raw'!$A$2:$I$678,9,0)</f>
        <v>5.2.0005.1327</v>
      </c>
      <c r="P304" s="3">
        <f>VLOOKUP(A304,'Punchh Raw'!$A$2:$O$678,15,0)</f>
        <v>0</v>
      </c>
      <c r="Q304" s="3">
        <f>VLOOKUP(A304,'Punchh Raw'!$A$2:$S$678,19,0)</f>
        <v>0</v>
      </c>
    </row>
    <row r="305" spans="1:17" x14ac:dyDescent="0.25">
      <c r="A305" s="6" t="s">
        <v>802</v>
      </c>
      <c r="B305" s="2" t="str">
        <f t="shared" si="4"/>
        <v>VA</v>
      </c>
      <c r="C305" t="s">
        <v>2629</v>
      </c>
      <c r="D305" t="s">
        <v>2630</v>
      </c>
      <c r="E305" t="s">
        <v>2632</v>
      </c>
      <c r="F305" t="s">
        <v>2631</v>
      </c>
      <c r="G305" t="s">
        <v>1230</v>
      </c>
      <c r="H305" t="s">
        <v>2628</v>
      </c>
      <c r="I305" s="2" t="s">
        <v>5152</v>
      </c>
      <c r="J305" t="s">
        <v>4916</v>
      </c>
      <c r="K305" t="s">
        <v>2629</v>
      </c>
      <c r="L305" t="s">
        <v>1378</v>
      </c>
      <c r="M305" t="s">
        <v>1379</v>
      </c>
      <c r="N305" s="3">
        <f>VLOOKUP(A305,'Punchh Raw'!$A$2:$I$678,9,0)</f>
        <v>0</v>
      </c>
      <c r="P305" s="3">
        <f>VLOOKUP(A305,'Punchh Raw'!$A$2:$O$678,15,0)</f>
        <v>0</v>
      </c>
      <c r="Q305" s="3">
        <f>VLOOKUP(A305,'Punchh Raw'!$A$2:$S$678,19,0)</f>
        <v>0</v>
      </c>
    </row>
    <row r="306" spans="1:17" x14ac:dyDescent="0.25">
      <c r="A306" s="6" t="s">
        <v>120</v>
      </c>
      <c r="B306" s="2" t="str">
        <f t="shared" si="4"/>
        <v>CO</v>
      </c>
      <c r="C306" t="s">
        <v>2637</v>
      </c>
      <c r="D306" t="s">
        <v>2638</v>
      </c>
      <c r="E306" t="s">
        <v>2641</v>
      </c>
      <c r="F306" t="s">
        <v>2639</v>
      </c>
      <c r="G306" t="s">
        <v>2640</v>
      </c>
      <c r="H306" t="s">
        <v>2635</v>
      </c>
      <c r="I306" s="2" t="s">
        <v>5152</v>
      </c>
      <c r="J306" t="s">
        <v>4917</v>
      </c>
      <c r="K306" t="s">
        <v>2636</v>
      </c>
      <c r="L306" t="s">
        <v>2642</v>
      </c>
      <c r="M306" t="s">
        <v>850</v>
      </c>
      <c r="N306" s="3">
        <f>VLOOKUP(A306,'Punchh Raw'!$A$2:$I$678,9,0)</f>
        <v>0</v>
      </c>
      <c r="P306" s="3">
        <f>VLOOKUP(A306,'Punchh Raw'!$A$2:$O$678,15,0)</f>
        <v>2</v>
      </c>
      <c r="Q306" s="3" t="str">
        <f>VLOOKUP(A306,'Punchh Raw'!$A$2:$S$678,19,0)</f>
        <v>Merchant Link</v>
      </c>
    </row>
    <row r="307" spans="1:17" x14ac:dyDescent="0.25">
      <c r="A307" s="6" t="s">
        <v>266</v>
      </c>
      <c r="B307" s="2" t="str">
        <f t="shared" si="4"/>
        <v>FL</v>
      </c>
      <c r="C307" t="s">
        <v>2646</v>
      </c>
      <c r="D307" t="s">
        <v>2647</v>
      </c>
      <c r="E307" t="s">
        <v>2648</v>
      </c>
      <c r="F307" t="s">
        <v>955</v>
      </c>
      <c r="G307" t="s">
        <v>867</v>
      </c>
      <c r="H307" t="s">
        <v>2645</v>
      </c>
      <c r="I307" s="2" t="s">
        <v>5152</v>
      </c>
      <c r="J307" t="s">
        <v>4310</v>
      </c>
      <c r="K307" t="s">
        <v>2646</v>
      </c>
      <c r="L307" t="s">
        <v>957</v>
      </c>
      <c r="M307" t="s">
        <v>850</v>
      </c>
      <c r="N307" s="3" t="str">
        <f>VLOOKUP(A307,'Punchh Raw'!$A$2:$I$678,9,0)</f>
        <v>5.2.0005.1327</v>
      </c>
      <c r="P307" s="3">
        <f>VLOOKUP(A307,'Punchh Raw'!$A$2:$O$678,15,0)</f>
        <v>0</v>
      </c>
      <c r="Q307" s="3">
        <f>VLOOKUP(A307,'Punchh Raw'!$A$2:$S$678,19,0)</f>
        <v>0</v>
      </c>
    </row>
    <row r="308" spans="1:17" x14ac:dyDescent="0.25">
      <c r="A308" s="6" t="s">
        <v>605</v>
      </c>
      <c r="B308" s="2" t="str">
        <f t="shared" si="4"/>
        <v>OK</v>
      </c>
      <c r="C308" t="s">
        <v>2649</v>
      </c>
      <c r="D308" t="s">
        <v>2650</v>
      </c>
      <c r="E308" t="s">
        <v>2651</v>
      </c>
      <c r="F308" t="s">
        <v>1965</v>
      </c>
      <c r="G308" t="s">
        <v>1755</v>
      </c>
      <c r="H308" t="s">
        <v>1672</v>
      </c>
      <c r="I308" s="2" t="s">
        <v>5152</v>
      </c>
      <c r="J308" t="s">
        <v>2679</v>
      </c>
      <c r="K308" t="s">
        <v>1673</v>
      </c>
      <c r="L308" t="s">
        <v>1757</v>
      </c>
      <c r="M308" t="s">
        <v>1758</v>
      </c>
      <c r="N308" s="3" t="str">
        <f>VLOOKUP(A308,'Punchh Raw'!$A$2:$I$678,9,0)</f>
        <v>5.5.0005.3534</v>
      </c>
      <c r="P308" s="3">
        <f>VLOOKUP(A308,'Punchh Raw'!$A$2:$O$678,15,0)</f>
        <v>3</v>
      </c>
      <c r="Q308" s="3" t="str">
        <f>VLOOKUP(A308,'Punchh Raw'!$A$2:$S$678,19,0)</f>
        <v>Heartland</v>
      </c>
    </row>
    <row r="309" spans="1:17" x14ac:dyDescent="0.25">
      <c r="A309" s="6" t="s">
        <v>606</v>
      </c>
      <c r="B309" s="2" t="str">
        <f t="shared" si="4"/>
        <v>OK</v>
      </c>
      <c r="C309" t="s">
        <v>2653</v>
      </c>
      <c r="D309" t="s">
        <v>2654</v>
      </c>
      <c r="E309" t="s">
        <v>2656</v>
      </c>
      <c r="F309" t="s">
        <v>2655</v>
      </c>
      <c r="G309" t="s">
        <v>1755</v>
      </c>
      <c r="H309" t="s">
        <v>2652</v>
      </c>
      <c r="I309" s="2" t="s">
        <v>5152</v>
      </c>
      <c r="J309" t="s">
        <v>2679</v>
      </c>
      <c r="K309" t="s">
        <v>1673</v>
      </c>
      <c r="L309" t="s">
        <v>1757</v>
      </c>
      <c r="M309" t="s">
        <v>1758</v>
      </c>
      <c r="N309" s="3" t="str">
        <f>VLOOKUP(A309,'Punchh Raw'!$A$2:$I$678,9,0)</f>
        <v>5.5.0005.3534</v>
      </c>
      <c r="P309" s="3">
        <f>VLOOKUP(A309,'Punchh Raw'!$A$2:$O$678,15,0)</f>
        <v>2</v>
      </c>
      <c r="Q309" s="3" t="str">
        <f>VLOOKUP(A309,'Punchh Raw'!$A$2:$S$678,19,0)</f>
        <v>I dont know?</v>
      </c>
    </row>
    <row r="310" spans="1:17" x14ac:dyDescent="0.25">
      <c r="A310" s="6" t="s">
        <v>608</v>
      </c>
      <c r="B310" s="2" t="str">
        <f t="shared" si="4"/>
        <v>OK</v>
      </c>
      <c r="C310" t="s">
        <v>2657</v>
      </c>
      <c r="D310" t="s">
        <v>2658</v>
      </c>
      <c r="E310" t="s">
        <v>2660</v>
      </c>
      <c r="F310" t="s">
        <v>2659</v>
      </c>
      <c r="G310" t="s">
        <v>1755</v>
      </c>
      <c r="H310" t="s">
        <v>2482</v>
      </c>
      <c r="I310" s="2" t="s">
        <v>5152</v>
      </c>
      <c r="J310" t="s">
        <v>2679</v>
      </c>
      <c r="K310" t="s">
        <v>1673</v>
      </c>
      <c r="L310" t="s">
        <v>1757</v>
      </c>
      <c r="M310" t="s">
        <v>1758</v>
      </c>
      <c r="N310" s="3" t="str">
        <f>VLOOKUP(A310,'Punchh Raw'!$A$2:$I$678,9,0)</f>
        <v>5.5.0005.3534</v>
      </c>
      <c r="P310" s="3">
        <f>VLOOKUP(A310,'Punchh Raw'!$A$2:$O$678,15,0)</f>
        <v>0</v>
      </c>
      <c r="Q310" s="3">
        <f>VLOOKUP(A310,'Punchh Raw'!$A$2:$S$678,19,0)</f>
        <v>0</v>
      </c>
    </row>
    <row r="311" spans="1:17" x14ac:dyDescent="0.25">
      <c r="A311" s="6" t="s">
        <v>609</v>
      </c>
      <c r="B311" s="2" t="str">
        <f t="shared" si="4"/>
        <v>OK</v>
      </c>
      <c r="C311" t="s">
        <v>2661</v>
      </c>
      <c r="D311" t="s">
        <v>2662</v>
      </c>
      <c r="E311" t="s">
        <v>2664</v>
      </c>
      <c r="F311" t="s">
        <v>2663</v>
      </c>
      <c r="G311" t="s">
        <v>1755</v>
      </c>
      <c r="H311" t="s">
        <v>1672</v>
      </c>
      <c r="I311" s="2" t="s">
        <v>5152</v>
      </c>
      <c r="J311" t="s">
        <v>2679</v>
      </c>
      <c r="K311" t="s">
        <v>1673</v>
      </c>
      <c r="L311" t="s">
        <v>1757</v>
      </c>
      <c r="M311" t="s">
        <v>1758</v>
      </c>
      <c r="N311" s="3" t="str">
        <f>VLOOKUP(A311,'Punchh Raw'!$A$2:$I$678,9,0)</f>
        <v>5.5.0005.3534</v>
      </c>
      <c r="P311" s="3">
        <f>VLOOKUP(A311,'Punchh Raw'!$A$2:$O$678,15,0)</f>
        <v>3</v>
      </c>
      <c r="Q311" s="3" t="str">
        <f>VLOOKUP(A311,'Punchh Raw'!$A$2:$S$678,19,0)</f>
        <v>Unsure</v>
      </c>
    </row>
    <row r="312" spans="1:17" x14ac:dyDescent="0.25">
      <c r="A312" s="6" t="s">
        <v>675</v>
      </c>
      <c r="B312" s="2" t="str">
        <f t="shared" si="4"/>
        <v>TX</v>
      </c>
      <c r="C312" t="s">
        <v>2668</v>
      </c>
      <c r="D312" t="s">
        <v>2669</v>
      </c>
      <c r="E312" t="s">
        <v>2671</v>
      </c>
      <c r="F312" t="s">
        <v>2670</v>
      </c>
      <c r="G312" t="s">
        <v>1586</v>
      </c>
      <c r="H312" t="s">
        <v>2667</v>
      </c>
      <c r="I312" s="2" t="s">
        <v>5152</v>
      </c>
      <c r="J312" t="s">
        <v>4918</v>
      </c>
      <c r="K312" t="s">
        <v>2668</v>
      </c>
      <c r="L312" t="s">
        <v>857</v>
      </c>
      <c r="M312" t="s">
        <v>1168</v>
      </c>
      <c r="N312" s="3" t="str">
        <f>VLOOKUP(A312,'Punchh Raw'!$A$2:$I$678,9,0)</f>
        <v>5.5.0005.3534</v>
      </c>
      <c r="P312" s="3">
        <f>VLOOKUP(A312,'Punchh Raw'!$A$2:$O$678,15,0)</f>
        <v>2</v>
      </c>
      <c r="Q312" s="3" t="str">
        <f>VLOOKUP(A312,'Punchh Raw'!$A$2:$S$678,19,0)</f>
        <v>Wells Fargo</v>
      </c>
    </row>
    <row r="313" spans="1:17" x14ac:dyDescent="0.25">
      <c r="A313" s="6" t="s">
        <v>333</v>
      </c>
      <c r="B313" s="2" t="str">
        <f t="shared" si="4"/>
        <v>IA</v>
      </c>
      <c r="C313" t="s">
        <v>2675</v>
      </c>
      <c r="D313" t="s">
        <v>2676</v>
      </c>
      <c r="E313" t="s">
        <v>2678</v>
      </c>
      <c r="F313" t="s">
        <v>2677</v>
      </c>
      <c r="G313" t="s">
        <v>2595</v>
      </c>
      <c r="H313" t="s">
        <v>2674</v>
      </c>
      <c r="I313" s="2" t="s">
        <v>5152</v>
      </c>
      <c r="J313" t="s">
        <v>4919</v>
      </c>
      <c r="K313" t="s">
        <v>2675</v>
      </c>
      <c r="L313" t="s">
        <v>857</v>
      </c>
      <c r="M313" t="s">
        <v>858</v>
      </c>
      <c r="N313" s="3" t="str">
        <f>VLOOKUP(A313,'Punchh Raw'!$A$2:$I$678,9,0)</f>
        <v>5.2.0005.1327</v>
      </c>
      <c r="P313" s="3">
        <f>VLOOKUP(A313,'Punchh Raw'!$A$2:$O$678,15,0)</f>
        <v>0</v>
      </c>
      <c r="Q313" s="3">
        <f>VLOOKUP(A313,'Punchh Raw'!$A$2:$S$678,19,0)</f>
        <v>0</v>
      </c>
    </row>
    <row r="314" spans="1:17" x14ac:dyDescent="0.25">
      <c r="A314" s="6" t="s">
        <v>63</v>
      </c>
      <c r="B314" s="2" t="str">
        <f t="shared" si="4"/>
        <v>AR</v>
      </c>
      <c r="C314" t="s">
        <v>2681</v>
      </c>
      <c r="D314" t="s">
        <v>2682</v>
      </c>
      <c r="E314" t="s">
        <v>2683</v>
      </c>
      <c r="F314" t="s">
        <v>854</v>
      </c>
      <c r="G314" t="s">
        <v>855</v>
      </c>
      <c r="H314" t="s">
        <v>850</v>
      </c>
      <c r="I314" s="2" t="s">
        <v>5152</v>
      </c>
      <c r="J314" t="s">
        <v>4920</v>
      </c>
      <c r="K314" t="s">
        <v>1673</v>
      </c>
      <c r="L314" t="s">
        <v>857</v>
      </c>
      <c r="M314" t="s">
        <v>858</v>
      </c>
      <c r="N314" s="3" t="str">
        <f>VLOOKUP(A314,'Punchh Raw'!$A$2:$I$678,9,0)</f>
        <v>5.5.0005.3534</v>
      </c>
      <c r="P314" s="3">
        <f>VLOOKUP(A314,'Punchh Raw'!$A$2:$O$678,15,0)</f>
        <v>2</v>
      </c>
      <c r="Q314" s="3" t="str">
        <f>VLOOKUP(A314,'Punchh Raw'!$A$2:$S$678,19,0)</f>
        <v>heartland</v>
      </c>
    </row>
    <row r="315" spans="1:17" x14ac:dyDescent="0.25">
      <c r="A315" s="6" t="s">
        <v>125</v>
      </c>
      <c r="B315" s="2" t="str">
        <f t="shared" si="4"/>
        <v>CT</v>
      </c>
      <c r="C315" t="s">
        <v>2686</v>
      </c>
      <c r="D315" t="s">
        <v>2687</v>
      </c>
      <c r="E315" t="s">
        <v>2690</v>
      </c>
      <c r="F315" t="s">
        <v>2688</v>
      </c>
      <c r="G315" t="s">
        <v>2689</v>
      </c>
      <c r="H315" t="s">
        <v>2684</v>
      </c>
      <c r="I315" s="2" t="s">
        <v>5152</v>
      </c>
      <c r="J315" t="s">
        <v>4810</v>
      </c>
      <c r="K315" t="s">
        <v>2685</v>
      </c>
      <c r="L315" t="s">
        <v>857</v>
      </c>
      <c r="M315" t="s">
        <v>1143</v>
      </c>
      <c r="N315" s="3">
        <f>VLOOKUP(A315,'Punchh Raw'!$A$2:$I$678,9,0)</f>
        <v>0</v>
      </c>
      <c r="P315" s="3">
        <f>VLOOKUP(A315,'Punchh Raw'!$A$2:$O$678,15,0)</f>
        <v>0</v>
      </c>
      <c r="Q315" s="3">
        <f>VLOOKUP(A315,'Punchh Raw'!$A$2:$S$678,19,0)</f>
        <v>0</v>
      </c>
    </row>
    <row r="316" spans="1:17" x14ac:dyDescent="0.25">
      <c r="A316" s="6" t="s">
        <v>803</v>
      </c>
      <c r="B316" s="2" t="str">
        <f t="shared" si="4"/>
        <v>VA</v>
      </c>
      <c r="C316" t="s">
        <v>2694</v>
      </c>
      <c r="D316" t="s">
        <v>2695</v>
      </c>
      <c r="E316" t="s">
        <v>2697</v>
      </c>
      <c r="F316" t="s">
        <v>2696</v>
      </c>
      <c r="G316" t="s">
        <v>1230</v>
      </c>
      <c r="H316" t="s">
        <v>2693</v>
      </c>
      <c r="I316" s="2" t="s">
        <v>5152</v>
      </c>
      <c r="J316" t="s">
        <v>4921</v>
      </c>
      <c r="K316" t="s">
        <v>2694</v>
      </c>
      <c r="L316" t="s">
        <v>1378</v>
      </c>
      <c r="M316" t="s">
        <v>1379</v>
      </c>
      <c r="N316" s="3">
        <f>VLOOKUP(A316,'Punchh Raw'!$A$2:$I$678,9,0)</f>
        <v>0</v>
      </c>
      <c r="P316" s="3">
        <f>VLOOKUP(A316,'Punchh Raw'!$A$2:$O$678,15,0)</f>
        <v>0</v>
      </c>
      <c r="Q316" s="3">
        <f>VLOOKUP(A316,'Punchh Raw'!$A$2:$S$678,19,0)</f>
        <v>0</v>
      </c>
    </row>
    <row r="317" spans="1:17" x14ac:dyDescent="0.25">
      <c r="A317" s="6" t="s">
        <v>650</v>
      </c>
      <c r="B317" s="2" t="str">
        <f t="shared" si="4"/>
        <v>SC</v>
      </c>
      <c r="C317" t="s">
        <v>1913</v>
      </c>
      <c r="D317" t="s">
        <v>2699</v>
      </c>
      <c r="E317" t="s">
        <v>2700</v>
      </c>
      <c r="F317" t="s">
        <v>1916</v>
      </c>
      <c r="G317" t="s">
        <v>1499</v>
      </c>
      <c r="H317" t="s">
        <v>2698</v>
      </c>
      <c r="I317" s="2" t="s">
        <v>5152</v>
      </c>
      <c r="J317" t="s">
        <v>4828</v>
      </c>
      <c r="K317" t="s">
        <v>1913</v>
      </c>
      <c r="L317" t="s">
        <v>857</v>
      </c>
      <c r="M317" t="s">
        <v>1158</v>
      </c>
      <c r="N317" s="3" t="str">
        <f>VLOOKUP(A317,'Punchh Raw'!$A$2:$I$678,9,0)</f>
        <v>5.5.0005.3534</v>
      </c>
      <c r="P317" s="3">
        <f>VLOOKUP(A317,'Punchh Raw'!$A$2:$O$678,15,0)</f>
        <v>1</v>
      </c>
      <c r="Q317" s="3" t="str">
        <f>VLOOKUP(A317,'Punchh Raw'!$A$2:$S$678,19,0)</f>
        <v>Bank of America</v>
      </c>
    </row>
    <row r="318" spans="1:17" x14ac:dyDescent="0.25">
      <c r="A318" s="6" t="s">
        <v>505</v>
      </c>
      <c r="B318" s="2" t="str">
        <f t="shared" si="4"/>
        <v>NC</v>
      </c>
      <c r="C318" t="s">
        <v>2704</v>
      </c>
      <c r="D318" t="s">
        <v>2705</v>
      </c>
      <c r="E318" t="s">
        <v>2707</v>
      </c>
      <c r="F318" t="s">
        <v>2706</v>
      </c>
      <c r="G318" t="s">
        <v>1141</v>
      </c>
      <c r="H318" t="s">
        <v>2448</v>
      </c>
      <c r="I318" s="2" t="s">
        <v>5152</v>
      </c>
      <c r="J318" t="s">
        <v>4922</v>
      </c>
      <c r="K318" t="s">
        <v>2703</v>
      </c>
      <c r="L318" t="s">
        <v>857</v>
      </c>
      <c r="M318" t="s">
        <v>1158</v>
      </c>
      <c r="N318" s="3" t="str">
        <f>VLOOKUP(A318,'Punchh Raw'!$A$2:$I$678,9,0)</f>
        <v>5.5.0005.3534</v>
      </c>
      <c r="P318" s="3">
        <f>VLOOKUP(A318,'Punchh Raw'!$A$2:$O$678,15,0)</f>
        <v>2</v>
      </c>
      <c r="Q318" s="3" t="str">
        <f>VLOOKUP(A318,'Punchh Raw'!$A$2:$S$678,19,0)</f>
        <v>Heartland</v>
      </c>
    </row>
    <row r="319" spans="1:17" x14ac:dyDescent="0.25">
      <c r="A319" s="6" t="s">
        <v>416</v>
      </c>
      <c r="B319" s="2" t="str">
        <f t="shared" si="4"/>
        <v>MI</v>
      </c>
      <c r="C319" t="s">
        <v>2708</v>
      </c>
      <c r="D319" t="s">
        <v>2709</v>
      </c>
      <c r="E319" t="s">
        <v>2711</v>
      </c>
      <c r="F319" t="s">
        <v>2710</v>
      </c>
      <c r="G319" t="s">
        <v>1100</v>
      </c>
      <c r="H319" t="s">
        <v>1106</v>
      </c>
      <c r="I319" s="2" t="s">
        <v>5152</v>
      </c>
      <c r="J319" t="s">
        <v>4726</v>
      </c>
      <c r="K319" t="s">
        <v>1107</v>
      </c>
      <c r="L319" t="s">
        <v>1102</v>
      </c>
      <c r="M319" t="s">
        <v>850</v>
      </c>
      <c r="N319" s="3" t="str">
        <f>VLOOKUP(A319,'Punchh Raw'!$A$2:$I$678,9,0)</f>
        <v>5.2.0005.1327</v>
      </c>
      <c r="P319" s="3">
        <f>VLOOKUP(A319,'Punchh Raw'!$A$2:$O$678,15,0)</f>
        <v>0</v>
      </c>
      <c r="Q319" s="3">
        <f>VLOOKUP(A319,'Punchh Raw'!$A$2:$S$678,19,0)</f>
        <v>0</v>
      </c>
    </row>
    <row r="320" spans="1:17" x14ac:dyDescent="0.25">
      <c r="A320" s="6" t="s">
        <v>106</v>
      </c>
      <c r="B320" s="2" t="str">
        <f t="shared" si="4"/>
        <v>CA</v>
      </c>
      <c r="C320" t="s">
        <v>2716</v>
      </c>
      <c r="D320" t="s">
        <v>2717</v>
      </c>
      <c r="E320" t="s">
        <v>2720</v>
      </c>
      <c r="F320" t="s">
        <v>2718</v>
      </c>
      <c r="G320" t="s">
        <v>2719</v>
      </c>
      <c r="H320" t="s">
        <v>2714</v>
      </c>
      <c r="I320" s="2" t="s">
        <v>5152</v>
      </c>
      <c r="J320" t="s">
        <v>4923</v>
      </c>
      <c r="K320" t="s">
        <v>2715</v>
      </c>
      <c r="L320" t="s">
        <v>857</v>
      </c>
      <c r="M320" t="s">
        <v>1215</v>
      </c>
      <c r="N320" s="3" t="str">
        <f>VLOOKUP(A320,'Punchh Raw'!$A$2:$I$678,9,0)</f>
        <v>5.2.0005.1327</v>
      </c>
      <c r="P320" s="3">
        <f>VLOOKUP(A320,'Punchh Raw'!$A$2:$O$678,15,0)</f>
        <v>2</v>
      </c>
      <c r="Q320" s="3" t="str">
        <f>VLOOKUP(A320,'Punchh Raw'!$A$2:$S$678,19,0)</f>
        <v>Wells Fargo</v>
      </c>
    </row>
    <row r="321" spans="1:17" x14ac:dyDescent="0.25">
      <c r="A321" s="6" t="s">
        <v>54</v>
      </c>
      <c r="B321" s="2" t="str">
        <f t="shared" si="4"/>
        <v>AL</v>
      </c>
      <c r="C321" t="s">
        <v>920</v>
      </c>
      <c r="D321" t="s">
        <v>2724</v>
      </c>
      <c r="E321" t="s">
        <v>2725</v>
      </c>
      <c r="F321" t="s">
        <v>1558</v>
      </c>
      <c r="G321" t="s">
        <v>1559</v>
      </c>
      <c r="H321" t="s">
        <v>2723</v>
      </c>
      <c r="I321" s="2" t="s">
        <v>5152</v>
      </c>
      <c r="J321" t="s">
        <v>4924</v>
      </c>
      <c r="K321" t="s">
        <v>920</v>
      </c>
      <c r="L321" t="s">
        <v>857</v>
      </c>
      <c r="M321" t="s">
        <v>869</v>
      </c>
      <c r="N321" s="3" t="str">
        <f>VLOOKUP(A321,'Punchh Raw'!$A$2:$I$678,9,0)</f>
        <v>5.2.0005.1327</v>
      </c>
      <c r="P321" s="3">
        <f>VLOOKUP(A321,'Punchh Raw'!$A$2:$O$678,15,0)</f>
        <v>2</v>
      </c>
      <c r="Q321" s="3" t="str">
        <f>VLOOKUP(A321,'Punchh Raw'!$A$2:$S$678,19,0)</f>
        <v>BOA</v>
      </c>
    </row>
    <row r="322" spans="1:17" x14ac:dyDescent="0.25">
      <c r="A322" s="6" t="s">
        <v>761</v>
      </c>
      <c r="B322" s="2" t="str">
        <f t="shared" si="4"/>
        <v>VA</v>
      </c>
      <c r="C322" t="s">
        <v>2728</v>
      </c>
      <c r="D322" t="s">
        <v>2729</v>
      </c>
      <c r="E322" t="s">
        <v>2730</v>
      </c>
      <c r="F322" t="s">
        <v>1297</v>
      </c>
      <c r="G322" t="s">
        <v>1230</v>
      </c>
      <c r="H322" t="s">
        <v>2727</v>
      </c>
      <c r="I322" s="2" t="s">
        <v>5152</v>
      </c>
      <c r="J322" t="s">
        <v>4925</v>
      </c>
      <c r="K322" t="s">
        <v>2728</v>
      </c>
      <c r="L322" t="s">
        <v>1249</v>
      </c>
      <c r="M322" t="s">
        <v>1250</v>
      </c>
      <c r="N322" s="3">
        <f>VLOOKUP(A322,'Punchh Raw'!$A$2:$I$678,9,0)</f>
        <v>0</v>
      </c>
      <c r="P322" s="3">
        <f>VLOOKUP(A322,'Punchh Raw'!$A$2:$O$678,15,0)</f>
        <v>2</v>
      </c>
      <c r="Q322" s="3" t="str">
        <f>VLOOKUP(A322,'Punchh Raw'!$A$2:$S$678,19,0)</f>
        <v>Vantiv</v>
      </c>
    </row>
    <row r="323" spans="1:17" x14ac:dyDescent="0.25">
      <c r="A323" s="6" t="s">
        <v>90</v>
      </c>
      <c r="B323" s="2" t="str">
        <f t="shared" ref="B323:B386" si="5">LEFT(A323,2)</f>
        <v>AR</v>
      </c>
      <c r="C323" t="s">
        <v>2734</v>
      </c>
      <c r="D323" t="s">
        <v>2735</v>
      </c>
      <c r="E323" t="s">
        <v>2736</v>
      </c>
      <c r="F323" t="s">
        <v>854</v>
      </c>
      <c r="G323" t="s">
        <v>855</v>
      </c>
      <c r="H323" t="s">
        <v>2733</v>
      </c>
      <c r="I323" s="2" t="s">
        <v>5152</v>
      </c>
      <c r="J323" t="s">
        <v>4926</v>
      </c>
      <c r="K323" t="s">
        <v>2734</v>
      </c>
      <c r="L323" t="s">
        <v>857</v>
      </c>
      <c r="M323" t="s">
        <v>858</v>
      </c>
      <c r="N323" s="3" t="str">
        <f>VLOOKUP(A323,'Punchh Raw'!$A$2:$I$678,9,0)</f>
        <v>5.0.0003.0416</v>
      </c>
      <c r="P323" s="3">
        <f>VLOOKUP(A323,'Punchh Raw'!$A$2:$O$678,15,0)</f>
        <v>1</v>
      </c>
      <c r="Q323" s="3" t="str">
        <f>VLOOKUP(A323,'Punchh Raw'!$A$2:$S$678,19,0)</f>
        <v>Heartland</v>
      </c>
    </row>
    <row r="324" spans="1:17" x14ac:dyDescent="0.25">
      <c r="A324" s="6" t="s">
        <v>417</v>
      </c>
      <c r="B324" s="2" t="str">
        <f t="shared" si="5"/>
        <v>MI</v>
      </c>
      <c r="C324" t="s">
        <v>2741</v>
      </c>
      <c r="D324" t="s">
        <v>2742</v>
      </c>
      <c r="E324" t="s">
        <v>2743</v>
      </c>
      <c r="F324" t="s">
        <v>1297</v>
      </c>
      <c r="G324" t="s">
        <v>1100</v>
      </c>
      <c r="H324" t="s">
        <v>2739</v>
      </c>
      <c r="I324" s="2" t="s">
        <v>5152</v>
      </c>
      <c r="J324" t="s">
        <v>2856</v>
      </c>
      <c r="K324" t="s">
        <v>2740</v>
      </c>
      <c r="L324" t="s">
        <v>1529</v>
      </c>
      <c r="M324" t="s">
        <v>850</v>
      </c>
      <c r="N324" s="3" t="str">
        <f>VLOOKUP(A324,'Punchh Raw'!$A$2:$I$678,9,0)</f>
        <v>5.2.0005.1327</v>
      </c>
      <c r="P324" s="3">
        <f>VLOOKUP(A324,'Punchh Raw'!$A$2:$O$678,15,0)</f>
        <v>3</v>
      </c>
      <c r="Q324" s="3" t="str">
        <f>VLOOKUP(A324,'Punchh Raw'!$A$2:$S$678,19,0)</f>
        <v>Worldpay</v>
      </c>
    </row>
    <row r="325" spans="1:17" x14ac:dyDescent="0.25">
      <c r="A325" s="6" t="s">
        <v>418</v>
      </c>
      <c r="B325" s="2" t="str">
        <f t="shared" si="5"/>
        <v>MI</v>
      </c>
      <c r="C325" t="s">
        <v>2744</v>
      </c>
      <c r="D325" t="s">
        <v>2745</v>
      </c>
      <c r="E325" t="s">
        <v>2747</v>
      </c>
      <c r="F325" t="s">
        <v>2746</v>
      </c>
      <c r="G325" t="s">
        <v>1100</v>
      </c>
      <c r="H325" t="s">
        <v>2739</v>
      </c>
      <c r="I325" s="2" t="s">
        <v>5152</v>
      </c>
      <c r="J325" t="s">
        <v>2856</v>
      </c>
      <c r="K325" t="s">
        <v>2740</v>
      </c>
      <c r="L325" t="s">
        <v>1529</v>
      </c>
      <c r="M325" t="s">
        <v>850</v>
      </c>
      <c r="N325" s="3" t="str">
        <f>VLOOKUP(A325,'Punchh Raw'!$A$2:$I$678,9,0)</f>
        <v>5.2.0005.1327</v>
      </c>
      <c r="P325" s="3">
        <f>VLOOKUP(A325,'Punchh Raw'!$A$2:$O$678,15,0)</f>
        <v>0</v>
      </c>
      <c r="Q325" s="3">
        <f>VLOOKUP(A325,'Punchh Raw'!$A$2:$S$678,19,0)</f>
        <v>0</v>
      </c>
    </row>
    <row r="326" spans="1:17" x14ac:dyDescent="0.25">
      <c r="A326" s="6" t="s">
        <v>419</v>
      </c>
      <c r="B326" s="2" t="str">
        <f t="shared" si="5"/>
        <v>MI</v>
      </c>
      <c r="C326" t="s">
        <v>2748</v>
      </c>
      <c r="D326" t="s">
        <v>2749</v>
      </c>
      <c r="E326" t="s">
        <v>2751</v>
      </c>
      <c r="F326" t="s">
        <v>2750</v>
      </c>
      <c r="G326" t="s">
        <v>1100</v>
      </c>
      <c r="H326" t="s">
        <v>2739</v>
      </c>
      <c r="I326" s="2" t="s">
        <v>5152</v>
      </c>
      <c r="J326" t="s">
        <v>2856</v>
      </c>
      <c r="K326" t="s">
        <v>2740</v>
      </c>
      <c r="L326" t="s">
        <v>1529</v>
      </c>
      <c r="M326" t="s">
        <v>850</v>
      </c>
      <c r="N326" s="3" t="str">
        <f>VLOOKUP(A326,'Punchh Raw'!$A$2:$I$678,9,0)</f>
        <v>5.2.0005.1327</v>
      </c>
      <c r="P326" s="3">
        <f>VLOOKUP(A326,'Punchh Raw'!$A$2:$O$678,15,0)</f>
        <v>2</v>
      </c>
      <c r="Q326" s="3" t="str">
        <f>VLOOKUP(A326,'Punchh Raw'!$A$2:$S$678,19,0)</f>
        <v>Superior</v>
      </c>
    </row>
    <row r="327" spans="1:17" x14ac:dyDescent="0.25">
      <c r="A327" s="6" t="s">
        <v>421</v>
      </c>
      <c r="B327" s="2" t="str">
        <f t="shared" si="5"/>
        <v>MI</v>
      </c>
      <c r="C327" t="s">
        <v>2740</v>
      </c>
      <c r="D327" t="s">
        <v>2752</v>
      </c>
      <c r="E327" t="s">
        <v>2754</v>
      </c>
      <c r="F327" t="s">
        <v>2753</v>
      </c>
      <c r="G327" t="s">
        <v>1100</v>
      </c>
      <c r="H327" t="s">
        <v>2739</v>
      </c>
      <c r="I327" s="2" t="s">
        <v>5152</v>
      </c>
      <c r="J327" t="s">
        <v>2856</v>
      </c>
      <c r="K327" t="s">
        <v>2740</v>
      </c>
      <c r="L327" t="s">
        <v>1529</v>
      </c>
      <c r="M327" t="s">
        <v>850</v>
      </c>
      <c r="N327" s="3" t="str">
        <f>VLOOKUP(A327,'Punchh Raw'!$A$2:$I$678,9,0)</f>
        <v>5.2.0005.1327</v>
      </c>
      <c r="P327" s="3">
        <f>VLOOKUP(A327,'Punchh Raw'!$A$2:$O$678,15,0)</f>
        <v>0</v>
      </c>
      <c r="Q327" s="3">
        <f>VLOOKUP(A327,'Punchh Raw'!$A$2:$S$678,19,0)</f>
        <v>0</v>
      </c>
    </row>
    <row r="328" spans="1:17" x14ac:dyDescent="0.25">
      <c r="A328" s="6" t="s">
        <v>422</v>
      </c>
      <c r="B328" s="2" t="str">
        <f t="shared" si="5"/>
        <v>MI</v>
      </c>
      <c r="C328" t="s">
        <v>2755</v>
      </c>
      <c r="D328" t="s">
        <v>2756</v>
      </c>
      <c r="E328" t="s">
        <v>2758</v>
      </c>
      <c r="F328" t="s">
        <v>2757</v>
      </c>
      <c r="G328" t="s">
        <v>1100</v>
      </c>
      <c r="H328" t="s">
        <v>2739</v>
      </c>
      <c r="I328" s="2" t="s">
        <v>5152</v>
      </c>
      <c r="J328" t="s">
        <v>2856</v>
      </c>
      <c r="K328" t="s">
        <v>2740</v>
      </c>
      <c r="L328" t="s">
        <v>1529</v>
      </c>
      <c r="M328" t="s">
        <v>850</v>
      </c>
      <c r="N328" s="3" t="str">
        <f>VLOOKUP(A328,'Punchh Raw'!$A$2:$I$678,9,0)</f>
        <v>5.2.0005.1327</v>
      </c>
      <c r="P328" s="3">
        <f>VLOOKUP(A328,'Punchh Raw'!$A$2:$O$678,15,0)</f>
        <v>3</v>
      </c>
      <c r="Q328" s="3" t="str">
        <f>VLOOKUP(A328,'Punchh Raw'!$A$2:$S$678,19,0)</f>
        <v>Unsure</v>
      </c>
    </row>
    <row r="329" spans="1:17" x14ac:dyDescent="0.25">
      <c r="A329" s="6" t="s">
        <v>165</v>
      </c>
      <c r="B329" s="2" t="str">
        <f t="shared" si="5"/>
        <v>FL</v>
      </c>
      <c r="C329" t="s">
        <v>1046</v>
      </c>
      <c r="D329" t="s">
        <v>2761</v>
      </c>
      <c r="E329" t="s">
        <v>2763</v>
      </c>
      <c r="F329" t="s">
        <v>2762</v>
      </c>
      <c r="G329" t="s">
        <v>867</v>
      </c>
      <c r="H329" t="s">
        <v>850</v>
      </c>
      <c r="I329" s="2" t="s">
        <v>5152</v>
      </c>
      <c r="J329" t="s">
        <v>4927</v>
      </c>
      <c r="K329" t="s">
        <v>1046</v>
      </c>
      <c r="L329" t="s">
        <v>857</v>
      </c>
      <c r="M329" t="s">
        <v>911</v>
      </c>
      <c r="N329" s="3" t="str">
        <f>VLOOKUP(A329,'Punchh Raw'!$A$2:$I$678,9,0)</f>
        <v>5.2.0005.1327</v>
      </c>
      <c r="P329" s="3">
        <f>VLOOKUP(A329,'Punchh Raw'!$A$2:$O$678,15,0)</f>
        <v>0</v>
      </c>
      <c r="Q329" s="3">
        <f>VLOOKUP(A329,'Punchh Raw'!$A$2:$S$678,19,0)</f>
        <v>0</v>
      </c>
    </row>
    <row r="330" spans="1:17" x14ac:dyDescent="0.25">
      <c r="A330" s="6" t="s">
        <v>519</v>
      </c>
      <c r="B330" s="2" t="str">
        <f t="shared" si="5"/>
        <v>ND</v>
      </c>
      <c r="C330" t="s">
        <v>2765</v>
      </c>
      <c r="D330" t="s">
        <v>2766</v>
      </c>
      <c r="E330" t="s">
        <v>2508</v>
      </c>
      <c r="F330" t="s">
        <v>2506</v>
      </c>
      <c r="G330" t="s">
        <v>2507</v>
      </c>
      <c r="H330" t="s">
        <v>2502</v>
      </c>
      <c r="I330" s="2" t="s">
        <v>5152</v>
      </c>
      <c r="J330" t="s">
        <v>4899</v>
      </c>
      <c r="K330" t="s">
        <v>2764</v>
      </c>
      <c r="L330" t="s">
        <v>857</v>
      </c>
      <c r="M330" t="s">
        <v>858</v>
      </c>
      <c r="N330" s="3" t="str">
        <f>VLOOKUP(A330,'Punchh Raw'!$A$2:$I$678,9,0)</f>
        <v>5.5.0005.3534</v>
      </c>
      <c r="P330" s="3">
        <f>VLOOKUP(A330,'Punchh Raw'!$A$2:$O$678,15,0)</f>
        <v>0</v>
      </c>
      <c r="Q330" s="3">
        <f>VLOOKUP(A330,'Punchh Raw'!$A$2:$S$678,19,0)</f>
        <v>0</v>
      </c>
    </row>
    <row r="331" spans="1:17" x14ac:dyDescent="0.25">
      <c r="A331" s="6" t="s">
        <v>108</v>
      </c>
      <c r="B331" s="2" t="str">
        <f t="shared" si="5"/>
        <v>CA</v>
      </c>
      <c r="C331" t="s">
        <v>2770</v>
      </c>
      <c r="D331" t="s">
        <v>2771</v>
      </c>
      <c r="E331" t="s">
        <v>2773</v>
      </c>
      <c r="F331" t="s">
        <v>2772</v>
      </c>
      <c r="G331" t="s">
        <v>2719</v>
      </c>
      <c r="H331" t="s">
        <v>2769</v>
      </c>
      <c r="I331" s="2" t="s">
        <v>5152</v>
      </c>
      <c r="J331" t="s">
        <v>4928</v>
      </c>
      <c r="K331" t="s">
        <v>2770</v>
      </c>
      <c r="L331" t="s">
        <v>857</v>
      </c>
      <c r="M331" t="s">
        <v>2774</v>
      </c>
      <c r="N331" s="3" t="str">
        <f>VLOOKUP(A331,'Punchh Raw'!$A$2:$I$678,9,0)</f>
        <v>5.2.0005.1327</v>
      </c>
      <c r="P331" s="3">
        <f>VLOOKUP(A331,'Punchh Raw'!$A$2:$O$678,15,0)</f>
        <v>2</v>
      </c>
      <c r="Q331" s="3" t="str">
        <f>VLOOKUP(A331,'Punchh Raw'!$A$2:$S$678,19,0)</f>
        <v>Bank of America</v>
      </c>
    </row>
    <row r="332" spans="1:17" x14ac:dyDescent="0.25">
      <c r="A332" s="6" t="s">
        <v>423</v>
      </c>
      <c r="B332" s="2" t="str">
        <f t="shared" si="5"/>
        <v>MI</v>
      </c>
      <c r="C332" t="s">
        <v>2780</v>
      </c>
      <c r="D332" t="s">
        <v>2781</v>
      </c>
      <c r="E332" t="s">
        <v>2783</v>
      </c>
      <c r="F332" t="s">
        <v>2782</v>
      </c>
      <c r="G332" t="s">
        <v>1100</v>
      </c>
      <c r="H332" t="s">
        <v>2778</v>
      </c>
      <c r="I332" s="2" t="s">
        <v>5152</v>
      </c>
      <c r="J332" t="s">
        <v>4929</v>
      </c>
      <c r="K332" t="s">
        <v>2779</v>
      </c>
      <c r="L332" t="s">
        <v>1529</v>
      </c>
      <c r="M332" t="s">
        <v>850</v>
      </c>
      <c r="N332" s="3" t="str">
        <f>VLOOKUP(A332,'Punchh Raw'!$A$2:$I$678,9,0)</f>
        <v>5.2.0005.1327</v>
      </c>
      <c r="P332" s="3">
        <f>VLOOKUP(A332,'Punchh Raw'!$A$2:$O$678,15,0)</f>
        <v>0</v>
      </c>
      <c r="Q332" s="3">
        <f>VLOOKUP(A332,'Punchh Raw'!$A$2:$S$678,19,0)</f>
        <v>0</v>
      </c>
    </row>
    <row r="333" spans="1:17" x14ac:dyDescent="0.25">
      <c r="A333" s="6" t="s">
        <v>478</v>
      </c>
      <c r="B333" s="2" t="str">
        <f t="shared" si="5"/>
        <v>MS</v>
      </c>
      <c r="C333" t="s">
        <v>2788</v>
      </c>
      <c r="D333" t="s">
        <v>2789</v>
      </c>
      <c r="E333" t="s">
        <v>2791</v>
      </c>
      <c r="F333" t="s">
        <v>2790</v>
      </c>
      <c r="G333" t="s">
        <v>1131</v>
      </c>
      <c r="H333" t="s">
        <v>2786</v>
      </c>
      <c r="I333" s="2" t="s">
        <v>5152</v>
      </c>
      <c r="J333" t="s">
        <v>4930</v>
      </c>
      <c r="K333" t="s">
        <v>2787</v>
      </c>
      <c r="L333" t="s">
        <v>857</v>
      </c>
      <c r="M333" t="s">
        <v>869</v>
      </c>
      <c r="N333" s="3" t="str">
        <f>VLOOKUP(A333,'Punchh Raw'!$A$2:$I$678,9,0)</f>
        <v>5.5.0005.3534</v>
      </c>
      <c r="P333" s="3">
        <f>VLOOKUP(A333,'Punchh Raw'!$A$2:$O$678,15,0)</f>
        <v>0</v>
      </c>
      <c r="Q333" s="3">
        <f>VLOOKUP(A333,'Punchh Raw'!$A$2:$S$678,19,0)</f>
        <v>0</v>
      </c>
    </row>
    <row r="334" spans="1:17" x14ac:dyDescent="0.25">
      <c r="A334" s="6" t="s">
        <v>651</v>
      </c>
      <c r="B334" s="2" t="str">
        <f t="shared" si="5"/>
        <v>SC</v>
      </c>
      <c r="C334" t="s">
        <v>2796</v>
      </c>
      <c r="D334" t="s">
        <v>2797</v>
      </c>
      <c r="E334" t="s">
        <v>2799</v>
      </c>
      <c r="F334" t="s">
        <v>2798</v>
      </c>
      <c r="G334" t="s">
        <v>1499</v>
      </c>
      <c r="H334" t="s">
        <v>2794</v>
      </c>
      <c r="I334" s="2" t="s">
        <v>5152</v>
      </c>
      <c r="J334" t="s">
        <v>4931</v>
      </c>
      <c r="K334" t="s">
        <v>2795</v>
      </c>
      <c r="L334" t="s">
        <v>857</v>
      </c>
      <c r="M334" t="s">
        <v>1158</v>
      </c>
      <c r="N334" s="3" t="str">
        <f>VLOOKUP(A334,'Punchh Raw'!$A$2:$I$678,9,0)</f>
        <v>5.5.0005.3534</v>
      </c>
      <c r="P334" s="3">
        <f>VLOOKUP(A334,'Punchh Raw'!$A$2:$O$678,15,0)</f>
        <v>0</v>
      </c>
      <c r="Q334" s="3">
        <f>VLOOKUP(A334,'Punchh Raw'!$A$2:$S$678,19,0)</f>
        <v>0</v>
      </c>
    </row>
    <row r="335" spans="1:17" x14ac:dyDescent="0.25">
      <c r="A335" s="6" t="s">
        <v>2801</v>
      </c>
      <c r="B335" s="2" t="str">
        <f t="shared" si="5"/>
        <v>MI</v>
      </c>
      <c r="C335" t="s">
        <v>2804</v>
      </c>
      <c r="D335" t="s">
        <v>2805</v>
      </c>
      <c r="E335" t="s">
        <v>2807</v>
      </c>
      <c r="F335" t="s">
        <v>2806</v>
      </c>
      <c r="G335" t="s">
        <v>1100</v>
      </c>
      <c r="H335" t="s">
        <v>2803</v>
      </c>
      <c r="I335" s="2" t="s">
        <v>5152</v>
      </c>
      <c r="J335" t="s">
        <v>4932</v>
      </c>
      <c r="K335" t="s">
        <v>2009</v>
      </c>
      <c r="L335" t="s">
        <v>1529</v>
      </c>
      <c r="M335" t="s">
        <v>850</v>
      </c>
      <c r="N335" s="3" t="e">
        <f>VLOOKUP(A335,'Punchh Raw'!$A$2:$I$678,9,0)</f>
        <v>#N/A</v>
      </c>
      <c r="P335" s="3" t="e">
        <f>VLOOKUP(A335,'Punchh Raw'!$A$2:$O$678,15,0)</f>
        <v>#N/A</v>
      </c>
      <c r="Q335" s="3" t="e">
        <f>VLOOKUP(A335,'Punchh Raw'!$A$2:$S$678,19,0)</f>
        <v>#N/A</v>
      </c>
    </row>
    <row r="336" spans="1:17" x14ac:dyDescent="0.25">
      <c r="A336" s="6" t="s">
        <v>804</v>
      </c>
      <c r="B336" s="2" t="str">
        <f t="shared" si="5"/>
        <v>VA</v>
      </c>
      <c r="C336" t="s">
        <v>2809</v>
      </c>
      <c r="D336" t="s">
        <v>2810</v>
      </c>
      <c r="E336" t="s">
        <v>2812</v>
      </c>
      <c r="F336" t="s">
        <v>2811</v>
      </c>
      <c r="G336" t="s">
        <v>1230</v>
      </c>
      <c r="H336" t="s">
        <v>2808</v>
      </c>
      <c r="I336" s="2" t="s">
        <v>5152</v>
      </c>
      <c r="J336" t="s">
        <v>4921</v>
      </c>
      <c r="K336" t="s">
        <v>2809</v>
      </c>
      <c r="L336" t="s">
        <v>1378</v>
      </c>
      <c r="M336" t="s">
        <v>1379</v>
      </c>
      <c r="N336" s="3">
        <f>VLOOKUP(A336,'Punchh Raw'!$A$2:$I$678,9,0)</f>
        <v>0</v>
      </c>
      <c r="P336" s="3">
        <f>VLOOKUP(A336,'Punchh Raw'!$A$2:$O$678,15,0)</f>
        <v>2</v>
      </c>
      <c r="Q336" s="3" t="str">
        <f>VLOOKUP(A336,'Punchh Raw'!$A$2:$S$678,19,0)</f>
        <v>heartland</v>
      </c>
    </row>
    <row r="337" spans="1:17" x14ac:dyDescent="0.25">
      <c r="A337" s="6" t="s">
        <v>55</v>
      </c>
      <c r="B337" s="2" t="str">
        <f t="shared" si="5"/>
        <v>AL</v>
      </c>
      <c r="C337" t="s">
        <v>2816</v>
      </c>
      <c r="D337" t="s">
        <v>2817</v>
      </c>
      <c r="E337" t="s">
        <v>2819</v>
      </c>
      <c r="F337" t="s">
        <v>2818</v>
      </c>
      <c r="G337" t="s">
        <v>1559</v>
      </c>
      <c r="H337" t="s">
        <v>2815</v>
      </c>
      <c r="I337" s="2" t="s">
        <v>5152</v>
      </c>
      <c r="J337" t="s">
        <v>4933</v>
      </c>
      <c r="K337" t="s">
        <v>2816</v>
      </c>
      <c r="L337" t="s">
        <v>857</v>
      </c>
      <c r="M337" t="s">
        <v>869</v>
      </c>
      <c r="N337" s="3" t="str">
        <f>VLOOKUP(A337,'Punchh Raw'!$A$2:$I$678,9,0)</f>
        <v>5.2.0005.1327</v>
      </c>
      <c r="P337" s="3">
        <f>VLOOKUP(A337,'Punchh Raw'!$A$2:$O$678,15,0)</f>
        <v>2</v>
      </c>
      <c r="Q337" s="3" t="str">
        <f>VLOOKUP(A337,'Punchh Raw'!$A$2:$S$678,19,0)</f>
        <v>Suntrust Bank</v>
      </c>
    </row>
    <row r="338" spans="1:17" x14ac:dyDescent="0.25">
      <c r="A338" s="6" t="s">
        <v>467</v>
      </c>
      <c r="B338" s="2" t="str">
        <f t="shared" si="5"/>
        <v>MO</v>
      </c>
      <c r="C338" t="s">
        <v>2825</v>
      </c>
      <c r="D338" t="s">
        <v>2826</v>
      </c>
      <c r="E338" t="s">
        <v>2828</v>
      </c>
      <c r="F338" t="s">
        <v>2198</v>
      </c>
      <c r="G338" t="s">
        <v>2827</v>
      </c>
      <c r="H338" t="s">
        <v>2823</v>
      </c>
      <c r="I338" s="2" t="s">
        <v>5152</v>
      </c>
      <c r="J338" t="s">
        <v>4934</v>
      </c>
      <c r="K338" t="s">
        <v>2824</v>
      </c>
      <c r="L338" t="s">
        <v>857</v>
      </c>
      <c r="M338" t="s">
        <v>858</v>
      </c>
      <c r="N338" s="3" t="str">
        <f>VLOOKUP(A338,'Punchh Raw'!$A$2:$I$678,9,0)</f>
        <v>5.5.0005.3534</v>
      </c>
      <c r="P338" s="3">
        <f>VLOOKUP(A338,'Punchh Raw'!$A$2:$O$678,15,0)</f>
        <v>2</v>
      </c>
      <c r="Q338" s="3" t="str">
        <f>VLOOKUP(A338,'Punchh Raw'!$A$2:$S$678,19,0)</f>
        <v>First Data</v>
      </c>
    </row>
    <row r="339" spans="1:17" x14ac:dyDescent="0.25">
      <c r="A339" s="6" t="s">
        <v>57</v>
      </c>
      <c r="B339" s="2" t="str">
        <f t="shared" si="5"/>
        <v>AL</v>
      </c>
      <c r="C339" t="s">
        <v>2833</v>
      </c>
      <c r="D339" t="s">
        <v>2834</v>
      </c>
      <c r="E339" t="s">
        <v>2836</v>
      </c>
      <c r="F339" t="s">
        <v>2835</v>
      </c>
      <c r="G339" t="s">
        <v>1559</v>
      </c>
      <c r="H339" t="s">
        <v>2832</v>
      </c>
      <c r="I339" s="2" t="s">
        <v>5152</v>
      </c>
      <c r="J339" t="s">
        <v>4935</v>
      </c>
      <c r="K339" t="s">
        <v>2833</v>
      </c>
      <c r="L339" t="s">
        <v>857</v>
      </c>
      <c r="M339" t="s">
        <v>869</v>
      </c>
      <c r="N339" s="3" t="str">
        <f>VLOOKUP(A339,'Punchh Raw'!$A$2:$I$678,9,0)</f>
        <v>5.2.0005.1327</v>
      </c>
      <c r="P339" s="3">
        <f>VLOOKUP(A339,'Punchh Raw'!$A$2:$O$678,15,0)</f>
        <v>0</v>
      </c>
      <c r="Q339" s="3">
        <f>VLOOKUP(A339,'Punchh Raw'!$A$2:$S$678,19,0)</f>
        <v>0</v>
      </c>
    </row>
    <row r="340" spans="1:17" x14ac:dyDescent="0.25">
      <c r="A340" s="6" t="s">
        <v>783</v>
      </c>
      <c r="B340" s="2" t="str">
        <f t="shared" si="5"/>
        <v>VA</v>
      </c>
      <c r="C340" t="s">
        <v>2840</v>
      </c>
      <c r="D340" t="s">
        <v>2841</v>
      </c>
      <c r="E340" t="s">
        <v>2843</v>
      </c>
      <c r="F340" t="s">
        <v>2842</v>
      </c>
      <c r="G340" t="s">
        <v>1230</v>
      </c>
      <c r="H340" t="s">
        <v>2839</v>
      </c>
      <c r="I340" s="2" t="s">
        <v>5152</v>
      </c>
      <c r="J340" t="s">
        <v>4936</v>
      </c>
      <c r="K340" t="s">
        <v>2840</v>
      </c>
      <c r="L340" t="s">
        <v>1378</v>
      </c>
      <c r="M340" t="s">
        <v>1379</v>
      </c>
      <c r="N340" s="3">
        <f>VLOOKUP(A340,'Punchh Raw'!$A$2:$I$678,9,0)</f>
        <v>0</v>
      </c>
      <c r="P340" s="3">
        <f>VLOOKUP(A340,'Punchh Raw'!$A$2:$O$678,15,0)</f>
        <v>2</v>
      </c>
      <c r="Q340" s="3" t="str">
        <f>VLOOKUP(A340,'Punchh Raw'!$A$2:$S$678,19,0)</f>
        <v>merchnatlink</v>
      </c>
    </row>
    <row r="341" spans="1:17" x14ac:dyDescent="0.25">
      <c r="A341" s="6" t="s">
        <v>235</v>
      </c>
      <c r="B341" s="2" t="str">
        <f t="shared" si="5"/>
        <v>FL</v>
      </c>
      <c r="C341" t="s">
        <v>2844</v>
      </c>
      <c r="D341" t="s">
        <v>2845</v>
      </c>
      <c r="E341" t="s">
        <v>2846</v>
      </c>
      <c r="F341" t="s">
        <v>2363</v>
      </c>
      <c r="G341" t="s">
        <v>867</v>
      </c>
      <c r="H341" t="s">
        <v>850</v>
      </c>
      <c r="I341" s="2" t="s">
        <v>5152</v>
      </c>
      <c r="J341" t="s">
        <v>4892</v>
      </c>
      <c r="K341" t="s">
        <v>2844</v>
      </c>
      <c r="L341" t="s">
        <v>957</v>
      </c>
      <c r="M341" t="s">
        <v>850</v>
      </c>
      <c r="N341" s="3" t="str">
        <f>VLOOKUP(A341,'Punchh Raw'!$A$2:$I$678,9,0)</f>
        <v>5.2.0005.1327</v>
      </c>
      <c r="P341" s="3">
        <f>VLOOKUP(A341,'Punchh Raw'!$A$2:$O$678,15,0)</f>
        <v>0</v>
      </c>
      <c r="Q341" s="3">
        <f>VLOOKUP(A341,'Punchh Raw'!$A$2:$S$678,19,0)</f>
        <v>0</v>
      </c>
    </row>
    <row r="342" spans="1:17" x14ac:dyDescent="0.25">
      <c r="A342" s="6" t="s">
        <v>424</v>
      </c>
      <c r="B342" s="2" t="str">
        <f t="shared" si="5"/>
        <v>MI</v>
      </c>
      <c r="C342" t="s">
        <v>2847</v>
      </c>
      <c r="D342" t="s">
        <v>2848</v>
      </c>
      <c r="E342" t="s">
        <v>2850</v>
      </c>
      <c r="F342" t="s">
        <v>2849</v>
      </c>
      <c r="G342" t="s">
        <v>1100</v>
      </c>
      <c r="H342" t="s">
        <v>2739</v>
      </c>
      <c r="I342" s="2" t="s">
        <v>5152</v>
      </c>
      <c r="J342" t="s">
        <v>2856</v>
      </c>
      <c r="K342" t="s">
        <v>2740</v>
      </c>
      <c r="L342" t="s">
        <v>1102</v>
      </c>
      <c r="M342" t="s">
        <v>850</v>
      </c>
      <c r="N342" s="3" t="str">
        <f>VLOOKUP(A342,'Punchh Raw'!$A$2:$I$678,9,0)</f>
        <v>5.2.0005.1327</v>
      </c>
      <c r="P342" s="3">
        <f>VLOOKUP(A342,'Punchh Raw'!$A$2:$O$678,15,0)</f>
        <v>0</v>
      </c>
      <c r="Q342" s="3">
        <f>VLOOKUP(A342,'Punchh Raw'!$A$2:$S$678,19,0)</f>
        <v>0</v>
      </c>
    </row>
    <row r="343" spans="1:17" x14ac:dyDescent="0.25">
      <c r="A343" s="6" t="s">
        <v>425</v>
      </c>
      <c r="B343" s="2" t="str">
        <f t="shared" si="5"/>
        <v>MI</v>
      </c>
      <c r="C343" t="s">
        <v>2847</v>
      </c>
      <c r="D343" t="s">
        <v>2852</v>
      </c>
      <c r="E343" t="s">
        <v>2854</v>
      </c>
      <c r="F343" t="s">
        <v>2853</v>
      </c>
      <c r="G343" t="s">
        <v>1100</v>
      </c>
      <c r="H343" t="s">
        <v>2851</v>
      </c>
      <c r="I343" s="2" t="s">
        <v>5152</v>
      </c>
      <c r="J343" t="s">
        <v>2856</v>
      </c>
      <c r="K343" t="s">
        <v>2740</v>
      </c>
      <c r="L343" t="s">
        <v>1102</v>
      </c>
      <c r="M343" t="s">
        <v>850</v>
      </c>
      <c r="N343" s="3" t="str">
        <f>VLOOKUP(A343,'Punchh Raw'!$A$2:$I$678,9,0)</f>
        <v>5.2.0005.1327</v>
      </c>
      <c r="P343" s="3">
        <f>VLOOKUP(A343,'Punchh Raw'!$A$2:$O$678,15,0)</f>
        <v>0</v>
      </c>
      <c r="Q343" s="3">
        <f>VLOOKUP(A343,'Punchh Raw'!$A$2:$S$678,19,0)</f>
        <v>0</v>
      </c>
    </row>
    <row r="344" spans="1:17" x14ac:dyDescent="0.25">
      <c r="A344" s="6" t="s">
        <v>665</v>
      </c>
      <c r="B344" s="2" t="str">
        <f t="shared" si="5"/>
        <v>TN</v>
      </c>
      <c r="C344" t="s">
        <v>2858</v>
      </c>
      <c r="D344" t="s">
        <v>2859</v>
      </c>
      <c r="E344" t="s">
        <v>2861</v>
      </c>
      <c r="F344" t="s">
        <v>2860</v>
      </c>
      <c r="G344" t="s">
        <v>2411</v>
      </c>
      <c r="H344" t="s">
        <v>2857</v>
      </c>
      <c r="I344" s="2" t="s">
        <v>5152</v>
      </c>
      <c r="J344" t="s">
        <v>4937</v>
      </c>
      <c r="K344" t="s">
        <v>2740</v>
      </c>
      <c r="L344" t="s">
        <v>857</v>
      </c>
      <c r="M344" t="s">
        <v>869</v>
      </c>
      <c r="N344" s="3" t="str">
        <f>VLOOKUP(A344,'Punchh Raw'!$A$2:$I$678,9,0)</f>
        <v>5.5.0005.3534</v>
      </c>
      <c r="P344" s="3">
        <f>VLOOKUP(A344,'Punchh Raw'!$A$2:$O$678,15,0)</f>
        <v>0</v>
      </c>
      <c r="Q344" s="3">
        <f>VLOOKUP(A344,'Punchh Raw'!$A$2:$S$678,19,0)</f>
        <v>0</v>
      </c>
    </row>
    <row r="345" spans="1:17" x14ac:dyDescent="0.25">
      <c r="A345" s="6" t="s">
        <v>214</v>
      </c>
      <c r="B345" s="2" t="str">
        <f t="shared" si="5"/>
        <v>FL</v>
      </c>
      <c r="C345" t="s">
        <v>2866</v>
      </c>
      <c r="D345" t="s">
        <v>2867</v>
      </c>
      <c r="E345" t="s">
        <v>2868</v>
      </c>
      <c r="F345" t="s">
        <v>984</v>
      </c>
      <c r="G345" t="s">
        <v>867</v>
      </c>
      <c r="H345" t="s">
        <v>2864</v>
      </c>
      <c r="I345" s="2" t="s">
        <v>5152</v>
      </c>
      <c r="J345" t="s">
        <v>4938</v>
      </c>
      <c r="K345" t="s">
        <v>2865</v>
      </c>
      <c r="L345" t="s">
        <v>857</v>
      </c>
      <c r="M345" t="s">
        <v>885</v>
      </c>
      <c r="N345" s="3" t="str">
        <f>VLOOKUP(A345,'Punchh Raw'!$A$2:$I$678,9,0)</f>
        <v>5.2.0005.1327</v>
      </c>
      <c r="P345" s="3">
        <f>VLOOKUP(A345,'Punchh Raw'!$A$2:$O$678,15,0)</f>
        <v>0</v>
      </c>
      <c r="Q345" s="3">
        <f>VLOOKUP(A345,'Punchh Raw'!$A$2:$S$678,19,0)</f>
        <v>0</v>
      </c>
    </row>
    <row r="346" spans="1:17" x14ac:dyDescent="0.25">
      <c r="A346" s="6" t="s">
        <v>555</v>
      </c>
      <c r="B346" s="2" t="str">
        <f t="shared" si="5"/>
        <v>NV</v>
      </c>
      <c r="C346" t="s">
        <v>1181</v>
      </c>
      <c r="D346" t="s">
        <v>2869</v>
      </c>
      <c r="E346" t="s">
        <v>2870</v>
      </c>
      <c r="F346" t="s">
        <v>1169</v>
      </c>
      <c r="G346" t="s">
        <v>1166</v>
      </c>
      <c r="H346" t="s">
        <v>850</v>
      </c>
      <c r="I346" s="2" t="s">
        <v>5152</v>
      </c>
      <c r="J346" t="s">
        <v>1160</v>
      </c>
      <c r="K346" t="s">
        <v>1181</v>
      </c>
      <c r="L346" t="s">
        <v>857</v>
      </c>
      <c r="M346" t="s">
        <v>1168</v>
      </c>
      <c r="N346" s="3" t="str">
        <f>VLOOKUP(A346,'Punchh Raw'!$A$2:$I$678,9,0)</f>
        <v>5.5.0005.3534</v>
      </c>
      <c r="P346" s="3">
        <f>VLOOKUP(A346,'Punchh Raw'!$A$2:$O$678,15,0)</f>
        <v>0</v>
      </c>
      <c r="Q346" s="3">
        <f>VLOOKUP(A346,'Punchh Raw'!$A$2:$S$678,19,0)</f>
        <v>0</v>
      </c>
    </row>
    <row r="347" spans="1:17" x14ac:dyDescent="0.25">
      <c r="A347" s="6" t="s">
        <v>556</v>
      </c>
      <c r="B347" s="2" t="str">
        <f t="shared" si="5"/>
        <v>NV</v>
      </c>
      <c r="C347" t="s">
        <v>1163</v>
      </c>
      <c r="D347" t="s">
        <v>2871</v>
      </c>
      <c r="E347" t="s">
        <v>1902</v>
      </c>
      <c r="F347" t="s">
        <v>1169</v>
      </c>
      <c r="G347" t="s">
        <v>1166</v>
      </c>
      <c r="H347" t="s">
        <v>2166</v>
      </c>
      <c r="I347" s="2" t="s">
        <v>5152</v>
      </c>
      <c r="J347" t="s">
        <v>1160</v>
      </c>
      <c r="K347" t="s">
        <v>1181</v>
      </c>
      <c r="L347" t="s">
        <v>857</v>
      </c>
      <c r="M347" t="s">
        <v>1168</v>
      </c>
      <c r="N347" s="3" t="str">
        <f>VLOOKUP(A347,'Punchh Raw'!$A$2:$I$678,9,0)</f>
        <v>5.5.0005.3534</v>
      </c>
      <c r="P347" s="3">
        <f>VLOOKUP(A347,'Punchh Raw'!$A$2:$O$678,15,0)</f>
        <v>0</v>
      </c>
      <c r="Q347" s="3">
        <f>VLOOKUP(A347,'Punchh Raw'!$A$2:$S$678,19,0)</f>
        <v>0</v>
      </c>
    </row>
    <row r="348" spans="1:17" x14ac:dyDescent="0.25">
      <c r="A348" s="6" t="s">
        <v>97</v>
      </c>
      <c r="B348" s="2" t="str">
        <f t="shared" si="5"/>
        <v>AZ</v>
      </c>
      <c r="C348" t="s">
        <v>2875</v>
      </c>
      <c r="D348" t="s">
        <v>2876</v>
      </c>
      <c r="E348" t="s">
        <v>2877</v>
      </c>
      <c r="F348" t="s">
        <v>2256</v>
      </c>
      <c r="G348" t="s">
        <v>1740</v>
      </c>
      <c r="H348" t="s">
        <v>2874</v>
      </c>
      <c r="I348" s="2" t="s">
        <v>5152</v>
      </c>
      <c r="J348" t="s">
        <v>4939</v>
      </c>
      <c r="K348" t="s">
        <v>2875</v>
      </c>
      <c r="L348" t="s">
        <v>1742</v>
      </c>
      <c r="M348" t="s">
        <v>850</v>
      </c>
      <c r="N348" s="3" t="str">
        <f>VLOOKUP(A348,'Punchh Raw'!$A$2:$I$678,9,0)</f>
        <v>5.5.0005.3534</v>
      </c>
      <c r="P348" s="3">
        <f>VLOOKUP(A348,'Punchh Raw'!$A$2:$O$678,15,0)</f>
        <v>0</v>
      </c>
      <c r="Q348" s="3">
        <f>VLOOKUP(A348,'Punchh Raw'!$A$2:$S$678,19,0)</f>
        <v>0</v>
      </c>
    </row>
    <row r="349" spans="1:17" x14ac:dyDescent="0.25">
      <c r="A349" s="6" t="s">
        <v>821</v>
      </c>
      <c r="B349" s="2" t="str">
        <f t="shared" si="5"/>
        <v>WI</v>
      </c>
      <c r="C349" t="s">
        <v>2881</v>
      </c>
      <c r="D349" t="s">
        <v>2882</v>
      </c>
      <c r="E349" t="s">
        <v>2885</v>
      </c>
      <c r="F349" t="s">
        <v>2883</v>
      </c>
      <c r="G349" t="s">
        <v>2884</v>
      </c>
      <c r="H349" t="s">
        <v>2880</v>
      </c>
      <c r="I349" s="2" t="s">
        <v>5152</v>
      </c>
      <c r="J349" t="s">
        <v>4940</v>
      </c>
      <c r="K349" t="s">
        <v>2881</v>
      </c>
      <c r="L349" t="s">
        <v>857</v>
      </c>
      <c r="M349" t="s">
        <v>858</v>
      </c>
      <c r="N349" s="3">
        <f>VLOOKUP(A349,'Punchh Raw'!$A$2:$I$678,9,0)</f>
        <v>0</v>
      </c>
      <c r="P349" s="3">
        <f>VLOOKUP(A349,'Punchh Raw'!$A$2:$O$678,15,0)</f>
        <v>2</v>
      </c>
      <c r="Q349" s="3" t="str">
        <f>VLOOKUP(A349,'Punchh Raw'!$A$2:$S$678,19,0)</f>
        <v>Us bank</v>
      </c>
    </row>
    <row r="350" spans="1:17" x14ac:dyDescent="0.25">
      <c r="A350" s="6" t="s">
        <v>597</v>
      </c>
      <c r="B350" s="2" t="str">
        <f t="shared" si="5"/>
        <v>OH</v>
      </c>
      <c r="C350" t="s">
        <v>2890</v>
      </c>
      <c r="D350" t="s">
        <v>2891</v>
      </c>
      <c r="E350" t="s">
        <v>2893</v>
      </c>
      <c r="F350" t="s">
        <v>2892</v>
      </c>
      <c r="G350" t="s">
        <v>1213</v>
      </c>
      <c r="H350" t="s">
        <v>2888</v>
      </c>
      <c r="I350" s="2" t="s">
        <v>5152</v>
      </c>
      <c r="J350" t="s">
        <v>4941</v>
      </c>
      <c r="K350" t="s">
        <v>2889</v>
      </c>
      <c r="L350" t="s">
        <v>857</v>
      </c>
      <c r="M350" t="s">
        <v>1215</v>
      </c>
      <c r="N350" s="3" t="str">
        <f>VLOOKUP(A350,'Punchh Raw'!$A$2:$I$678,9,0)</f>
        <v>5.5.0005.3534</v>
      </c>
      <c r="P350" s="3">
        <f>VLOOKUP(A350,'Punchh Raw'!$A$2:$O$678,15,0)</f>
        <v>2</v>
      </c>
      <c r="Q350" s="3" t="str">
        <f>VLOOKUP(A350,'Punchh Raw'!$A$2:$S$678,19,0)</f>
        <v>Heartland</v>
      </c>
    </row>
    <row r="351" spans="1:17" x14ac:dyDescent="0.25">
      <c r="A351" s="6" t="s">
        <v>271</v>
      </c>
      <c r="B351" s="2" t="str">
        <f t="shared" si="5"/>
        <v>FL</v>
      </c>
      <c r="C351" t="s">
        <v>2896</v>
      </c>
      <c r="D351" t="s">
        <v>2897</v>
      </c>
      <c r="E351" t="s">
        <v>2899</v>
      </c>
      <c r="F351" t="s">
        <v>2898</v>
      </c>
      <c r="G351" t="s">
        <v>867</v>
      </c>
      <c r="H351" t="s">
        <v>2584</v>
      </c>
      <c r="I351" s="2" t="s">
        <v>5152</v>
      </c>
      <c r="J351" t="s">
        <v>4942</v>
      </c>
      <c r="K351" t="s">
        <v>1014</v>
      </c>
      <c r="L351" t="s">
        <v>857</v>
      </c>
      <c r="M351" t="s">
        <v>885</v>
      </c>
      <c r="N351" s="3" t="str">
        <f>VLOOKUP(A351,'Punchh Raw'!$A$2:$I$678,9,0)</f>
        <v>5.2.0005.1327</v>
      </c>
      <c r="P351" s="3">
        <f>VLOOKUP(A351,'Punchh Raw'!$A$2:$O$678,15,0)</f>
        <v>0</v>
      </c>
      <c r="Q351" s="3">
        <f>VLOOKUP(A351,'Punchh Raw'!$A$2:$S$678,19,0)</f>
        <v>0</v>
      </c>
    </row>
    <row r="352" spans="1:17" x14ac:dyDescent="0.25">
      <c r="A352" s="6" t="s">
        <v>50</v>
      </c>
      <c r="B352" s="2" t="str">
        <f t="shared" si="5"/>
        <v>AL</v>
      </c>
      <c r="C352" t="s">
        <v>920</v>
      </c>
      <c r="D352" t="s">
        <v>2900</v>
      </c>
      <c r="E352" t="s">
        <v>2902</v>
      </c>
      <c r="F352" t="s">
        <v>2901</v>
      </c>
      <c r="G352" t="s">
        <v>1559</v>
      </c>
      <c r="H352" t="s">
        <v>850</v>
      </c>
      <c r="I352" s="2" t="s">
        <v>5152</v>
      </c>
      <c r="J352" t="s">
        <v>4893</v>
      </c>
      <c r="K352" t="s">
        <v>920</v>
      </c>
      <c r="L352" t="s">
        <v>857</v>
      </c>
      <c r="M352" t="s">
        <v>869</v>
      </c>
      <c r="N352" s="3" t="str">
        <f>VLOOKUP(A352,'Punchh Raw'!$A$2:$I$678,9,0)</f>
        <v>5.0.0003.0416</v>
      </c>
      <c r="P352" s="3">
        <f>VLOOKUP(A352,'Punchh Raw'!$A$2:$O$678,15,0)</f>
        <v>1</v>
      </c>
      <c r="Q352" s="3" t="str">
        <f>VLOOKUP(A352,'Punchh Raw'!$A$2:$S$678,19,0)</f>
        <v>BOA</v>
      </c>
    </row>
    <row r="353" spans="1:17" x14ac:dyDescent="0.25">
      <c r="A353" s="6" t="s">
        <v>652</v>
      </c>
      <c r="B353" s="2" t="str">
        <f t="shared" si="5"/>
        <v>SC</v>
      </c>
      <c r="C353" t="s">
        <v>2908</v>
      </c>
      <c r="D353" t="s">
        <v>2909</v>
      </c>
      <c r="E353" t="s">
        <v>2911</v>
      </c>
      <c r="F353" t="s">
        <v>2910</v>
      </c>
      <c r="G353" t="s">
        <v>1499</v>
      </c>
      <c r="H353" t="s">
        <v>2906</v>
      </c>
      <c r="I353" s="2" t="s">
        <v>5152</v>
      </c>
      <c r="J353" t="s">
        <v>4943</v>
      </c>
      <c r="K353" t="s">
        <v>2907</v>
      </c>
      <c r="L353" t="s">
        <v>857</v>
      </c>
      <c r="M353" t="s">
        <v>1158</v>
      </c>
      <c r="N353" s="3" t="str">
        <f>VLOOKUP(A353,'Punchh Raw'!$A$2:$I$678,9,0)</f>
        <v>5.5.0005.3534</v>
      </c>
      <c r="P353" s="3">
        <f>VLOOKUP(A353,'Punchh Raw'!$A$2:$O$678,15,0)</f>
        <v>0</v>
      </c>
      <c r="Q353" s="3">
        <f>VLOOKUP(A353,'Punchh Raw'!$A$2:$S$678,19,0)</f>
        <v>0</v>
      </c>
    </row>
    <row r="354" spans="1:17" x14ac:dyDescent="0.25">
      <c r="A354" s="6" t="s">
        <v>565</v>
      </c>
      <c r="B354" s="2" t="str">
        <f t="shared" si="5"/>
        <v>NY</v>
      </c>
      <c r="C354" t="s">
        <v>2912</v>
      </c>
      <c r="D354" t="s">
        <v>2913</v>
      </c>
      <c r="E354" t="s">
        <v>2915</v>
      </c>
      <c r="F354" t="s">
        <v>2914</v>
      </c>
      <c r="G354" t="s">
        <v>703</v>
      </c>
      <c r="H354" t="s">
        <v>850</v>
      </c>
      <c r="I354" s="2" t="s">
        <v>5152</v>
      </c>
      <c r="J354" t="s">
        <v>4905</v>
      </c>
      <c r="K354" t="s">
        <v>2912</v>
      </c>
      <c r="L354" t="s">
        <v>1206</v>
      </c>
      <c r="M354" t="s">
        <v>850</v>
      </c>
      <c r="N354" s="3" t="str">
        <f>VLOOKUP(A354,'Punchh Raw'!$A$2:$I$678,9,0)</f>
        <v>5.5.0005.3534</v>
      </c>
      <c r="P354" s="3">
        <f>VLOOKUP(A354,'Punchh Raw'!$A$2:$O$678,15,0)</f>
        <v>2</v>
      </c>
      <c r="Q354" s="3" t="str">
        <f>VLOOKUP(A354,'Punchh Raw'!$A$2:$S$678,19,0)</f>
        <v>Heartland</v>
      </c>
    </row>
    <row r="355" spans="1:17" x14ac:dyDescent="0.25">
      <c r="A355" s="6" t="s">
        <v>366</v>
      </c>
      <c r="B355" s="2" t="str">
        <f t="shared" si="5"/>
        <v>MD</v>
      </c>
      <c r="C355" t="s">
        <v>2919</v>
      </c>
      <c r="D355" t="s">
        <v>2920</v>
      </c>
      <c r="E355" t="s">
        <v>2922</v>
      </c>
      <c r="F355" t="s">
        <v>2921</v>
      </c>
      <c r="G355" t="s">
        <v>2285</v>
      </c>
      <c r="H355" t="s">
        <v>2918</v>
      </c>
      <c r="I355" s="2" t="s">
        <v>5152</v>
      </c>
      <c r="J355" t="s">
        <v>4944</v>
      </c>
      <c r="K355" t="s">
        <v>2919</v>
      </c>
      <c r="L355" t="s">
        <v>1378</v>
      </c>
      <c r="M355" t="s">
        <v>1379</v>
      </c>
      <c r="N355" s="3" t="str">
        <f>VLOOKUP(A355,'Punchh Raw'!$A$2:$I$678,9,0)</f>
        <v>5.2.0005.1327</v>
      </c>
      <c r="P355" s="3">
        <f>VLOOKUP(A355,'Punchh Raw'!$A$2:$O$678,15,0)</f>
        <v>0</v>
      </c>
      <c r="Q355" s="3">
        <f>VLOOKUP(A355,'Punchh Raw'!$A$2:$S$678,19,0)</f>
        <v>0</v>
      </c>
    </row>
    <row r="356" spans="1:17" x14ac:dyDescent="0.25">
      <c r="A356" s="6" t="s">
        <v>272</v>
      </c>
      <c r="B356" s="2" t="str">
        <f t="shared" si="5"/>
        <v>FL</v>
      </c>
      <c r="C356" t="s">
        <v>2926</v>
      </c>
      <c r="D356" t="s">
        <v>2927</v>
      </c>
      <c r="E356" t="s">
        <v>2929</v>
      </c>
      <c r="F356" t="s">
        <v>2928</v>
      </c>
      <c r="G356" t="s">
        <v>867</v>
      </c>
      <c r="H356" t="s">
        <v>2355</v>
      </c>
      <c r="I356" s="2" t="s">
        <v>5152</v>
      </c>
      <c r="J356" t="s">
        <v>4945</v>
      </c>
      <c r="K356" t="s">
        <v>2925</v>
      </c>
      <c r="L356" t="s">
        <v>957</v>
      </c>
      <c r="M356" t="s">
        <v>850</v>
      </c>
      <c r="N356" s="3" t="str">
        <f>VLOOKUP(A356,'Punchh Raw'!$A$2:$I$678,9,0)</f>
        <v>5.2.0005.1327</v>
      </c>
      <c r="P356" s="3">
        <f>VLOOKUP(A356,'Punchh Raw'!$A$2:$O$678,15,0)</f>
        <v>0</v>
      </c>
      <c r="Q356" s="3">
        <f>VLOOKUP(A356,'Punchh Raw'!$A$2:$S$678,19,0)</f>
        <v>0</v>
      </c>
    </row>
    <row r="357" spans="1:17" x14ac:dyDescent="0.25">
      <c r="A357" s="6" t="s">
        <v>273</v>
      </c>
      <c r="B357" s="2" t="str">
        <f t="shared" si="5"/>
        <v>FL</v>
      </c>
      <c r="C357" t="s">
        <v>2930</v>
      </c>
      <c r="D357" t="s">
        <v>2931</v>
      </c>
      <c r="E357" t="s">
        <v>2933</v>
      </c>
      <c r="F357" t="s">
        <v>2932</v>
      </c>
      <c r="G357" t="s">
        <v>867</v>
      </c>
      <c r="H357" t="s">
        <v>2355</v>
      </c>
      <c r="I357" s="2" t="s">
        <v>5152</v>
      </c>
      <c r="J357" t="s">
        <v>4945</v>
      </c>
      <c r="K357" t="s">
        <v>2925</v>
      </c>
      <c r="L357" t="s">
        <v>2162</v>
      </c>
      <c r="M357" t="s">
        <v>850</v>
      </c>
      <c r="N357" s="3" t="str">
        <f>VLOOKUP(A357,'Punchh Raw'!$A$2:$I$678,9,0)</f>
        <v>5.2.0005.1327</v>
      </c>
      <c r="P357" s="3">
        <f>VLOOKUP(A357,'Punchh Raw'!$A$2:$O$678,15,0)</f>
        <v>3</v>
      </c>
      <c r="Q357" s="3" t="str">
        <f>VLOOKUP(A357,'Punchh Raw'!$A$2:$S$678,19,0)</f>
        <v>Merchant</v>
      </c>
    </row>
    <row r="358" spans="1:17" x14ac:dyDescent="0.25">
      <c r="A358" s="6" t="s">
        <v>805</v>
      </c>
      <c r="B358" s="2" t="str">
        <f t="shared" si="5"/>
        <v>VA</v>
      </c>
      <c r="C358" t="s">
        <v>2938</v>
      </c>
      <c r="D358" t="s">
        <v>2939</v>
      </c>
      <c r="E358" t="s">
        <v>2941</v>
      </c>
      <c r="F358" t="s">
        <v>2940</v>
      </c>
      <c r="G358" t="s">
        <v>1230</v>
      </c>
      <c r="H358" t="s">
        <v>2936</v>
      </c>
      <c r="I358" s="2" t="s">
        <v>5152</v>
      </c>
      <c r="J358" t="s">
        <v>4946</v>
      </c>
      <c r="K358" t="s">
        <v>2937</v>
      </c>
      <c r="L358" t="s">
        <v>1378</v>
      </c>
      <c r="M358" t="s">
        <v>1379</v>
      </c>
      <c r="N358" s="3">
        <f>VLOOKUP(A358,'Punchh Raw'!$A$2:$I$678,9,0)</f>
        <v>0</v>
      </c>
      <c r="P358" s="3">
        <f>VLOOKUP(A358,'Punchh Raw'!$A$2:$O$678,15,0)</f>
        <v>0</v>
      </c>
      <c r="Q358" s="3">
        <f>VLOOKUP(A358,'Punchh Raw'!$A$2:$S$678,19,0)</f>
        <v>0</v>
      </c>
    </row>
    <row r="359" spans="1:17" x14ac:dyDescent="0.25">
      <c r="A359" s="6" t="s">
        <v>367</v>
      </c>
      <c r="B359" s="2" t="str">
        <f t="shared" si="5"/>
        <v>MD</v>
      </c>
      <c r="C359" t="s">
        <v>2946</v>
      </c>
      <c r="D359" t="s">
        <v>2947</v>
      </c>
      <c r="E359" t="s">
        <v>2949</v>
      </c>
      <c r="F359" t="s">
        <v>2948</v>
      </c>
      <c r="G359" t="s">
        <v>2285</v>
      </c>
      <c r="H359" t="s">
        <v>2944</v>
      </c>
      <c r="I359" s="2" t="s">
        <v>5152</v>
      </c>
      <c r="J359" t="s">
        <v>4947</v>
      </c>
      <c r="K359" t="s">
        <v>2945</v>
      </c>
      <c r="L359" t="s">
        <v>1378</v>
      </c>
      <c r="M359" t="s">
        <v>1379</v>
      </c>
      <c r="N359" s="3" t="str">
        <f>VLOOKUP(A359,'Punchh Raw'!$A$2:$I$678,9,0)</f>
        <v>5.2.0005.1327</v>
      </c>
      <c r="P359" s="3">
        <f>VLOOKUP(A359,'Punchh Raw'!$A$2:$O$678,15,0)</f>
        <v>2</v>
      </c>
      <c r="Q359" s="3" t="str">
        <f>VLOOKUP(A359,'Punchh Raw'!$A$2:$S$678,19,0)</f>
        <v>.</v>
      </c>
    </row>
    <row r="360" spans="1:17" x14ac:dyDescent="0.25">
      <c r="A360" s="6" t="s">
        <v>274</v>
      </c>
      <c r="B360" s="2" t="str">
        <f t="shared" si="5"/>
        <v>FL</v>
      </c>
      <c r="C360" t="s">
        <v>2954</v>
      </c>
      <c r="D360" t="s">
        <v>2955</v>
      </c>
      <c r="E360" t="s">
        <v>2957</v>
      </c>
      <c r="F360" t="s">
        <v>2956</v>
      </c>
      <c r="G360" t="s">
        <v>867</v>
      </c>
      <c r="H360" t="s">
        <v>2952</v>
      </c>
      <c r="I360" s="2" t="s">
        <v>5152</v>
      </c>
      <c r="J360" t="s">
        <v>4948</v>
      </c>
      <c r="K360" t="s">
        <v>2953</v>
      </c>
      <c r="L360" t="s">
        <v>857</v>
      </c>
      <c r="M360" t="s">
        <v>911</v>
      </c>
      <c r="N360" s="3" t="str">
        <f>VLOOKUP(A360,'Punchh Raw'!$A$2:$I$678,9,0)</f>
        <v>5.2.0005.1327</v>
      </c>
      <c r="P360" s="3">
        <f>VLOOKUP(A360,'Punchh Raw'!$A$2:$O$678,15,0)</f>
        <v>0</v>
      </c>
      <c r="Q360" s="3">
        <f>VLOOKUP(A360,'Punchh Raw'!$A$2:$S$678,19,0)</f>
        <v>0</v>
      </c>
    </row>
    <row r="361" spans="1:17" x14ac:dyDescent="0.25">
      <c r="A361" s="6" t="s">
        <v>348</v>
      </c>
      <c r="B361" s="2" t="str">
        <f t="shared" si="5"/>
        <v>KS</v>
      </c>
      <c r="C361" t="s">
        <v>2961</v>
      </c>
      <c r="D361" t="s">
        <v>2962</v>
      </c>
      <c r="E361" t="s">
        <v>2965</v>
      </c>
      <c r="F361" t="s">
        <v>2963</v>
      </c>
      <c r="G361" t="s">
        <v>2964</v>
      </c>
      <c r="H361" t="s">
        <v>2960</v>
      </c>
      <c r="I361" s="2" t="s">
        <v>5152</v>
      </c>
      <c r="J361" t="s">
        <v>4949</v>
      </c>
      <c r="K361" t="s">
        <v>2961</v>
      </c>
      <c r="L361" t="s">
        <v>857</v>
      </c>
      <c r="M361" t="s">
        <v>2051</v>
      </c>
      <c r="N361" s="3" t="str">
        <f>VLOOKUP(A361,'Punchh Raw'!$A$2:$I$678,9,0)</f>
        <v>5.2.0005.1327</v>
      </c>
      <c r="P361" s="3">
        <f>VLOOKUP(A361,'Punchh Raw'!$A$2:$O$678,15,0)</f>
        <v>2</v>
      </c>
      <c r="Q361" s="3" t="str">
        <f>VLOOKUP(A361,'Punchh Raw'!$A$2:$S$678,19,0)</f>
        <v>suntrust</v>
      </c>
    </row>
    <row r="362" spans="1:17" x14ac:dyDescent="0.25">
      <c r="A362" s="6" t="s">
        <v>680</v>
      </c>
      <c r="B362" s="2" t="str">
        <f t="shared" si="5"/>
        <v>TX</v>
      </c>
      <c r="C362" t="s">
        <v>2967</v>
      </c>
      <c r="D362" t="s">
        <v>2968</v>
      </c>
      <c r="E362" t="s">
        <v>2970</v>
      </c>
      <c r="F362" t="s">
        <v>2969</v>
      </c>
      <c r="G362" t="s">
        <v>1586</v>
      </c>
      <c r="H362" t="s">
        <v>1997</v>
      </c>
      <c r="I362" s="2" t="s">
        <v>5152</v>
      </c>
      <c r="J362" t="s">
        <v>4950</v>
      </c>
      <c r="K362" t="s">
        <v>852</v>
      </c>
      <c r="L362" t="s">
        <v>857</v>
      </c>
      <c r="M362" t="s">
        <v>858</v>
      </c>
      <c r="N362" s="3" t="str">
        <f>VLOOKUP(A362,'Punchh Raw'!$A$2:$I$678,9,0)</f>
        <v>5.5.0005.3534</v>
      </c>
      <c r="P362" s="3">
        <f>VLOOKUP(A362,'Punchh Raw'!$A$2:$O$678,15,0)</f>
        <v>0</v>
      </c>
      <c r="Q362" s="3">
        <f>VLOOKUP(A362,'Punchh Raw'!$A$2:$S$678,19,0)</f>
        <v>0</v>
      </c>
    </row>
    <row r="363" spans="1:17" x14ac:dyDescent="0.25">
      <c r="A363" s="6" t="s">
        <v>91</v>
      </c>
      <c r="B363" s="2" t="str">
        <f t="shared" si="5"/>
        <v>AR</v>
      </c>
      <c r="C363" t="s">
        <v>852</v>
      </c>
      <c r="D363" t="s">
        <v>2973</v>
      </c>
      <c r="E363" t="s">
        <v>2975</v>
      </c>
      <c r="F363" t="s">
        <v>2974</v>
      </c>
      <c r="G363" t="s">
        <v>855</v>
      </c>
      <c r="H363" t="s">
        <v>2972</v>
      </c>
      <c r="I363" s="2" t="s">
        <v>5152</v>
      </c>
      <c r="J363" t="s">
        <v>4542</v>
      </c>
      <c r="K363" t="s">
        <v>852</v>
      </c>
      <c r="L363" t="s">
        <v>857</v>
      </c>
      <c r="M363" t="s">
        <v>858</v>
      </c>
      <c r="N363" s="3" t="str">
        <f>VLOOKUP(A363,'Punchh Raw'!$A$2:$I$678,9,0)</f>
        <v>5.0.0003.0416</v>
      </c>
      <c r="P363" s="3">
        <f>VLOOKUP(A363,'Punchh Raw'!$A$2:$O$678,15,0)</f>
        <v>0</v>
      </c>
      <c r="Q363" s="3">
        <f>VLOOKUP(A363,'Punchh Raw'!$A$2:$S$678,19,0)</f>
        <v>0</v>
      </c>
    </row>
    <row r="364" spans="1:17" x14ac:dyDescent="0.25">
      <c r="A364" s="6" t="s">
        <v>92</v>
      </c>
      <c r="B364" s="2" t="str">
        <f t="shared" si="5"/>
        <v>AR</v>
      </c>
      <c r="C364" t="s">
        <v>852</v>
      </c>
      <c r="D364" t="s">
        <v>2976</v>
      </c>
      <c r="E364" t="s">
        <v>2977</v>
      </c>
      <c r="F364" t="s">
        <v>854</v>
      </c>
      <c r="G364" t="s">
        <v>855</v>
      </c>
      <c r="H364" t="s">
        <v>2972</v>
      </c>
      <c r="I364" s="2" t="s">
        <v>5152</v>
      </c>
      <c r="J364" t="s">
        <v>4542</v>
      </c>
      <c r="K364" t="s">
        <v>852</v>
      </c>
      <c r="L364" t="s">
        <v>857</v>
      </c>
      <c r="M364" t="s">
        <v>858</v>
      </c>
      <c r="N364" s="3" t="str">
        <f>VLOOKUP(A364,'Punchh Raw'!$A$2:$I$678,9,0)</f>
        <v>5.0.0003.0416</v>
      </c>
      <c r="P364" s="3">
        <f>VLOOKUP(A364,'Punchh Raw'!$A$2:$O$678,15,0)</f>
        <v>0</v>
      </c>
      <c r="Q364" s="3">
        <f>VLOOKUP(A364,'Punchh Raw'!$A$2:$S$678,19,0)</f>
        <v>0</v>
      </c>
    </row>
    <row r="365" spans="1:17" x14ac:dyDescent="0.25">
      <c r="A365" s="6" t="s">
        <v>428</v>
      </c>
      <c r="B365" s="2" t="str">
        <f t="shared" si="5"/>
        <v>MI</v>
      </c>
      <c r="C365" t="s">
        <v>2978</v>
      </c>
      <c r="D365" t="s">
        <v>2979</v>
      </c>
      <c r="E365" t="s">
        <v>2981</v>
      </c>
      <c r="F365" t="s">
        <v>2980</v>
      </c>
      <c r="G365" t="s">
        <v>1100</v>
      </c>
      <c r="H365" t="s">
        <v>1106</v>
      </c>
      <c r="I365" s="2" t="s">
        <v>5152</v>
      </c>
      <c r="J365" t="s">
        <v>4951</v>
      </c>
      <c r="K365" t="s">
        <v>1107</v>
      </c>
      <c r="L365" t="s">
        <v>1102</v>
      </c>
      <c r="M365" t="s">
        <v>850</v>
      </c>
      <c r="N365" s="3" t="str">
        <f>VLOOKUP(A365,'Punchh Raw'!$A$2:$I$678,9,0)</f>
        <v>5.2.0005.1327</v>
      </c>
      <c r="P365" s="3">
        <f>VLOOKUP(A365,'Punchh Raw'!$A$2:$O$678,15,0)</f>
        <v>0</v>
      </c>
      <c r="Q365" s="3">
        <f>VLOOKUP(A365,'Punchh Raw'!$A$2:$S$678,19,0)</f>
        <v>0</v>
      </c>
    </row>
    <row r="366" spans="1:17" x14ac:dyDescent="0.25">
      <c r="A366" s="6" t="s">
        <v>427</v>
      </c>
      <c r="B366" s="2" t="str">
        <f t="shared" si="5"/>
        <v>MI</v>
      </c>
      <c r="C366" t="s">
        <v>2982</v>
      </c>
      <c r="D366" t="s">
        <v>2983</v>
      </c>
      <c r="E366" t="s">
        <v>2984</v>
      </c>
      <c r="F366" t="s">
        <v>2710</v>
      </c>
      <c r="G366" t="s">
        <v>1100</v>
      </c>
      <c r="H366" t="s">
        <v>1106</v>
      </c>
      <c r="I366" s="2" t="s">
        <v>5152</v>
      </c>
      <c r="J366" t="s">
        <v>4951</v>
      </c>
      <c r="K366" t="s">
        <v>1107</v>
      </c>
      <c r="L366" t="s">
        <v>1102</v>
      </c>
      <c r="M366" t="s">
        <v>850</v>
      </c>
      <c r="N366" s="3" t="str">
        <f>VLOOKUP(A366,'Punchh Raw'!$A$2:$I$678,9,0)</f>
        <v>5.2.0005.1327</v>
      </c>
      <c r="P366" s="3">
        <f>VLOOKUP(A366,'Punchh Raw'!$A$2:$O$678,15,0)</f>
        <v>3</v>
      </c>
      <c r="Q366" s="3" t="str">
        <f>VLOOKUP(A366,'Punchh Raw'!$A$2:$S$678,19,0)</f>
        <v>Worldpay</v>
      </c>
    </row>
    <row r="367" spans="1:17" x14ac:dyDescent="0.25">
      <c r="A367" s="6" t="s">
        <v>362</v>
      </c>
      <c r="B367" s="2" t="str">
        <f t="shared" si="5"/>
        <v>MA</v>
      </c>
      <c r="C367" t="s">
        <v>2988</v>
      </c>
      <c r="D367" t="s">
        <v>2989</v>
      </c>
      <c r="E367" t="s">
        <v>2991</v>
      </c>
      <c r="F367" t="s">
        <v>2990</v>
      </c>
      <c r="G367" t="s">
        <v>1649</v>
      </c>
      <c r="H367" t="s">
        <v>2987</v>
      </c>
      <c r="I367" s="2" t="s">
        <v>5152</v>
      </c>
      <c r="J367" t="s">
        <v>4952</v>
      </c>
      <c r="K367" t="s">
        <v>2988</v>
      </c>
      <c r="L367" t="s">
        <v>1651</v>
      </c>
      <c r="M367" t="s">
        <v>850</v>
      </c>
      <c r="N367" s="3" t="str">
        <f>VLOOKUP(A367,'Punchh Raw'!$A$2:$I$678,9,0)</f>
        <v>5.2.0005.1327</v>
      </c>
      <c r="P367" s="3">
        <f>VLOOKUP(A367,'Punchh Raw'!$A$2:$O$678,15,0)</f>
        <v>2</v>
      </c>
      <c r="Q367" s="3" t="str">
        <f>VLOOKUP(A367,'Punchh Raw'!$A$2:$S$678,19,0)</f>
        <v>Merchant Link</v>
      </c>
    </row>
    <row r="368" spans="1:17" x14ac:dyDescent="0.25">
      <c r="A368" s="6" t="s">
        <v>128</v>
      </c>
      <c r="B368" s="2" t="str">
        <f t="shared" si="5"/>
        <v>DE</v>
      </c>
      <c r="C368" t="s">
        <v>2995</v>
      </c>
      <c r="D368" t="s">
        <v>2996</v>
      </c>
      <c r="E368" t="s">
        <v>2998</v>
      </c>
      <c r="F368" t="s">
        <v>2451</v>
      </c>
      <c r="G368" t="s">
        <v>2997</v>
      </c>
      <c r="H368" t="s">
        <v>2993</v>
      </c>
      <c r="I368" s="2" t="s">
        <v>5152</v>
      </c>
      <c r="J368" t="s">
        <v>4953</v>
      </c>
      <c r="K368" t="s">
        <v>2994</v>
      </c>
      <c r="L368" t="s">
        <v>857</v>
      </c>
      <c r="M368" t="s">
        <v>1143</v>
      </c>
      <c r="N368" s="3">
        <f>VLOOKUP(A368,'Punchh Raw'!$A$2:$I$678,9,0)</f>
        <v>0</v>
      </c>
      <c r="P368" s="3">
        <f>VLOOKUP(A368,'Punchh Raw'!$A$2:$O$678,15,0)</f>
        <v>0</v>
      </c>
      <c r="Q368" s="3">
        <f>VLOOKUP(A368,'Punchh Raw'!$A$2:$S$678,19,0)</f>
        <v>0</v>
      </c>
    </row>
    <row r="369" spans="1:17" x14ac:dyDescent="0.25">
      <c r="A369" s="6" t="s">
        <v>557</v>
      </c>
      <c r="B369" s="2" t="str">
        <f t="shared" si="5"/>
        <v>NV</v>
      </c>
      <c r="C369" t="s">
        <v>3000</v>
      </c>
      <c r="D369" t="s">
        <v>3001</v>
      </c>
      <c r="E369" t="s">
        <v>3002</v>
      </c>
      <c r="F369" t="s">
        <v>1169</v>
      </c>
      <c r="G369" t="s">
        <v>1166</v>
      </c>
      <c r="H369" t="s">
        <v>2999</v>
      </c>
      <c r="I369" s="2" t="s">
        <v>5152</v>
      </c>
      <c r="J369" t="s">
        <v>4810</v>
      </c>
      <c r="K369" t="s">
        <v>1765</v>
      </c>
      <c r="L369" t="s">
        <v>857</v>
      </c>
      <c r="M369" t="s">
        <v>1168</v>
      </c>
      <c r="N369" s="3" t="str">
        <f>VLOOKUP(A369,'Punchh Raw'!$A$2:$I$678,9,0)</f>
        <v>5.5.0005.3534</v>
      </c>
      <c r="P369" s="3">
        <f>VLOOKUP(A369,'Punchh Raw'!$A$2:$O$678,15,0)</f>
        <v>4</v>
      </c>
      <c r="Q369" s="3" t="str">
        <f>VLOOKUP(A369,'Punchh Raw'!$A$2:$S$678,19,0)</f>
        <v>Suntrust</v>
      </c>
    </row>
    <row r="370" spans="1:17" x14ac:dyDescent="0.25">
      <c r="A370" s="6" t="s">
        <v>3003</v>
      </c>
      <c r="B370" s="2" t="str">
        <f t="shared" si="5"/>
        <v>RI</v>
      </c>
      <c r="C370" t="s">
        <v>3008</v>
      </c>
      <c r="D370" t="s">
        <v>3009</v>
      </c>
      <c r="E370" t="s">
        <v>3012</v>
      </c>
      <c r="F370" t="s">
        <v>3010</v>
      </c>
      <c r="G370" t="s">
        <v>3011</v>
      </c>
      <c r="H370" t="s">
        <v>3006</v>
      </c>
      <c r="I370" s="2" t="s">
        <v>5152</v>
      </c>
      <c r="J370" t="s">
        <v>4954</v>
      </c>
      <c r="K370" t="s">
        <v>3007</v>
      </c>
      <c r="L370" t="s">
        <v>857</v>
      </c>
      <c r="M370" t="s">
        <v>1143</v>
      </c>
      <c r="N370" s="3" t="e">
        <f>VLOOKUP(A370,'Punchh Raw'!$A$2:$I$678,9,0)</f>
        <v>#N/A</v>
      </c>
      <c r="P370" s="3" t="e">
        <f>VLOOKUP(A370,'Punchh Raw'!$A$2:$O$678,15,0)</f>
        <v>#N/A</v>
      </c>
      <c r="Q370" s="3" t="e">
        <f>VLOOKUP(A370,'Punchh Raw'!$A$2:$S$678,19,0)</f>
        <v>#N/A</v>
      </c>
    </row>
    <row r="371" spans="1:17" x14ac:dyDescent="0.25">
      <c r="A371" s="6" t="s">
        <v>641</v>
      </c>
      <c r="B371" s="2" t="str">
        <f t="shared" si="5"/>
        <v>RI</v>
      </c>
      <c r="C371" t="s">
        <v>3013</v>
      </c>
      <c r="D371" t="s">
        <v>3014</v>
      </c>
      <c r="E371" t="s">
        <v>3012</v>
      </c>
      <c r="F371" t="s">
        <v>3010</v>
      </c>
      <c r="G371" t="s">
        <v>3011</v>
      </c>
      <c r="H371" t="s">
        <v>3006</v>
      </c>
      <c r="I371" s="2" t="s">
        <v>5152</v>
      </c>
      <c r="J371" t="s">
        <v>4954</v>
      </c>
      <c r="K371" t="s">
        <v>3007</v>
      </c>
      <c r="L371" t="s">
        <v>857</v>
      </c>
      <c r="M371" t="s">
        <v>1143</v>
      </c>
      <c r="N371" s="3" t="str">
        <f>VLOOKUP(A371,'Punchh Raw'!$A$2:$I$678,9,0)</f>
        <v>5.5.0005.3534</v>
      </c>
      <c r="P371" s="3">
        <f>VLOOKUP(A371,'Punchh Raw'!$A$2:$O$678,15,0)</f>
        <v>2</v>
      </c>
      <c r="Q371" s="3" t="str">
        <f>VLOOKUP(A371,'Punchh Raw'!$A$2:$S$678,19,0)</f>
        <v>TransFirst</v>
      </c>
    </row>
    <row r="372" spans="1:17" x14ac:dyDescent="0.25">
      <c r="A372" s="6" t="s">
        <v>336</v>
      </c>
      <c r="B372" s="2" t="str">
        <f t="shared" si="5"/>
        <v>IA</v>
      </c>
      <c r="C372" t="s">
        <v>3015</v>
      </c>
      <c r="D372" t="s">
        <v>3016</v>
      </c>
      <c r="E372" t="s">
        <v>3018</v>
      </c>
      <c r="F372" t="s">
        <v>3017</v>
      </c>
      <c r="G372" t="s">
        <v>2595</v>
      </c>
      <c r="H372" t="s">
        <v>2590</v>
      </c>
      <c r="I372" s="2" t="s">
        <v>5152</v>
      </c>
      <c r="J372" t="s">
        <v>4910</v>
      </c>
      <c r="K372" t="s">
        <v>3015</v>
      </c>
      <c r="L372" t="s">
        <v>857</v>
      </c>
      <c r="M372" t="s">
        <v>858</v>
      </c>
      <c r="N372" s="3" t="str">
        <f>VLOOKUP(A372,'Punchh Raw'!$A$2:$I$678,9,0)</f>
        <v>5.2.0005.1327</v>
      </c>
      <c r="P372" s="3">
        <f>VLOOKUP(A372,'Punchh Raw'!$A$2:$O$678,15,0)</f>
        <v>0</v>
      </c>
      <c r="Q372" s="3">
        <f>VLOOKUP(A372,'Punchh Raw'!$A$2:$S$678,19,0)</f>
        <v>0</v>
      </c>
    </row>
    <row r="373" spans="1:17" x14ac:dyDescent="0.25">
      <c r="A373" s="6" t="s">
        <v>806</v>
      </c>
      <c r="B373" s="2" t="str">
        <f t="shared" si="5"/>
        <v>VA</v>
      </c>
      <c r="C373" t="s">
        <v>3023</v>
      </c>
      <c r="D373" t="s">
        <v>3024</v>
      </c>
      <c r="E373" t="s">
        <v>3026</v>
      </c>
      <c r="F373" t="s">
        <v>3025</v>
      </c>
      <c r="G373" t="s">
        <v>1230</v>
      </c>
      <c r="H373" t="s">
        <v>3021</v>
      </c>
      <c r="I373" s="2" t="s">
        <v>5152</v>
      </c>
      <c r="J373" t="s">
        <v>4955</v>
      </c>
      <c r="K373" t="s">
        <v>3022</v>
      </c>
      <c r="L373" t="s">
        <v>1378</v>
      </c>
      <c r="M373" t="s">
        <v>1379</v>
      </c>
      <c r="N373" s="3">
        <f>VLOOKUP(A373,'Punchh Raw'!$A$2:$I$678,9,0)</f>
        <v>0</v>
      </c>
      <c r="P373" s="3">
        <f>VLOOKUP(A373,'Punchh Raw'!$A$2:$O$678,15,0)</f>
        <v>2</v>
      </c>
      <c r="Q373" s="3" t="str">
        <f>VLOOKUP(A373,'Punchh Raw'!$A$2:$S$678,19,0)</f>
        <v>Suntrust first data</v>
      </c>
    </row>
    <row r="374" spans="1:17" x14ac:dyDescent="0.25">
      <c r="A374" s="6" t="s">
        <v>429</v>
      </c>
      <c r="B374" s="2" t="str">
        <f t="shared" si="5"/>
        <v>MI</v>
      </c>
      <c r="C374" t="s">
        <v>3029</v>
      </c>
      <c r="D374" t="s">
        <v>3030</v>
      </c>
      <c r="E374" t="s">
        <v>3032</v>
      </c>
      <c r="F374" t="s">
        <v>3031</v>
      </c>
      <c r="G374" t="s">
        <v>1100</v>
      </c>
      <c r="H374" t="s">
        <v>2324</v>
      </c>
      <c r="I374" s="2" t="s">
        <v>5152</v>
      </c>
      <c r="J374" t="s">
        <v>4956</v>
      </c>
      <c r="K374" t="s">
        <v>1096</v>
      </c>
      <c r="L374" t="s">
        <v>1529</v>
      </c>
      <c r="M374" t="s">
        <v>850</v>
      </c>
      <c r="N374" s="3" t="str">
        <f>VLOOKUP(A374,'Punchh Raw'!$A$2:$I$678,9,0)</f>
        <v>5.2.0005.1327</v>
      </c>
      <c r="P374" s="3">
        <f>VLOOKUP(A374,'Punchh Raw'!$A$2:$O$678,15,0)</f>
        <v>2</v>
      </c>
      <c r="Q374" s="3" t="str">
        <f>VLOOKUP(A374,'Punchh Raw'!$A$2:$S$678,19,0)</f>
        <v>not sure</v>
      </c>
    </row>
    <row r="375" spans="1:17" x14ac:dyDescent="0.25">
      <c r="A375" s="6" t="s">
        <v>578</v>
      </c>
      <c r="B375" s="2" t="str">
        <f t="shared" si="5"/>
        <v>NY</v>
      </c>
      <c r="C375" t="s">
        <v>3036</v>
      </c>
      <c r="D375" t="s">
        <v>3037</v>
      </c>
      <c r="E375" t="s">
        <v>3039</v>
      </c>
      <c r="F375" t="s">
        <v>3038</v>
      </c>
      <c r="G375" t="s">
        <v>703</v>
      </c>
      <c r="H375" t="s">
        <v>3034</v>
      </c>
      <c r="I375" s="2" t="s">
        <v>5152</v>
      </c>
      <c r="J375" t="s">
        <v>4957</v>
      </c>
      <c r="K375" t="s">
        <v>3035</v>
      </c>
      <c r="L375" t="s">
        <v>2467</v>
      </c>
      <c r="M375" t="s">
        <v>850</v>
      </c>
      <c r="N375" s="3" t="str">
        <f>VLOOKUP(A375,'Punchh Raw'!$A$2:$I$678,9,0)</f>
        <v>5.5.0005.3534</v>
      </c>
      <c r="P375" s="3">
        <f>VLOOKUP(A375,'Punchh Raw'!$A$2:$O$678,15,0)</f>
        <v>2</v>
      </c>
      <c r="Q375" s="3" t="str">
        <f>VLOOKUP(A375,'Punchh Raw'!$A$2:$S$678,19,0)</f>
        <v>Vantiv</v>
      </c>
    </row>
    <row r="376" spans="1:17" x14ac:dyDescent="0.25">
      <c r="A376" s="6" t="s">
        <v>146</v>
      </c>
      <c r="B376" s="2" t="str">
        <f t="shared" si="5"/>
        <v>FL</v>
      </c>
      <c r="C376" t="s">
        <v>3043</v>
      </c>
      <c r="D376" t="s">
        <v>3044</v>
      </c>
      <c r="E376" t="s">
        <v>3045</v>
      </c>
      <c r="F376" t="s">
        <v>2932</v>
      </c>
      <c r="G376" t="s">
        <v>867</v>
      </c>
      <c r="H376" t="s">
        <v>850</v>
      </c>
      <c r="I376" s="2" t="s">
        <v>5152</v>
      </c>
      <c r="J376" t="s">
        <v>4958</v>
      </c>
      <c r="K376" t="s">
        <v>3042</v>
      </c>
      <c r="L376" t="s">
        <v>2162</v>
      </c>
      <c r="M376" t="s">
        <v>850</v>
      </c>
      <c r="N376" s="3" t="str">
        <f>VLOOKUP(A376,'Punchh Raw'!$A$2:$I$678,9,0)</f>
        <v>5.2.0005.1327</v>
      </c>
      <c r="P376" s="3">
        <f>VLOOKUP(A376,'Punchh Raw'!$A$2:$O$678,15,0)</f>
        <v>0</v>
      </c>
      <c r="Q376" s="3">
        <f>VLOOKUP(A376,'Punchh Raw'!$A$2:$S$678,19,0)</f>
        <v>0</v>
      </c>
    </row>
    <row r="377" spans="1:17" x14ac:dyDescent="0.25">
      <c r="A377" s="6" t="s">
        <v>506</v>
      </c>
      <c r="B377" s="2" t="str">
        <f t="shared" si="5"/>
        <v>NC</v>
      </c>
      <c r="C377" t="s">
        <v>3048</v>
      </c>
      <c r="D377" t="s">
        <v>3049</v>
      </c>
      <c r="E377" t="s">
        <v>3050</v>
      </c>
      <c r="F377" t="s">
        <v>2515</v>
      </c>
      <c r="G377" t="s">
        <v>1141</v>
      </c>
      <c r="H377" t="s">
        <v>3046</v>
      </c>
      <c r="I377" s="2" t="s">
        <v>5152</v>
      </c>
      <c r="J377" t="s">
        <v>4900</v>
      </c>
      <c r="K377" t="s">
        <v>3047</v>
      </c>
      <c r="L377" t="s">
        <v>857</v>
      </c>
      <c r="M377" t="s">
        <v>1158</v>
      </c>
      <c r="N377" s="3" t="str">
        <f>VLOOKUP(A377,'Punchh Raw'!$A$2:$I$678,9,0)</f>
        <v>5.5.0005.3534</v>
      </c>
      <c r="P377" s="3">
        <f>VLOOKUP(A377,'Punchh Raw'!$A$2:$O$678,15,0)</f>
        <v>0</v>
      </c>
      <c r="Q377" s="3">
        <f>VLOOKUP(A377,'Punchh Raw'!$A$2:$S$678,19,0)</f>
        <v>0</v>
      </c>
    </row>
    <row r="378" spans="1:17" x14ac:dyDescent="0.25">
      <c r="A378" s="6" t="s">
        <v>507</v>
      </c>
      <c r="B378" s="2" t="str">
        <f t="shared" si="5"/>
        <v>NC</v>
      </c>
      <c r="C378" t="s">
        <v>3048</v>
      </c>
      <c r="D378" t="s">
        <v>3051</v>
      </c>
      <c r="E378" t="s">
        <v>3053</v>
      </c>
      <c r="F378" t="s">
        <v>3052</v>
      </c>
      <c r="G378" t="s">
        <v>1141</v>
      </c>
      <c r="H378" t="s">
        <v>3046</v>
      </c>
      <c r="I378" s="2" t="s">
        <v>5152</v>
      </c>
      <c r="J378" t="s">
        <v>4900</v>
      </c>
      <c r="K378" t="s">
        <v>3047</v>
      </c>
      <c r="L378" t="s">
        <v>857</v>
      </c>
      <c r="M378" t="s">
        <v>1158</v>
      </c>
      <c r="N378" s="3" t="str">
        <f>VLOOKUP(A378,'Punchh Raw'!$A$2:$I$678,9,0)</f>
        <v>5.5.0005.3534</v>
      </c>
      <c r="P378" s="3">
        <f>VLOOKUP(A378,'Punchh Raw'!$A$2:$O$678,15,0)</f>
        <v>0</v>
      </c>
      <c r="Q378" s="3">
        <f>VLOOKUP(A378,'Punchh Raw'!$A$2:$S$678,19,0)</f>
        <v>0</v>
      </c>
    </row>
    <row r="379" spans="1:17" x14ac:dyDescent="0.25">
      <c r="A379" s="6" t="s">
        <v>610</v>
      </c>
      <c r="B379" s="2" t="str">
        <f t="shared" si="5"/>
        <v>OK</v>
      </c>
      <c r="C379" t="s">
        <v>3054</v>
      </c>
      <c r="D379" t="s">
        <v>3055</v>
      </c>
      <c r="E379" t="s">
        <v>3057</v>
      </c>
      <c r="F379" t="s">
        <v>3056</v>
      </c>
      <c r="G379" t="s">
        <v>1755</v>
      </c>
      <c r="H379" t="s">
        <v>1672</v>
      </c>
      <c r="I379" s="2" t="s">
        <v>5152</v>
      </c>
      <c r="J379" t="s">
        <v>2679</v>
      </c>
      <c r="K379" t="s">
        <v>1673</v>
      </c>
      <c r="L379" t="s">
        <v>1757</v>
      </c>
      <c r="M379" t="s">
        <v>1758</v>
      </c>
      <c r="N379" s="3" t="str">
        <f>VLOOKUP(A379,'Punchh Raw'!$A$2:$I$678,9,0)</f>
        <v>5.5.0005.3534</v>
      </c>
      <c r="P379" s="3">
        <f>VLOOKUP(A379,'Punchh Raw'!$A$2:$O$678,15,0)</f>
        <v>0</v>
      </c>
      <c r="Q379" s="3">
        <f>VLOOKUP(A379,'Punchh Raw'!$A$2:$S$678,19,0)</f>
        <v>0</v>
      </c>
    </row>
    <row r="380" spans="1:17" x14ac:dyDescent="0.25">
      <c r="A380" s="6" t="s">
        <v>611</v>
      </c>
      <c r="B380" s="2" t="str">
        <f t="shared" si="5"/>
        <v>OK</v>
      </c>
      <c r="C380" t="s">
        <v>3058</v>
      </c>
      <c r="D380" t="s">
        <v>3059</v>
      </c>
      <c r="E380" t="s">
        <v>3061</v>
      </c>
      <c r="F380" t="s">
        <v>3060</v>
      </c>
      <c r="G380" t="s">
        <v>1755</v>
      </c>
      <c r="H380" t="s">
        <v>1672</v>
      </c>
      <c r="I380" s="2" t="s">
        <v>5152</v>
      </c>
      <c r="J380" t="s">
        <v>2679</v>
      </c>
      <c r="K380" t="s">
        <v>1673</v>
      </c>
      <c r="L380" t="s">
        <v>1757</v>
      </c>
      <c r="M380" t="s">
        <v>1758</v>
      </c>
      <c r="N380" s="3" t="str">
        <f>VLOOKUP(A380,'Punchh Raw'!$A$2:$I$678,9,0)</f>
        <v>5.5.0005.3534</v>
      </c>
      <c r="P380" s="3">
        <f>VLOOKUP(A380,'Punchh Raw'!$A$2:$O$678,15,0)</f>
        <v>2</v>
      </c>
      <c r="Q380" s="3" t="str">
        <f>VLOOKUP(A380,'Punchh Raw'!$A$2:$S$678,19,0)</f>
        <v>Heartland</v>
      </c>
    </row>
    <row r="381" spans="1:17" x14ac:dyDescent="0.25">
      <c r="A381" s="6" t="s">
        <v>612</v>
      </c>
      <c r="B381" s="2" t="str">
        <f t="shared" si="5"/>
        <v>OK</v>
      </c>
      <c r="C381" t="s">
        <v>3062</v>
      </c>
      <c r="D381" t="s">
        <v>3063</v>
      </c>
      <c r="E381" t="s">
        <v>3064</v>
      </c>
      <c r="F381" t="s">
        <v>2663</v>
      </c>
      <c r="G381" t="s">
        <v>1755</v>
      </c>
      <c r="H381" t="s">
        <v>1672</v>
      </c>
      <c r="I381" s="2" t="s">
        <v>5152</v>
      </c>
      <c r="J381" t="s">
        <v>2679</v>
      </c>
      <c r="K381" t="s">
        <v>1673</v>
      </c>
      <c r="L381" t="s">
        <v>1757</v>
      </c>
      <c r="M381" t="s">
        <v>1758</v>
      </c>
      <c r="N381" s="3" t="str">
        <f>VLOOKUP(A381,'Punchh Raw'!$A$2:$I$678,9,0)</f>
        <v>5.5.0005.3534</v>
      </c>
      <c r="P381" s="3">
        <f>VLOOKUP(A381,'Punchh Raw'!$A$2:$O$678,15,0)</f>
        <v>0</v>
      </c>
      <c r="Q381" s="3">
        <f>VLOOKUP(A381,'Punchh Raw'!$A$2:$S$678,19,0)</f>
        <v>0</v>
      </c>
    </row>
    <row r="382" spans="1:17" x14ac:dyDescent="0.25">
      <c r="A382" s="6" t="s">
        <v>613</v>
      </c>
      <c r="B382" s="2" t="str">
        <f t="shared" si="5"/>
        <v>OK</v>
      </c>
      <c r="C382" t="s">
        <v>3065</v>
      </c>
      <c r="D382" t="s">
        <v>3066</v>
      </c>
      <c r="E382" t="s">
        <v>3068</v>
      </c>
      <c r="F382" t="s">
        <v>3067</v>
      </c>
      <c r="G382" t="s">
        <v>1755</v>
      </c>
      <c r="H382" t="s">
        <v>1672</v>
      </c>
      <c r="I382" s="2" t="s">
        <v>5152</v>
      </c>
      <c r="J382" t="s">
        <v>2679</v>
      </c>
      <c r="K382" t="s">
        <v>1673</v>
      </c>
      <c r="L382" t="s">
        <v>1757</v>
      </c>
      <c r="M382" t="s">
        <v>1758</v>
      </c>
      <c r="N382" s="3" t="str">
        <f>VLOOKUP(A382,'Punchh Raw'!$A$2:$I$678,9,0)</f>
        <v>5.5.0005.3534</v>
      </c>
      <c r="P382" s="3">
        <f>VLOOKUP(A382,'Punchh Raw'!$A$2:$O$678,15,0)</f>
        <v>0</v>
      </c>
      <c r="Q382" s="3">
        <f>VLOOKUP(A382,'Punchh Raw'!$A$2:$S$678,19,0)</f>
        <v>0</v>
      </c>
    </row>
    <row r="383" spans="1:17" x14ac:dyDescent="0.25">
      <c r="A383" s="6" t="s">
        <v>614</v>
      </c>
      <c r="B383" s="2" t="str">
        <f t="shared" si="5"/>
        <v>OK</v>
      </c>
      <c r="C383" t="s">
        <v>3070</v>
      </c>
      <c r="D383" t="s">
        <v>3071</v>
      </c>
      <c r="E383" t="s">
        <v>3072</v>
      </c>
      <c r="F383" t="s">
        <v>1754</v>
      </c>
      <c r="G383" t="s">
        <v>1755</v>
      </c>
      <c r="H383" t="s">
        <v>1672</v>
      </c>
      <c r="I383" s="2" t="s">
        <v>5152</v>
      </c>
      <c r="J383" t="s">
        <v>2679</v>
      </c>
      <c r="K383" t="s">
        <v>1673</v>
      </c>
      <c r="L383" t="s">
        <v>1757</v>
      </c>
      <c r="M383" t="s">
        <v>1758</v>
      </c>
      <c r="N383" s="3" t="str">
        <f>VLOOKUP(A383,'Punchh Raw'!$A$2:$I$678,9,0)</f>
        <v>5.5.0005.3534</v>
      </c>
      <c r="P383" s="3">
        <f>VLOOKUP(A383,'Punchh Raw'!$A$2:$O$678,15,0)</f>
        <v>0</v>
      </c>
      <c r="Q383" s="3">
        <f>VLOOKUP(A383,'Punchh Raw'!$A$2:$S$678,19,0)</f>
        <v>0</v>
      </c>
    </row>
    <row r="384" spans="1:17" x14ac:dyDescent="0.25">
      <c r="A384" s="6" t="s">
        <v>666</v>
      </c>
      <c r="B384" s="2" t="str">
        <f t="shared" si="5"/>
        <v>TN</v>
      </c>
      <c r="C384" t="s">
        <v>3077</v>
      </c>
      <c r="D384" t="s">
        <v>3078</v>
      </c>
      <c r="E384" t="s">
        <v>3080</v>
      </c>
      <c r="F384" t="s">
        <v>3079</v>
      </c>
      <c r="G384" t="s">
        <v>2411</v>
      </c>
      <c r="H384" t="s">
        <v>3075</v>
      </c>
      <c r="I384" s="2" t="s">
        <v>5152</v>
      </c>
      <c r="J384" t="s">
        <v>4959</v>
      </c>
      <c r="K384" t="s">
        <v>3076</v>
      </c>
      <c r="L384" t="s">
        <v>857</v>
      </c>
      <c r="M384" t="s">
        <v>869</v>
      </c>
      <c r="N384" s="3" t="str">
        <f>VLOOKUP(A384,'Punchh Raw'!$A$2:$I$678,9,0)</f>
        <v>5.5.0005.3534</v>
      </c>
      <c r="P384" s="3">
        <f>VLOOKUP(A384,'Punchh Raw'!$A$2:$O$678,15,0)</f>
        <v>2</v>
      </c>
      <c r="Q384" s="3" t="str">
        <f>VLOOKUP(A384,'Punchh Raw'!$A$2:$S$678,19,0)</f>
        <v>world pay intergrate</v>
      </c>
    </row>
    <row r="385" spans="1:17" x14ac:dyDescent="0.25">
      <c r="A385" s="6" t="s">
        <v>110</v>
      </c>
      <c r="B385" s="2" t="str">
        <f t="shared" si="5"/>
        <v>CA</v>
      </c>
      <c r="C385" t="s">
        <v>3085</v>
      </c>
      <c r="D385" t="s">
        <v>3086</v>
      </c>
      <c r="E385" t="s">
        <v>3088</v>
      </c>
      <c r="F385" t="s">
        <v>3087</v>
      </c>
      <c r="G385" t="s">
        <v>2719</v>
      </c>
      <c r="H385" t="s">
        <v>3083</v>
      </c>
      <c r="I385" s="2" t="s">
        <v>5152</v>
      </c>
      <c r="J385" t="s">
        <v>4960</v>
      </c>
      <c r="K385" t="s">
        <v>3084</v>
      </c>
      <c r="L385" t="s">
        <v>857</v>
      </c>
      <c r="M385" t="s">
        <v>1158</v>
      </c>
      <c r="N385" s="3" t="str">
        <f>VLOOKUP(A385,'Punchh Raw'!$A$2:$I$678,9,0)</f>
        <v>5.2.0005.1327</v>
      </c>
      <c r="P385" s="3">
        <f>VLOOKUP(A385,'Punchh Raw'!$A$2:$O$678,15,0)</f>
        <v>0</v>
      </c>
      <c r="Q385" s="3">
        <f>VLOOKUP(A385,'Punchh Raw'!$A$2:$S$678,19,0)</f>
        <v>0</v>
      </c>
    </row>
    <row r="386" spans="1:17" x14ac:dyDescent="0.25">
      <c r="A386" s="6" t="s">
        <v>111</v>
      </c>
      <c r="B386" s="2" t="str">
        <f t="shared" si="5"/>
        <v>CA</v>
      </c>
      <c r="C386" t="s">
        <v>3089</v>
      </c>
      <c r="D386" t="s">
        <v>3090</v>
      </c>
      <c r="E386" t="s">
        <v>3092</v>
      </c>
      <c r="F386" t="s">
        <v>3091</v>
      </c>
      <c r="G386" t="s">
        <v>2719</v>
      </c>
      <c r="H386" t="s">
        <v>3083</v>
      </c>
      <c r="I386" s="2" t="s">
        <v>5152</v>
      </c>
      <c r="J386" t="s">
        <v>4960</v>
      </c>
      <c r="K386" t="s">
        <v>3084</v>
      </c>
      <c r="L386" t="s">
        <v>857</v>
      </c>
      <c r="M386" t="s">
        <v>1158</v>
      </c>
      <c r="N386" s="3" t="str">
        <f>VLOOKUP(A386,'Punchh Raw'!$A$2:$I$678,9,0)</f>
        <v>5.2.0005.1327</v>
      </c>
      <c r="P386" s="3">
        <f>VLOOKUP(A386,'Punchh Raw'!$A$2:$O$678,15,0)</f>
        <v>0</v>
      </c>
      <c r="Q386" s="3">
        <f>VLOOKUP(A386,'Punchh Raw'!$A$2:$S$678,19,0)</f>
        <v>0</v>
      </c>
    </row>
    <row r="387" spans="1:17" x14ac:dyDescent="0.25">
      <c r="A387" s="6" t="s">
        <v>112</v>
      </c>
      <c r="B387" s="2" t="str">
        <f t="shared" ref="B387:B450" si="6">LEFT(A387,2)</f>
        <v>CA</v>
      </c>
      <c r="C387" t="s">
        <v>3093</v>
      </c>
      <c r="D387" t="s">
        <v>3094</v>
      </c>
      <c r="E387" t="s">
        <v>3096</v>
      </c>
      <c r="F387" t="s">
        <v>3095</v>
      </c>
      <c r="G387" t="s">
        <v>2719</v>
      </c>
      <c r="H387" t="s">
        <v>3083</v>
      </c>
      <c r="I387" s="2" t="s">
        <v>5152</v>
      </c>
      <c r="J387" t="s">
        <v>4960</v>
      </c>
      <c r="K387" t="s">
        <v>3084</v>
      </c>
      <c r="L387" t="s">
        <v>857</v>
      </c>
      <c r="M387" t="s">
        <v>1158</v>
      </c>
      <c r="N387" s="3" t="str">
        <f>VLOOKUP(A387,'Punchh Raw'!$A$2:$I$678,9,0)</f>
        <v>5.2.0005.1327</v>
      </c>
      <c r="P387" s="3">
        <f>VLOOKUP(A387,'Punchh Raw'!$A$2:$O$678,15,0)</f>
        <v>0</v>
      </c>
      <c r="Q387" s="3">
        <f>VLOOKUP(A387,'Punchh Raw'!$A$2:$S$678,19,0)</f>
        <v>0</v>
      </c>
    </row>
    <row r="388" spans="1:17" x14ac:dyDescent="0.25">
      <c r="A388" s="6" t="s">
        <v>113</v>
      </c>
      <c r="B388" s="2" t="str">
        <f t="shared" si="6"/>
        <v>CA</v>
      </c>
      <c r="C388" t="s">
        <v>3097</v>
      </c>
      <c r="D388" t="s">
        <v>3098</v>
      </c>
      <c r="E388" t="s">
        <v>3100</v>
      </c>
      <c r="F388" t="s">
        <v>3099</v>
      </c>
      <c r="G388" t="s">
        <v>2719</v>
      </c>
      <c r="H388" t="s">
        <v>3083</v>
      </c>
      <c r="I388" s="2" t="s">
        <v>5152</v>
      </c>
      <c r="J388" t="s">
        <v>4960</v>
      </c>
      <c r="K388" t="s">
        <v>3084</v>
      </c>
      <c r="L388" t="s">
        <v>857</v>
      </c>
      <c r="M388" t="s">
        <v>1158</v>
      </c>
      <c r="N388" s="3" t="str">
        <f>VLOOKUP(A388,'Punchh Raw'!$A$2:$I$678,9,0)</f>
        <v>5.2.0005.1327</v>
      </c>
      <c r="P388" s="3">
        <f>VLOOKUP(A388,'Punchh Raw'!$A$2:$O$678,15,0)</f>
        <v>0</v>
      </c>
      <c r="Q388" s="3">
        <f>VLOOKUP(A388,'Punchh Raw'!$A$2:$S$678,19,0)</f>
        <v>0</v>
      </c>
    </row>
    <row r="389" spans="1:17" x14ac:dyDescent="0.25">
      <c r="A389" s="6" t="s">
        <v>114</v>
      </c>
      <c r="B389" s="2" t="str">
        <f t="shared" si="6"/>
        <v>CA</v>
      </c>
      <c r="C389" t="s">
        <v>3101</v>
      </c>
      <c r="D389" t="s">
        <v>3102</v>
      </c>
      <c r="E389" t="s">
        <v>3104</v>
      </c>
      <c r="F389" t="s">
        <v>3103</v>
      </c>
      <c r="G389" t="s">
        <v>2719</v>
      </c>
      <c r="H389" t="s">
        <v>3083</v>
      </c>
      <c r="I389" s="2" t="s">
        <v>5152</v>
      </c>
      <c r="J389" t="s">
        <v>4960</v>
      </c>
      <c r="K389" t="s">
        <v>3084</v>
      </c>
      <c r="L389" t="s">
        <v>857</v>
      </c>
      <c r="M389" t="s">
        <v>1158</v>
      </c>
      <c r="N389" s="3" t="str">
        <f>VLOOKUP(A389,'Punchh Raw'!$A$2:$I$678,9,0)</f>
        <v>5.2.0005.1327</v>
      </c>
      <c r="P389" s="3">
        <f>VLOOKUP(A389,'Punchh Raw'!$A$2:$O$678,15,0)</f>
        <v>0</v>
      </c>
      <c r="Q389" s="3">
        <f>VLOOKUP(A389,'Punchh Raw'!$A$2:$S$678,19,0)</f>
        <v>0</v>
      </c>
    </row>
    <row r="390" spans="1:17" x14ac:dyDescent="0.25">
      <c r="A390" s="6" t="s">
        <v>115</v>
      </c>
      <c r="B390" s="2" t="str">
        <f t="shared" si="6"/>
        <v>CA</v>
      </c>
      <c r="C390" t="s">
        <v>3105</v>
      </c>
      <c r="D390" t="s">
        <v>3106</v>
      </c>
      <c r="E390" t="s">
        <v>3100</v>
      </c>
      <c r="F390" t="s">
        <v>3107</v>
      </c>
      <c r="G390" t="s">
        <v>2719</v>
      </c>
      <c r="H390" t="s">
        <v>3083</v>
      </c>
      <c r="I390" s="2" t="s">
        <v>5152</v>
      </c>
      <c r="J390" t="s">
        <v>4960</v>
      </c>
      <c r="K390" t="s">
        <v>3084</v>
      </c>
      <c r="L390" t="s">
        <v>857</v>
      </c>
      <c r="M390" t="s">
        <v>1158</v>
      </c>
      <c r="N390" s="3" t="str">
        <f>VLOOKUP(A390,'Punchh Raw'!$A$2:$I$678,9,0)</f>
        <v>5.2.0005.1327</v>
      </c>
      <c r="P390" s="3">
        <f>VLOOKUP(A390,'Punchh Raw'!$A$2:$O$678,15,0)</f>
        <v>0</v>
      </c>
      <c r="Q390" s="3">
        <f>VLOOKUP(A390,'Punchh Raw'!$A$2:$S$678,19,0)</f>
        <v>0</v>
      </c>
    </row>
    <row r="391" spans="1:17" x14ac:dyDescent="0.25">
      <c r="A391" s="6" t="s">
        <v>116</v>
      </c>
      <c r="B391" s="2" t="str">
        <f t="shared" si="6"/>
        <v>CA</v>
      </c>
      <c r="C391" t="s">
        <v>3108</v>
      </c>
      <c r="D391" t="s">
        <v>3109</v>
      </c>
      <c r="E391" t="s">
        <v>3111</v>
      </c>
      <c r="F391" t="s">
        <v>3110</v>
      </c>
      <c r="G391" t="s">
        <v>2719</v>
      </c>
      <c r="H391" t="s">
        <v>3083</v>
      </c>
      <c r="I391" s="2" t="s">
        <v>5152</v>
      </c>
      <c r="J391" t="s">
        <v>4960</v>
      </c>
      <c r="K391" t="s">
        <v>3084</v>
      </c>
      <c r="L391" t="s">
        <v>857</v>
      </c>
      <c r="M391" t="s">
        <v>1158</v>
      </c>
      <c r="N391" s="3" t="str">
        <f>VLOOKUP(A391,'Punchh Raw'!$A$2:$I$678,9,0)</f>
        <v>5.2.0005.1327</v>
      </c>
      <c r="P391" s="3">
        <f>VLOOKUP(A391,'Punchh Raw'!$A$2:$O$678,15,0)</f>
        <v>0</v>
      </c>
      <c r="Q391" s="3">
        <f>VLOOKUP(A391,'Punchh Raw'!$A$2:$S$678,19,0)</f>
        <v>0</v>
      </c>
    </row>
    <row r="392" spans="1:17" x14ac:dyDescent="0.25">
      <c r="A392" s="6" t="s">
        <v>579</v>
      </c>
      <c r="B392" s="2" t="str">
        <f t="shared" si="6"/>
        <v>NY</v>
      </c>
      <c r="C392" t="s">
        <v>3115</v>
      </c>
      <c r="D392" t="s">
        <v>3116</v>
      </c>
      <c r="E392" t="s">
        <v>3118</v>
      </c>
      <c r="F392" t="s">
        <v>3117</v>
      </c>
      <c r="G392" t="s">
        <v>703</v>
      </c>
      <c r="H392" t="s">
        <v>3113</v>
      </c>
      <c r="I392" s="2" t="s">
        <v>5152</v>
      </c>
      <c r="J392" t="s">
        <v>4961</v>
      </c>
      <c r="K392" t="s">
        <v>3114</v>
      </c>
      <c r="L392" t="s">
        <v>2467</v>
      </c>
      <c r="M392" t="s">
        <v>850</v>
      </c>
      <c r="N392" s="3" t="str">
        <f>VLOOKUP(A392,'Punchh Raw'!$A$2:$I$678,9,0)</f>
        <v>5.5.0005.3534</v>
      </c>
      <c r="P392" s="3">
        <f>VLOOKUP(A392,'Punchh Raw'!$A$2:$O$678,15,0)</f>
        <v>2</v>
      </c>
      <c r="Q392" s="3" t="str">
        <f>VLOOKUP(A392,'Punchh Raw'!$A$2:$S$678,19,0)</f>
        <v>merchant services</v>
      </c>
    </row>
    <row r="393" spans="1:17" x14ac:dyDescent="0.25">
      <c r="A393" s="6" t="s">
        <v>631</v>
      </c>
      <c r="B393" s="2" t="str">
        <f t="shared" si="6"/>
        <v>PA</v>
      </c>
      <c r="C393" t="s">
        <v>2222</v>
      </c>
      <c r="D393" t="s">
        <v>3122</v>
      </c>
      <c r="E393" t="s">
        <v>3124</v>
      </c>
      <c r="F393" t="s">
        <v>3123</v>
      </c>
      <c r="G393" t="s">
        <v>1568</v>
      </c>
      <c r="H393" t="s">
        <v>2221</v>
      </c>
      <c r="I393" s="2" t="s">
        <v>5152</v>
      </c>
      <c r="J393" t="s">
        <v>4962</v>
      </c>
      <c r="K393" t="s">
        <v>3121</v>
      </c>
      <c r="L393" t="s">
        <v>857</v>
      </c>
      <c r="M393" t="s">
        <v>1143</v>
      </c>
      <c r="N393" s="3" t="str">
        <f>VLOOKUP(A393,'Punchh Raw'!$A$2:$I$678,9,0)</f>
        <v>5.5.0005.3534</v>
      </c>
      <c r="P393" s="3">
        <f>VLOOKUP(A393,'Punchh Raw'!$A$2:$O$678,15,0)</f>
        <v>0</v>
      </c>
      <c r="Q393" s="3">
        <f>VLOOKUP(A393,'Punchh Raw'!$A$2:$S$678,19,0)</f>
        <v>0</v>
      </c>
    </row>
    <row r="394" spans="1:17" x14ac:dyDescent="0.25">
      <c r="A394" s="6" t="s">
        <v>431</v>
      </c>
      <c r="B394" s="2" t="str">
        <f t="shared" si="6"/>
        <v>MI</v>
      </c>
      <c r="C394" t="s">
        <v>3125</v>
      </c>
      <c r="D394" t="s">
        <v>3126</v>
      </c>
      <c r="E394" t="s">
        <v>3128</v>
      </c>
      <c r="F394" t="s">
        <v>3127</v>
      </c>
      <c r="G394" t="s">
        <v>1100</v>
      </c>
      <c r="H394" t="s">
        <v>2739</v>
      </c>
      <c r="I394" s="2" t="s">
        <v>5152</v>
      </c>
      <c r="J394" t="s">
        <v>2856</v>
      </c>
      <c r="K394" t="s">
        <v>2740</v>
      </c>
      <c r="L394" t="s">
        <v>1529</v>
      </c>
      <c r="M394" t="s">
        <v>850</v>
      </c>
      <c r="N394" s="3" t="str">
        <f>VLOOKUP(A394,'Punchh Raw'!$A$2:$I$678,9,0)</f>
        <v>5.5.0005.3534</v>
      </c>
      <c r="P394" s="3">
        <f>VLOOKUP(A394,'Punchh Raw'!$A$2:$O$678,15,0)</f>
        <v>2</v>
      </c>
      <c r="Q394" s="3" t="str">
        <f>VLOOKUP(A394,'Punchh Raw'!$A$2:$S$678,19,0)</f>
        <v>Micros</v>
      </c>
    </row>
    <row r="395" spans="1:17" x14ac:dyDescent="0.25">
      <c r="A395" s="6" t="s">
        <v>432</v>
      </c>
      <c r="B395" s="2" t="str">
        <f t="shared" si="6"/>
        <v>MI</v>
      </c>
      <c r="C395" t="s">
        <v>2740</v>
      </c>
      <c r="D395" t="s">
        <v>3129</v>
      </c>
      <c r="E395" t="s">
        <v>3131</v>
      </c>
      <c r="F395" t="s">
        <v>3130</v>
      </c>
      <c r="G395" t="s">
        <v>1100</v>
      </c>
      <c r="H395" t="s">
        <v>2739</v>
      </c>
      <c r="I395" s="2" t="s">
        <v>5152</v>
      </c>
      <c r="J395" t="s">
        <v>2856</v>
      </c>
      <c r="K395" t="s">
        <v>2740</v>
      </c>
      <c r="L395" t="s">
        <v>1529</v>
      </c>
      <c r="M395" t="s">
        <v>850</v>
      </c>
      <c r="N395" s="3" t="str">
        <f>VLOOKUP(A395,'Punchh Raw'!$A$2:$I$678,9,0)</f>
        <v>5.5.0005.3534</v>
      </c>
      <c r="P395" s="3">
        <f>VLOOKUP(A395,'Punchh Raw'!$A$2:$O$678,15,0)</f>
        <v>0</v>
      </c>
      <c r="Q395" s="3">
        <f>VLOOKUP(A395,'Punchh Raw'!$A$2:$S$678,19,0)</f>
        <v>0</v>
      </c>
    </row>
    <row r="396" spans="1:17" x14ac:dyDescent="0.25">
      <c r="A396" s="6" t="s">
        <v>3132</v>
      </c>
      <c r="B396" s="2" t="str">
        <f t="shared" si="6"/>
        <v>MI</v>
      </c>
      <c r="C396" t="s">
        <v>3133</v>
      </c>
      <c r="D396" t="s">
        <v>3134</v>
      </c>
      <c r="E396" t="s">
        <v>3135</v>
      </c>
      <c r="F396" t="s">
        <v>1744</v>
      </c>
      <c r="G396" t="s">
        <v>1100</v>
      </c>
      <c r="H396" t="s">
        <v>2739</v>
      </c>
      <c r="I396" s="2" t="s">
        <v>5152</v>
      </c>
      <c r="J396" t="s">
        <v>2856</v>
      </c>
      <c r="K396" t="s">
        <v>2740</v>
      </c>
      <c r="L396" t="s">
        <v>1529</v>
      </c>
      <c r="M396" t="s">
        <v>850</v>
      </c>
      <c r="N396" s="3" t="e">
        <f>VLOOKUP(A396,'Punchh Raw'!$A$2:$I$678,9,0)</f>
        <v>#N/A</v>
      </c>
      <c r="P396" s="3" t="e">
        <f>VLOOKUP(A396,'Punchh Raw'!$A$2:$O$678,15,0)</f>
        <v>#N/A</v>
      </c>
      <c r="Q396" s="3" t="e">
        <f>VLOOKUP(A396,'Punchh Raw'!$A$2:$S$678,19,0)</f>
        <v>#N/A</v>
      </c>
    </row>
    <row r="397" spans="1:17" x14ac:dyDescent="0.25">
      <c r="A397" s="6" t="s">
        <v>581</v>
      </c>
      <c r="B397" s="2" t="str">
        <f t="shared" si="6"/>
        <v>NY</v>
      </c>
      <c r="C397" t="s">
        <v>3140</v>
      </c>
      <c r="D397" t="s">
        <v>3141</v>
      </c>
      <c r="E397" t="s">
        <v>3143</v>
      </c>
      <c r="F397" t="s">
        <v>3142</v>
      </c>
      <c r="G397" t="s">
        <v>703</v>
      </c>
      <c r="H397" t="s">
        <v>3138</v>
      </c>
      <c r="I397" s="2" t="s">
        <v>5152</v>
      </c>
      <c r="J397" t="s">
        <v>4963</v>
      </c>
      <c r="K397" t="s">
        <v>3139</v>
      </c>
      <c r="L397" t="s">
        <v>857</v>
      </c>
      <c r="M397" t="s">
        <v>1143</v>
      </c>
      <c r="N397" s="3" t="str">
        <f>VLOOKUP(A397,'Punchh Raw'!$A$2:$I$678,9,0)</f>
        <v>5.5.0005.3534</v>
      </c>
      <c r="P397" s="3">
        <f>VLOOKUP(A397,'Punchh Raw'!$A$2:$O$678,15,0)</f>
        <v>0</v>
      </c>
      <c r="Q397" s="3">
        <f>VLOOKUP(A397,'Punchh Raw'!$A$2:$S$678,19,0)</f>
        <v>0</v>
      </c>
    </row>
    <row r="398" spans="1:17" x14ac:dyDescent="0.25">
      <c r="A398" s="6" t="s">
        <v>87</v>
      </c>
      <c r="B398" s="2" t="str">
        <f t="shared" si="6"/>
        <v>AR</v>
      </c>
      <c r="C398" t="s">
        <v>3146</v>
      </c>
      <c r="D398" t="s">
        <v>3147</v>
      </c>
      <c r="E398" t="s">
        <v>3149</v>
      </c>
      <c r="F398" t="s">
        <v>3148</v>
      </c>
      <c r="G398" t="s">
        <v>855</v>
      </c>
      <c r="H398" t="s">
        <v>2482</v>
      </c>
      <c r="I398" s="2" t="s">
        <v>5152</v>
      </c>
      <c r="J398" t="s">
        <v>4964</v>
      </c>
      <c r="K398" t="s">
        <v>1673</v>
      </c>
      <c r="L398" t="s">
        <v>857</v>
      </c>
      <c r="M398" t="s">
        <v>858</v>
      </c>
      <c r="N398" s="3" t="str">
        <f>VLOOKUP(A398,'Punchh Raw'!$A$2:$I$678,9,0)</f>
        <v>5.2.0005.1327</v>
      </c>
      <c r="P398" s="3">
        <f>VLOOKUP(A398,'Punchh Raw'!$A$2:$O$678,15,0)</f>
        <v>2</v>
      </c>
      <c r="Q398" s="3" t="str">
        <f>VLOOKUP(A398,'Punchh Raw'!$A$2:$S$678,19,0)</f>
        <v>Heartland possibly another vendor</v>
      </c>
    </row>
    <row r="399" spans="1:17" x14ac:dyDescent="0.25">
      <c r="A399" s="6" t="s">
        <v>808</v>
      </c>
      <c r="B399" s="2" t="str">
        <f t="shared" si="6"/>
        <v>VA</v>
      </c>
      <c r="C399" t="s">
        <v>2276</v>
      </c>
      <c r="D399" t="s">
        <v>3151</v>
      </c>
      <c r="E399" t="s">
        <v>3152</v>
      </c>
      <c r="F399" t="s">
        <v>1804</v>
      </c>
      <c r="G399" t="s">
        <v>1230</v>
      </c>
      <c r="H399" t="s">
        <v>2332</v>
      </c>
      <c r="I399" s="2" t="s">
        <v>5152</v>
      </c>
      <c r="J399" t="s">
        <v>4965</v>
      </c>
      <c r="K399" t="s">
        <v>2276</v>
      </c>
      <c r="L399" t="s">
        <v>1378</v>
      </c>
      <c r="M399" t="s">
        <v>1379</v>
      </c>
      <c r="N399" s="3">
        <f>VLOOKUP(A399,'Punchh Raw'!$A$2:$I$678,9,0)</f>
        <v>0</v>
      </c>
      <c r="P399" s="3">
        <f>VLOOKUP(A399,'Punchh Raw'!$A$2:$O$678,15,0)</f>
        <v>0</v>
      </c>
      <c r="Q399" s="3">
        <f>VLOOKUP(A399,'Punchh Raw'!$A$2:$S$678,19,0)</f>
        <v>0</v>
      </c>
    </row>
    <row r="400" spans="1:17" x14ac:dyDescent="0.25">
      <c r="A400" s="6" t="s">
        <v>724</v>
      </c>
      <c r="B400" s="2" t="str">
        <f t="shared" si="6"/>
        <v>VA</v>
      </c>
      <c r="C400" t="s">
        <v>3155</v>
      </c>
      <c r="D400" t="s">
        <v>3156</v>
      </c>
      <c r="E400" t="s">
        <v>1305</v>
      </c>
      <c r="F400" t="s">
        <v>1229</v>
      </c>
      <c r="G400" t="s">
        <v>1230</v>
      </c>
      <c r="H400" t="s">
        <v>850</v>
      </c>
      <c r="I400" s="2" t="s">
        <v>5152</v>
      </c>
      <c r="J400" t="s">
        <v>4966</v>
      </c>
      <c r="K400" t="s">
        <v>3155</v>
      </c>
      <c r="L400" t="s">
        <v>857</v>
      </c>
      <c r="M400" t="s">
        <v>1143</v>
      </c>
      <c r="N400" s="3">
        <f>VLOOKUP(A400,'Punchh Raw'!$A$2:$I$678,9,0)</f>
        <v>0</v>
      </c>
      <c r="P400" s="3">
        <f>VLOOKUP(A400,'Punchh Raw'!$A$2:$O$678,15,0)</f>
        <v>0</v>
      </c>
      <c r="Q400" s="3">
        <f>VLOOKUP(A400,'Punchh Raw'!$A$2:$S$678,19,0)</f>
        <v>0</v>
      </c>
    </row>
    <row r="401" spans="1:17" x14ac:dyDescent="0.25">
      <c r="A401" s="6" t="s">
        <v>433</v>
      </c>
      <c r="B401" s="2" t="str">
        <f t="shared" si="6"/>
        <v>MI</v>
      </c>
      <c r="C401" t="s">
        <v>3157</v>
      </c>
      <c r="D401" t="s">
        <v>3158</v>
      </c>
      <c r="E401" t="s">
        <v>3159</v>
      </c>
      <c r="F401" t="s">
        <v>2750</v>
      </c>
      <c r="G401" t="s">
        <v>1100</v>
      </c>
      <c r="H401" t="s">
        <v>2739</v>
      </c>
      <c r="I401" s="2" t="s">
        <v>5152</v>
      </c>
      <c r="J401" t="s">
        <v>2856</v>
      </c>
      <c r="K401" t="s">
        <v>2740</v>
      </c>
      <c r="L401" t="s">
        <v>1529</v>
      </c>
      <c r="M401" t="s">
        <v>850</v>
      </c>
      <c r="N401" s="3" t="str">
        <f>VLOOKUP(A401,'Punchh Raw'!$A$2:$I$678,9,0)</f>
        <v>5.5.0005.3534</v>
      </c>
      <c r="P401" s="3">
        <f>VLOOKUP(A401,'Punchh Raw'!$A$2:$O$678,15,0)</f>
        <v>2</v>
      </c>
      <c r="Q401" s="3" t="str">
        <f>VLOOKUP(A401,'Punchh Raw'!$A$2:$S$678,19,0)</f>
        <v>Heartland</v>
      </c>
    </row>
    <row r="402" spans="1:17" x14ac:dyDescent="0.25">
      <c r="A402" s="6" t="s">
        <v>369</v>
      </c>
      <c r="B402" s="2" t="str">
        <f t="shared" si="6"/>
        <v>MD</v>
      </c>
      <c r="C402" t="s">
        <v>3164</v>
      </c>
      <c r="D402" t="s">
        <v>3165</v>
      </c>
      <c r="E402" t="s">
        <v>3167</v>
      </c>
      <c r="F402" t="s">
        <v>3166</v>
      </c>
      <c r="G402" t="s">
        <v>2285</v>
      </c>
      <c r="H402" t="s">
        <v>3162</v>
      </c>
      <c r="I402" s="2" t="s">
        <v>5152</v>
      </c>
      <c r="J402" t="s">
        <v>4967</v>
      </c>
      <c r="K402" t="s">
        <v>3163</v>
      </c>
      <c r="L402" t="s">
        <v>1378</v>
      </c>
      <c r="M402" t="s">
        <v>1379</v>
      </c>
      <c r="N402" s="3" t="str">
        <f>VLOOKUP(A402,'Punchh Raw'!$A$2:$I$678,9,0)</f>
        <v>5.2.0005.1327</v>
      </c>
      <c r="P402" s="3">
        <f>VLOOKUP(A402,'Punchh Raw'!$A$2:$O$678,15,0)</f>
        <v>2</v>
      </c>
      <c r="Q402" s="3" t="str">
        <f>VLOOKUP(A402,'Punchh Raw'!$A$2:$S$678,19,0)</f>
        <v>Suntrust</v>
      </c>
    </row>
    <row r="403" spans="1:17" x14ac:dyDescent="0.25">
      <c r="A403" s="6" t="s">
        <v>681</v>
      </c>
      <c r="B403" s="2" t="str">
        <f t="shared" si="6"/>
        <v>TX</v>
      </c>
      <c r="C403" t="s">
        <v>3172</v>
      </c>
      <c r="D403" t="s">
        <v>3173</v>
      </c>
      <c r="E403" t="s">
        <v>3175</v>
      </c>
      <c r="F403" t="s">
        <v>3174</v>
      </c>
      <c r="G403" t="s">
        <v>1586</v>
      </c>
      <c r="H403" t="s">
        <v>3170</v>
      </c>
      <c r="I403" s="2" t="s">
        <v>5152</v>
      </c>
      <c r="J403" t="s">
        <v>4968</v>
      </c>
      <c r="K403" t="s">
        <v>3171</v>
      </c>
      <c r="L403" t="s">
        <v>857</v>
      </c>
      <c r="M403" t="s">
        <v>858</v>
      </c>
      <c r="N403" s="3" t="str">
        <f>VLOOKUP(A403,'Punchh Raw'!$A$2:$I$678,9,0)</f>
        <v>5.5.0005.3534</v>
      </c>
      <c r="P403" s="3">
        <f>VLOOKUP(A403,'Punchh Raw'!$A$2:$O$678,15,0)</f>
        <v>2</v>
      </c>
      <c r="Q403" s="3" t="str">
        <f>VLOOKUP(A403,'Punchh Raw'!$A$2:$S$678,19,0)</f>
        <v>Vantiv</v>
      </c>
    </row>
    <row r="404" spans="1:17" x14ac:dyDescent="0.25">
      <c r="A404" s="6" t="s">
        <v>536</v>
      </c>
      <c r="B404" s="2" t="str">
        <f t="shared" si="6"/>
        <v>NV</v>
      </c>
      <c r="C404" t="s">
        <v>1181</v>
      </c>
      <c r="D404" t="s">
        <v>3177</v>
      </c>
      <c r="E404" t="s">
        <v>3178</v>
      </c>
      <c r="F404" t="s">
        <v>1169</v>
      </c>
      <c r="G404" t="s">
        <v>1166</v>
      </c>
      <c r="H404" t="s">
        <v>850</v>
      </c>
      <c r="I404" s="2" t="s">
        <v>5152</v>
      </c>
      <c r="J404" t="s">
        <v>1160</v>
      </c>
      <c r="K404" t="s">
        <v>1181</v>
      </c>
      <c r="L404" t="s">
        <v>857</v>
      </c>
      <c r="M404" t="s">
        <v>1168</v>
      </c>
      <c r="N404" s="3" t="str">
        <f>VLOOKUP(A404,'Punchh Raw'!$A$2:$I$678,9,0)</f>
        <v>5.5.0005.3534</v>
      </c>
      <c r="P404" s="3">
        <f>VLOOKUP(A404,'Punchh Raw'!$A$2:$O$678,15,0)</f>
        <v>0</v>
      </c>
      <c r="Q404" s="3">
        <f>VLOOKUP(A404,'Punchh Raw'!$A$2:$S$678,19,0)</f>
        <v>0</v>
      </c>
    </row>
    <row r="405" spans="1:17" x14ac:dyDescent="0.25">
      <c r="A405" s="6" t="s">
        <v>312</v>
      </c>
      <c r="B405" s="2" t="str">
        <f t="shared" si="6"/>
        <v>GA</v>
      </c>
      <c r="C405" t="s">
        <v>3183</v>
      </c>
      <c r="D405" t="s">
        <v>3184</v>
      </c>
      <c r="E405" t="s">
        <v>3186</v>
      </c>
      <c r="F405" t="s">
        <v>3185</v>
      </c>
      <c r="G405" t="s">
        <v>1089</v>
      </c>
      <c r="H405" t="s">
        <v>3181</v>
      </c>
      <c r="I405" s="2" t="s">
        <v>5152</v>
      </c>
      <c r="J405" t="s">
        <v>4969</v>
      </c>
      <c r="K405" t="s">
        <v>3182</v>
      </c>
      <c r="L405" t="s">
        <v>857</v>
      </c>
      <c r="M405" t="s">
        <v>1091</v>
      </c>
      <c r="N405" s="3" t="str">
        <f>VLOOKUP(A405,'Punchh Raw'!$A$2:$I$678,9,0)</f>
        <v>5.2.0005.1327</v>
      </c>
      <c r="P405" s="3">
        <f>VLOOKUP(A405,'Punchh Raw'!$A$2:$O$678,15,0)</f>
        <v>3</v>
      </c>
      <c r="Q405" s="3" t="str">
        <f>VLOOKUP(A405,'Punchh Raw'!$A$2:$S$678,19,0)</f>
        <v>Suntrust/Wells Fargo</v>
      </c>
    </row>
    <row r="406" spans="1:17" x14ac:dyDescent="0.25">
      <c r="A406" s="6" t="s">
        <v>314</v>
      </c>
      <c r="B406" s="2" t="str">
        <f t="shared" si="6"/>
        <v>GA</v>
      </c>
      <c r="C406" t="s">
        <v>3187</v>
      </c>
      <c r="D406" t="s">
        <v>3188</v>
      </c>
      <c r="E406" t="s">
        <v>3190</v>
      </c>
      <c r="F406" t="s">
        <v>3189</v>
      </c>
      <c r="G406" t="s">
        <v>1089</v>
      </c>
      <c r="H406" t="s">
        <v>3181</v>
      </c>
      <c r="I406" s="2" t="s">
        <v>5152</v>
      </c>
      <c r="J406" t="s">
        <v>4969</v>
      </c>
      <c r="K406" t="s">
        <v>3182</v>
      </c>
      <c r="L406" t="s">
        <v>857</v>
      </c>
      <c r="M406" t="s">
        <v>1091</v>
      </c>
      <c r="N406" s="3" t="str">
        <f>VLOOKUP(A406,'Punchh Raw'!$A$2:$I$678,9,0)</f>
        <v>5.2.0005.1327</v>
      </c>
      <c r="P406" s="3">
        <f>VLOOKUP(A406,'Punchh Raw'!$A$2:$O$678,15,0)</f>
        <v>2</v>
      </c>
      <c r="Q406" s="3" t="str">
        <f>VLOOKUP(A406,'Punchh Raw'!$A$2:$S$678,19,0)</f>
        <v>Suntrust</v>
      </c>
    </row>
    <row r="407" spans="1:17" x14ac:dyDescent="0.25">
      <c r="A407" s="6" t="s">
        <v>315</v>
      </c>
      <c r="B407" s="2" t="str">
        <f t="shared" si="6"/>
        <v>GA</v>
      </c>
      <c r="C407" t="s">
        <v>3191</v>
      </c>
      <c r="D407" t="s">
        <v>3192</v>
      </c>
      <c r="E407" t="s">
        <v>3194</v>
      </c>
      <c r="F407" t="s">
        <v>3193</v>
      </c>
      <c r="G407" t="s">
        <v>1089</v>
      </c>
      <c r="H407" t="s">
        <v>3181</v>
      </c>
      <c r="I407" s="2" t="s">
        <v>5152</v>
      </c>
      <c r="J407" t="s">
        <v>4969</v>
      </c>
      <c r="K407" t="s">
        <v>3182</v>
      </c>
      <c r="L407" t="s">
        <v>857</v>
      </c>
      <c r="M407" t="s">
        <v>1091</v>
      </c>
      <c r="N407" s="3" t="str">
        <f>VLOOKUP(A407,'Punchh Raw'!$A$2:$I$678,9,0)</f>
        <v>5.2.0005.1327</v>
      </c>
      <c r="P407" s="3">
        <f>VLOOKUP(A407,'Punchh Raw'!$A$2:$O$678,15,0)</f>
        <v>3</v>
      </c>
      <c r="Q407" s="3" t="str">
        <f>VLOOKUP(A407,'Punchh Raw'!$A$2:$S$678,19,0)</f>
        <v>Suntrust/Wells Fargo</v>
      </c>
    </row>
    <row r="408" spans="1:17" x14ac:dyDescent="0.25">
      <c r="A408" s="6" t="s">
        <v>353</v>
      </c>
      <c r="B408" s="2" t="str">
        <f t="shared" si="6"/>
        <v>KY</v>
      </c>
      <c r="C408" t="s">
        <v>3199</v>
      </c>
      <c r="D408" t="s">
        <v>3200</v>
      </c>
      <c r="E408" t="s">
        <v>3202</v>
      </c>
      <c r="F408" t="s">
        <v>3201</v>
      </c>
      <c r="G408" t="s">
        <v>2049</v>
      </c>
      <c r="H408" t="s">
        <v>3197</v>
      </c>
      <c r="I408" s="2" t="s">
        <v>5152</v>
      </c>
      <c r="J408" t="s">
        <v>4970</v>
      </c>
      <c r="K408" t="s">
        <v>3198</v>
      </c>
      <c r="L408" t="s">
        <v>857</v>
      </c>
      <c r="M408" t="s">
        <v>2051</v>
      </c>
      <c r="N408" s="3" t="str">
        <f>VLOOKUP(A408,'Punchh Raw'!$A$2:$I$678,9,0)</f>
        <v>5.0.0003.0416</v>
      </c>
      <c r="P408" s="3">
        <f>VLOOKUP(A408,'Punchh Raw'!$A$2:$O$678,15,0)</f>
        <v>2</v>
      </c>
      <c r="Q408" s="3" t="str">
        <f>VLOOKUP(A408,'Punchh Raw'!$A$2:$S$678,19,0)</f>
        <v>heartland</v>
      </c>
    </row>
    <row r="409" spans="1:17" x14ac:dyDescent="0.25">
      <c r="A409" s="6" t="s">
        <v>434</v>
      </c>
      <c r="B409" s="2" t="str">
        <f t="shared" si="6"/>
        <v>MI</v>
      </c>
      <c r="C409" t="s">
        <v>3205</v>
      </c>
      <c r="D409" t="s">
        <v>3206</v>
      </c>
      <c r="E409" t="s">
        <v>1926</v>
      </c>
      <c r="F409" t="s">
        <v>1925</v>
      </c>
      <c r="G409" t="s">
        <v>1100</v>
      </c>
      <c r="H409" t="s">
        <v>1921</v>
      </c>
      <c r="I409" s="2" t="s">
        <v>5152</v>
      </c>
      <c r="J409" t="s">
        <v>4971</v>
      </c>
      <c r="K409" t="s">
        <v>1931</v>
      </c>
      <c r="L409" t="s">
        <v>1102</v>
      </c>
      <c r="M409" t="s">
        <v>850</v>
      </c>
      <c r="N409" s="3" t="str">
        <f>VLOOKUP(A409,'Punchh Raw'!$A$2:$I$678,9,0)</f>
        <v>5.5.0005.3534</v>
      </c>
      <c r="P409" s="3">
        <f>VLOOKUP(A409,'Punchh Raw'!$A$2:$O$678,15,0)</f>
        <v>2</v>
      </c>
      <c r="Q409" s="3" t="str">
        <f>VLOOKUP(A409,'Punchh Raw'!$A$2:$S$678,19,0)</f>
        <v>not sure</v>
      </c>
    </row>
    <row r="410" spans="1:17" x14ac:dyDescent="0.25">
      <c r="A410" s="6" t="s">
        <v>241</v>
      </c>
      <c r="B410" s="2" t="str">
        <f t="shared" si="6"/>
        <v>FL</v>
      </c>
      <c r="C410" t="s">
        <v>989</v>
      </c>
      <c r="D410" t="s">
        <v>3208</v>
      </c>
      <c r="E410" t="s">
        <v>3210</v>
      </c>
      <c r="F410" t="s">
        <v>3209</v>
      </c>
      <c r="G410" t="s">
        <v>867</v>
      </c>
      <c r="H410" t="s">
        <v>1975</v>
      </c>
      <c r="I410" s="2" t="s">
        <v>5152</v>
      </c>
      <c r="J410" t="s">
        <v>4972</v>
      </c>
      <c r="K410" t="s">
        <v>989</v>
      </c>
      <c r="L410" t="s">
        <v>857</v>
      </c>
      <c r="M410" t="s">
        <v>885</v>
      </c>
      <c r="N410" s="3" t="str">
        <f>VLOOKUP(A410,'Punchh Raw'!$A$2:$I$678,9,0)</f>
        <v>5.2.0005.1327</v>
      </c>
      <c r="P410" s="3">
        <f>VLOOKUP(A410,'Punchh Raw'!$A$2:$O$678,15,0)</f>
        <v>0</v>
      </c>
      <c r="Q410" s="3">
        <f>VLOOKUP(A410,'Punchh Raw'!$A$2:$S$678,19,0)</f>
        <v>0</v>
      </c>
    </row>
    <row r="411" spans="1:17" x14ac:dyDescent="0.25">
      <c r="A411" s="6" t="s">
        <v>93</v>
      </c>
      <c r="B411" s="2" t="str">
        <f t="shared" si="6"/>
        <v>AR</v>
      </c>
      <c r="C411" t="s">
        <v>3211</v>
      </c>
      <c r="D411" t="s">
        <v>3212</v>
      </c>
      <c r="E411" t="s">
        <v>3214</v>
      </c>
      <c r="F411" t="s">
        <v>3213</v>
      </c>
      <c r="G411" t="s">
        <v>855</v>
      </c>
      <c r="H411" t="s">
        <v>1672</v>
      </c>
      <c r="I411" s="2" t="s">
        <v>5152</v>
      </c>
      <c r="J411" t="s">
        <v>2679</v>
      </c>
      <c r="K411" t="s">
        <v>1673</v>
      </c>
      <c r="L411" t="s">
        <v>857</v>
      </c>
      <c r="M411" t="s">
        <v>858</v>
      </c>
      <c r="N411" s="3" t="str">
        <f>VLOOKUP(A411,'Punchh Raw'!$A$2:$I$678,9,0)</f>
        <v>5.0.0003.0416</v>
      </c>
      <c r="P411" s="3">
        <f>VLOOKUP(A411,'Punchh Raw'!$A$2:$O$678,15,0)</f>
        <v>2</v>
      </c>
      <c r="Q411" s="3" t="str">
        <f>VLOOKUP(A411,'Punchh Raw'!$A$2:$S$678,19,0)</f>
        <v>Merchant Services</v>
      </c>
    </row>
    <row r="412" spans="1:17" x14ac:dyDescent="0.25">
      <c r="A412" s="6" t="s">
        <v>95</v>
      </c>
      <c r="B412" s="2" t="str">
        <f t="shared" si="6"/>
        <v>AR</v>
      </c>
      <c r="C412" t="s">
        <v>3215</v>
      </c>
      <c r="D412" t="s">
        <v>3216</v>
      </c>
      <c r="E412" t="s">
        <v>3217</v>
      </c>
      <c r="F412" t="s">
        <v>1628</v>
      </c>
      <c r="G412" t="s">
        <v>855</v>
      </c>
      <c r="H412" t="s">
        <v>1672</v>
      </c>
      <c r="I412" s="2" t="s">
        <v>5152</v>
      </c>
      <c r="J412" t="s">
        <v>2679</v>
      </c>
      <c r="K412" t="s">
        <v>1673</v>
      </c>
      <c r="L412" t="s">
        <v>857</v>
      </c>
      <c r="M412" t="s">
        <v>858</v>
      </c>
      <c r="N412" s="3" t="str">
        <f>VLOOKUP(A412,'Punchh Raw'!$A$2:$I$678,9,0)</f>
        <v>5.0.0003.0416</v>
      </c>
      <c r="P412" s="3">
        <f>VLOOKUP(A412,'Punchh Raw'!$A$2:$O$678,15,0)</f>
        <v>0</v>
      </c>
      <c r="Q412" s="3">
        <f>VLOOKUP(A412,'Punchh Raw'!$A$2:$S$678,19,0)</f>
        <v>0</v>
      </c>
    </row>
    <row r="413" spans="1:17" x14ac:dyDescent="0.25">
      <c r="A413" s="6" t="s">
        <v>211</v>
      </c>
      <c r="B413" s="2" t="str">
        <f t="shared" si="6"/>
        <v>FL</v>
      </c>
      <c r="C413" t="s">
        <v>3218</v>
      </c>
      <c r="D413" t="s">
        <v>3219</v>
      </c>
      <c r="E413" t="s">
        <v>2330</v>
      </c>
      <c r="F413" t="s">
        <v>883</v>
      </c>
      <c r="G413" t="s">
        <v>867</v>
      </c>
      <c r="H413" t="s">
        <v>2486</v>
      </c>
      <c r="I413" s="2" t="s">
        <v>5152</v>
      </c>
      <c r="J413" t="s">
        <v>4942</v>
      </c>
      <c r="K413" t="s">
        <v>1014</v>
      </c>
      <c r="L413" t="s">
        <v>857</v>
      </c>
      <c r="M413" t="s">
        <v>885</v>
      </c>
      <c r="N413" s="3" t="str">
        <f>VLOOKUP(A413,'Punchh Raw'!$A$2:$I$678,9,0)</f>
        <v>5.0.0003.0416</v>
      </c>
      <c r="P413" s="3">
        <f>VLOOKUP(A413,'Punchh Raw'!$A$2:$O$678,15,0)</f>
        <v>0</v>
      </c>
      <c r="Q413" s="3">
        <f>VLOOKUP(A413,'Punchh Raw'!$A$2:$S$678,19,0)</f>
        <v>0</v>
      </c>
    </row>
    <row r="414" spans="1:17" x14ac:dyDescent="0.25">
      <c r="A414" s="6" t="s">
        <v>255</v>
      </c>
      <c r="B414" s="2" t="str">
        <f t="shared" si="6"/>
        <v>FL</v>
      </c>
      <c r="C414" t="s">
        <v>3220</v>
      </c>
      <c r="D414" t="s">
        <v>3221</v>
      </c>
      <c r="E414" t="s">
        <v>3223</v>
      </c>
      <c r="F414" t="s">
        <v>3222</v>
      </c>
      <c r="G414" t="s">
        <v>867</v>
      </c>
      <c r="H414" t="s">
        <v>2486</v>
      </c>
      <c r="I414" s="2" t="s">
        <v>5152</v>
      </c>
      <c r="J414" t="s">
        <v>4942</v>
      </c>
      <c r="K414" t="s">
        <v>1014</v>
      </c>
      <c r="L414" t="s">
        <v>857</v>
      </c>
      <c r="M414" t="s">
        <v>885</v>
      </c>
      <c r="N414" s="3" t="str">
        <f>VLOOKUP(A414,'Punchh Raw'!$A$2:$I$678,9,0)</f>
        <v>5.2.0005.1327</v>
      </c>
      <c r="P414" s="3">
        <f>VLOOKUP(A414,'Punchh Raw'!$A$2:$O$678,15,0)</f>
        <v>1</v>
      </c>
      <c r="Q414" s="3" t="str">
        <f>VLOOKUP(A414,'Punchh Raw'!$A$2:$S$678,19,0)</f>
        <v>I don’t know</v>
      </c>
    </row>
    <row r="415" spans="1:17" x14ac:dyDescent="0.25">
      <c r="A415" s="6" t="s">
        <v>276</v>
      </c>
      <c r="B415" s="2" t="str">
        <f t="shared" si="6"/>
        <v>FL</v>
      </c>
      <c r="C415" t="s">
        <v>3228</v>
      </c>
      <c r="D415" t="s">
        <v>3229</v>
      </c>
      <c r="E415" t="s">
        <v>3230</v>
      </c>
      <c r="F415" t="s">
        <v>2143</v>
      </c>
      <c r="G415" t="s">
        <v>867</v>
      </c>
      <c r="H415" t="s">
        <v>3226</v>
      </c>
      <c r="I415" s="2" t="s">
        <v>5152</v>
      </c>
      <c r="J415" t="s">
        <v>4973</v>
      </c>
      <c r="K415" t="s">
        <v>3227</v>
      </c>
      <c r="L415" t="s">
        <v>857</v>
      </c>
      <c r="M415" t="s">
        <v>1033</v>
      </c>
      <c r="N415" s="3" t="str">
        <f>VLOOKUP(A415,'Punchh Raw'!$A$2:$I$678,9,0)</f>
        <v>5.2.0005.1327</v>
      </c>
      <c r="P415" s="3">
        <f>VLOOKUP(A415,'Punchh Raw'!$A$2:$O$678,15,0)</f>
        <v>0</v>
      </c>
      <c r="Q415" s="3">
        <f>VLOOKUP(A415,'Punchh Raw'!$A$2:$S$678,19,0)</f>
        <v>0</v>
      </c>
    </row>
    <row r="416" spans="1:17" x14ac:dyDescent="0.25">
      <c r="A416" s="6" t="s">
        <v>809</v>
      </c>
      <c r="B416" s="2" t="str">
        <f t="shared" si="6"/>
        <v>VA</v>
      </c>
      <c r="C416" t="s">
        <v>3235</v>
      </c>
      <c r="D416" t="s">
        <v>3236</v>
      </c>
      <c r="E416" t="s">
        <v>3237</v>
      </c>
      <c r="F416" t="s">
        <v>1376</v>
      </c>
      <c r="G416" t="s">
        <v>1230</v>
      </c>
      <c r="H416" t="s">
        <v>3233</v>
      </c>
      <c r="I416" s="2" t="s">
        <v>5152</v>
      </c>
      <c r="J416" t="s">
        <v>4974</v>
      </c>
      <c r="K416" t="s">
        <v>3234</v>
      </c>
      <c r="L416" t="s">
        <v>1378</v>
      </c>
      <c r="M416" t="s">
        <v>1379</v>
      </c>
      <c r="N416" s="3">
        <f>VLOOKUP(A416,'Punchh Raw'!$A$2:$I$678,9,0)</f>
        <v>0</v>
      </c>
      <c r="P416" s="3">
        <f>VLOOKUP(A416,'Punchh Raw'!$A$2:$O$678,15,0)</f>
        <v>0</v>
      </c>
      <c r="Q416" s="3">
        <f>VLOOKUP(A416,'Punchh Raw'!$A$2:$S$678,19,0)</f>
        <v>0</v>
      </c>
    </row>
    <row r="417" spans="1:17" x14ac:dyDescent="0.25">
      <c r="A417" s="6" t="s">
        <v>370</v>
      </c>
      <c r="B417" s="2" t="str">
        <f t="shared" si="6"/>
        <v>MD</v>
      </c>
      <c r="C417" t="s">
        <v>3240</v>
      </c>
      <c r="D417" t="s">
        <v>3241</v>
      </c>
      <c r="E417" t="s">
        <v>3243</v>
      </c>
      <c r="F417" t="s">
        <v>3242</v>
      </c>
      <c r="G417" t="s">
        <v>2285</v>
      </c>
      <c r="H417" t="s">
        <v>3239</v>
      </c>
      <c r="I417" s="2" t="s">
        <v>5152</v>
      </c>
      <c r="J417" t="s">
        <v>4975</v>
      </c>
      <c r="K417" t="s">
        <v>3240</v>
      </c>
      <c r="L417" t="s">
        <v>1378</v>
      </c>
      <c r="M417" t="s">
        <v>1379</v>
      </c>
      <c r="N417" s="3" t="str">
        <f>VLOOKUP(A417,'Punchh Raw'!$A$2:$I$678,9,0)</f>
        <v>5.2.0005.1327</v>
      </c>
      <c r="P417" s="3">
        <f>VLOOKUP(A417,'Punchh Raw'!$A$2:$O$678,15,0)</f>
        <v>0</v>
      </c>
      <c r="Q417" s="3">
        <f>VLOOKUP(A417,'Punchh Raw'!$A$2:$S$678,19,0)</f>
        <v>0</v>
      </c>
    </row>
    <row r="418" spans="1:17" x14ac:dyDescent="0.25">
      <c r="A418" s="6" t="s">
        <v>632</v>
      </c>
      <c r="B418" s="2" t="str">
        <f t="shared" si="6"/>
        <v>PA</v>
      </c>
      <c r="C418" t="s">
        <v>3248</v>
      </c>
      <c r="D418" t="s">
        <v>3249</v>
      </c>
      <c r="E418" t="s">
        <v>3251</v>
      </c>
      <c r="F418" t="s">
        <v>3250</v>
      </c>
      <c r="G418" t="s">
        <v>1568</v>
      </c>
      <c r="H418" t="s">
        <v>3246</v>
      </c>
      <c r="I418" s="2" t="s">
        <v>5152</v>
      </c>
      <c r="J418" t="s">
        <v>4976</v>
      </c>
      <c r="K418" t="s">
        <v>3247</v>
      </c>
      <c r="L418" t="s">
        <v>857</v>
      </c>
      <c r="M418" t="s">
        <v>1143</v>
      </c>
      <c r="N418" s="3" t="str">
        <f>VLOOKUP(A418,'Punchh Raw'!$A$2:$I$678,9,0)</f>
        <v>5.5.0005.3534</v>
      </c>
      <c r="P418" s="3">
        <f>VLOOKUP(A418,'Punchh Raw'!$A$2:$O$678,15,0)</f>
        <v>0</v>
      </c>
      <c r="Q418" s="3">
        <f>VLOOKUP(A418,'Punchh Raw'!$A$2:$S$678,19,0)</f>
        <v>0</v>
      </c>
    </row>
    <row r="419" spans="1:17" x14ac:dyDescent="0.25">
      <c r="A419" s="6" t="s">
        <v>633</v>
      </c>
      <c r="B419" s="2" t="str">
        <f t="shared" si="6"/>
        <v>PA</v>
      </c>
      <c r="C419" t="s">
        <v>3252</v>
      </c>
      <c r="D419" t="s">
        <v>3253</v>
      </c>
      <c r="E419" t="s">
        <v>3255</v>
      </c>
      <c r="F419" t="s">
        <v>3254</v>
      </c>
      <c r="G419" t="s">
        <v>1568</v>
      </c>
      <c r="H419" t="s">
        <v>3246</v>
      </c>
      <c r="I419" s="2" t="s">
        <v>5152</v>
      </c>
      <c r="J419" t="s">
        <v>4976</v>
      </c>
      <c r="K419" t="s">
        <v>3252</v>
      </c>
      <c r="L419" t="s">
        <v>857</v>
      </c>
      <c r="M419" t="s">
        <v>1143</v>
      </c>
      <c r="N419" s="3" t="str">
        <f>VLOOKUP(A419,'Punchh Raw'!$A$2:$I$678,9,0)</f>
        <v>5.5.0005.3534</v>
      </c>
      <c r="P419" s="3">
        <f>VLOOKUP(A419,'Punchh Raw'!$A$2:$O$678,15,0)</f>
        <v>0</v>
      </c>
      <c r="Q419" s="3">
        <f>VLOOKUP(A419,'Punchh Raw'!$A$2:$S$678,19,0)</f>
        <v>0</v>
      </c>
    </row>
    <row r="420" spans="1:17" x14ac:dyDescent="0.25">
      <c r="A420" s="6" t="s">
        <v>653</v>
      </c>
      <c r="B420" s="2" t="str">
        <f t="shared" si="6"/>
        <v>SC</v>
      </c>
      <c r="C420" t="s">
        <v>3260</v>
      </c>
      <c r="D420" t="s">
        <v>3261</v>
      </c>
      <c r="E420" t="s">
        <v>3262</v>
      </c>
      <c r="F420" t="s">
        <v>1916</v>
      </c>
      <c r="G420" t="s">
        <v>1499</v>
      </c>
      <c r="H420" t="s">
        <v>3258</v>
      </c>
      <c r="I420" s="2" t="s">
        <v>5152</v>
      </c>
      <c r="J420" t="s">
        <v>4977</v>
      </c>
      <c r="K420" t="s">
        <v>3259</v>
      </c>
      <c r="L420" t="s">
        <v>857</v>
      </c>
      <c r="M420" t="s">
        <v>1158</v>
      </c>
      <c r="N420" s="3" t="str">
        <f>VLOOKUP(A420,'Punchh Raw'!$A$2:$I$678,9,0)</f>
        <v>5.5.0005.3534</v>
      </c>
      <c r="P420" s="3">
        <f>VLOOKUP(A420,'Punchh Raw'!$A$2:$O$678,15,0)</f>
        <v>2</v>
      </c>
      <c r="Q420" s="3" t="str">
        <f>VLOOKUP(A420,'Punchh Raw'!$A$2:$S$678,19,0)</f>
        <v>card pressing company</v>
      </c>
    </row>
    <row r="421" spans="1:17" x14ac:dyDescent="0.25">
      <c r="A421" s="6" t="s">
        <v>105</v>
      </c>
      <c r="B421" s="2" t="str">
        <f t="shared" si="6"/>
        <v>AZ</v>
      </c>
      <c r="C421" t="s">
        <v>3266</v>
      </c>
      <c r="D421" t="s">
        <v>3267</v>
      </c>
      <c r="E421" t="s">
        <v>3269</v>
      </c>
      <c r="F421" t="s">
        <v>3268</v>
      </c>
      <c r="G421" t="s">
        <v>1740</v>
      </c>
      <c r="H421" t="s">
        <v>3265</v>
      </c>
      <c r="I421" s="2" t="s">
        <v>5152</v>
      </c>
      <c r="J421" t="s">
        <v>4978</v>
      </c>
      <c r="K421" t="s">
        <v>3266</v>
      </c>
      <c r="L421" t="s">
        <v>1742</v>
      </c>
      <c r="M421" t="s">
        <v>850</v>
      </c>
      <c r="N421" s="3" t="str">
        <f>VLOOKUP(A421,'Punchh Raw'!$A$2:$I$678,9,0)</f>
        <v>5.2.0005.1327</v>
      </c>
      <c r="P421" s="3">
        <f>VLOOKUP(A421,'Punchh Raw'!$A$2:$O$678,15,0)</f>
        <v>0</v>
      </c>
      <c r="Q421" s="3">
        <f>VLOOKUP(A421,'Punchh Raw'!$A$2:$S$678,19,0)</f>
        <v>0</v>
      </c>
    </row>
    <row r="422" spans="1:17" x14ac:dyDescent="0.25">
      <c r="A422" s="6" t="s">
        <v>508</v>
      </c>
      <c r="B422" s="2" t="str">
        <f t="shared" si="6"/>
        <v>NC</v>
      </c>
      <c r="C422" t="s">
        <v>3271</v>
      </c>
      <c r="D422" t="s">
        <v>3272</v>
      </c>
      <c r="E422" t="s">
        <v>3274</v>
      </c>
      <c r="F422" t="s">
        <v>3273</v>
      </c>
      <c r="G422" t="s">
        <v>1141</v>
      </c>
      <c r="H422" t="s">
        <v>1152</v>
      </c>
      <c r="I422" s="2" t="s">
        <v>5152</v>
      </c>
      <c r="J422" t="s">
        <v>4979</v>
      </c>
      <c r="K422" t="s">
        <v>1153</v>
      </c>
      <c r="L422" t="s">
        <v>857</v>
      </c>
      <c r="M422" t="s">
        <v>1158</v>
      </c>
      <c r="N422" s="3" t="str">
        <f>VLOOKUP(A422,'Punchh Raw'!$A$2:$I$678,9,0)</f>
        <v>5.5.0005.3534</v>
      </c>
      <c r="P422" s="3">
        <f>VLOOKUP(A422,'Punchh Raw'!$A$2:$O$678,15,0)</f>
        <v>0</v>
      </c>
      <c r="Q422" s="3">
        <f>VLOOKUP(A422,'Punchh Raw'!$A$2:$S$678,19,0)</f>
        <v>0</v>
      </c>
    </row>
    <row r="423" spans="1:17" x14ac:dyDescent="0.25">
      <c r="A423" s="6" t="s">
        <v>277</v>
      </c>
      <c r="B423" s="2" t="str">
        <f t="shared" si="6"/>
        <v>FL</v>
      </c>
      <c r="C423" t="s">
        <v>3276</v>
      </c>
      <c r="D423" t="s">
        <v>3277</v>
      </c>
      <c r="E423" t="s">
        <v>3279</v>
      </c>
      <c r="F423" t="s">
        <v>3278</v>
      </c>
      <c r="G423" t="s">
        <v>867</v>
      </c>
      <c r="H423" t="s">
        <v>2584</v>
      </c>
      <c r="I423" s="2" t="s">
        <v>5152</v>
      </c>
      <c r="J423" t="s">
        <v>4980</v>
      </c>
      <c r="K423" t="s">
        <v>1014</v>
      </c>
      <c r="L423" t="s">
        <v>857</v>
      </c>
      <c r="M423" t="s">
        <v>885</v>
      </c>
      <c r="N423" s="3" t="str">
        <f>VLOOKUP(A423,'Punchh Raw'!$A$2:$I$678,9,0)</f>
        <v>5.2.0005.1327</v>
      </c>
      <c r="P423" s="3">
        <f>VLOOKUP(A423,'Punchh Raw'!$A$2:$O$678,15,0)</f>
        <v>3</v>
      </c>
      <c r="Q423" s="3" t="str">
        <f>VLOOKUP(A423,'Punchh Raw'!$A$2:$S$678,19,0)</f>
        <v>Heartland</v>
      </c>
    </row>
    <row r="424" spans="1:17" x14ac:dyDescent="0.25">
      <c r="A424" s="6" t="s">
        <v>278</v>
      </c>
      <c r="B424" s="2" t="str">
        <f t="shared" si="6"/>
        <v>FL</v>
      </c>
      <c r="C424" t="s">
        <v>3281</v>
      </c>
      <c r="D424" t="s">
        <v>3282</v>
      </c>
      <c r="E424" t="s">
        <v>3283</v>
      </c>
      <c r="F424" t="s">
        <v>1641</v>
      </c>
      <c r="G424" t="s">
        <v>867</v>
      </c>
      <c r="H424" t="s">
        <v>3280</v>
      </c>
      <c r="I424" s="2" t="s">
        <v>5152</v>
      </c>
      <c r="J424" t="s">
        <v>4716</v>
      </c>
      <c r="K424" t="s">
        <v>1014</v>
      </c>
      <c r="L424" t="s">
        <v>857</v>
      </c>
      <c r="M424" t="s">
        <v>885</v>
      </c>
      <c r="N424" s="3" t="str">
        <f>VLOOKUP(A424,'Punchh Raw'!$A$2:$I$678,9,0)</f>
        <v>5.2.0005.1327</v>
      </c>
      <c r="P424" s="3">
        <f>VLOOKUP(A424,'Punchh Raw'!$A$2:$O$678,15,0)</f>
        <v>2</v>
      </c>
      <c r="Q424" s="3" t="str">
        <f>VLOOKUP(A424,'Punchh Raw'!$A$2:$S$678,19,0)</f>
        <v>Heartland</v>
      </c>
    </row>
    <row r="425" spans="1:17" x14ac:dyDescent="0.25">
      <c r="A425" s="6" t="s">
        <v>766</v>
      </c>
      <c r="B425" s="2" t="str">
        <f t="shared" si="6"/>
        <v>VA</v>
      </c>
      <c r="C425" t="s">
        <v>3288</v>
      </c>
      <c r="D425" t="s">
        <v>3289</v>
      </c>
      <c r="E425" t="s">
        <v>3291</v>
      </c>
      <c r="F425" t="s">
        <v>3290</v>
      </c>
      <c r="G425" t="s">
        <v>1230</v>
      </c>
      <c r="H425" t="s">
        <v>3286</v>
      </c>
      <c r="I425" s="2" t="s">
        <v>5152</v>
      </c>
      <c r="J425" t="s">
        <v>4981</v>
      </c>
      <c r="K425" t="s">
        <v>3287</v>
      </c>
      <c r="L425" t="s">
        <v>857</v>
      </c>
      <c r="M425" t="s">
        <v>1143</v>
      </c>
      <c r="N425" s="3">
        <f>VLOOKUP(A425,'Punchh Raw'!$A$2:$I$678,9,0)</f>
        <v>0</v>
      </c>
      <c r="P425" s="3">
        <f>VLOOKUP(A425,'Punchh Raw'!$A$2:$O$678,15,0)</f>
        <v>0</v>
      </c>
      <c r="Q425" s="3">
        <f>VLOOKUP(A425,'Punchh Raw'!$A$2:$S$678,19,0)</f>
        <v>0</v>
      </c>
    </row>
    <row r="426" spans="1:17" x14ac:dyDescent="0.25">
      <c r="A426" s="6" t="s">
        <v>203</v>
      </c>
      <c r="B426" s="2" t="str">
        <f t="shared" si="6"/>
        <v>FL</v>
      </c>
      <c r="C426" t="s">
        <v>3295</v>
      </c>
      <c r="D426" t="s">
        <v>3296</v>
      </c>
      <c r="E426" t="s">
        <v>3298</v>
      </c>
      <c r="F426" t="s">
        <v>3297</v>
      </c>
      <c r="G426" t="s">
        <v>867</v>
      </c>
      <c r="H426" t="s">
        <v>3294</v>
      </c>
      <c r="I426" s="2" t="s">
        <v>5152</v>
      </c>
      <c r="J426" t="s">
        <v>4982</v>
      </c>
      <c r="K426" t="s">
        <v>3295</v>
      </c>
      <c r="L426" t="s">
        <v>857</v>
      </c>
      <c r="M426" t="s">
        <v>911</v>
      </c>
      <c r="N426" s="3" t="str">
        <f>VLOOKUP(A426,'Punchh Raw'!$A$2:$I$678,9,0)</f>
        <v>5.2.0005.1327</v>
      </c>
      <c r="P426" s="3">
        <f>VLOOKUP(A426,'Punchh Raw'!$A$2:$O$678,15,0)</f>
        <v>2</v>
      </c>
      <c r="Q426" s="3" t="str">
        <f>VLOOKUP(A426,'Punchh Raw'!$A$2:$S$678,19,0)</f>
        <v>Heartland</v>
      </c>
    </row>
    <row r="427" spans="1:17" x14ac:dyDescent="0.25">
      <c r="A427" s="6" t="s">
        <v>795</v>
      </c>
      <c r="B427" s="2" t="str">
        <f t="shared" si="6"/>
        <v>VA</v>
      </c>
      <c r="C427" t="s">
        <v>1950</v>
      </c>
      <c r="D427" t="s">
        <v>3300</v>
      </c>
      <c r="E427" t="s">
        <v>3302</v>
      </c>
      <c r="F427" t="s">
        <v>3301</v>
      </c>
      <c r="G427" t="s">
        <v>1230</v>
      </c>
      <c r="H427" t="s">
        <v>1948</v>
      </c>
      <c r="I427" s="2" t="s">
        <v>5152</v>
      </c>
      <c r="J427" t="s">
        <v>4832</v>
      </c>
      <c r="K427" t="s">
        <v>3299</v>
      </c>
      <c r="L427" t="s">
        <v>1378</v>
      </c>
      <c r="M427" t="s">
        <v>1379</v>
      </c>
      <c r="N427" s="3">
        <f>VLOOKUP(A427,'Punchh Raw'!$A$2:$I$678,9,0)</f>
        <v>0</v>
      </c>
      <c r="P427" s="3">
        <f>VLOOKUP(A427,'Punchh Raw'!$A$2:$O$678,15,0)</f>
        <v>0</v>
      </c>
      <c r="Q427" s="3">
        <f>VLOOKUP(A427,'Punchh Raw'!$A$2:$S$678,19,0)</f>
        <v>0</v>
      </c>
    </row>
    <row r="428" spans="1:17" x14ac:dyDescent="0.25">
      <c r="A428" s="6" t="s">
        <v>810</v>
      </c>
      <c r="B428" s="2" t="str">
        <f t="shared" si="6"/>
        <v>VA</v>
      </c>
      <c r="C428" t="s">
        <v>3305</v>
      </c>
      <c r="D428" t="s">
        <v>3306</v>
      </c>
      <c r="E428" t="s">
        <v>3307</v>
      </c>
      <c r="F428" t="s">
        <v>2631</v>
      </c>
      <c r="G428" t="s">
        <v>1230</v>
      </c>
      <c r="H428" t="s">
        <v>3304</v>
      </c>
      <c r="I428" s="2" t="s">
        <v>5152</v>
      </c>
      <c r="J428" t="s">
        <v>4983</v>
      </c>
      <c r="K428" t="s">
        <v>3305</v>
      </c>
      <c r="L428" t="s">
        <v>1378</v>
      </c>
      <c r="M428" t="s">
        <v>1379</v>
      </c>
      <c r="N428" s="3">
        <f>VLOOKUP(A428,'Punchh Raw'!$A$2:$I$678,9,0)</f>
        <v>0</v>
      </c>
      <c r="P428" s="3">
        <f>VLOOKUP(A428,'Punchh Raw'!$A$2:$O$678,15,0)</f>
        <v>2</v>
      </c>
      <c r="Q428" s="3" t="str">
        <f>VLOOKUP(A428,'Punchh Raw'!$A$2:$S$678,19,0)</f>
        <v>Suntrust</v>
      </c>
    </row>
    <row r="429" spans="1:17" x14ac:dyDescent="0.25">
      <c r="A429" s="6" t="s">
        <v>634</v>
      </c>
      <c r="B429" s="2" t="str">
        <f t="shared" si="6"/>
        <v>PA</v>
      </c>
      <c r="C429" t="s">
        <v>2222</v>
      </c>
      <c r="D429" t="s">
        <v>3308</v>
      </c>
      <c r="E429" t="s">
        <v>3309</v>
      </c>
      <c r="F429" t="s">
        <v>3123</v>
      </c>
      <c r="G429" t="s">
        <v>1568</v>
      </c>
      <c r="H429" t="s">
        <v>2221</v>
      </c>
      <c r="I429" s="2" t="s">
        <v>5152</v>
      </c>
      <c r="J429" t="s">
        <v>3119</v>
      </c>
      <c r="K429" t="s">
        <v>2222</v>
      </c>
      <c r="L429" t="s">
        <v>857</v>
      </c>
      <c r="M429" t="s">
        <v>1143</v>
      </c>
      <c r="N429" s="3" t="str">
        <f>VLOOKUP(A429,'Punchh Raw'!$A$2:$I$678,9,0)</f>
        <v>5.5.0005.3534</v>
      </c>
      <c r="P429" s="3">
        <f>VLOOKUP(A429,'Punchh Raw'!$A$2:$O$678,15,0)</f>
        <v>0</v>
      </c>
      <c r="Q429" s="3">
        <f>VLOOKUP(A429,'Punchh Raw'!$A$2:$S$678,19,0)</f>
        <v>0</v>
      </c>
    </row>
    <row r="430" spans="1:17" x14ac:dyDescent="0.25">
      <c r="A430" s="6" t="s">
        <v>435</v>
      </c>
      <c r="B430" s="2" t="str">
        <f t="shared" si="6"/>
        <v>MI</v>
      </c>
      <c r="C430" t="s">
        <v>3314</v>
      </c>
      <c r="D430" t="s">
        <v>3315</v>
      </c>
      <c r="E430" t="s">
        <v>3317</v>
      </c>
      <c r="F430" t="s">
        <v>3316</v>
      </c>
      <c r="G430" t="s">
        <v>1100</v>
      </c>
      <c r="H430" t="s">
        <v>3312</v>
      </c>
      <c r="I430" s="2" t="s">
        <v>5152</v>
      </c>
      <c r="J430" t="s">
        <v>4984</v>
      </c>
      <c r="K430" t="s">
        <v>3313</v>
      </c>
      <c r="L430" t="s">
        <v>1102</v>
      </c>
      <c r="M430" t="s">
        <v>850</v>
      </c>
      <c r="N430" s="3" t="str">
        <f>VLOOKUP(A430,'Punchh Raw'!$A$2:$I$678,9,0)</f>
        <v>5.5.0005.3534</v>
      </c>
      <c r="P430" s="3">
        <f>VLOOKUP(A430,'Punchh Raw'!$A$2:$O$678,15,0)</f>
        <v>2</v>
      </c>
      <c r="Q430" s="3" t="str">
        <f>VLOOKUP(A430,'Punchh Raw'!$A$2:$S$678,19,0)</f>
        <v>Micros/Oracle</v>
      </c>
    </row>
    <row r="431" spans="1:17" x14ac:dyDescent="0.25">
      <c r="A431" s="6" t="s">
        <v>437</v>
      </c>
      <c r="B431" s="2" t="str">
        <f t="shared" si="6"/>
        <v>MI</v>
      </c>
      <c r="C431" t="s">
        <v>3318</v>
      </c>
      <c r="D431" t="s">
        <v>3319</v>
      </c>
      <c r="E431" t="s">
        <v>3321</v>
      </c>
      <c r="F431" t="s">
        <v>3320</v>
      </c>
      <c r="G431" t="s">
        <v>1100</v>
      </c>
      <c r="H431" t="s">
        <v>3312</v>
      </c>
      <c r="I431" s="2" t="s">
        <v>5152</v>
      </c>
      <c r="J431" t="s">
        <v>4984</v>
      </c>
      <c r="K431" t="s">
        <v>3313</v>
      </c>
      <c r="L431" t="s">
        <v>1102</v>
      </c>
      <c r="M431" t="s">
        <v>850</v>
      </c>
      <c r="N431" s="3" t="str">
        <f>VLOOKUP(A431,'Punchh Raw'!$A$2:$I$678,9,0)</f>
        <v>5.5.0005.3534</v>
      </c>
      <c r="P431" s="3">
        <f>VLOOKUP(A431,'Punchh Raw'!$A$2:$O$678,15,0)</f>
        <v>0</v>
      </c>
      <c r="Q431" s="3">
        <f>VLOOKUP(A431,'Punchh Raw'!$A$2:$S$678,19,0)</f>
        <v>0</v>
      </c>
    </row>
    <row r="432" spans="1:17" x14ac:dyDescent="0.25">
      <c r="A432" s="6" t="s">
        <v>316</v>
      </c>
      <c r="B432" s="2" t="str">
        <f t="shared" si="6"/>
        <v>GA</v>
      </c>
      <c r="C432" t="s">
        <v>3326</v>
      </c>
      <c r="D432" t="s">
        <v>3327</v>
      </c>
      <c r="E432" t="s">
        <v>3329</v>
      </c>
      <c r="F432" t="s">
        <v>3328</v>
      </c>
      <c r="G432" t="s">
        <v>1089</v>
      </c>
      <c r="H432" t="s">
        <v>3324</v>
      </c>
      <c r="I432" s="2" t="s">
        <v>5152</v>
      </c>
      <c r="J432" t="s">
        <v>4985</v>
      </c>
      <c r="K432" t="s">
        <v>3325</v>
      </c>
      <c r="L432" t="s">
        <v>857</v>
      </c>
      <c r="M432" t="s">
        <v>1091</v>
      </c>
      <c r="N432" s="3" t="str">
        <f>VLOOKUP(A432,'Punchh Raw'!$A$2:$I$678,9,0)</f>
        <v>5.2.0005.1327</v>
      </c>
      <c r="P432" s="3">
        <f>VLOOKUP(A432,'Punchh Raw'!$A$2:$O$678,15,0)</f>
        <v>0</v>
      </c>
      <c r="Q432" s="3">
        <f>VLOOKUP(A432,'Punchh Raw'!$A$2:$S$678,19,0)</f>
        <v>0</v>
      </c>
    </row>
    <row r="433" spans="1:17" x14ac:dyDescent="0.25">
      <c r="A433" s="6" t="s">
        <v>682</v>
      </c>
      <c r="B433" s="2" t="str">
        <f t="shared" si="6"/>
        <v>TX</v>
      </c>
      <c r="C433" t="s">
        <v>3335</v>
      </c>
      <c r="D433" t="s">
        <v>3336</v>
      </c>
      <c r="E433" t="s">
        <v>3338</v>
      </c>
      <c r="F433" t="s">
        <v>3337</v>
      </c>
      <c r="G433" t="s">
        <v>1586</v>
      </c>
      <c r="H433" t="s">
        <v>3333</v>
      </c>
      <c r="I433" s="2" t="s">
        <v>5152</v>
      </c>
      <c r="J433" t="s">
        <v>4986</v>
      </c>
      <c r="K433" t="s">
        <v>3334</v>
      </c>
      <c r="L433" t="s">
        <v>857</v>
      </c>
      <c r="M433" t="s">
        <v>858</v>
      </c>
      <c r="N433" s="3" t="str">
        <f>VLOOKUP(A433,'Punchh Raw'!$A$2:$I$678,9,0)</f>
        <v>5.5.0005.3534</v>
      </c>
      <c r="P433" s="3">
        <f>VLOOKUP(A433,'Punchh Raw'!$A$2:$O$678,15,0)</f>
        <v>2</v>
      </c>
      <c r="Q433" s="3" t="str">
        <f>VLOOKUP(A433,'Punchh Raw'!$A$2:$S$678,19,0)</f>
        <v>Merchant link</v>
      </c>
    </row>
    <row r="434" spans="1:17" x14ac:dyDescent="0.25">
      <c r="A434" s="6" t="s">
        <v>98</v>
      </c>
      <c r="B434" s="2" t="str">
        <f t="shared" si="6"/>
        <v>AZ</v>
      </c>
      <c r="C434" t="s">
        <v>1181</v>
      </c>
      <c r="D434" t="s">
        <v>3340</v>
      </c>
      <c r="E434" t="s">
        <v>3342</v>
      </c>
      <c r="F434" t="s">
        <v>3341</v>
      </c>
      <c r="G434" t="s">
        <v>1740</v>
      </c>
      <c r="H434" t="s">
        <v>1162</v>
      </c>
      <c r="I434" s="2" t="s">
        <v>5152</v>
      </c>
      <c r="J434" t="s">
        <v>1160</v>
      </c>
      <c r="K434" t="s">
        <v>1181</v>
      </c>
      <c r="L434" t="s">
        <v>1742</v>
      </c>
      <c r="M434" t="s">
        <v>850</v>
      </c>
      <c r="N434" s="3" t="str">
        <f>VLOOKUP(A434,'Punchh Raw'!$A$2:$I$678,9,0)</f>
        <v>5.0.0003.0416</v>
      </c>
      <c r="P434" s="3">
        <f>VLOOKUP(A434,'Punchh Raw'!$A$2:$O$678,15,0)</f>
        <v>0</v>
      </c>
      <c r="Q434" s="3">
        <f>VLOOKUP(A434,'Punchh Raw'!$A$2:$S$678,19,0)</f>
        <v>0</v>
      </c>
    </row>
    <row r="435" spans="1:17" x14ac:dyDescent="0.25">
      <c r="A435" s="6" t="s">
        <v>58</v>
      </c>
      <c r="B435" s="2" t="str">
        <f t="shared" si="6"/>
        <v>AL</v>
      </c>
      <c r="C435" t="s">
        <v>3346</v>
      </c>
      <c r="D435" t="s">
        <v>3347</v>
      </c>
      <c r="E435" t="s">
        <v>3348</v>
      </c>
      <c r="F435" t="s">
        <v>1853</v>
      </c>
      <c r="G435" t="s">
        <v>1559</v>
      </c>
      <c r="H435" t="s">
        <v>3345</v>
      </c>
      <c r="I435" s="2" t="s">
        <v>5152</v>
      </c>
      <c r="J435" t="s">
        <v>4987</v>
      </c>
      <c r="K435" t="s">
        <v>3346</v>
      </c>
      <c r="L435" t="s">
        <v>857</v>
      </c>
      <c r="M435" t="s">
        <v>869</v>
      </c>
      <c r="N435" s="3" t="str">
        <f>VLOOKUP(A435,'Punchh Raw'!$A$2:$I$678,9,0)</f>
        <v>5.2.0005.1327</v>
      </c>
      <c r="P435" s="3">
        <f>VLOOKUP(A435,'Punchh Raw'!$A$2:$O$678,15,0)</f>
        <v>2</v>
      </c>
      <c r="Q435" s="3" t="str">
        <f>VLOOKUP(A435,'Punchh Raw'!$A$2:$S$678,19,0)</f>
        <v>Vantive</v>
      </c>
    </row>
    <row r="436" spans="1:17" x14ac:dyDescent="0.25">
      <c r="A436" s="6" t="s">
        <v>3349</v>
      </c>
      <c r="B436" s="2" t="str">
        <f t="shared" si="6"/>
        <v>MI</v>
      </c>
      <c r="C436" t="s">
        <v>3351</v>
      </c>
      <c r="D436" t="s">
        <v>3352</v>
      </c>
      <c r="E436" t="s">
        <v>3353</v>
      </c>
      <c r="F436" t="s">
        <v>3316</v>
      </c>
      <c r="G436" t="s">
        <v>1100</v>
      </c>
      <c r="H436" t="s">
        <v>3312</v>
      </c>
      <c r="I436" s="2" t="s">
        <v>5152</v>
      </c>
      <c r="J436" t="s">
        <v>4988</v>
      </c>
      <c r="K436" t="s">
        <v>3313</v>
      </c>
      <c r="L436" t="s">
        <v>1102</v>
      </c>
      <c r="M436" t="s">
        <v>850</v>
      </c>
      <c r="N436" s="3" t="e">
        <f>VLOOKUP(A436,'Punchh Raw'!$A$2:$I$678,9,0)</f>
        <v>#N/A</v>
      </c>
      <c r="P436" s="3" t="e">
        <f>VLOOKUP(A436,'Punchh Raw'!$A$2:$O$678,15,0)</f>
        <v>#N/A</v>
      </c>
      <c r="Q436" s="3" t="e">
        <f>VLOOKUP(A436,'Punchh Raw'!$A$2:$S$678,19,0)</f>
        <v>#N/A</v>
      </c>
    </row>
    <row r="437" spans="1:17" x14ac:dyDescent="0.25">
      <c r="A437" s="6" t="s">
        <v>438</v>
      </c>
      <c r="B437" s="2" t="str">
        <f t="shared" si="6"/>
        <v>MI</v>
      </c>
      <c r="C437" t="s">
        <v>3357</v>
      </c>
      <c r="D437" t="s">
        <v>3358</v>
      </c>
      <c r="E437" t="s">
        <v>3360</v>
      </c>
      <c r="F437" t="s">
        <v>3359</v>
      </c>
      <c r="G437" t="s">
        <v>1100</v>
      </c>
      <c r="H437" t="s">
        <v>3355</v>
      </c>
      <c r="I437" s="2" t="s">
        <v>5152</v>
      </c>
      <c r="J437" t="s">
        <v>4989</v>
      </c>
      <c r="K437" t="s">
        <v>3356</v>
      </c>
      <c r="L437" t="s">
        <v>1529</v>
      </c>
      <c r="M437" t="s">
        <v>850</v>
      </c>
      <c r="N437" s="3" t="str">
        <f>VLOOKUP(A437,'Punchh Raw'!$A$2:$I$678,9,0)</f>
        <v>5.5.0005.3534</v>
      </c>
      <c r="P437" s="3">
        <f>VLOOKUP(A437,'Punchh Raw'!$A$2:$O$678,15,0)</f>
        <v>0</v>
      </c>
      <c r="Q437" s="3">
        <f>VLOOKUP(A437,'Punchh Raw'!$A$2:$S$678,19,0)</f>
        <v>0</v>
      </c>
    </row>
    <row r="438" spans="1:17" x14ac:dyDescent="0.25">
      <c r="A438" s="6" t="s">
        <v>439</v>
      </c>
      <c r="B438" s="2" t="str">
        <f t="shared" si="6"/>
        <v>MI</v>
      </c>
      <c r="C438" t="s">
        <v>3362</v>
      </c>
      <c r="D438" t="s">
        <v>3363</v>
      </c>
      <c r="E438" t="s">
        <v>3365</v>
      </c>
      <c r="F438" t="s">
        <v>3364</v>
      </c>
      <c r="G438" t="s">
        <v>1100</v>
      </c>
      <c r="H438" t="s">
        <v>3355</v>
      </c>
      <c r="I438" s="2" t="s">
        <v>5152</v>
      </c>
      <c r="J438" t="s">
        <v>4989</v>
      </c>
      <c r="K438" t="s">
        <v>3361</v>
      </c>
      <c r="L438" t="s">
        <v>1102</v>
      </c>
      <c r="M438" t="s">
        <v>850</v>
      </c>
      <c r="N438" s="3" t="str">
        <f>VLOOKUP(A438,'Punchh Raw'!$A$2:$I$678,9,0)</f>
        <v>5.5.0005.3534</v>
      </c>
      <c r="P438" s="3">
        <f>VLOOKUP(A438,'Punchh Raw'!$A$2:$O$678,15,0)</f>
        <v>2</v>
      </c>
      <c r="Q438" s="3" t="str">
        <f>VLOOKUP(A438,'Punchh Raw'!$A$2:$S$678,19,0)</f>
        <v>Heartland</v>
      </c>
    </row>
    <row r="439" spans="1:17" x14ac:dyDescent="0.25">
      <c r="A439" s="6" t="s">
        <v>3366</v>
      </c>
      <c r="B439" s="2" t="str">
        <f t="shared" si="6"/>
        <v>MI</v>
      </c>
      <c r="C439" t="s">
        <v>3367</v>
      </c>
      <c r="D439" t="s">
        <v>3368</v>
      </c>
      <c r="E439" t="s">
        <v>3369</v>
      </c>
      <c r="F439" t="s">
        <v>1773</v>
      </c>
      <c r="G439" t="s">
        <v>1100</v>
      </c>
      <c r="H439" t="s">
        <v>3355</v>
      </c>
      <c r="I439" s="2" t="s">
        <v>5152</v>
      </c>
      <c r="J439" t="s">
        <v>4989</v>
      </c>
      <c r="K439" t="s">
        <v>3356</v>
      </c>
      <c r="L439" t="s">
        <v>1102</v>
      </c>
      <c r="M439" t="s">
        <v>850</v>
      </c>
      <c r="N439" s="3" t="e">
        <f>VLOOKUP(A439,'Punchh Raw'!$A$2:$I$678,9,0)</f>
        <v>#N/A</v>
      </c>
      <c r="P439" s="3" t="e">
        <f>VLOOKUP(A439,'Punchh Raw'!$A$2:$O$678,15,0)</f>
        <v>#N/A</v>
      </c>
      <c r="Q439" s="3" t="e">
        <f>VLOOKUP(A439,'Punchh Raw'!$A$2:$S$678,19,0)</f>
        <v>#N/A</v>
      </c>
    </row>
    <row r="440" spans="1:17" x14ac:dyDescent="0.25">
      <c r="A440" s="6" t="s">
        <v>440</v>
      </c>
      <c r="B440" s="2" t="str">
        <f t="shared" si="6"/>
        <v>MI</v>
      </c>
      <c r="C440" t="s">
        <v>3370</v>
      </c>
      <c r="D440" t="s">
        <v>3371</v>
      </c>
      <c r="E440" t="s">
        <v>3373</v>
      </c>
      <c r="F440" t="s">
        <v>3372</v>
      </c>
      <c r="G440" t="s">
        <v>1100</v>
      </c>
      <c r="H440" t="s">
        <v>3355</v>
      </c>
      <c r="I440" s="2" t="s">
        <v>5152</v>
      </c>
      <c r="J440" t="s">
        <v>4989</v>
      </c>
      <c r="K440" t="s">
        <v>3356</v>
      </c>
      <c r="L440" t="s">
        <v>1529</v>
      </c>
      <c r="M440" t="s">
        <v>850</v>
      </c>
      <c r="N440" s="3" t="str">
        <f>VLOOKUP(A440,'Punchh Raw'!$A$2:$I$678,9,0)</f>
        <v>5.5.0005.3534</v>
      </c>
      <c r="P440" s="3">
        <f>VLOOKUP(A440,'Punchh Raw'!$A$2:$O$678,15,0)</f>
        <v>0</v>
      </c>
      <c r="Q440" s="3">
        <f>VLOOKUP(A440,'Punchh Raw'!$A$2:$S$678,19,0)</f>
        <v>0</v>
      </c>
    </row>
    <row r="441" spans="1:17" x14ac:dyDescent="0.25">
      <c r="A441" s="6" t="s">
        <v>279</v>
      </c>
      <c r="B441" s="2" t="str">
        <f t="shared" si="6"/>
        <v>FL</v>
      </c>
      <c r="C441" t="s">
        <v>3376</v>
      </c>
      <c r="D441" t="s">
        <v>3377</v>
      </c>
      <c r="E441" t="s">
        <v>3379</v>
      </c>
      <c r="F441" t="s">
        <v>3378</v>
      </c>
      <c r="G441" t="s">
        <v>867</v>
      </c>
      <c r="H441" t="s">
        <v>3375</v>
      </c>
      <c r="I441" s="2" t="s">
        <v>5152</v>
      </c>
      <c r="J441" t="s">
        <v>4990</v>
      </c>
      <c r="K441" t="s">
        <v>1077</v>
      </c>
      <c r="L441" t="s">
        <v>857</v>
      </c>
      <c r="M441" t="s">
        <v>911</v>
      </c>
      <c r="N441" s="3" t="str">
        <f>VLOOKUP(A441,'Punchh Raw'!$A$2:$I$678,9,0)</f>
        <v>5.2.0005.1327</v>
      </c>
      <c r="P441" s="3">
        <f>VLOOKUP(A441,'Punchh Raw'!$A$2:$O$678,15,0)</f>
        <v>0</v>
      </c>
      <c r="Q441" s="3">
        <f>VLOOKUP(A441,'Punchh Raw'!$A$2:$S$678,19,0)</f>
        <v>0</v>
      </c>
    </row>
    <row r="442" spans="1:17" x14ac:dyDescent="0.25">
      <c r="A442" s="6" t="s">
        <v>280</v>
      </c>
      <c r="B442" s="2" t="str">
        <f t="shared" si="6"/>
        <v>FL</v>
      </c>
      <c r="C442" t="s">
        <v>3376</v>
      </c>
      <c r="D442" t="s">
        <v>3382</v>
      </c>
      <c r="E442" t="s">
        <v>3384</v>
      </c>
      <c r="F442" t="s">
        <v>3383</v>
      </c>
      <c r="G442" t="s">
        <v>867</v>
      </c>
      <c r="H442" t="s">
        <v>3375</v>
      </c>
      <c r="I442" s="2" t="s">
        <v>5152</v>
      </c>
      <c r="J442" t="s">
        <v>2581</v>
      </c>
      <c r="K442" t="s">
        <v>3376</v>
      </c>
      <c r="L442" t="s">
        <v>857</v>
      </c>
      <c r="M442" t="s">
        <v>911</v>
      </c>
      <c r="N442" s="3" t="str">
        <f>VLOOKUP(A442,'Punchh Raw'!$A$2:$I$678,9,0)</f>
        <v>5.2.0005.1327</v>
      </c>
      <c r="P442" s="3">
        <f>VLOOKUP(A442,'Punchh Raw'!$A$2:$O$678,15,0)</f>
        <v>0</v>
      </c>
      <c r="Q442" s="3">
        <f>VLOOKUP(A442,'Punchh Raw'!$A$2:$S$678,19,0)</f>
        <v>0</v>
      </c>
    </row>
    <row r="443" spans="1:17" x14ac:dyDescent="0.25">
      <c r="A443" s="6" t="s">
        <v>281</v>
      </c>
      <c r="B443" s="2" t="str">
        <f t="shared" si="6"/>
        <v>FL</v>
      </c>
      <c r="C443" t="s">
        <v>1859</v>
      </c>
      <c r="D443" t="s">
        <v>3387</v>
      </c>
      <c r="E443" t="s">
        <v>3389</v>
      </c>
      <c r="F443" t="s">
        <v>3388</v>
      </c>
      <c r="G443" t="s">
        <v>867</v>
      </c>
      <c r="H443" t="s">
        <v>1857</v>
      </c>
      <c r="I443" s="2" t="s">
        <v>5152</v>
      </c>
      <c r="J443" t="s">
        <v>4991</v>
      </c>
      <c r="K443" t="s">
        <v>2570</v>
      </c>
      <c r="L443" t="s">
        <v>857</v>
      </c>
      <c r="M443" t="s">
        <v>911</v>
      </c>
      <c r="N443" s="3" t="str">
        <f>VLOOKUP(A443,'Punchh Raw'!$A$2:$I$678,9,0)</f>
        <v>5.2.0005.1327</v>
      </c>
      <c r="P443" s="3">
        <f>VLOOKUP(A443,'Punchh Raw'!$A$2:$O$678,15,0)</f>
        <v>0</v>
      </c>
      <c r="Q443" s="3">
        <f>VLOOKUP(A443,'Punchh Raw'!$A$2:$S$678,19,0)</f>
        <v>0</v>
      </c>
    </row>
    <row r="444" spans="1:17" x14ac:dyDescent="0.25">
      <c r="A444" s="6" t="s">
        <v>811</v>
      </c>
      <c r="B444" s="2" t="str">
        <f t="shared" si="6"/>
        <v>VA</v>
      </c>
      <c r="C444" t="s">
        <v>3391</v>
      </c>
      <c r="D444" t="s">
        <v>3392</v>
      </c>
      <c r="E444" t="s">
        <v>3394</v>
      </c>
      <c r="F444" t="s">
        <v>3393</v>
      </c>
      <c r="G444" t="s">
        <v>1230</v>
      </c>
      <c r="H444" t="s">
        <v>2403</v>
      </c>
      <c r="I444" s="2" t="s">
        <v>5152</v>
      </c>
      <c r="J444" t="s">
        <v>4992</v>
      </c>
      <c r="K444" t="s">
        <v>2404</v>
      </c>
      <c r="L444" t="s">
        <v>1378</v>
      </c>
      <c r="M444" t="s">
        <v>1379</v>
      </c>
      <c r="N444" s="3">
        <f>VLOOKUP(A444,'Punchh Raw'!$A$2:$I$678,9,0)</f>
        <v>0</v>
      </c>
      <c r="P444" s="3">
        <f>VLOOKUP(A444,'Punchh Raw'!$A$2:$O$678,15,0)</f>
        <v>0</v>
      </c>
      <c r="Q444" s="3">
        <f>VLOOKUP(A444,'Punchh Raw'!$A$2:$S$678,19,0)</f>
        <v>0</v>
      </c>
    </row>
    <row r="445" spans="1:17" x14ac:dyDescent="0.25">
      <c r="A445" s="6" t="s">
        <v>635</v>
      </c>
      <c r="B445" s="2" t="str">
        <f t="shared" si="6"/>
        <v>PA</v>
      </c>
      <c r="C445" t="s">
        <v>3398</v>
      </c>
      <c r="D445" t="s">
        <v>3399</v>
      </c>
      <c r="E445" t="s">
        <v>1714</v>
      </c>
      <c r="F445" t="s">
        <v>1713</v>
      </c>
      <c r="G445" t="s">
        <v>1568</v>
      </c>
      <c r="H445" t="s">
        <v>3397</v>
      </c>
      <c r="I445" s="2" t="s">
        <v>5152</v>
      </c>
      <c r="J445" t="s">
        <v>4993</v>
      </c>
      <c r="K445" t="s">
        <v>3398</v>
      </c>
      <c r="L445" t="s">
        <v>857</v>
      </c>
      <c r="M445" t="s">
        <v>1143</v>
      </c>
      <c r="N445" s="3" t="str">
        <f>VLOOKUP(A445,'Punchh Raw'!$A$2:$I$678,9,0)</f>
        <v>5.5.0005.3534</v>
      </c>
      <c r="P445" s="3">
        <f>VLOOKUP(A445,'Punchh Raw'!$A$2:$O$678,15,0)</f>
        <v>0</v>
      </c>
      <c r="Q445" s="3">
        <f>VLOOKUP(A445,'Punchh Raw'!$A$2:$S$678,19,0)</f>
        <v>0</v>
      </c>
    </row>
    <row r="446" spans="1:17" x14ac:dyDescent="0.25">
      <c r="A446" s="6" t="s">
        <v>636</v>
      </c>
      <c r="B446" s="2" t="str">
        <f t="shared" si="6"/>
        <v>PA</v>
      </c>
      <c r="C446" t="s">
        <v>3398</v>
      </c>
      <c r="D446" t="s">
        <v>3401</v>
      </c>
      <c r="E446" t="s">
        <v>3403</v>
      </c>
      <c r="F446" t="s">
        <v>3402</v>
      </c>
      <c r="G446" t="s">
        <v>1568</v>
      </c>
      <c r="H446" t="s">
        <v>3397</v>
      </c>
      <c r="I446" s="2" t="s">
        <v>5152</v>
      </c>
      <c r="J446" t="s">
        <v>4993</v>
      </c>
      <c r="K446" t="s">
        <v>3400</v>
      </c>
      <c r="L446" t="s">
        <v>857</v>
      </c>
      <c r="M446" t="s">
        <v>1143</v>
      </c>
      <c r="N446" s="3" t="str">
        <f>VLOOKUP(A446,'Punchh Raw'!$A$2:$I$678,9,0)</f>
        <v>5.5.0005.3534</v>
      </c>
      <c r="P446" s="3">
        <f>VLOOKUP(A446,'Punchh Raw'!$A$2:$O$678,15,0)</f>
        <v>0</v>
      </c>
      <c r="Q446" s="3">
        <f>VLOOKUP(A446,'Punchh Raw'!$A$2:$S$678,19,0)</f>
        <v>0</v>
      </c>
    </row>
    <row r="447" spans="1:17" x14ac:dyDescent="0.25">
      <c r="A447" s="6" t="s">
        <v>637</v>
      </c>
      <c r="B447" s="2" t="str">
        <f t="shared" si="6"/>
        <v>PA</v>
      </c>
      <c r="C447" t="s">
        <v>3404</v>
      </c>
      <c r="D447" t="s">
        <v>3405</v>
      </c>
      <c r="E447" t="s">
        <v>3407</v>
      </c>
      <c r="F447" t="s">
        <v>3406</v>
      </c>
      <c r="G447" t="s">
        <v>1568</v>
      </c>
      <c r="H447" t="s">
        <v>3397</v>
      </c>
      <c r="I447" s="2" t="s">
        <v>5152</v>
      </c>
      <c r="J447" t="s">
        <v>4993</v>
      </c>
      <c r="K447" t="s">
        <v>3398</v>
      </c>
      <c r="L447" t="s">
        <v>857</v>
      </c>
      <c r="M447" t="s">
        <v>1143</v>
      </c>
      <c r="N447" s="3" t="str">
        <f>VLOOKUP(A447,'Punchh Raw'!$A$2:$I$678,9,0)</f>
        <v>5.5.0005.3534</v>
      </c>
      <c r="P447" s="3">
        <f>VLOOKUP(A447,'Punchh Raw'!$A$2:$O$678,15,0)</f>
        <v>0</v>
      </c>
      <c r="Q447" s="3">
        <f>VLOOKUP(A447,'Punchh Raw'!$A$2:$S$678,19,0)</f>
        <v>0</v>
      </c>
    </row>
    <row r="448" spans="1:17" x14ac:dyDescent="0.25">
      <c r="A448" s="6" t="s">
        <v>615</v>
      </c>
      <c r="B448" s="2" t="str">
        <f t="shared" si="6"/>
        <v>OK</v>
      </c>
      <c r="C448" t="s">
        <v>3408</v>
      </c>
      <c r="D448" t="s">
        <v>3409</v>
      </c>
      <c r="E448" t="s">
        <v>3072</v>
      </c>
      <c r="F448" t="s">
        <v>1754</v>
      </c>
      <c r="G448" t="s">
        <v>1755</v>
      </c>
      <c r="H448" t="s">
        <v>1672</v>
      </c>
      <c r="I448" s="2" t="s">
        <v>5152</v>
      </c>
      <c r="J448" t="s">
        <v>2679</v>
      </c>
      <c r="K448" t="s">
        <v>2304</v>
      </c>
      <c r="L448" t="s">
        <v>1757</v>
      </c>
      <c r="M448" t="s">
        <v>850</v>
      </c>
      <c r="N448" s="3" t="str">
        <f>VLOOKUP(A448,'Punchh Raw'!$A$2:$I$678,9,0)</f>
        <v>5.5.0005.3534</v>
      </c>
      <c r="P448" s="3">
        <f>VLOOKUP(A448,'Punchh Raw'!$A$2:$O$678,15,0)</f>
        <v>3</v>
      </c>
      <c r="Q448" s="3" t="str">
        <f>VLOOKUP(A448,'Punchh Raw'!$A$2:$S$678,19,0)</f>
        <v>?</v>
      </c>
    </row>
    <row r="449" spans="1:17" x14ac:dyDescent="0.25">
      <c r="A449" s="6" t="s">
        <v>617</v>
      </c>
      <c r="B449" s="2" t="str">
        <f t="shared" si="6"/>
        <v>OK</v>
      </c>
      <c r="C449" t="s">
        <v>3410</v>
      </c>
      <c r="D449" t="s">
        <v>3411</v>
      </c>
      <c r="E449" t="s">
        <v>3413</v>
      </c>
      <c r="F449" t="s">
        <v>3412</v>
      </c>
      <c r="G449" t="s">
        <v>1755</v>
      </c>
      <c r="H449" t="s">
        <v>1672</v>
      </c>
      <c r="I449" s="2" t="s">
        <v>5152</v>
      </c>
      <c r="J449" t="s">
        <v>2679</v>
      </c>
      <c r="K449" t="s">
        <v>1673</v>
      </c>
      <c r="L449" t="s">
        <v>1757</v>
      </c>
      <c r="M449" t="s">
        <v>1758</v>
      </c>
      <c r="N449" s="3" t="str">
        <f>VLOOKUP(A449,'Punchh Raw'!$A$2:$I$678,9,0)</f>
        <v>5.5.0005.3534</v>
      </c>
      <c r="P449" s="3">
        <f>VLOOKUP(A449,'Punchh Raw'!$A$2:$O$678,15,0)</f>
        <v>0</v>
      </c>
      <c r="Q449" s="3">
        <f>VLOOKUP(A449,'Punchh Raw'!$A$2:$S$678,19,0)</f>
        <v>0</v>
      </c>
    </row>
    <row r="450" spans="1:17" x14ac:dyDescent="0.25">
      <c r="A450" s="6" t="s">
        <v>441</v>
      </c>
      <c r="B450" s="2" t="str">
        <f t="shared" si="6"/>
        <v>MI</v>
      </c>
      <c r="C450" t="s">
        <v>3418</v>
      </c>
      <c r="D450" t="s">
        <v>3419</v>
      </c>
      <c r="E450" t="s">
        <v>3421</v>
      </c>
      <c r="F450" t="s">
        <v>3420</v>
      </c>
      <c r="G450" t="s">
        <v>1100</v>
      </c>
      <c r="H450" t="s">
        <v>3416</v>
      </c>
      <c r="I450" s="2" t="s">
        <v>5152</v>
      </c>
      <c r="J450" t="s">
        <v>4994</v>
      </c>
      <c r="K450" t="s">
        <v>3417</v>
      </c>
      <c r="L450" t="s">
        <v>1102</v>
      </c>
      <c r="M450" t="s">
        <v>850</v>
      </c>
      <c r="N450" s="3" t="str">
        <f>VLOOKUP(A450,'Punchh Raw'!$A$2:$I$678,9,0)</f>
        <v>5.5.0005.3534</v>
      </c>
      <c r="P450" s="3">
        <f>VLOOKUP(A450,'Punchh Raw'!$A$2:$O$678,15,0)</f>
        <v>0</v>
      </c>
      <c r="Q450" s="3">
        <f>VLOOKUP(A450,'Punchh Raw'!$A$2:$S$678,19,0)</f>
        <v>0</v>
      </c>
    </row>
    <row r="451" spans="1:17" x14ac:dyDescent="0.25">
      <c r="A451" s="6" t="s">
        <v>283</v>
      </c>
      <c r="B451" s="2" t="str">
        <f t="shared" ref="B451:B514" si="7">LEFT(A451,2)</f>
        <v>FL</v>
      </c>
      <c r="C451" t="s">
        <v>3426</v>
      </c>
      <c r="D451" t="s">
        <v>3427</v>
      </c>
      <c r="E451" t="s">
        <v>3428</v>
      </c>
      <c r="F451" t="s">
        <v>984</v>
      </c>
      <c r="G451" t="s">
        <v>867</v>
      </c>
      <c r="H451" t="s">
        <v>3424</v>
      </c>
      <c r="I451" s="2" t="s">
        <v>5152</v>
      </c>
      <c r="J451" t="s">
        <v>4995</v>
      </c>
      <c r="K451" t="s">
        <v>3425</v>
      </c>
      <c r="L451" t="s">
        <v>857</v>
      </c>
      <c r="M451" t="s">
        <v>885</v>
      </c>
      <c r="N451" s="3" t="str">
        <f>VLOOKUP(A451,'Punchh Raw'!$A$2:$I$678,9,0)</f>
        <v>5.2.0005.1327</v>
      </c>
      <c r="P451" s="3">
        <f>VLOOKUP(A451,'Punchh Raw'!$A$2:$O$678,15,0)</f>
        <v>0</v>
      </c>
      <c r="Q451" s="3">
        <f>VLOOKUP(A451,'Punchh Raw'!$A$2:$S$678,19,0)</f>
        <v>0</v>
      </c>
    </row>
    <row r="452" spans="1:17" x14ac:dyDescent="0.25">
      <c r="A452" s="6" t="s">
        <v>284</v>
      </c>
      <c r="B452" s="2" t="str">
        <f t="shared" si="7"/>
        <v>FL</v>
      </c>
      <c r="C452" t="s">
        <v>1906</v>
      </c>
      <c r="D452" t="s">
        <v>3430</v>
      </c>
      <c r="E452" t="s">
        <v>3432</v>
      </c>
      <c r="F452" t="s">
        <v>3431</v>
      </c>
      <c r="G452" t="s">
        <v>867</v>
      </c>
      <c r="H452" t="s">
        <v>3429</v>
      </c>
      <c r="I452" s="2" t="s">
        <v>5152</v>
      </c>
      <c r="J452" t="s">
        <v>4827</v>
      </c>
      <c r="K452" t="s">
        <v>1906</v>
      </c>
      <c r="L452" t="s">
        <v>857</v>
      </c>
      <c r="M452" t="s">
        <v>885</v>
      </c>
      <c r="N452" s="3" t="str">
        <f>VLOOKUP(A452,'Punchh Raw'!$A$2:$I$678,9,0)</f>
        <v>5.2.0005.1327</v>
      </c>
      <c r="P452" s="3">
        <f>VLOOKUP(A452,'Punchh Raw'!$A$2:$O$678,15,0)</f>
        <v>0</v>
      </c>
      <c r="Q452" s="3">
        <f>VLOOKUP(A452,'Punchh Raw'!$A$2:$S$678,19,0)</f>
        <v>0</v>
      </c>
    </row>
    <row r="453" spans="1:17" x14ac:dyDescent="0.25">
      <c r="A453" s="6" t="s">
        <v>526</v>
      </c>
      <c r="B453" s="2" t="str">
        <f t="shared" si="7"/>
        <v>NM</v>
      </c>
      <c r="C453" t="s">
        <v>3437</v>
      </c>
      <c r="D453" t="s">
        <v>3438</v>
      </c>
      <c r="E453" t="s">
        <v>3441</v>
      </c>
      <c r="F453" t="s">
        <v>3439</v>
      </c>
      <c r="G453" t="s">
        <v>3440</v>
      </c>
      <c r="H453" t="s">
        <v>3435</v>
      </c>
      <c r="I453" s="2" t="s">
        <v>5152</v>
      </c>
      <c r="J453" t="s">
        <v>4996</v>
      </c>
      <c r="K453" t="s">
        <v>3436</v>
      </c>
      <c r="L453" t="s">
        <v>857</v>
      </c>
      <c r="M453" t="s">
        <v>858</v>
      </c>
      <c r="N453" s="3" t="str">
        <f>VLOOKUP(A453,'Punchh Raw'!$A$2:$I$678,9,0)</f>
        <v>5.5.0005.3534</v>
      </c>
      <c r="P453" s="3">
        <f>VLOOKUP(A453,'Punchh Raw'!$A$2:$O$678,15,0)</f>
        <v>0</v>
      </c>
      <c r="Q453" s="3">
        <f>VLOOKUP(A453,'Punchh Raw'!$A$2:$S$678,19,0)</f>
        <v>0</v>
      </c>
    </row>
    <row r="454" spans="1:17" x14ac:dyDescent="0.25">
      <c r="A454" s="6" t="s">
        <v>655</v>
      </c>
      <c r="B454" s="2" t="str">
        <f t="shared" si="7"/>
        <v>SC</v>
      </c>
      <c r="C454" t="s">
        <v>3446</v>
      </c>
      <c r="D454" t="s">
        <v>3447</v>
      </c>
      <c r="E454" t="s">
        <v>3449</v>
      </c>
      <c r="F454" t="s">
        <v>3448</v>
      </c>
      <c r="G454" t="s">
        <v>1499</v>
      </c>
      <c r="H454" t="s">
        <v>3444</v>
      </c>
      <c r="I454" s="2" t="s">
        <v>5152</v>
      </c>
      <c r="J454" t="s">
        <v>4997</v>
      </c>
      <c r="K454" t="s">
        <v>3445</v>
      </c>
      <c r="L454" t="s">
        <v>857</v>
      </c>
      <c r="M454" t="s">
        <v>1158</v>
      </c>
      <c r="N454" s="3" t="str">
        <f>VLOOKUP(A454,'Punchh Raw'!$A$2:$I$678,9,0)</f>
        <v>5.5.0005.3534</v>
      </c>
      <c r="P454" s="3">
        <f>VLOOKUP(A454,'Punchh Raw'!$A$2:$O$678,15,0)</f>
        <v>3</v>
      </c>
      <c r="Q454" s="3" t="str">
        <f>VLOOKUP(A454,'Punchh Raw'!$A$2:$S$678,19,0)</f>
        <v>Suntrust</v>
      </c>
    </row>
    <row r="455" spans="1:17" x14ac:dyDescent="0.25">
      <c r="A455" s="6" t="s">
        <v>285</v>
      </c>
      <c r="B455" s="2" t="str">
        <f t="shared" si="7"/>
        <v>FL</v>
      </c>
      <c r="C455" t="s">
        <v>3295</v>
      </c>
      <c r="D455" t="s">
        <v>3451</v>
      </c>
      <c r="E455" t="s">
        <v>3452</v>
      </c>
      <c r="F455" t="s">
        <v>1685</v>
      </c>
      <c r="G455" t="s">
        <v>867</v>
      </c>
      <c r="H455" t="s">
        <v>3294</v>
      </c>
      <c r="I455" s="2" t="s">
        <v>5152</v>
      </c>
      <c r="J455" t="s">
        <v>4998</v>
      </c>
      <c r="K455" t="s">
        <v>3295</v>
      </c>
      <c r="L455" t="s">
        <v>857</v>
      </c>
      <c r="M455" t="s">
        <v>911</v>
      </c>
      <c r="N455" s="3" t="str">
        <f>VLOOKUP(A455,'Punchh Raw'!$A$2:$I$678,9,0)</f>
        <v>5.2.0005.1327</v>
      </c>
      <c r="P455" s="3">
        <f>VLOOKUP(A455,'Punchh Raw'!$A$2:$O$678,15,0)</f>
        <v>2</v>
      </c>
      <c r="Q455" s="3" t="str">
        <f>VLOOKUP(A455,'Punchh Raw'!$A$2:$S$678,19,0)</f>
        <v>Heartland</v>
      </c>
    </row>
    <row r="456" spans="1:17" x14ac:dyDescent="0.25">
      <c r="A456" s="6" t="s">
        <v>117</v>
      </c>
      <c r="B456" s="2" t="str">
        <f t="shared" si="7"/>
        <v>CA</v>
      </c>
      <c r="C456" t="s">
        <v>3457</v>
      </c>
      <c r="D456" t="s">
        <v>3458</v>
      </c>
      <c r="E456" t="s">
        <v>3460</v>
      </c>
      <c r="F456" t="s">
        <v>3459</v>
      </c>
      <c r="G456" t="s">
        <v>2719</v>
      </c>
      <c r="H456" t="s">
        <v>3455</v>
      </c>
      <c r="I456" s="2" t="s">
        <v>5152</v>
      </c>
      <c r="J456" t="s">
        <v>4999</v>
      </c>
      <c r="K456" t="s">
        <v>3456</v>
      </c>
      <c r="L456" t="s">
        <v>857</v>
      </c>
      <c r="M456" t="s">
        <v>1215</v>
      </c>
      <c r="N456" s="3" t="str">
        <f>VLOOKUP(A456,'Punchh Raw'!$A$2:$I$678,9,0)</f>
        <v>5.2.0005.1327</v>
      </c>
      <c r="P456" s="3">
        <f>VLOOKUP(A456,'Punchh Raw'!$A$2:$O$678,15,0)</f>
        <v>0</v>
      </c>
      <c r="Q456" s="3">
        <f>VLOOKUP(A456,'Punchh Raw'!$A$2:$S$678,19,0)</f>
        <v>0</v>
      </c>
    </row>
    <row r="457" spans="1:17" x14ac:dyDescent="0.25">
      <c r="A457" s="6" t="s">
        <v>442</v>
      </c>
      <c r="B457" s="2" t="str">
        <f t="shared" si="7"/>
        <v>MI</v>
      </c>
      <c r="C457" t="s">
        <v>2779</v>
      </c>
      <c r="D457" t="s">
        <v>3463</v>
      </c>
      <c r="E457" t="s">
        <v>3465</v>
      </c>
      <c r="F457" t="s">
        <v>3464</v>
      </c>
      <c r="G457" t="s">
        <v>1100</v>
      </c>
      <c r="H457" t="s">
        <v>2778</v>
      </c>
      <c r="I457" s="2" t="s">
        <v>5152</v>
      </c>
      <c r="J457" t="s">
        <v>5000</v>
      </c>
      <c r="K457" t="s">
        <v>3462</v>
      </c>
      <c r="L457" t="s">
        <v>1529</v>
      </c>
      <c r="M457" t="s">
        <v>850</v>
      </c>
      <c r="N457" s="3" t="str">
        <f>VLOOKUP(A457,'Punchh Raw'!$A$2:$I$678,9,0)</f>
        <v>5.5.0005.3534</v>
      </c>
      <c r="P457" s="3">
        <f>VLOOKUP(A457,'Punchh Raw'!$A$2:$O$678,15,0)</f>
        <v>0</v>
      </c>
      <c r="Q457" s="3">
        <f>VLOOKUP(A457,'Punchh Raw'!$A$2:$S$678,19,0)</f>
        <v>0</v>
      </c>
    </row>
    <row r="458" spans="1:17" x14ac:dyDescent="0.25">
      <c r="A458" s="6" t="s">
        <v>286</v>
      </c>
      <c r="B458" s="2" t="str">
        <f t="shared" si="7"/>
        <v>FL</v>
      </c>
      <c r="C458" t="s">
        <v>928</v>
      </c>
      <c r="D458" t="s">
        <v>3466</v>
      </c>
      <c r="E458" t="s">
        <v>1023</v>
      </c>
      <c r="F458" t="s">
        <v>1022</v>
      </c>
      <c r="G458" t="s">
        <v>867</v>
      </c>
      <c r="H458" t="s">
        <v>850</v>
      </c>
      <c r="I458" s="2" t="s">
        <v>5152</v>
      </c>
      <c r="J458" t="s">
        <v>4704</v>
      </c>
      <c r="K458" t="s">
        <v>928</v>
      </c>
      <c r="L458" t="s">
        <v>932</v>
      </c>
      <c r="M458" t="s">
        <v>850</v>
      </c>
      <c r="N458" s="3" t="str">
        <f>VLOOKUP(A458,'Punchh Raw'!$A$2:$I$678,9,0)</f>
        <v>5.2.0005.1327</v>
      </c>
      <c r="P458" s="3">
        <f>VLOOKUP(A458,'Punchh Raw'!$A$2:$O$678,15,0)</f>
        <v>0</v>
      </c>
      <c r="Q458" s="3">
        <f>VLOOKUP(A458,'Punchh Raw'!$A$2:$S$678,19,0)</f>
        <v>0</v>
      </c>
    </row>
    <row r="459" spans="1:17" x14ac:dyDescent="0.25">
      <c r="A459" s="6" t="s">
        <v>371</v>
      </c>
      <c r="B459" s="2" t="str">
        <f t="shared" si="7"/>
        <v>MD</v>
      </c>
      <c r="C459" t="s">
        <v>3470</v>
      </c>
      <c r="D459" t="s">
        <v>3471</v>
      </c>
      <c r="E459" t="s">
        <v>3473</v>
      </c>
      <c r="F459" t="s">
        <v>3472</v>
      </c>
      <c r="G459" t="s">
        <v>2285</v>
      </c>
      <c r="H459" t="s">
        <v>3469</v>
      </c>
      <c r="I459" s="2" t="s">
        <v>5152</v>
      </c>
      <c r="J459" t="s">
        <v>5001</v>
      </c>
      <c r="K459" t="s">
        <v>3470</v>
      </c>
      <c r="L459" t="s">
        <v>1378</v>
      </c>
      <c r="M459" t="s">
        <v>1379</v>
      </c>
      <c r="N459" s="3" t="str">
        <f>VLOOKUP(A459,'Punchh Raw'!$A$2:$I$678,9,0)</f>
        <v>5.2.0005.1327</v>
      </c>
      <c r="P459" s="3">
        <f>VLOOKUP(A459,'Punchh Raw'!$A$2:$O$678,15,0)</f>
        <v>0</v>
      </c>
      <c r="Q459" s="3">
        <f>VLOOKUP(A459,'Punchh Raw'!$A$2:$S$678,19,0)</f>
        <v>0</v>
      </c>
    </row>
    <row r="460" spans="1:17" x14ac:dyDescent="0.25">
      <c r="A460" s="6" t="s">
        <v>510</v>
      </c>
      <c r="B460" s="2" t="str">
        <f t="shared" si="7"/>
        <v>NC</v>
      </c>
      <c r="C460" t="s">
        <v>3475</v>
      </c>
      <c r="D460" t="s">
        <v>3476</v>
      </c>
      <c r="E460" t="s">
        <v>3478</v>
      </c>
      <c r="F460" t="s">
        <v>3477</v>
      </c>
      <c r="G460" t="s">
        <v>1141</v>
      </c>
      <c r="H460" t="s">
        <v>3474</v>
      </c>
      <c r="I460" s="2" t="s">
        <v>5152</v>
      </c>
      <c r="J460" t="s">
        <v>3482</v>
      </c>
      <c r="K460" t="s">
        <v>2344</v>
      </c>
      <c r="L460" t="s">
        <v>857</v>
      </c>
      <c r="M460" t="s">
        <v>1158</v>
      </c>
      <c r="N460" s="3" t="str">
        <f>VLOOKUP(A460,'Punchh Raw'!$A$2:$I$678,9,0)</f>
        <v>5.5.0005.3534</v>
      </c>
      <c r="P460" s="3">
        <f>VLOOKUP(A460,'Punchh Raw'!$A$2:$O$678,15,0)</f>
        <v>0</v>
      </c>
      <c r="Q460" s="3">
        <f>VLOOKUP(A460,'Punchh Raw'!$A$2:$S$678,19,0)</f>
        <v>0</v>
      </c>
    </row>
    <row r="461" spans="1:17" x14ac:dyDescent="0.25">
      <c r="A461" s="6" t="s">
        <v>668</v>
      </c>
      <c r="B461" s="2" t="str">
        <f t="shared" si="7"/>
        <v>TN</v>
      </c>
      <c r="C461" t="s">
        <v>851</v>
      </c>
      <c r="D461" t="s">
        <v>3479</v>
      </c>
      <c r="E461" t="s">
        <v>3480</v>
      </c>
      <c r="F461" t="s">
        <v>1133</v>
      </c>
      <c r="G461" t="s">
        <v>2411</v>
      </c>
      <c r="H461" t="s">
        <v>2972</v>
      </c>
      <c r="I461" s="2" t="s">
        <v>5152</v>
      </c>
      <c r="J461" t="s">
        <v>4542</v>
      </c>
      <c r="K461" t="s">
        <v>852</v>
      </c>
      <c r="L461" t="s">
        <v>857</v>
      </c>
      <c r="M461" t="s">
        <v>869</v>
      </c>
      <c r="N461" s="3" t="str">
        <f>VLOOKUP(A461,'Punchh Raw'!$A$2:$I$678,9,0)</f>
        <v>5.5.0005.3534</v>
      </c>
      <c r="P461" s="3">
        <f>VLOOKUP(A461,'Punchh Raw'!$A$2:$O$678,15,0)</f>
        <v>0</v>
      </c>
      <c r="Q461" s="3">
        <f>VLOOKUP(A461,'Punchh Raw'!$A$2:$S$678,19,0)</f>
        <v>0</v>
      </c>
    </row>
    <row r="462" spans="1:17" x14ac:dyDescent="0.25">
      <c r="A462" s="6" t="s">
        <v>509</v>
      </c>
      <c r="B462" s="2" t="str">
        <f t="shared" si="7"/>
        <v>NC</v>
      </c>
      <c r="C462" t="s">
        <v>3484</v>
      </c>
      <c r="D462" t="s">
        <v>3485</v>
      </c>
      <c r="E462" t="s">
        <v>3486</v>
      </c>
      <c r="F462" t="s">
        <v>2091</v>
      </c>
      <c r="G462" t="s">
        <v>1141</v>
      </c>
      <c r="H462" t="s">
        <v>2343</v>
      </c>
      <c r="I462" s="2" t="s">
        <v>5152</v>
      </c>
      <c r="J462" t="s">
        <v>5002</v>
      </c>
      <c r="K462" t="s">
        <v>3483</v>
      </c>
      <c r="L462" t="s">
        <v>857</v>
      </c>
      <c r="M462" t="s">
        <v>1158</v>
      </c>
      <c r="N462" s="3" t="str">
        <f>VLOOKUP(A462,'Punchh Raw'!$A$2:$I$678,9,0)</f>
        <v>5.5.0005.3534</v>
      </c>
      <c r="P462" s="3">
        <f>VLOOKUP(A462,'Punchh Raw'!$A$2:$O$678,15,0)</f>
        <v>0</v>
      </c>
      <c r="Q462" s="3">
        <f>VLOOKUP(A462,'Punchh Raw'!$A$2:$S$678,19,0)</f>
        <v>0</v>
      </c>
    </row>
    <row r="463" spans="1:17" x14ac:dyDescent="0.25">
      <c r="A463" s="6" t="s">
        <v>812</v>
      </c>
      <c r="B463" s="2" t="str">
        <f t="shared" si="7"/>
        <v>VA</v>
      </c>
      <c r="C463" t="s">
        <v>3488</v>
      </c>
      <c r="D463" t="s">
        <v>3489</v>
      </c>
      <c r="E463" t="s">
        <v>3490</v>
      </c>
      <c r="F463" t="s">
        <v>1446</v>
      </c>
      <c r="G463" t="s">
        <v>1230</v>
      </c>
      <c r="H463" t="s">
        <v>3487</v>
      </c>
      <c r="I463" s="2" t="s">
        <v>5152</v>
      </c>
      <c r="J463" t="s">
        <v>4790</v>
      </c>
      <c r="K463" t="s">
        <v>1394</v>
      </c>
      <c r="L463" t="s">
        <v>857</v>
      </c>
      <c r="M463" t="s">
        <v>1143</v>
      </c>
      <c r="N463" s="3">
        <f>VLOOKUP(A463,'Punchh Raw'!$A$2:$I$678,9,0)</f>
        <v>0</v>
      </c>
      <c r="P463" s="3">
        <f>VLOOKUP(A463,'Punchh Raw'!$A$2:$O$678,15,0)</f>
        <v>0</v>
      </c>
      <c r="Q463" s="3">
        <f>VLOOKUP(A463,'Punchh Raw'!$A$2:$S$678,19,0)</f>
        <v>0</v>
      </c>
    </row>
    <row r="464" spans="1:17" x14ac:dyDescent="0.25">
      <c r="A464" s="6" t="s">
        <v>815</v>
      </c>
      <c r="B464" s="2" t="str">
        <f t="shared" si="7"/>
        <v>VA</v>
      </c>
      <c r="C464" t="s">
        <v>2629</v>
      </c>
      <c r="D464" t="s">
        <v>3492</v>
      </c>
      <c r="E464" t="s">
        <v>3493</v>
      </c>
      <c r="F464" t="s">
        <v>2631</v>
      </c>
      <c r="G464" t="s">
        <v>1230</v>
      </c>
      <c r="H464" t="s">
        <v>2628</v>
      </c>
      <c r="I464" s="2" t="s">
        <v>5152</v>
      </c>
      <c r="J464" t="s">
        <v>4916</v>
      </c>
      <c r="K464" t="s">
        <v>3491</v>
      </c>
      <c r="L464" t="s">
        <v>1378</v>
      </c>
      <c r="M464" t="s">
        <v>1379</v>
      </c>
      <c r="N464" s="3">
        <f>VLOOKUP(A464,'Punchh Raw'!$A$2:$I$678,9,0)</f>
        <v>0</v>
      </c>
      <c r="P464" s="3">
        <f>VLOOKUP(A464,'Punchh Raw'!$A$2:$O$678,15,0)</f>
        <v>0</v>
      </c>
      <c r="Q464" s="3">
        <f>VLOOKUP(A464,'Punchh Raw'!$A$2:$S$678,19,0)</f>
        <v>0</v>
      </c>
    </row>
    <row r="465" spans="1:17" x14ac:dyDescent="0.25">
      <c r="A465" s="6" t="s">
        <v>638</v>
      </c>
      <c r="B465" s="2" t="str">
        <f t="shared" si="7"/>
        <v>PA</v>
      </c>
      <c r="C465" t="s">
        <v>3497</v>
      </c>
      <c r="D465" t="s">
        <v>3498</v>
      </c>
      <c r="E465" t="s">
        <v>3500</v>
      </c>
      <c r="F465" t="s">
        <v>3499</v>
      </c>
      <c r="G465" t="s">
        <v>1568</v>
      </c>
      <c r="H465" t="s">
        <v>3496</v>
      </c>
      <c r="I465" s="2" t="s">
        <v>5152</v>
      </c>
      <c r="J465" t="s">
        <v>5003</v>
      </c>
      <c r="K465" t="s">
        <v>3497</v>
      </c>
      <c r="L465" t="s">
        <v>857</v>
      </c>
      <c r="M465" t="s">
        <v>1143</v>
      </c>
      <c r="N465" s="3" t="str">
        <f>VLOOKUP(A465,'Punchh Raw'!$A$2:$I$678,9,0)</f>
        <v>5.5.0005.3534</v>
      </c>
      <c r="P465" s="3">
        <f>VLOOKUP(A465,'Punchh Raw'!$A$2:$O$678,15,0)</f>
        <v>0</v>
      </c>
      <c r="Q465" s="3">
        <f>VLOOKUP(A465,'Punchh Raw'!$A$2:$S$678,19,0)</f>
        <v>0</v>
      </c>
    </row>
    <row r="466" spans="1:17" x14ac:dyDescent="0.25">
      <c r="A466" s="6" t="s">
        <v>317</v>
      </c>
      <c r="B466" s="2" t="str">
        <f t="shared" si="7"/>
        <v>GA</v>
      </c>
      <c r="C466" t="s">
        <v>3505</v>
      </c>
      <c r="D466" t="s">
        <v>3506</v>
      </c>
      <c r="E466" t="s">
        <v>3507</v>
      </c>
      <c r="F466" t="s">
        <v>1092</v>
      </c>
      <c r="G466" t="s">
        <v>1089</v>
      </c>
      <c r="H466" t="s">
        <v>3503</v>
      </c>
      <c r="I466" s="2" t="s">
        <v>5152</v>
      </c>
      <c r="J466" t="s">
        <v>5004</v>
      </c>
      <c r="K466" t="s">
        <v>3504</v>
      </c>
      <c r="L466" t="s">
        <v>857</v>
      </c>
      <c r="M466" t="s">
        <v>1091</v>
      </c>
      <c r="N466" s="3" t="str">
        <f>VLOOKUP(A466,'Punchh Raw'!$A$2:$I$678,9,0)</f>
        <v>5.2.0005.1327</v>
      </c>
      <c r="P466" s="3">
        <f>VLOOKUP(A466,'Punchh Raw'!$A$2:$O$678,15,0)</f>
        <v>0</v>
      </c>
      <c r="Q466" s="3">
        <f>VLOOKUP(A466,'Punchh Raw'!$A$2:$S$678,19,0)</f>
        <v>0</v>
      </c>
    </row>
    <row r="467" spans="1:17" x14ac:dyDescent="0.25">
      <c r="A467" s="6" t="s">
        <v>656</v>
      </c>
      <c r="B467" s="2" t="str">
        <f t="shared" si="7"/>
        <v>SC</v>
      </c>
      <c r="C467" t="s">
        <v>3510</v>
      </c>
      <c r="D467" t="s">
        <v>3511</v>
      </c>
      <c r="E467" t="s">
        <v>3512</v>
      </c>
      <c r="F467" t="s">
        <v>1916</v>
      </c>
      <c r="G467" t="s">
        <v>1499</v>
      </c>
      <c r="H467" t="s">
        <v>850</v>
      </c>
      <c r="I467" s="2" t="s">
        <v>5152</v>
      </c>
      <c r="J467" t="s">
        <v>5005</v>
      </c>
      <c r="K467" t="s">
        <v>3509</v>
      </c>
      <c r="L467" t="s">
        <v>857</v>
      </c>
      <c r="M467" t="s">
        <v>1158</v>
      </c>
      <c r="N467" s="3" t="str">
        <f>VLOOKUP(A467,'Punchh Raw'!$A$2:$I$678,9,0)</f>
        <v>5.5.0005.3534</v>
      </c>
      <c r="P467" s="3">
        <f>VLOOKUP(A467,'Punchh Raw'!$A$2:$O$678,15,0)</f>
        <v>3</v>
      </c>
      <c r="Q467" s="3" t="str">
        <f>VLOOKUP(A467,'Punchh Raw'!$A$2:$S$678,19,0)</f>
        <v>Vantiv</v>
      </c>
    </row>
    <row r="468" spans="1:17" x14ac:dyDescent="0.25">
      <c r="A468" s="6" t="s">
        <v>683</v>
      </c>
      <c r="B468" s="2" t="str">
        <f t="shared" si="7"/>
        <v>TX</v>
      </c>
      <c r="C468" t="s">
        <v>3517</v>
      </c>
      <c r="D468" t="s">
        <v>3518</v>
      </c>
      <c r="E468" t="s">
        <v>3520</v>
      </c>
      <c r="F468" t="s">
        <v>3519</v>
      </c>
      <c r="G468" t="s">
        <v>1586</v>
      </c>
      <c r="H468" t="s">
        <v>3515</v>
      </c>
      <c r="I468" s="2" t="s">
        <v>5152</v>
      </c>
      <c r="J468" t="s">
        <v>5006</v>
      </c>
      <c r="K468" t="s">
        <v>3516</v>
      </c>
      <c r="L468" t="s">
        <v>857</v>
      </c>
      <c r="M468" t="s">
        <v>858</v>
      </c>
      <c r="N468" s="3" t="str">
        <f>VLOOKUP(A468,'Punchh Raw'!$A$2:$I$678,9,0)</f>
        <v>5.5.0005.3534</v>
      </c>
      <c r="P468" s="3">
        <f>VLOOKUP(A468,'Punchh Raw'!$A$2:$O$678,15,0)</f>
        <v>0</v>
      </c>
      <c r="Q468" s="3">
        <f>VLOOKUP(A468,'Punchh Raw'!$A$2:$S$678,19,0)</f>
        <v>0</v>
      </c>
    </row>
    <row r="469" spans="1:17" x14ac:dyDescent="0.25">
      <c r="A469" s="6" t="s">
        <v>781</v>
      </c>
      <c r="B469" s="2" t="str">
        <f t="shared" si="7"/>
        <v>VA</v>
      </c>
      <c r="C469" t="s">
        <v>3522</v>
      </c>
      <c r="D469" t="s">
        <v>3523</v>
      </c>
      <c r="E469" t="s">
        <v>3525</v>
      </c>
      <c r="F469" t="s">
        <v>3524</v>
      </c>
      <c r="G469" t="s">
        <v>1230</v>
      </c>
      <c r="H469" t="s">
        <v>2693</v>
      </c>
      <c r="I469" s="2" t="s">
        <v>5152</v>
      </c>
      <c r="J469" t="s">
        <v>5007</v>
      </c>
      <c r="K469" t="s">
        <v>3522</v>
      </c>
      <c r="L469" t="s">
        <v>1378</v>
      </c>
      <c r="M469" t="s">
        <v>1379</v>
      </c>
      <c r="N469" s="3">
        <f>VLOOKUP(A469,'Punchh Raw'!$A$2:$I$678,9,0)</f>
        <v>0</v>
      </c>
      <c r="P469" s="3">
        <f>VLOOKUP(A469,'Punchh Raw'!$A$2:$O$678,15,0)</f>
        <v>0</v>
      </c>
      <c r="Q469" s="3">
        <f>VLOOKUP(A469,'Punchh Raw'!$A$2:$S$678,19,0)</f>
        <v>0</v>
      </c>
    </row>
    <row r="470" spans="1:17" x14ac:dyDescent="0.25">
      <c r="A470" s="6" t="s">
        <v>318</v>
      </c>
      <c r="B470" s="2" t="str">
        <f t="shared" si="7"/>
        <v>GA</v>
      </c>
      <c r="C470" t="s">
        <v>3530</v>
      </c>
      <c r="D470" t="s">
        <v>3531</v>
      </c>
      <c r="E470" t="s">
        <v>3533</v>
      </c>
      <c r="F470" t="s">
        <v>3532</v>
      </c>
      <c r="G470" t="s">
        <v>1089</v>
      </c>
      <c r="H470" t="s">
        <v>3528</v>
      </c>
      <c r="I470" s="2" t="s">
        <v>5152</v>
      </c>
      <c r="J470" t="s">
        <v>5008</v>
      </c>
      <c r="K470" t="s">
        <v>3529</v>
      </c>
      <c r="L470" t="s">
        <v>857</v>
      </c>
      <c r="M470" t="s">
        <v>1091</v>
      </c>
      <c r="N470" s="3" t="str">
        <f>VLOOKUP(A470,'Punchh Raw'!$A$2:$I$678,9,0)</f>
        <v>5.2.0005.1327</v>
      </c>
      <c r="P470" s="3">
        <f>VLOOKUP(A470,'Punchh Raw'!$A$2:$O$678,15,0)</f>
        <v>2</v>
      </c>
      <c r="Q470" s="3" t="str">
        <f>VLOOKUP(A470,'Punchh Raw'!$A$2:$S$678,19,0)</f>
        <v>Mercury</v>
      </c>
    </row>
    <row r="471" spans="1:17" x14ac:dyDescent="0.25">
      <c r="A471" s="6" t="s">
        <v>3534</v>
      </c>
      <c r="B471" s="2" t="str">
        <f t="shared" si="7"/>
        <v>TN</v>
      </c>
      <c r="C471" t="s">
        <v>3538</v>
      </c>
      <c r="D471" t="s">
        <v>3539</v>
      </c>
      <c r="E471" t="s">
        <v>3540</v>
      </c>
      <c r="F471" t="s">
        <v>2862</v>
      </c>
      <c r="G471" t="s">
        <v>2411</v>
      </c>
      <c r="H471" t="s">
        <v>3536</v>
      </c>
      <c r="I471" s="2" t="s">
        <v>5152</v>
      </c>
      <c r="J471" t="s">
        <v>5009</v>
      </c>
      <c r="K471" t="s">
        <v>3537</v>
      </c>
      <c r="L471" t="s">
        <v>857</v>
      </c>
      <c r="M471" t="s">
        <v>869</v>
      </c>
      <c r="N471" s="3" t="e">
        <f>VLOOKUP(A471,'Punchh Raw'!$A$2:$I$678,9,0)</f>
        <v>#N/A</v>
      </c>
      <c r="P471" s="3" t="e">
        <f>VLOOKUP(A471,'Punchh Raw'!$A$2:$O$678,15,0)</f>
        <v>#N/A</v>
      </c>
      <c r="Q471" s="3" t="e">
        <f>VLOOKUP(A471,'Punchh Raw'!$A$2:$S$678,19,0)</f>
        <v>#N/A</v>
      </c>
    </row>
    <row r="472" spans="1:17" x14ac:dyDescent="0.25">
      <c r="A472" s="6" t="s">
        <v>287</v>
      </c>
      <c r="B472" s="2" t="str">
        <f t="shared" si="7"/>
        <v>FL</v>
      </c>
      <c r="C472" t="s">
        <v>3542</v>
      </c>
      <c r="D472" t="s">
        <v>3543</v>
      </c>
      <c r="E472" t="s">
        <v>3544</v>
      </c>
      <c r="F472" t="s">
        <v>1615</v>
      </c>
      <c r="G472" t="s">
        <v>867</v>
      </c>
      <c r="H472" t="s">
        <v>1612</v>
      </c>
      <c r="I472" s="2" t="s">
        <v>5152</v>
      </c>
      <c r="J472" t="s">
        <v>5010</v>
      </c>
      <c r="K472" t="s">
        <v>3542</v>
      </c>
      <c r="L472" t="s">
        <v>857</v>
      </c>
      <c r="M472" t="s">
        <v>885</v>
      </c>
      <c r="N472" s="3" t="str">
        <f>VLOOKUP(A472,'Punchh Raw'!$A$2:$I$678,9,0)</f>
        <v>5.2.0005.1327</v>
      </c>
      <c r="P472" s="3">
        <f>VLOOKUP(A472,'Punchh Raw'!$A$2:$O$678,15,0)</f>
        <v>2</v>
      </c>
      <c r="Q472" s="3" t="str">
        <f>VLOOKUP(A472,'Punchh Raw'!$A$2:$S$678,19,0)</f>
        <v>Heartland</v>
      </c>
    </row>
    <row r="473" spans="1:17" x14ac:dyDescent="0.25">
      <c r="A473" s="6" t="s">
        <v>443</v>
      </c>
      <c r="B473" s="2" t="str">
        <f t="shared" si="7"/>
        <v>MI</v>
      </c>
      <c r="C473" t="s">
        <v>3547</v>
      </c>
      <c r="D473" t="s">
        <v>3548</v>
      </c>
      <c r="E473" t="s">
        <v>3550</v>
      </c>
      <c r="F473" t="s">
        <v>3549</v>
      </c>
      <c r="G473" t="s">
        <v>1100</v>
      </c>
      <c r="H473" t="s">
        <v>2415</v>
      </c>
      <c r="I473" s="2" t="s">
        <v>5152</v>
      </c>
      <c r="J473" t="s">
        <v>5011</v>
      </c>
      <c r="K473" t="s">
        <v>2416</v>
      </c>
      <c r="L473" t="s">
        <v>1529</v>
      </c>
      <c r="M473" t="s">
        <v>850</v>
      </c>
      <c r="N473" s="3" t="str">
        <f>VLOOKUP(A473,'Punchh Raw'!$A$2:$I$678,9,0)</f>
        <v>5.5.0005.3534</v>
      </c>
      <c r="P473" s="3">
        <f>VLOOKUP(A473,'Punchh Raw'!$A$2:$O$678,15,0)</f>
        <v>0</v>
      </c>
      <c r="Q473" s="3">
        <f>VLOOKUP(A473,'Punchh Raw'!$A$2:$S$678,19,0)</f>
        <v>0</v>
      </c>
    </row>
    <row r="474" spans="1:17" x14ac:dyDescent="0.25">
      <c r="A474" s="6" t="s">
        <v>372</v>
      </c>
      <c r="B474" s="2" t="str">
        <f t="shared" si="7"/>
        <v>MD</v>
      </c>
      <c r="C474" t="s">
        <v>3554</v>
      </c>
      <c r="D474" t="s">
        <v>3555</v>
      </c>
      <c r="E474" t="s">
        <v>3557</v>
      </c>
      <c r="F474" t="s">
        <v>3556</v>
      </c>
      <c r="G474" t="s">
        <v>2285</v>
      </c>
      <c r="H474" t="s">
        <v>3552</v>
      </c>
      <c r="I474" s="2" t="s">
        <v>5152</v>
      </c>
      <c r="J474" t="s">
        <v>5012</v>
      </c>
      <c r="K474" t="s">
        <v>3553</v>
      </c>
      <c r="L474" t="s">
        <v>1378</v>
      </c>
      <c r="M474" t="s">
        <v>1379</v>
      </c>
      <c r="N474" s="3" t="str">
        <f>VLOOKUP(A474,'Punchh Raw'!$A$2:$I$678,9,0)</f>
        <v>5.2.0005.1327</v>
      </c>
      <c r="P474" s="3">
        <f>VLOOKUP(A474,'Punchh Raw'!$A$2:$O$678,15,0)</f>
        <v>0</v>
      </c>
      <c r="Q474" s="3">
        <f>VLOOKUP(A474,'Punchh Raw'!$A$2:$S$678,19,0)</f>
        <v>0</v>
      </c>
    </row>
    <row r="475" spans="1:17" x14ac:dyDescent="0.25">
      <c r="A475" s="6" t="s">
        <v>322</v>
      </c>
      <c r="B475" s="2" t="str">
        <f t="shared" si="7"/>
        <v>GA</v>
      </c>
      <c r="C475" t="s">
        <v>3562</v>
      </c>
      <c r="D475" t="s">
        <v>3563</v>
      </c>
      <c r="E475" t="s">
        <v>3565</v>
      </c>
      <c r="F475" t="s">
        <v>3564</v>
      </c>
      <c r="G475" t="s">
        <v>1089</v>
      </c>
      <c r="H475" t="s">
        <v>3560</v>
      </c>
      <c r="I475" s="2" t="s">
        <v>5152</v>
      </c>
      <c r="J475" t="s">
        <v>5013</v>
      </c>
      <c r="K475" t="s">
        <v>3561</v>
      </c>
      <c r="L475" t="s">
        <v>857</v>
      </c>
      <c r="M475" t="s">
        <v>1091</v>
      </c>
      <c r="N475" s="3" t="str">
        <f>VLOOKUP(A475,'Punchh Raw'!$A$2:$I$678,9,0)</f>
        <v>5.2.0005.1327</v>
      </c>
      <c r="P475" s="3">
        <f>VLOOKUP(A475,'Punchh Raw'!$A$2:$O$678,15,0)</f>
        <v>2</v>
      </c>
      <c r="Q475" s="3" t="str">
        <f>VLOOKUP(A475,'Punchh Raw'!$A$2:$S$678,19,0)</f>
        <v>Suntrust</v>
      </c>
    </row>
    <row r="476" spans="1:17" x14ac:dyDescent="0.25">
      <c r="A476" s="6" t="s">
        <v>320</v>
      </c>
      <c r="B476" s="2" t="str">
        <f t="shared" si="7"/>
        <v>GA</v>
      </c>
      <c r="C476" t="s">
        <v>3570</v>
      </c>
      <c r="D476" t="s">
        <v>3571</v>
      </c>
      <c r="E476" t="s">
        <v>3572</v>
      </c>
      <c r="F476" t="s">
        <v>1092</v>
      </c>
      <c r="G476" t="s">
        <v>1089</v>
      </c>
      <c r="H476" t="s">
        <v>3568</v>
      </c>
      <c r="I476" s="2" t="s">
        <v>5152</v>
      </c>
      <c r="J476" t="s">
        <v>5014</v>
      </c>
      <c r="K476" t="s">
        <v>3569</v>
      </c>
      <c r="L476" t="s">
        <v>857</v>
      </c>
      <c r="M476" t="s">
        <v>1091</v>
      </c>
      <c r="N476" s="3" t="str">
        <f>VLOOKUP(A476,'Punchh Raw'!$A$2:$I$678,9,0)</f>
        <v>5.2.0005.1327</v>
      </c>
      <c r="P476" s="3">
        <f>VLOOKUP(A476,'Punchh Raw'!$A$2:$O$678,15,0)</f>
        <v>0</v>
      </c>
      <c r="Q476" s="3">
        <f>VLOOKUP(A476,'Punchh Raw'!$A$2:$S$678,19,0)</f>
        <v>0</v>
      </c>
    </row>
    <row r="477" spans="1:17" x14ac:dyDescent="0.25">
      <c r="A477" s="6" t="s">
        <v>321</v>
      </c>
      <c r="B477" s="2" t="str">
        <f t="shared" si="7"/>
        <v>GA</v>
      </c>
      <c r="C477" t="s">
        <v>3574</v>
      </c>
      <c r="D477" t="s">
        <v>3575</v>
      </c>
      <c r="E477" t="s">
        <v>3577</v>
      </c>
      <c r="F477" t="s">
        <v>3576</v>
      </c>
      <c r="G477" t="s">
        <v>1089</v>
      </c>
      <c r="H477" t="s">
        <v>3573</v>
      </c>
      <c r="I477" s="2" t="s">
        <v>5152</v>
      </c>
      <c r="J477" t="s">
        <v>5014</v>
      </c>
      <c r="K477" t="s">
        <v>3570</v>
      </c>
      <c r="L477" t="s">
        <v>857</v>
      </c>
      <c r="M477" t="s">
        <v>1091</v>
      </c>
      <c r="N477" s="3" t="str">
        <f>VLOOKUP(A477,'Punchh Raw'!$A$2:$I$678,9,0)</f>
        <v>5.2.0005.1327</v>
      </c>
      <c r="P477" s="3">
        <f>VLOOKUP(A477,'Punchh Raw'!$A$2:$O$678,15,0)</f>
        <v>0</v>
      </c>
      <c r="Q477" s="3">
        <f>VLOOKUP(A477,'Punchh Raw'!$A$2:$S$678,19,0)</f>
        <v>0</v>
      </c>
    </row>
    <row r="478" spans="1:17" x14ac:dyDescent="0.25">
      <c r="A478" s="6" t="s">
        <v>444</v>
      </c>
      <c r="B478" s="2" t="str">
        <f t="shared" si="7"/>
        <v>MI</v>
      </c>
      <c r="C478" t="s">
        <v>3582</v>
      </c>
      <c r="D478" t="s">
        <v>3583</v>
      </c>
      <c r="E478" t="s">
        <v>3585</v>
      </c>
      <c r="F478" t="s">
        <v>3584</v>
      </c>
      <c r="G478" t="s">
        <v>1100</v>
      </c>
      <c r="H478" t="s">
        <v>3580</v>
      </c>
      <c r="I478" s="2" t="s">
        <v>5152</v>
      </c>
      <c r="J478" t="s">
        <v>5015</v>
      </c>
      <c r="K478" t="s">
        <v>3581</v>
      </c>
      <c r="L478" t="s">
        <v>1529</v>
      </c>
      <c r="M478" t="s">
        <v>850</v>
      </c>
      <c r="N478" s="3" t="str">
        <f>VLOOKUP(A478,'Punchh Raw'!$A$2:$I$678,9,0)</f>
        <v>5.5.0005.3534</v>
      </c>
      <c r="P478" s="3">
        <f>VLOOKUP(A478,'Punchh Raw'!$A$2:$O$678,15,0)</f>
        <v>0</v>
      </c>
      <c r="Q478" s="3">
        <f>VLOOKUP(A478,'Punchh Raw'!$A$2:$S$678,19,0)</f>
        <v>0</v>
      </c>
    </row>
    <row r="479" spans="1:17" x14ac:dyDescent="0.25">
      <c r="A479" s="6" t="s">
        <v>445</v>
      </c>
      <c r="B479" s="2" t="str">
        <f t="shared" si="7"/>
        <v>MI</v>
      </c>
      <c r="C479" t="s">
        <v>3590</v>
      </c>
      <c r="D479" t="s">
        <v>3591</v>
      </c>
      <c r="E479" t="s">
        <v>3593</v>
      </c>
      <c r="F479" t="s">
        <v>3592</v>
      </c>
      <c r="G479" t="s">
        <v>1100</v>
      </c>
      <c r="H479" t="s">
        <v>3588</v>
      </c>
      <c r="I479" s="2" t="s">
        <v>5152</v>
      </c>
      <c r="J479" t="s">
        <v>5016</v>
      </c>
      <c r="K479" t="s">
        <v>3589</v>
      </c>
      <c r="L479" t="s">
        <v>1529</v>
      </c>
      <c r="M479" t="s">
        <v>850</v>
      </c>
      <c r="N479" s="3" t="str">
        <f>VLOOKUP(A479,'Punchh Raw'!$A$2:$I$678,9,0)</f>
        <v>5.5.0005.3534</v>
      </c>
      <c r="P479" s="3">
        <f>VLOOKUP(A479,'Punchh Raw'!$A$2:$O$678,15,0)</f>
        <v>0</v>
      </c>
      <c r="Q479" s="3">
        <f>VLOOKUP(A479,'Punchh Raw'!$A$2:$S$678,19,0)</f>
        <v>0</v>
      </c>
    </row>
    <row r="480" spans="1:17" x14ac:dyDescent="0.25">
      <c r="A480" s="6" t="s">
        <v>512</v>
      </c>
      <c r="B480" s="2" t="str">
        <f t="shared" si="7"/>
        <v>NC</v>
      </c>
      <c r="C480" t="s">
        <v>3597</v>
      </c>
      <c r="D480" t="s">
        <v>3598</v>
      </c>
      <c r="E480" t="s">
        <v>3600</v>
      </c>
      <c r="F480" t="s">
        <v>3599</v>
      </c>
      <c r="G480" t="s">
        <v>1141</v>
      </c>
      <c r="H480" t="s">
        <v>3258</v>
      </c>
      <c r="I480" s="2" t="s">
        <v>5152</v>
      </c>
      <c r="J480" t="s">
        <v>5017</v>
      </c>
      <c r="K480" t="s">
        <v>3596</v>
      </c>
      <c r="L480" t="s">
        <v>857</v>
      </c>
      <c r="M480" t="s">
        <v>1158</v>
      </c>
      <c r="N480" s="3" t="str">
        <f>VLOOKUP(A480,'Punchh Raw'!$A$2:$I$678,9,0)</f>
        <v>5.5.0005.3534</v>
      </c>
      <c r="P480" s="3">
        <f>VLOOKUP(A480,'Punchh Raw'!$A$2:$O$678,15,0)</f>
        <v>2</v>
      </c>
      <c r="Q480" s="3" t="str">
        <f>VLOOKUP(A480,'Punchh Raw'!$A$2:$S$678,19,0)</f>
        <v>Heartland</v>
      </c>
    </row>
    <row r="481" spans="1:17" x14ac:dyDescent="0.25">
      <c r="A481" s="6" t="s">
        <v>818</v>
      </c>
      <c r="B481" s="2" t="str">
        <f t="shared" si="7"/>
        <v>WA</v>
      </c>
      <c r="C481" t="s">
        <v>3605</v>
      </c>
      <c r="D481" t="s">
        <v>3606</v>
      </c>
      <c r="E481" t="s">
        <v>3608</v>
      </c>
      <c r="F481" t="s">
        <v>3607</v>
      </c>
      <c r="G481" t="s">
        <v>1424</v>
      </c>
      <c r="H481" t="s">
        <v>3603</v>
      </c>
      <c r="I481" s="2" t="s">
        <v>5152</v>
      </c>
      <c r="J481" t="s">
        <v>5018</v>
      </c>
      <c r="K481" t="s">
        <v>3604</v>
      </c>
      <c r="L481" t="s">
        <v>857</v>
      </c>
      <c r="M481" t="s">
        <v>1168</v>
      </c>
      <c r="N481" s="3">
        <f>VLOOKUP(A481,'Punchh Raw'!$A$2:$I$678,9,0)</f>
        <v>0</v>
      </c>
      <c r="P481" s="3">
        <f>VLOOKUP(A481,'Punchh Raw'!$A$2:$O$678,15,0)</f>
        <v>2</v>
      </c>
      <c r="Q481" s="3" t="str">
        <f>VLOOKUP(A481,'Punchh Raw'!$A$2:$S$678,19,0)</f>
        <v>Bank of America</v>
      </c>
    </row>
    <row r="482" spans="1:17" x14ac:dyDescent="0.25">
      <c r="A482" s="6" t="s">
        <v>618</v>
      </c>
      <c r="B482" s="2" t="str">
        <f t="shared" si="7"/>
        <v>OK</v>
      </c>
      <c r="C482" t="s">
        <v>3613</v>
      </c>
      <c r="D482" t="s">
        <v>3614</v>
      </c>
      <c r="E482" t="s">
        <v>3615</v>
      </c>
      <c r="F482" t="s">
        <v>1965</v>
      </c>
      <c r="G482" t="s">
        <v>1755</v>
      </c>
      <c r="H482" t="s">
        <v>3611</v>
      </c>
      <c r="I482" s="2" t="s">
        <v>5152</v>
      </c>
      <c r="J482" t="s">
        <v>5019</v>
      </c>
      <c r="K482" t="s">
        <v>3612</v>
      </c>
      <c r="L482" t="s">
        <v>1757</v>
      </c>
      <c r="M482" t="s">
        <v>1758</v>
      </c>
      <c r="N482" s="3" t="str">
        <f>VLOOKUP(A482,'Punchh Raw'!$A$2:$I$678,9,0)</f>
        <v>5.5.0005.3534</v>
      </c>
      <c r="P482" s="3">
        <f>VLOOKUP(A482,'Punchh Raw'!$A$2:$O$678,15,0)</f>
        <v>2</v>
      </c>
      <c r="Q482" s="3" t="str">
        <f>VLOOKUP(A482,'Punchh Raw'!$A$2:$S$678,19,0)</f>
        <v>Heartland</v>
      </c>
    </row>
    <row r="483" spans="1:17" x14ac:dyDescent="0.25">
      <c r="A483" s="6" t="s">
        <v>619</v>
      </c>
      <c r="B483" s="2" t="str">
        <f t="shared" si="7"/>
        <v>OK</v>
      </c>
      <c r="C483" t="s">
        <v>3617</v>
      </c>
      <c r="D483" t="s">
        <v>3618</v>
      </c>
      <c r="E483" t="s">
        <v>3620</v>
      </c>
      <c r="F483" t="s">
        <v>3619</v>
      </c>
      <c r="G483" t="s">
        <v>1755</v>
      </c>
      <c r="H483" t="s">
        <v>3616</v>
      </c>
      <c r="I483" s="2" t="s">
        <v>5152</v>
      </c>
      <c r="J483" t="s">
        <v>5019</v>
      </c>
      <c r="K483" t="s">
        <v>3612</v>
      </c>
      <c r="L483" t="s">
        <v>1757</v>
      </c>
      <c r="M483" t="s">
        <v>1758</v>
      </c>
      <c r="N483" s="3" t="str">
        <f>VLOOKUP(A483,'Punchh Raw'!$A$2:$I$678,9,0)</f>
        <v>5.5.0005.3534</v>
      </c>
      <c r="P483" s="3">
        <f>VLOOKUP(A483,'Punchh Raw'!$A$2:$O$678,15,0)</f>
        <v>0</v>
      </c>
      <c r="Q483" s="3">
        <f>VLOOKUP(A483,'Punchh Raw'!$A$2:$S$678,19,0)</f>
        <v>0</v>
      </c>
    </row>
    <row r="484" spans="1:17" x14ac:dyDescent="0.25">
      <c r="A484" s="6" t="s">
        <v>468</v>
      </c>
      <c r="B484" s="2" t="str">
        <f t="shared" si="7"/>
        <v>MO</v>
      </c>
      <c r="C484" t="s">
        <v>3625</v>
      </c>
      <c r="D484" t="s">
        <v>3626</v>
      </c>
      <c r="E484" t="s">
        <v>3628</v>
      </c>
      <c r="F484" t="s">
        <v>3627</v>
      </c>
      <c r="G484" t="s">
        <v>2827</v>
      </c>
      <c r="H484" t="s">
        <v>3623</v>
      </c>
      <c r="I484" s="2" t="s">
        <v>5152</v>
      </c>
      <c r="J484" t="s">
        <v>5020</v>
      </c>
      <c r="K484" t="s">
        <v>3624</v>
      </c>
      <c r="L484" t="s">
        <v>857</v>
      </c>
      <c r="M484" t="s">
        <v>858</v>
      </c>
      <c r="N484" s="3" t="str">
        <f>VLOOKUP(A484,'Punchh Raw'!$A$2:$I$678,9,0)</f>
        <v>5.5.0005.3534</v>
      </c>
      <c r="P484" s="3">
        <f>VLOOKUP(A484,'Punchh Raw'!$A$2:$O$678,15,0)</f>
        <v>2</v>
      </c>
      <c r="Q484" s="3" t="str">
        <f>VLOOKUP(A484,'Punchh Raw'!$A$2:$S$678,19,0)</f>
        <v>Vantiv - MercuryPay also for MO-007</v>
      </c>
    </row>
    <row r="485" spans="1:17" x14ac:dyDescent="0.25">
      <c r="A485" s="6" t="s">
        <v>446</v>
      </c>
      <c r="B485" s="2" t="str">
        <f t="shared" si="7"/>
        <v>MI</v>
      </c>
      <c r="C485" t="s">
        <v>3634</v>
      </c>
      <c r="D485" t="s">
        <v>3635</v>
      </c>
      <c r="E485" t="s">
        <v>3550</v>
      </c>
      <c r="F485" t="s">
        <v>3549</v>
      </c>
      <c r="G485" t="s">
        <v>1100</v>
      </c>
      <c r="H485" t="s">
        <v>3632</v>
      </c>
      <c r="I485" s="2" t="s">
        <v>5152</v>
      </c>
      <c r="J485" t="s">
        <v>5021</v>
      </c>
      <c r="K485" t="s">
        <v>3633</v>
      </c>
      <c r="L485" t="s">
        <v>1529</v>
      </c>
      <c r="M485" t="s">
        <v>850</v>
      </c>
      <c r="N485" s="3" t="str">
        <f>VLOOKUP(A485,'Punchh Raw'!$A$2:$I$678,9,0)</f>
        <v>5.5.0005.3534</v>
      </c>
      <c r="P485" s="3">
        <f>VLOOKUP(A485,'Punchh Raw'!$A$2:$O$678,15,0)</f>
        <v>2</v>
      </c>
      <c r="Q485" s="3" t="str">
        <f>VLOOKUP(A485,'Punchh Raw'!$A$2:$S$678,19,0)</f>
        <v>Vantiv</v>
      </c>
    </row>
    <row r="486" spans="1:17" x14ac:dyDescent="0.25">
      <c r="A486" s="6" t="s">
        <v>464</v>
      </c>
      <c r="B486" s="2" t="str">
        <f t="shared" si="7"/>
        <v>MN</v>
      </c>
      <c r="C486" t="s">
        <v>3638</v>
      </c>
      <c r="D486" t="s">
        <v>3639</v>
      </c>
      <c r="E486" t="s">
        <v>3642</v>
      </c>
      <c r="F486" t="s">
        <v>3640</v>
      </c>
      <c r="G486" t="s">
        <v>3641</v>
      </c>
      <c r="H486" t="s">
        <v>3637</v>
      </c>
      <c r="I486" s="2" t="s">
        <v>5152</v>
      </c>
      <c r="J486" t="s">
        <v>5022</v>
      </c>
      <c r="K486" t="s">
        <v>3638</v>
      </c>
      <c r="L486" t="s">
        <v>857</v>
      </c>
      <c r="M486" t="s">
        <v>858</v>
      </c>
      <c r="N486" s="3" t="str">
        <f>VLOOKUP(A486,'Punchh Raw'!$A$2:$I$678,9,0)</f>
        <v>5.5.0005.3534</v>
      </c>
      <c r="P486" s="3">
        <f>VLOOKUP(A486,'Punchh Raw'!$A$2:$O$678,15,0)</f>
        <v>1</v>
      </c>
      <c r="Q486" s="3" t="str">
        <f>VLOOKUP(A486,'Punchh Raw'!$A$2:$S$678,19,0)</f>
        <v>Merchant Link</v>
      </c>
    </row>
    <row r="487" spans="1:17" x14ac:dyDescent="0.25">
      <c r="A487" s="6" t="s">
        <v>323</v>
      </c>
      <c r="B487" s="2" t="str">
        <f t="shared" si="7"/>
        <v>GA</v>
      </c>
      <c r="C487" t="s">
        <v>3561</v>
      </c>
      <c r="D487" t="s">
        <v>3644</v>
      </c>
      <c r="E487" t="s">
        <v>3646</v>
      </c>
      <c r="F487" t="s">
        <v>3645</v>
      </c>
      <c r="G487" t="s">
        <v>1089</v>
      </c>
      <c r="H487" t="s">
        <v>3560</v>
      </c>
      <c r="I487" s="2" t="s">
        <v>5152</v>
      </c>
      <c r="J487" t="s">
        <v>5013</v>
      </c>
      <c r="K487" t="s">
        <v>3561</v>
      </c>
      <c r="L487" t="s">
        <v>857</v>
      </c>
      <c r="M487" t="s">
        <v>1091</v>
      </c>
      <c r="N487" s="3" t="str">
        <f>VLOOKUP(A487,'Punchh Raw'!$A$2:$I$678,9,0)</f>
        <v>5.2.0005.1327</v>
      </c>
      <c r="P487" s="3">
        <f>VLOOKUP(A487,'Punchh Raw'!$A$2:$O$678,15,0)</f>
        <v>2</v>
      </c>
      <c r="Q487" s="3" t="str">
        <f>VLOOKUP(A487,'Punchh Raw'!$A$2:$S$678,19,0)</f>
        <v>Suntrust</v>
      </c>
    </row>
    <row r="488" spans="1:17" x14ac:dyDescent="0.25">
      <c r="A488" s="6" t="s">
        <v>324</v>
      </c>
      <c r="B488" s="2" t="str">
        <f t="shared" si="7"/>
        <v>GA</v>
      </c>
      <c r="C488" t="s">
        <v>3647</v>
      </c>
      <c r="D488" t="s">
        <v>3648</v>
      </c>
      <c r="E488" t="s">
        <v>3650</v>
      </c>
      <c r="F488" t="s">
        <v>3649</v>
      </c>
      <c r="G488" t="s">
        <v>1089</v>
      </c>
      <c r="H488" t="s">
        <v>3560</v>
      </c>
      <c r="I488" s="2" t="s">
        <v>5152</v>
      </c>
      <c r="J488" t="s">
        <v>5013</v>
      </c>
      <c r="K488" t="s">
        <v>3561</v>
      </c>
      <c r="L488" t="s">
        <v>857</v>
      </c>
      <c r="M488" t="s">
        <v>1091</v>
      </c>
      <c r="N488" s="3" t="str">
        <f>VLOOKUP(A488,'Punchh Raw'!$A$2:$I$678,9,0)</f>
        <v>5.2.0005.1327</v>
      </c>
      <c r="P488" s="3">
        <f>VLOOKUP(A488,'Punchh Raw'!$A$2:$O$678,15,0)</f>
        <v>2</v>
      </c>
      <c r="Q488" s="3" t="str">
        <f>VLOOKUP(A488,'Punchh Raw'!$A$2:$S$678,19,0)</f>
        <v>Heartland</v>
      </c>
    </row>
    <row r="489" spans="1:17" x14ac:dyDescent="0.25">
      <c r="A489" s="6" t="s">
        <v>3651</v>
      </c>
      <c r="B489" s="2" t="str">
        <f t="shared" si="7"/>
        <v>GA</v>
      </c>
      <c r="C489" t="s">
        <v>3652</v>
      </c>
      <c r="D489" t="s">
        <v>3653</v>
      </c>
      <c r="E489" t="s">
        <v>3654</v>
      </c>
      <c r="F489" t="s">
        <v>3649</v>
      </c>
      <c r="G489" t="s">
        <v>1089</v>
      </c>
      <c r="H489" t="s">
        <v>3560</v>
      </c>
      <c r="I489" s="2" t="s">
        <v>5152</v>
      </c>
      <c r="J489" t="s">
        <v>5013</v>
      </c>
      <c r="K489" t="s">
        <v>3561</v>
      </c>
      <c r="L489" t="s">
        <v>857</v>
      </c>
      <c r="M489" t="s">
        <v>1091</v>
      </c>
      <c r="N489" s="3" t="e">
        <f>VLOOKUP(A489,'Punchh Raw'!$A$2:$I$678,9,0)</f>
        <v>#N/A</v>
      </c>
      <c r="P489" s="3" t="e">
        <f>VLOOKUP(A489,'Punchh Raw'!$A$2:$O$678,15,0)</f>
        <v>#N/A</v>
      </c>
      <c r="Q489" s="3" t="e">
        <f>VLOOKUP(A489,'Punchh Raw'!$A$2:$S$678,19,0)</f>
        <v>#N/A</v>
      </c>
    </row>
    <row r="490" spans="1:17" x14ac:dyDescent="0.25">
      <c r="A490" s="6" t="s">
        <v>687</v>
      </c>
      <c r="B490" s="2" t="str">
        <f t="shared" si="7"/>
        <v>TX</v>
      </c>
      <c r="C490" t="s">
        <v>3658</v>
      </c>
      <c r="D490" t="s">
        <v>3659</v>
      </c>
      <c r="E490" t="s">
        <v>3661</v>
      </c>
      <c r="F490" t="s">
        <v>3660</v>
      </c>
      <c r="G490" t="s">
        <v>1586</v>
      </c>
      <c r="H490" t="s">
        <v>3656</v>
      </c>
      <c r="I490" s="2" t="s">
        <v>5152</v>
      </c>
      <c r="J490" t="s">
        <v>5023</v>
      </c>
      <c r="K490" t="s">
        <v>3657</v>
      </c>
      <c r="L490" t="s">
        <v>857</v>
      </c>
      <c r="M490" t="s">
        <v>1168</v>
      </c>
      <c r="N490" s="3" t="str">
        <f>VLOOKUP(A490,'Punchh Raw'!$A$2:$I$678,9,0)</f>
        <v>5.5.0005.3534</v>
      </c>
      <c r="P490" s="3">
        <f>VLOOKUP(A490,'Punchh Raw'!$A$2:$O$678,15,0)</f>
        <v>0</v>
      </c>
      <c r="Q490" s="3">
        <f>VLOOKUP(A490,'Punchh Raw'!$A$2:$S$678,19,0)</f>
        <v>0</v>
      </c>
    </row>
    <row r="491" spans="1:17" x14ac:dyDescent="0.25">
      <c r="A491" s="6" t="s">
        <v>686</v>
      </c>
      <c r="B491" s="2" t="str">
        <f t="shared" si="7"/>
        <v>TX</v>
      </c>
      <c r="C491" t="s">
        <v>3666</v>
      </c>
      <c r="D491" t="s">
        <v>3667</v>
      </c>
      <c r="E491" t="s">
        <v>3669</v>
      </c>
      <c r="F491" t="s">
        <v>3668</v>
      </c>
      <c r="G491" t="s">
        <v>1586</v>
      </c>
      <c r="H491" t="s">
        <v>3664</v>
      </c>
      <c r="I491" s="2" t="s">
        <v>5152</v>
      </c>
      <c r="J491" t="s">
        <v>5024</v>
      </c>
      <c r="K491" t="s">
        <v>3665</v>
      </c>
      <c r="L491" t="s">
        <v>857</v>
      </c>
      <c r="M491" t="s">
        <v>1168</v>
      </c>
      <c r="N491" s="3" t="str">
        <f>VLOOKUP(A491,'Punchh Raw'!$A$2:$I$678,9,0)</f>
        <v>5.5.0005.3534</v>
      </c>
      <c r="P491" s="3">
        <f>VLOOKUP(A491,'Punchh Raw'!$A$2:$O$678,15,0)</f>
        <v>0</v>
      </c>
      <c r="Q491" s="3">
        <f>VLOOKUP(A491,'Punchh Raw'!$A$2:$S$678,19,0)</f>
        <v>0</v>
      </c>
    </row>
    <row r="492" spans="1:17" x14ac:dyDescent="0.25">
      <c r="A492" s="6" t="s">
        <v>684</v>
      </c>
      <c r="B492" s="2" t="str">
        <f t="shared" si="7"/>
        <v>TX</v>
      </c>
      <c r="C492" t="s">
        <v>3670</v>
      </c>
      <c r="D492" t="s">
        <v>3671</v>
      </c>
      <c r="E492" t="s">
        <v>3673</v>
      </c>
      <c r="F492" t="s">
        <v>3672</v>
      </c>
      <c r="G492" t="s">
        <v>1586</v>
      </c>
      <c r="H492" t="s">
        <v>1672</v>
      </c>
      <c r="I492" s="2" t="s">
        <v>5152</v>
      </c>
      <c r="J492" t="s">
        <v>2679</v>
      </c>
      <c r="K492" t="s">
        <v>1673</v>
      </c>
      <c r="L492" t="s">
        <v>3674</v>
      </c>
      <c r="M492" t="s">
        <v>1758</v>
      </c>
      <c r="N492" s="3" t="str">
        <f>VLOOKUP(A492,'Punchh Raw'!$A$2:$I$678,9,0)</f>
        <v>5.5.0005.3534</v>
      </c>
      <c r="P492" s="3">
        <f>VLOOKUP(A492,'Punchh Raw'!$A$2:$O$678,15,0)</f>
        <v>0</v>
      </c>
      <c r="Q492" s="3">
        <f>VLOOKUP(A492,'Punchh Raw'!$A$2:$S$678,19,0)</f>
        <v>0</v>
      </c>
    </row>
    <row r="493" spans="1:17" x14ac:dyDescent="0.25">
      <c r="A493" s="6" t="s">
        <v>685</v>
      </c>
      <c r="B493" s="2" t="str">
        <f t="shared" si="7"/>
        <v>TX</v>
      </c>
      <c r="C493" t="s">
        <v>3675</v>
      </c>
      <c r="D493" t="s">
        <v>3676</v>
      </c>
      <c r="E493" t="s">
        <v>3677</v>
      </c>
      <c r="F493" t="s">
        <v>3672</v>
      </c>
      <c r="G493" t="s">
        <v>1586</v>
      </c>
      <c r="H493" t="s">
        <v>1672</v>
      </c>
      <c r="I493" s="2" t="s">
        <v>5152</v>
      </c>
      <c r="J493" t="s">
        <v>2679</v>
      </c>
      <c r="K493" t="s">
        <v>1673</v>
      </c>
      <c r="L493" t="s">
        <v>3674</v>
      </c>
      <c r="M493" t="s">
        <v>1758</v>
      </c>
      <c r="N493" s="3" t="str">
        <f>VLOOKUP(A493,'Punchh Raw'!$A$2:$I$678,9,0)</f>
        <v>5.5.0005.3534</v>
      </c>
      <c r="P493" s="3">
        <f>VLOOKUP(A493,'Punchh Raw'!$A$2:$O$678,15,0)</f>
        <v>0</v>
      </c>
      <c r="Q493" s="3">
        <f>VLOOKUP(A493,'Punchh Raw'!$A$2:$S$678,19,0)</f>
        <v>0</v>
      </c>
    </row>
    <row r="494" spans="1:17" x14ac:dyDescent="0.25">
      <c r="A494" s="6" t="s">
        <v>542</v>
      </c>
      <c r="B494" s="2" t="str">
        <f t="shared" si="7"/>
        <v>NV</v>
      </c>
      <c r="C494" t="s">
        <v>1181</v>
      </c>
      <c r="D494" t="s">
        <v>3678</v>
      </c>
      <c r="E494" t="s">
        <v>3679</v>
      </c>
      <c r="F494" t="s">
        <v>1169</v>
      </c>
      <c r="G494" t="s">
        <v>1166</v>
      </c>
      <c r="H494" t="s">
        <v>850</v>
      </c>
      <c r="I494" s="2" t="s">
        <v>5152</v>
      </c>
      <c r="J494" t="s">
        <v>1160</v>
      </c>
      <c r="K494" t="s">
        <v>850</v>
      </c>
      <c r="L494" t="s">
        <v>857</v>
      </c>
      <c r="M494" t="s">
        <v>1168</v>
      </c>
      <c r="N494" s="3" t="str">
        <f>VLOOKUP(A494,'Punchh Raw'!$A$2:$I$678,9,0)</f>
        <v>5.5.0005.3534</v>
      </c>
      <c r="P494" s="3">
        <f>VLOOKUP(A494,'Punchh Raw'!$A$2:$O$678,15,0)</f>
        <v>0</v>
      </c>
      <c r="Q494" s="3">
        <f>VLOOKUP(A494,'Punchh Raw'!$A$2:$S$678,19,0)</f>
        <v>0</v>
      </c>
    </row>
    <row r="495" spans="1:17" x14ac:dyDescent="0.25">
      <c r="A495" s="6" t="s">
        <v>813</v>
      </c>
      <c r="B495" s="2" t="str">
        <f t="shared" si="7"/>
        <v>VA</v>
      </c>
      <c r="C495" t="s">
        <v>3680</v>
      </c>
      <c r="D495" t="s">
        <v>3681</v>
      </c>
      <c r="E495" t="s">
        <v>1264</v>
      </c>
      <c r="F495" t="s">
        <v>1263</v>
      </c>
      <c r="G495" t="s">
        <v>1230</v>
      </c>
      <c r="H495" t="s">
        <v>3487</v>
      </c>
      <c r="I495" s="2" t="s">
        <v>5152</v>
      </c>
      <c r="J495" t="s">
        <v>4790</v>
      </c>
      <c r="K495" t="s">
        <v>1394</v>
      </c>
      <c r="L495" t="s">
        <v>857</v>
      </c>
      <c r="M495" t="s">
        <v>1143</v>
      </c>
      <c r="N495" s="3">
        <f>VLOOKUP(A495,'Punchh Raw'!$A$2:$I$678,9,0)</f>
        <v>0</v>
      </c>
      <c r="P495" s="3">
        <f>VLOOKUP(A495,'Punchh Raw'!$A$2:$O$678,15,0)</f>
        <v>0</v>
      </c>
      <c r="Q495" s="3">
        <f>VLOOKUP(A495,'Punchh Raw'!$A$2:$S$678,19,0)</f>
        <v>0</v>
      </c>
    </row>
    <row r="496" spans="1:17" x14ac:dyDescent="0.25">
      <c r="A496" s="6" t="s">
        <v>657</v>
      </c>
      <c r="B496" s="2" t="str">
        <f t="shared" si="7"/>
        <v>SC</v>
      </c>
      <c r="C496" t="s">
        <v>3686</v>
      </c>
      <c r="D496" t="s">
        <v>3687</v>
      </c>
      <c r="E496" t="s">
        <v>3689</v>
      </c>
      <c r="F496" t="s">
        <v>3688</v>
      </c>
      <c r="G496" t="s">
        <v>1499</v>
      </c>
      <c r="H496" t="s">
        <v>3684</v>
      </c>
      <c r="I496" s="2" t="s">
        <v>5152</v>
      </c>
      <c r="J496" t="s">
        <v>5025</v>
      </c>
      <c r="K496" t="s">
        <v>3685</v>
      </c>
      <c r="L496" t="s">
        <v>857</v>
      </c>
      <c r="M496" t="s">
        <v>1158</v>
      </c>
      <c r="N496" s="3" t="str">
        <f>VLOOKUP(A496,'Punchh Raw'!$A$2:$I$678,9,0)</f>
        <v>5.5.0005.3534</v>
      </c>
      <c r="P496" s="3">
        <f>VLOOKUP(A496,'Punchh Raw'!$A$2:$O$678,15,0)</f>
        <v>2</v>
      </c>
      <c r="Q496" s="3" t="str">
        <f>VLOOKUP(A496,'Punchh Raw'!$A$2:$S$678,19,0)</f>
        <v>Wells Fargo</v>
      </c>
    </row>
    <row r="497" spans="1:17" x14ac:dyDescent="0.25">
      <c r="A497" s="6" t="s">
        <v>344</v>
      </c>
      <c r="B497" s="2" t="str">
        <f t="shared" si="7"/>
        <v>IL</v>
      </c>
      <c r="C497" t="s">
        <v>3692</v>
      </c>
      <c r="D497" t="s">
        <v>3693</v>
      </c>
      <c r="E497" t="s">
        <v>3695</v>
      </c>
      <c r="F497" t="s">
        <v>3694</v>
      </c>
      <c r="G497" t="s">
        <v>1821</v>
      </c>
      <c r="H497" t="s">
        <v>1817</v>
      </c>
      <c r="I497" s="2" t="s">
        <v>5152</v>
      </c>
      <c r="J497" t="s">
        <v>4817</v>
      </c>
      <c r="K497" t="s">
        <v>1818</v>
      </c>
      <c r="L497" t="s">
        <v>1973</v>
      </c>
      <c r="M497" t="s">
        <v>1974</v>
      </c>
      <c r="N497" s="3" t="str">
        <f>VLOOKUP(A497,'Punchh Raw'!$A$2:$I$678,9,0)</f>
        <v>5.0.0003.0416</v>
      </c>
      <c r="P497" s="3">
        <f>VLOOKUP(A497,'Punchh Raw'!$A$2:$O$678,15,0)</f>
        <v>1</v>
      </c>
      <c r="Q497" s="3" t="str">
        <f>VLOOKUP(A497,'Punchh Raw'!$A$2:$S$678,19,0)</f>
        <v>First Data</v>
      </c>
    </row>
    <row r="498" spans="1:17" x14ac:dyDescent="0.25">
      <c r="A498" s="6" t="s">
        <v>373</v>
      </c>
      <c r="B498" s="2" t="str">
        <f t="shared" si="7"/>
        <v>MD</v>
      </c>
      <c r="C498" t="s">
        <v>3700</v>
      </c>
      <c r="D498" t="s">
        <v>3701</v>
      </c>
      <c r="E498" t="s">
        <v>3703</v>
      </c>
      <c r="F498" t="s">
        <v>3702</v>
      </c>
      <c r="G498" t="s">
        <v>2285</v>
      </c>
      <c r="H498" t="s">
        <v>3698</v>
      </c>
      <c r="I498" s="2" t="s">
        <v>5152</v>
      </c>
      <c r="J498" t="s">
        <v>5026</v>
      </c>
      <c r="K498" t="s">
        <v>3699</v>
      </c>
      <c r="L498" t="s">
        <v>1378</v>
      </c>
      <c r="M498" t="s">
        <v>1379</v>
      </c>
      <c r="N498" s="3" t="str">
        <f>VLOOKUP(A498,'Punchh Raw'!$A$2:$I$678,9,0)</f>
        <v>5.2.0005.1327</v>
      </c>
      <c r="P498" s="3">
        <f>VLOOKUP(A498,'Punchh Raw'!$A$2:$O$678,15,0)</f>
        <v>2</v>
      </c>
      <c r="Q498" s="3" t="str">
        <f>VLOOKUP(A498,'Punchh Raw'!$A$2:$S$678,19,0)</f>
        <v>Unsure</v>
      </c>
    </row>
    <row r="499" spans="1:17" x14ac:dyDescent="0.25">
      <c r="A499" s="6" t="s">
        <v>598</v>
      </c>
      <c r="B499" s="2" t="str">
        <f t="shared" si="7"/>
        <v>OH</v>
      </c>
      <c r="C499" t="s">
        <v>3705</v>
      </c>
      <c r="D499" t="s">
        <v>3706</v>
      </c>
      <c r="E499" t="s">
        <v>3707</v>
      </c>
      <c r="F499" t="s">
        <v>1544</v>
      </c>
      <c r="G499" t="s">
        <v>1213</v>
      </c>
      <c r="H499" t="s">
        <v>850</v>
      </c>
      <c r="I499" s="2" t="s">
        <v>5152</v>
      </c>
      <c r="J499" t="s">
        <v>5027</v>
      </c>
      <c r="K499" t="s">
        <v>2217</v>
      </c>
      <c r="L499" t="s">
        <v>1543</v>
      </c>
      <c r="M499" t="s">
        <v>850</v>
      </c>
      <c r="N499" s="3" t="str">
        <f>VLOOKUP(A499,'Punchh Raw'!$A$2:$I$678,9,0)</f>
        <v>5.5.0005.3534</v>
      </c>
      <c r="P499" s="3">
        <f>VLOOKUP(A499,'Punchh Raw'!$A$2:$O$678,15,0)</f>
        <v>2</v>
      </c>
      <c r="Q499" s="3" t="str">
        <f>VLOOKUP(A499,'Punchh Raw'!$A$2:$S$678,19,0)</f>
        <v>Heartland</v>
      </c>
    </row>
    <row r="500" spans="1:17" x14ac:dyDescent="0.25">
      <c r="A500" s="6" t="s">
        <v>488</v>
      </c>
      <c r="B500" s="2" t="str">
        <f t="shared" si="7"/>
        <v>NC</v>
      </c>
      <c r="C500" t="s">
        <v>3712</v>
      </c>
      <c r="D500" t="s">
        <v>3713</v>
      </c>
      <c r="E500" t="s">
        <v>3715</v>
      </c>
      <c r="F500" t="s">
        <v>3714</v>
      </c>
      <c r="G500" t="s">
        <v>1141</v>
      </c>
      <c r="H500" t="s">
        <v>3710</v>
      </c>
      <c r="I500" s="2" t="s">
        <v>5152</v>
      </c>
      <c r="J500" t="s">
        <v>5028</v>
      </c>
      <c r="K500" t="s">
        <v>3711</v>
      </c>
      <c r="L500" t="s">
        <v>857</v>
      </c>
      <c r="M500" t="s">
        <v>1158</v>
      </c>
      <c r="N500" s="3" t="str">
        <f>VLOOKUP(A500,'Punchh Raw'!$A$2:$I$678,9,0)</f>
        <v>5.5.0005.3534</v>
      </c>
      <c r="P500" s="3">
        <f>VLOOKUP(A500,'Punchh Raw'!$A$2:$O$678,15,0)</f>
        <v>0</v>
      </c>
      <c r="Q500" s="3">
        <f>VLOOKUP(A500,'Punchh Raw'!$A$2:$S$678,19,0)</f>
        <v>0</v>
      </c>
    </row>
    <row r="501" spans="1:17" x14ac:dyDescent="0.25">
      <c r="A501" s="6" t="s">
        <v>305</v>
      </c>
      <c r="B501" s="2" t="str">
        <f t="shared" si="7"/>
        <v>GA</v>
      </c>
      <c r="C501" t="s">
        <v>3716</v>
      </c>
      <c r="D501" t="s">
        <v>3717</v>
      </c>
      <c r="E501" t="s">
        <v>3719</v>
      </c>
      <c r="F501" t="s">
        <v>3718</v>
      </c>
      <c r="G501" t="s">
        <v>1089</v>
      </c>
      <c r="H501" t="s">
        <v>2486</v>
      </c>
      <c r="I501" s="2" t="s">
        <v>5152</v>
      </c>
      <c r="J501" t="s">
        <v>4942</v>
      </c>
      <c r="K501" t="s">
        <v>1014</v>
      </c>
      <c r="L501" t="s">
        <v>857</v>
      </c>
      <c r="M501" t="s">
        <v>885</v>
      </c>
      <c r="N501" s="3" t="str">
        <f>VLOOKUP(A501,'Punchh Raw'!$A$2:$I$678,9,0)</f>
        <v>5.2.0005.1327</v>
      </c>
      <c r="P501" s="3">
        <f>VLOOKUP(A501,'Punchh Raw'!$A$2:$O$678,15,0)</f>
        <v>1</v>
      </c>
      <c r="Q501" s="3" t="str">
        <f>VLOOKUP(A501,'Punchh Raw'!$A$2:$S$678,19,0)</f>
        <v>Na</v>
      </c>
    </row>
    <row r="502" spans="1:17" x14ac:dyDescent="0.25">
      <c r="A502" s="6" t="s">
        <v>246</v>
      </c>
      <c r="B502" s="2" t="str">
        <f t="shared" si="7"/>
        <v>FL</v>
      </c>
      <c r="C502" t="s">
        <v>889</v>
      </c>
      <c r="D502" t="s">
        <v>3722</v>
      </c>
      <c r="E502" t="s">
        <v>3724</v>
      </c>
      <c r="F502" t="s">
        <v>3723</v>
      </c>
      <c r="G502" t="s">
        <v>867</v>
      </c>
      <c r="H502" t="s">
        <v>3721</v>
      </c>
      <c r="I502" s="2" t="s">
        <v>5152</v>
      </c>
      <c r="J502" t="s">
        <v>5029</v>
      </c>
      <c r="K502" t="s">
        <v>889</v>
      </c>
      <c r="L502" t="s">
        <v>857</v>
      </c>
      <c r="M502" t="s">
        <v>869</v>
      </c>
      <c r="N502" s="3" t="str">
        <f>VLOOKUP(A502,'Punchh Raw'!$A$2:$I$678,9,0)</f>
        <v>5.5.0005.3534</v>
      </c>
      <c r="P502" s="3">
        <f>VLOOKUP(A502,'Punchh Raw'!$A$2:$O$678,15,0)</f>
        <v>2</v>
      </c>
      <c r="Q502" s="3" t="str">
        <f>VLOOKUP(A502,'Punchh Raw'!$A$2:$S$678,19,0)</f>
        <v>FattMerchant</v>
      </c>
    </row>
    <row r="503" spans="1:17" x14ac:dyDescent="0.25">
      <c r="A503" s="6" t="s">
        <v>375</v>
      </c>
      <c r="B503" s="2" t="str">
        <f t="shared" si="7"/>
        <v>MD</v>
      </c>
      <c r="C503" t="s">
        <v>3726</v>
      </c>
      <c r="D503" t="s">
        <v>3727</v>
      </c>
      <c r="E503" t="s">
        <v>3729</v>
      </c>
      <c r="F503" t="s">
        <v>3728</v>
      </c>
      <c r="G503" t="s">
        <v>2285</v>
      </c>
      <c r="H503" t="s">
        <v>3725</v>
      </c>
      <c r="I503" s="2" t="s">
        <v>5152</v>
      </c>
      <c r="J503" t="s">
        <v>4542</v>
      </c>
      <c r="K503" t="s">
        <v>3726</v>
      </c>
      <c r="L503" t="s">
        <v>1378</v>
      </c>
      <c r="M503" t="s">
        <v>1379</v>
      </c>
      <c r="N503" s="3" t="str">
        <f>VLOOKUP(A503,'Punchh Raw'!$A$2:$I$678,9,0)</f>
        <v>5.2.0005.1327</v>
      </c>
      <c r="P503" s="3">
        <f>VLOOKUP(A503,'Punchh Raw'!$A$2:$O$678,15,0)</f>
        <v>2</v>
      </c>
      <c r="Q503" s="3" t="str">
        <f>VLOOKUP(A503,'Punchh Raw'!$A$2:$S$678,19,0)</f>
        <v>Heartland</v>
      </c>
    </row>
    <row r="504" spans="1:17" x14ac:dyDescent="0.25">
      <c r="A504" s="6" t="s">
        <v>692</v>
      </c>
      <c r="B504" s="2" t="str">
        <f t="shared" si="7"/>
        <v>TX</v>
      </c>
      <c r="C504" t="s">
        <v>3734</v>
      </c>
      <c r="D504" t="s">
        <v>3735</v>
      </c>
      <c r="E504" t="s">
        <v>3737</v>
      </c>
      <c r="F504" t="s">
        <v>3736</v>
      </c>
      <c r="G504" t="s">
        <v>1586</v>
      </c>
      <c r="H504" t="s">
        <v>3732</v>
      </c>
      <c r="I504" s="2" t="s">
        <v>5152</v>
      </c>
      <c r="J504" t="s">
        <v>5030</v>
      </c>
      <c r="K504" t="s">
        <v>3733</v>
      </c>
      <c r="L504" t="s">
        <v>857</v>
      </c>
      <c r="M504" t="s">
        <v>1168</v>
      </c>
      <c r="N504" s="3" t="str">
        <f>VLOOKUP(A504,'Punchh Raw'!$A$2:$I$678,9,0)</f>
        <v>5.5.0005.3534</v>
      </c>
      <c r="P504" s="3">
        <f>VLOOKUP(A504,'Punchh Raw'!$A$2:$O$678,15,0)</f>
        <v>0</v>
      </c>
      <c r="Q504" s="3">
        <f>VLOOKUP(A504,'Punchh Raw'!$A$2:$S$678,19,0)</f>
        <v>0</v>
      </c>
    </row>
    <row r="505" spans="1:17" x14ac:dyDescent="0.25">
      <c r="A505" s="6" t="s">
        <v>465</v>
      </c>
      <c r="B505" s="2" t="str">
        <f t="shared" si="7"/>
        <v>MN</v>
      </c>
      <c r="C505" t="s">
        <v>3638</v>
      </c>
      <c r="D505" t="s">
        <v>3739</v>
      </c>
      <c r="E505" t="s">
        <v>3741</v>
      </c>
      <c r="F505" t="s">
        <v>3740</v>
      </c>
      <c r="G505" t="s">
        <v>3641</v>
      </c>
      <c r="H505" t="s">
        <v>3738</v>
      </c>
      <c r="I505" s="2" t="s">
        <v>5152</v>
      </c>
      <c r="J505" t="s">
        <v>5022</v>
      </c>
      <c r="K505" t="s">
        <v>3638</v>
      </c>
      <c r="L505" t="s">
        <v>857</v>
      </c>
      <c r="M505" t="s">
        <v>858</v>
      </c>
      <c r="N505" s="3" t="str">
        <f>VLOOKUP(A505,'Punchh Raw'!$A$2:$I$678,9,0)</f>
        <v>5.5.0005.3534</v>
      </c>
      <c r="P505" s="3">
        <f>VLOOKUP(A505,'Punchh Raw'!$A$2:$O$678,15,0)</f>
        <v>2</v>
      </c>
      <c r="Q505" s="3" t="str">
        <f>VLOOKUP(A505,'Punchh Raw'!$A$2:$S$678,19,0)</f>
        <v>Micros</v>
      </c>
    </row>
    <row r="506" spans="1:17" x14ac:dyDescent="0.25">
      <c r="A506" s="6" t="s">
        <v>470</v>
      </c>
      <c r="B506" s="2" t="str">
        <f t="shared" si="7"/>
        <v>MO</v>
      </c>
      <c r="C506" t="s">
        <v>3745</v>
      </c>
      <c r="D506" t="s">
        <v>3746</v>
      </c>
      <c r="E506" t="s">
        <v>3747</v>
      </c>
      <c r="F506" t="s">
        <v>2198</v>
      </c>
      <c r="G506" t="s">
        <v>2827</v>
      </c>
      <c r="H506" t="s">
        <v>3743</v>
      </c>
      <c r="I506" s="2" t="s">
        <v>5152</v>
      </c>
      <c r="J506" t="s">
        <v>5031</v>
      </c>
      <c r="K506" t="s">
        <v>3744</v>
      </c>
      <c r="L506" t="s">
        <v>857</v>
      </c>
      <c r="M506" t="s">
        <v>858</v>
      </c>
      <c r="N506" s="3" t="str">
        <f>VLOOKUP(A506,'Punchh Raw'!$A$2:$I$678,9,0)</f>
        <v>5.5.0005.3534</v>
      </c>
      <c r="P506" s="3">
        <f>VLOOKUP(A506,'Punchh Raw'!$A$2:$O$678,15,0)</f>
        <v>0</v>
      </c>
      <c r="Q506" s="3">
        <f>VLOOKUP(A506,'Punchh Raw'!$A$2:$S$678,19,0)</f>
        <v>0</v>
      </c>
    </row>
    <row r="507" spans="1:17" x14ac:dyDescent="0.25">
      <c r="A507" s="6" t="s">
        <v>599</v>
      </c>
      <c r="B507" s="2" t="str">
        <f t="shared" si="7"/>
        <v>OH</v>
      </c>
      <c r="C507" t="s">
        <v>3751</v>
      </c>
      <c r="D507" t="s">
        <v>3752</v>
      </c>
      <c r="E507" t="s">
        <v>3754</v>
      </c>
      <c r="F507" t="s">
        <v>3753</v>
      </c>
      <c r="G507" t="s">
        <v>1213</v>
      </c>
      <c r="H507" t="s">
        <v>3749</v>
      </c>
      <c r="I507" s="2" t="s">
        <v>5152</v>
      </c>
      <c r="J507" t="s">
        <v>5032</v>
      </c>
      <c r="K507" t="s">
        <v>3750</v>
      </c>
      <c r="L507" t="s">
        <v>1543</v>
      </c>
      <c r="M507" t="s">
        <v>850</v>
      </c>
      <c r="N507" s="3" t="str">
        <f>VLOOKUP(A507,'Punchh Raw'!$A$2:$I$678,9,0)</f>
        <v>5.5.0005.3534</v>
      </c>
      <c r="P507" s="3">
        <f>VLOOKUP(A507,'Punchh Raw'!$A$2:$O$678,15,0)</f>
        <v>0</v>
      </c>
      <c r="Q507" s="3">
        <f>VLOOKUP(A507,'Punchh Raw'!$A$2:$S$678,19,0)</f>
        <v>0</v>
      </c>
    </row>
    <row r="508" spans="1:17" x14ac:dyDescent="0.25">
      <c r="A508" s="6" t="s">
        <v>466</v>
      </c>
      <c r="B508" s="2" t="str">
        <f t="shared" si="7"/>
        <v>MO</v>
      </c>
      <c r="C508" t="s">
        <v>2824</v>
      </c>
      <c r="D508" t="s">
        <v>3756</v>
      </c>
      <c r="E508" t="s">
        <v>3757</v>
      </c>
      <c r="F508" t="s">
        <v>2198</v>
      </c>
      <c r="G508" t="s">
        <v>2827</v>
      </c>
      <c r="H508" t="s">
        <v>2823</v>
      </c>
      <c r="I508" s="2" t="s">
        <v>5152</v>
      </c>
      <c r="J508" t="s">
        <v>5033</v>
      </c>
      <c r="K508" t="s">
        <v>2825</v>
      </c>
      <c r="L508" t="s">
        <v>857</v>
      </c>
      <c r="M508" t="s">
        <v>858</v>
      </c>
      <c r="N508" s="3" t="str">
        <f>VLOOKUP(A508,'Punchh Raw'!$A$2:$I$678,9,0)</f>
        <v>5.5.0005.3534</v>
      </c>
      <c r="P508" s="3">
        <f>VLOOKUP(A508,'Punchh Raw'!$A$2:$O$678,15,0)</f>
        <v>1</v>
      </c>
      <c r="Q508" s="3" t="str">
        <f>VLOOKUP(A508,'Punchh Raw'!$A$2:$S$678,19,0)</f>
        <v>Heartland</v>
      </c>
    </row>
    <row r="509" spans="1:17" x14ac:dyDescent="0.25">
      <c r="A509" s="6" t="s">
        <v>527</v>
      </c>
      <c r="B509" s="2" t="str">
        <f t="shared" si="7"/>
        <v>NM</v>
      </c>
      <c r="C509" t="s">
        <v>3759</v>
      </c>
      <c r="D509" t="s">
        <v>3760</v>
      </c>
      <c r="E509" t="s">
        <v>3761</v>
      </c>
      <c r="F509" t="s">
        <v>3439</v>
      </c>
      <c r="G509" t="s">
        <v>3440</v>
      </c>
      <c r="H509" t="s">
        <v>3435</v>
      </c>
      <c r="I509" s="2" t="s">
        <v>5152</v>
      </c>
      <c r="J509" t="s">
        <v>4996</v>
      </c>
      <c r="K509" t="s">
        <v>3758</v>
      </c>
      <c r="L509" t="s">
        <v>857</v>
      </c>
      <c r="M509" t="s">
        <v>858</v>
      </c>
      <c r="N509" s="3" t="str">
        <f>VLOOKUP(A509,'Punchh Raw'!$A$2:$I$678,9,0)</f>
        <v>5.5.0005.3534</v>
      </c>
      <c r="P509" s="3">
        <f>VLOOKUP(A509,'Punchh Raw'!$A$2:$O$678,15,0)</f>
        <v>0</v>
      </c>
      <c r="Q509" s="3">
        <f>VLOOKUP(A509,'Punchh Raw'!$A$2:$S$678,19,0)</f>
        <v>0</v>
      </c>
    </row>
    <row r="510" spans="1:17" x14ac:dyDescent="0.25">
      <c r="A510" s="6" t="s">
        <v>669</v>
      </c>
      <c r="B510" s="2" t="str">
        <f t="shared" si="7"/>
        <v>TN</v>
      </c>
      <c r="C510" t="s">
        <v>3765</v>
      </c>
      <c r="D510" t="s">
        <v>3766</v>
      </c>
      <c r="E510" t="s">
        <v>3767</v>
      </c>
      <c r="F510" t="s">
        <v>3079</v>
      </c>
      <c r="G510" t="s">
        <v>2411</v>
      </c>
      <c r="H510" t="s">
        <v>3763</v>
      </c>
      <c r="I510" s="2" t="s">
        <v>5152</v>
      </c>
      <c r="J510" t="s">
        <v>5034</v>
      </c>
      <c r="K510" t="s">
        <v>3764</v>
      </c>
      <c r="L510" t="s">
        <v>857</v>
      </c>
      <c r="M510" t="s">
        <v>869</v>
      </c>
      <c r="N510" s="3" t="str">
        <f>VLOOKUP(A510,'Punchh Raw'!$A$2:$I$678,9,0)</f>
        <v>5.5.0005.3534</v>
      </c>
      <c r="P510" s="3">
        <f>VLOOKUP(A510,'Punchh Raw'!$A$2:$O$678,15,0)</f>
        <v>2</v>
      </c>
      <c r="Q510" s="3" t="str">
        <f>VLOOKUP(A510,'Punchh Raw'!$A$2:$S$678,19,0)</f>
        <v>Heartland</v>
      </c>
    </row>
    <row r="511" spans="1:17" x14ac:dyDescent="0.25">
      <c r="A511" s="6" t="s">
        <v>690</v>
      </c>
      <c r="B511" s="2" t="str">
        <f t="shared" si="7"/>
        <v>TX</v>
      </c>
      <c r="C511" t="s">
        <v>3771</v>
      </c>
      <c r="D511" t="s">
        <v>3772</v>
      </c>
      <c r="E511" t="s">
        <v>3774</v>
      </c>
      <c r="F511" t="s">
        <v>3773</v>
      </c>
      <c r="G511" t="s">
        <v>1586</v>
      </c>
      <c r="H511" t="s">
        <v>3769</v>
      </c>
      <c r="I511" s="2" t="s">
        <v>5152</v>
      </c>
      <c r="J511" t="s">
        <v>5035</v>
      </c>
      <c r="K511" t="s">
        <v>3770</v>
      </c>
      <c r="L511" t="s">
        <v>857</v>
      </c>
      <c r="M511" t="s">
        <v>858</v>
      </c>
      <c r="N511" s="3" t="str">
        <f>VLOOKUP(A511,'Punchh Raw'!$A$2:$I$678,9,0)</f>
        <v>5.5.0005.3534</v>
      </c>
      <c r="P511" s="3">
        <f>VLOOKUP(A511,'Punchh Raw'!$A$2:$O$678,15,0)</f>
        <v>0</v>
      </c>
      <c r="Q511" s="3">
        <f>VLOOKUP(A511,'Punchh Raw'!$A$2:$S$678,19,0)</f>
        <v>0</v>
      </c>
    </row>
    <row r="512" spans="1:17" x14ac:dyDescent="0.25">
      <c r="A512" s="6" t="s">
        <v>158</v>
      </c>
      <c r="B512" s="2" t="str">
        <f t="shared" si="7"/>
        <v>FL</v>
      </c>
      <c r="C512" t="s">
        <v>2032</v>
      </c>
      <c r="D512" t="s">
        <v>3776</v>
      </c>
      <c r="E512" t="s">
        <v>3778</v>
      </c>
      <c r="F512" t="s">
        <v>3777</v>
      </c>
      <c r="G512" t="s">
        <v>867</v>
      </c>
      <c r="H512" t="s">
        <v>2031</v>
      </c>
      <c r="I512" s="2" t="s">
        <v>5152</v>
      </c>
      <c r="J512" t="s">
        <v>5036</v>
      </c>
      <c r="K512" t="s">
        <v>2844</v>
      </c>
      <c r="L512" t="s">
        <v>857</v>
      </c>
      <c r="M512" t="s">
        <v>885</v>
      </c>
      <c r="N512" s="3" t="str">
        <f>VLOOKUP(A512,'Punchh Raw'!$A$2:$I$678,9,0)</f>
        <v>5.2.0005.1327</v>
      </c>
      <c r="P512" s="3">
        <f>VLOOKUP(A512,'Punchh Raw'!$A$2:$O$678,15,0)</f>
        <v>2</v>
      </c>
      <c r="Q512" s="3" t="str">
        <f>VLOOKUP(A512,'Punchh Raw'!$A$2:$S$678,19,0)</f>
        <v>priority</v>
      </c>
    </row>
    <row r="513" spans="1:17" x14ac:dyDescent="0.25">
      <c r="A513" s="6" t="s">
        <v>149</v>
      </c>
      <c r="B513" s="2" t="str">
        <f t="shared" si="7"/>
        <v>FL</v>
      </c>
      <c r="C513" t="s">
        <v>3779</v>
      </c>
      <c r="D513" t="s">
        <v>3780</v>
      </c>
      <c r="E513" t="s">
        <v>3781</v>
      </c>
      <c r="F513" t="s">
        <v>984</v>
      </c>
      <c r="G513" t="s">
        <v>867</v>
      </c>
      <c r="H513" t="s">
        <v>2031</v>
      </c>
      <c r="I513" s="2" t="s">
        <v>5152</v>
      </c>
      <c r="J513" t="s">
        <v>5036</v>
      </c>
      <c r="K513" t="s">
        <v>2844</v>
      </c>
      <c r="L513" t="s">
        <v>857</v>
      </c>
      <c r="M513" t="s">
        <v>885</v>
      </c>
      <c r="N513" s="3" t="str">
        <f>VLOOKUP(A513,'Punchh Raw'!$A$2:$I$678,9,0)</f>
        <v>5.5.0005.3534</v>
      </c>
      <c r="P513" s="3">
        <f>VLOOKUP(A513,'Punchh Raw'!$A$2:$O$678,15,0)</f>
        <v>2</v>
      </c>
      <c r="Q513" s="3" t="str">
        <f>VLOOKUP(A513,'Punchh Raw'!$A$2:$S$678,19,0)</f>
        <v>World Pay</v>
      </c>
    </row>
    <row r="514" spans="1:17" x14ac:dyDescent="0.25">
      <c r="A514" s="6" t="s">
        <v>659</v>
      </c>
      <c r="B514" s="2" t="str">
        <f t="shared" si="7"/>
        <v>SC</v>
      </c>
      <c r="C514" t="s">
        <v>3785</v>
      </c>
      <c r="D514" t="s">
        <v>3786</v>
      </c>
      <c r="E514" t="s">
        <v>3787</v>
      </c>
      <c r="F514" t="s">
        <v>1527</v>
      </c>
      <c r="G514" t="s">
        <v>1499</v>
      </c>
      <c r="H514" t="s">
        <v>3783</v>
      </c>
      <c r="I514" s="2" t="s">
        <v>5152</v>
      </c>
      <c r="J514" t="s">
        <v>5037</v>
      </c>
      <c r="K514" t="s">
        <v>3784</v>
      </c>
      <c r="L514" t="s">
        <v>857</v>
      </c>
      <c r="M514" t="s">
        <v>1158</v>
      </c>
      <c r="N514" s="3" t="str">
        <f>VLOOKUP(A514,'Punchh Raw'!$A$2:$I$678,9,0)</f>
        <v>5.5.0005.3534</v>
      </c>
      <c r="P514" s="3">
        <f>VLOOKUP(A514,'Punchh Raw'!$A$2:$O$678,15,0)</f>
        <v>2</v>
      </c>
      <c r="Q514" s="3" t="str">
        <f>VLOOKUP(A514,'Punchh Raw'!$A$2:$S$678,19,0)</f>
        <v>BB&amp;T</v>
      </c>
    </row>
    <row r="515" spans="1:17" x14ac:dyDescent="0.25">
      <c r="A515" s="6" t="s">
        <v>517</v>
      </c>
      <c r="B515" s="2" t="str">
        <f t="shared" ref="B515:B578" si="8">LEFT(A515,2)</f>
        <v>NC</v>
      </c>
      <c r="C515" t="s">
        <v>3788</v>
      </c>
      <c r="D515" t="s">
        <v>3789</v>
      </c>
      <c r="E515" t="s">
        <v>3791</v>
      </c>
      <c r="F515" t="s">
        <v>3790</v>
      </c>
      <c r="G515" t="s">
        <v>1141</v>
      </c>
      <c r="H515" t="s">
        <v>1152</v>
      </c>
      <c r="I515" s="2" t="s">
        <v>5152</v>
      </c>
      <c r="J515" t="s">
        <v>5038</v>
      </c>
      <c r="K515" t="s">
        <v>1153</v>
      </c>
      <c r="L515" t="s">
        <v>857</v>
      </c>
      <c r="M515" t="s">
        <v>1158</v>
      </c>
      <c r="N515" s="3" t="str">
        <f>VLOOKUP(A515,'Punchh Raw'!$A$2:$I$678,9,0)</f>
        <v>5.5.0005.3534</v>
      </c>
      <c r="P515" s="3">
        <f>VLOOKUP(A515,'Punchh Raw'!$A$2:$O$678,15,0)</f>
        <v>0</v>
      </c>
      <c r="Q515" s="3">
        <f>VLOOKUP(A515,'Punchh Raw'!$A$2:$S$678,19,0)</f>
        <v>0</v>
      </c>
    </row>
    <row r="516" spans="1:17" x14ac:dyDescent="0.25">
      <c r="A516" s="6" t="s">
        <v>81</v>
      </c>
      <c r="B516" s="2" t="str">
        <f t="shared" si="8"/>
        <v>AR</v>
      </c>
      <c r="C516" t="s">
        <v>3796</v>
      </c>
      <c r="D516" t="s">
        <v>3797</v>
      </c>
      <c r="E516" t="s">
        <v>3798</v>
      </c>
      <c r="F516" t="s">
        <v>2760</v>
      </c>
      <c r="G516" t="s">
        <v>855</v>
      </c>
      <c r="H516" t="s">
        <v>3794</v>
      </c>
      <c r="I516" s="2" t="s">
        <v>5152</v>
      </c>
      <c r="J516" t="s">
        <v>5039</v>
      </c>
      <c r="K516" t="s">
        <v>3795</v>
      </c>
      <c r="L516" t="s">
        <v>857</v>
      </c>
      <c r="M516" t="s">
        <v>858</v>
      </c>
      <c r="N516" s="3" t="str">
        <f>VLOOKUP(A516,'Punchh Raw'!$A$2:$I$678,9,0)</f>
        <v>5.2.0005.1327</v>
      </c>
      <c r="P516" s="3">
        <f>VLOOKUP(A516,'Punchh Raw'!$A$2:$O$678,15,0)</f>
        <v>0</v>
      </c>
      <c r="Q516" s="3">
        <f>VLOOKUP(A516,'Punchh Raw'!$A$2:$S$678,19,0)</f>
        <v>0</v>
      </c>
    </row>
    <row r="517" spans="1:17" x14ac:dyDescent="0.25">
      <c r="A517" s="6" t="s">
        <v>450</v>
      </c>
      <c r="B517" s="2" t="str">
        <f t="shared" si="8"/>
        <v>MI</v>
      </c>
      <c r="C517" t="s">
        <v>3802</v>
      </c>
      <c r="D517" t="s">
        <v>3803</v>
      </c>
      <c r="E517" t="s">
        <v>3804</v>
      </c>
      <c r="F517" t="s">
        <v>3031</v>
      </c>
      <c r="G517" t="s">
        <v>1100</v>
      </c>
      <c r="H517" t="s">
        <v>850</v>
      </c>
      <c r="I517" s="2" t="s">
        <v>5152</v>
      </c>
      <c r="J517" t="s">
        <v>5040</v>
      </c>
      <c r="K517" t="s">
        <v>3801</v>
      </c>
      <c r="L517" t="s">
        <v>1529</v>
      </c>
      <c r="M517" t="s">
        <v>850</v>
      </c>
      <c r="N517" s="3" t="str">
        <f>VLOOKUP(A517,'Punchh Raw'!$A$2:$I$678,9,0)</f>
        <v>5.5.0005.3534</v>
      </c>
      <c r="P517" s="3">
        <f>VLOOKUP(A517,'Punchh Raw'!$A$2:$O$678,15,0)</f>
        <v>2</v>
      </c>
      <c r="Q517" s="3" t="str">
        <f>VLOOKUP(A517,'Punchh Raw'!$A$2:$S$678,19,0)</f>
        <v>Vantiv</v>
      </c>
    </row>
    <row r="518" spans="1:17" x14ac:dyDescent="0.25">
      <c r="A518" s="6" t="s">
        <v>449</v>
      </c>
      <c r="B518" s="2" t="str">
        <f t="shared" si="8"/>
        <v>MI</v>
      </c>
      <c r="C518" t="s">
        <v>3806</v>
      </c>
      <c r="D518" t="s">
        <v>3807</v>
      </c>
      <c r="E518" t="s">
        <v>3808</v>
      </c>
      <c r="F518" t="s">
        <v>2419</v>
      </c>
      <c r="G518" t="s">
        <v>1100</v>
      </c>
      <c r="H518" t="s">
        <v>3632</v>
      </c>
      <c r="I518" s="2" t="s">
        <v>5152</v>
      </c>
      <c r="J518" t="s">
        <v>5021</v>
      </c>
      <c r="K518" t="s">
        <v>3805</v>
      </c>
      <c r="L518" t="s">
        <v>1529</v>
      </c>
      <c r="M518" t="s">
        <v>850</v>
      </c>
      <c r="N518" s="3" t="str">
        <f>VLOOKUP(A518,'Punchh Raw'!$A$2:$I$678,9,0)</f>
        <v>5.5.0005.3534</v>
      </c>
      <c r="P518" s="3">
        <f>VLOOKUP(A518,'Punchh Raw'!$A$2:$O$678,15,0)</f>
        <v>2</v>
      </c>
      <c r="Q518" s="3" t="str">
        <f>VLOOKUP(A518,'Punchh Raw'!$A$2:$S$678,19,0)</f>
        <v>Vantiv</v>
      </c>
    </row>
    <row r="519" spans="1:17" x14ac:dyDescent="0.25">
      <c r="A519" s="6" t="s">
        <v>447</v>
      </c>
      <c r="B519" s="2" t="str">
        <f t="shared" si="8"/>
        <v>MI</v>
      </c>
      <c r="C519" t="s">
        <v>3812</v>
      </c>
      <c r="D519" t="s">
        <v>3813</v>
      </c>
      <c r="E519" t="s">
        <v>3815</v>
      </c>
      <c r="F519" t="s">
        <v>3814</v>
      </c>
      <c r="G519" t="s">
        <v>1100</v>
      </c>
      <c r="H519" t="s">
        <v>3810</v>
      </c>
      <c r="I519" s="2" t="s">
        <v>5152</v>
      </c>
      <c r="J519" t="s">
        <v>5041</v>
      </c>
      <c r="K519" t="s">
        <v>3811</v>
      </c>
      <c r="L519" t="s">
        <v>1529</v>
      </c>
      <c r="M519" t="s">
        <v>850</v>
      </c>
      <c r="N519" s="3" t="str">
        <f>VLOOKUP(A519,'Punchh Raw'!$A$2:$I$678,9,0)</f>
        <v>5.5.0005.3534</v>
      </c>
      <c r="P519" s="3">
        <f>VLOOKUP(A519,'Punchh Raw'!$A$2:$O$678,15,0)</f>
        <v>2</v>
      </c>
      <c r="Q519" s="3" t="str">
        <f>VLOOKUP(A519,'Punchh Raw'!$A$2:$S$678,19,0)</f>
        <v>Valutech</v>
      </c>
    </row>
    <row r="520" spans="1:17" x14ac:dyDescent="0.25">
      <c r="A520" s="6" t="s">
        <v>226</v>
      </c>
      <c r="B520" s="2" t="str">
        <f t="shared" si="8"/>
        <v>FL</v>
      </c>
      <c r="C520" t="s">
        <v>3295</v>
      </c>
      <c r="D520" t="s">
        <v>3817</v>
      </c>
      <c r="E520" t="s">
        <v>3818</v>
      </c>
      <c r="F520" t="s">
        <v>1043</v>
      </c>
      <c r="G520" t="s">
        <v>867</v>
      </c>
      <c r="H520" t="s">
        <v>3816</v>
      </c>
      <c r="I520" s="2" t="s">
        <v>5152</v>
      </c>
      <c r="J520" t="s">
        <v>4998</v>
      </c>
      <c r="K520" t="s">
        <v>3295</v>
      </c>
      <c r="L520" t="s">
        <v>857</v>
      </c>
      <c r="M520" t="s">
        <v>911</v>
      </c>
      <c r="N520" s="3" t="str">
        <f>VLOOKUP(A520,'Punchh Raw'!$A$2:$I$678,9,0)</f>
        <v>5.2.0005.1327</v>
      </c>
      <c r="P520" s="3">
        <f>VLOOKUP(A520,'Punchh Raw'!$A$2:$O$678,15,0)</f>
        <v>2</v>
      </c>
      <c r="Q520" s="3" t="str">
        <f>VLOOKUP(A520,'Punchh Raw'!$A$2:$S$678,19,0)</f>
        <v>Heartland</v>
      </c>
    </row>
    <row r="521" spans="1:17" x14ac:dyDescent="0.25">
      <c r="A521" s="6" t="s">
        <v>152</v>
      </c>
      <c r="B521" s="2" t="str">
        <f t="shared" si="8"/>
        <v>FL</v>
      </c>
      <c r="C521" t="s">
        <v>3295</v>
      </c>
      <c r="D521" t="s">
        <v>3819</v>
      </c>
      <c r="E521" t="s">
        <v>1686</v>
      </c>
      <c r="F521" t="s">
        <v>1685</v>
      </c>
      <c r="G521" t="s">
        <v>867</v>
      </c>
      <c r="H521" t="s">
        <v>3816</v>
      </c>
      <c r="I521" s="2" t="s">
        <v>5152</v>
      </c>
      <c r="J521" t="s">
        <v>4998</v>
      </c>
      <c r="K521" t="s">
        <v>3295</v>
      </c>
      <c r="L521" t="s">
        <v>857</v>
      </c>
      <c r="M521" t="s">
        <v>911</v>
      </c>
      <c r="N521" s="3" t="str">
        <f>VLOOKUP(A521,'Punchh Raw'!$A$2:$I$678,9,0)</f>
        <v>5.0.0003.0416</v>
      </c>
      <c r="P521" s="3">
        <f>VLOOKUP(A521,'Punchh Raw'!$A$2:$O$678,15,0)</f>
        <v>1</v>
      </c>
      <c r="Q521" s="3" t="str">
        <f>VLOOKUP(A521,'Punchh Raw'!$A$2:$S$678,19,0)</f>
        <v>Heartland</v>
      </c>
    </row>
    <row r="522" spans="1:17" x14ac:dyDescent="0.25">
      <c r="A522" s="6" t="s">
        <v>759</v>
      </c>
      <c r="B522" s="2" t="str">
        <f t="shared" si="8"/>
        <v>VA</v>
      </c>
      <c r="C522" t="s">
        <v>3821</v>
      </c>
      <c r="D522" t="s">
        <v>3822</v>
      </c>
      <c r="E522" t="s">
        <v>2383</v>
      </c>
      <c r="F522" t="s">
        <v>2382</v>
      </c>
      <c r="G522" t="s">
        <v>1230</v>
      </c>
      <c r="H522" t="s">
        <v>3820</v>
      </c>
      <c r="I522" s="2" t="s">
        <v>5152</v>
      </c>
      <c r="J522" t="s">
        <v>4896</v>
      </c>
      <c r="K522" t="s">
        <v>2477</v>
      </c>
      <c r="L522" t="s">
        <v>1378</v>
      </c>
      <c r="M522" t="s">
        <v>1379</v>
      </c>
      <c r="N522" s="3">
        <f>VLOOKUP(A522,'Punchh Raw'!$A$2:$I$678,9,0)</f>
        <v>0</v>
      </c>
      <c r="P522" s="3">
        <f>VLOOKUP(A522,'Punchh Raw'!$A$2:$O$678,15,0)</f>
        <v>2</v>
      </c>
      <c r="Q522" s="3" t="str">
        <f>VLOOKUP(A522,'Punchh Raw'!$A$2:$S$678,19,0)</f>
        <v>Merchant ID</v>
      </c>
    </row>
    <row r="523" spans="1:17" x14ac:dyDescent="0.25">
      <c r="A523" s="6" t="s">
        <v>288</v>
      </c>
      <c r="B523" s="2" t="str">
        <f t="shared" si="8"/>
        <v>FL</v>
      </c>
      <c r="C523" t="s">
        <v>3827</v>
      </c>
      <c r="D523" t="s">
        <v>3828</v>
      </c>
      <c r="E523" t="s">
        <v>3829</v>
      </c>
      <c r="F523" t="s">
        <v>1073</v>
      </c>
      <c r="G523" t="s">
        <v>867</v>
      </c>
      <c r="H523" t="s">
        <v>3825</v>
      </c>
      <c r="I523" s="2" t="s">
        <v>5152</v>
      </c>
      <c r="J523" t="s">
        <v>5042</v>
      </c>
      <c r="K523" t="s">
        <v>3826</v>
      </c>
      <c r="L523" t="s">
        <v>857</v>
      </c>
      <c r="M523" t="s">
        <v>885</v>
      </c>
      <c r="N523" s="3" t="str">
        <f>VLOOKUP(A523,'Punchh Raw'!$A$2:$I$678,9,0)</f>
        <v>5.2.0005.1327</v>
      </c>
      <c r="P523" s="3">
        <f>VLOOKUP(A523,'Punchh Raw'!$A$2:$O$678,15,0)</f>
        <v>2</v>
      </c>
      <c r="Q523" s="3" t="str">
        <f>VLOOKUP(A523,'Punchh Raw'!$A$2:$S$678,19,0)</f>
        <v>Vantiv</v>
      </c>
    </row>
    <row r="524" spans="1:17" x14ac:dyDescent="0.25">
      <c r="A524" s="6" t="s">
        <v>688</v>
      </c>
      <c r="B524" s="2" t="str">
        <f t="shared" si="8"/>
        <v>TX</v>
      </c>
      <c r="C524" t="s">
        <v>3831</v>
      </c>
      <c r="D524" t="s">
        <v>3832</v>
      </c>
      <c r="E524" t="s">
        <v>3338</v>
      </c>
      <c r="F524" t="s">
        <v>3337</v>
      </c>
      <c r="G524" t="s">
        <v>1586</v>
      </c>
      <c r="H524" t="s">
        <v>850</v>
      </c>
      <c r="I524" s="2" t="s">
        <v>5152</v>
      </c>
      <c r="J524" t="s">
        <v>5043</v>
      </c>
      <c r="K524" t="s">
        <v>3334</v>
      </c>
      <c r="L524" t="s">
        <v>857</v>
      </c>
      <c r="M524" t="s">
        <v>858</v>
      </c>
      <c r="N524" s="3" t="str">
        <f>VLOOKUP(A524,'Punchh Raw'!$A$2:$I$678,9,0)</f>
        <v>5.5.0005.3534</v>
      </c>
      <c r="P524" s="3">
        <f>VLOOKUP(A524,'Punchh Raw'!$A$2:$O$678,15,0)</f>
        <v>2</v>
      </c>
      <c r="Q524" s="3" t="str">
        <f>VLOOKUP(A524,'Punchh Raw'!$A$2:$S$678,19,0)</f>
        <v>Merchant link</v>
      </c>
    </row>
    <row r="525" spans="1:17" x14ac:dyDescent="0.25">
      <c r="A525" s="6" t="s">
        <v>126</v>
      </c>
      <c r="B525" s="2" t="str">
        <f t="shared" si="8"/>
        <v>DC</v>
      </c>
      <c r="C525" t="s">
        <v>3470</v>
      </c>
      <c r="D525" t="s">
        <v>3833</v>
      </c>
      <c r="E525" t="s">
        <v>3835</v>
      </c>
      <c r="F525" t="s">
        <v>1424</v>
      </c>
      <c r="G525" t="s">
        <v>3834</v>
      </c>
      <c r="H525" t="s">
        <v>3469</v>
      </c>
      <c r="I525" s="2" t="s">
        <v>5152</v>
      </c>
      <c r="J525" t="s">
        <v>5001</v>
      </c>
      <c r="K525" t="s">
        <v>3470</v>
      </c>
      <c r="L525" t="s">
        <v>1378</v>
      </c>
      <c r="M525" t="s">
        <v>1379</v>
      </c>
      <c r="N525" s="3">
        <f>VLOOKUP(A525,'Punchh Raw'!$A$2:$I$678,9,0)</f>
        <v>0</v>
      </c>
      <c r="P525" s="3">
        <f>VLOOKUP(A525,'Punchh Raw'!$A$2:$O$678,15,0)</f>
        <v>2</v>
      </c>
      <c r="Q525" s="3" t="str">
        <f>VLOOKUP(A525,'Punchh Raw'!$A$2:$S$678,19,0)</f>
        <v>Merchent Services</v>
      </c>
    </row>
    <row r="526" spans="1:17" x14ac:dyDescent="0.25">
      <c r="A526" s="6" t="s">
        <v>325</v>
      </c>
      <c r="B526" s="2" t="str">
        <f t="shared" si="8"/>
        <v>GA</v>
      </c>
      <c r="C526" t="s">
        <v>3839</v>
      </c>
      <c r="D526" t="s">
        <v>3840</v>
      </c>
      <c r="E526" t="s">
        <v>3841</v>
      </c>
      <c r="F526" t="s">
        <v>1092</v>
      </c>
      <c r="G526" t="s">
        <v>1089</v>
      </c>
      <c r="H526" t="s">
        <v>3837</v>
      </c>
      <c r="I526" s="2" t="s">
        <v>5152</v>
      </c>
      <c r="J526" t="s">
        <v>5044</v>
      </c>
      <c r="K526" t="s">
        <v>3838</v>
      </c>
      <c r="L526" t="s">
        <v>857</v>
      </c>
      <c r="M526" t="s">
        <v>1091</v>
      </c>
      <c r="N526" s="3" t="str">
        <f>VLOOKUP(A526,'Punchh Raw'!$A$2:$I$678,9,0)</f>
        <v>5.2.0005.1327</v>
      </c>
      <c r="P526" s="3">
        <f>VLOOKUP(A526,'Punchh Raw'!$A$2:$O$678,15,0)</f>
        <v>0</v>
      </c>
      <c r="Q526" s="3">
        <f>VLOOKUP(A526,'Punchh Raw'!$A$2:$S$678,19,0)</f>
        <v>0</v>
      </c>
    </row>
    <row r="527" spans="1:17" x14ac:dyDescent="0.25">
      <c r="A527" s="6" t="s">
        <v>374</v>
      </c>
      <c r="B527" s="2" t="str">
        <f t="shared" si="8"/>
        <v>MD</v>
      </c>
      <c r="C527" t="s">
        <v>3844</v>
      </c>
      <c r="D527" t="s">
        <v>3845</v>
      </c>
      <c r="E527" t="s">
        <v>3847</v>
      </c>
      <c r="F527" t="s">
        <v>3846</v>
      </c>
      <c r="G527" t="s">
        <v>2285</v>
      </c>
      <c r="H527" t="s">
        <v>3843</v>
      </c>
      <c r="I527" s="2" t="s">
        <v>5152</v>
      </c>
      <c r="J527" t="s">
        <v>5045</v>
      </c>
      <c r="K527" t="s">
        <v>3844</v>
      </c>
      <c r="L527" t="s">
        <v>1378</v>
      </c>
      <c r="M527" t="s">
        <v>1379</v>
      </c>
      <c r="N527" s="3" t="str">
        <f>VLOOKUP(A527,'Punchh Raw'!$A$2:$I$678,9,0)</f>
        <v>5.2.0005.1327</v>
      </c>
      <c r="P527" s="3">
        <f>VLOOKUP(A527,'Punchh Raw'!$A$2:$O$678,15,0)</f>
        <v>2</v>
      </c>
      <c r="Q527" s="3" t="str">
        <f>VLOOKUP(A527,'Punchh Raw'!$A$2:$S$678,19,0)</f>
        <v>Hearland</v>
      </c>
    </row>
    <row r="528" spans="1:17" x14ac:dyDescent="0.25">
      <c r="A528" s="6" t="s">
        <v>452</v>
      </c>
      <c r="B528" s="2" t="str">
        <f t="shared" si="8"/>
        <v>MI</v>
      </c>
      <c r="C528" t="s">
        <v>3851</v>
      </c>
      <c r="D528" t="s">
        <v>3852</v>
      </c>
      <c r="E528" t="s">
        <v>3854</v>
      </c>
      <c r="F528" t="s">
        <v>3853</v>
      </c>
      <c r="G528" t="s">
        <v>1100</v>
      </c>
      <c r="H528" t="s">
        <v>3849</v>
      </c>
      <c r="I528" s="2" t="s">
        <v>5152</v>
      </c>
      <c r="J528" t="s">
        <v>5046</v>
      </c>
      <c r="K528" t="s">
        <v>3850</v>
      </c>
      <c r="L528" t="s">
        <v>1102</v>
      </c>
      <c r="M528" t="s">
        <v>850</v>
      </c>
      <c r="N528" s="3" t="str">
        <f>VLOOKUP(A528,'Punchh Raw'!$A$2:$I$678,9,0)</f>
        <v>5.5.0005.3534</v>
      </c>
      <c r="P528" s="3">
        <f>VLOOKUP(A528,'Punchh Raw'!$A$2:$O$678,15,0)</f>
        <v>0</v>
      </c>
      <c r="Q528" s="3">
        <f>VLOOKUP(A528,'Punchh Raw'!$A$2:$S$678,19,0)</f>
        <v>0</v>
      </c>
    </row>
    <row r="529" spans="1:17" x14ac:dyDescent="0.25">
      <c r="A529" s="6" t="s">
        <v>345</v>
      </c>
      <c r="B529" s="2" t="str">
        <f t="shared" si="8"/>
        <v>IL</v>
      </c>
      <c r="C529" t="s">
        <v>1974</v>
      </c>
      <c r="D529" t="s">
        <v>3855</v>
      </c>
      <c r="E529" t="s">
        <v>3857</v>
      </c>
      <c r="F529" t="s">
        <v>3856</v>
      </c>
      <c r="G529" t="s">
        <v>1821</v>
      </c>
      <c r="H529" t="s">
        <v>850</v>
      </c>
      <c r="I529" s="2" t="s">
        <v>5152</v>
      </c>
      <c r="J529" t="s">
        <v>4835</v>
      </c>
      <c r="K529" t="s">
        <v>1974</v>
      </c>
      <c r="L529" t="s">
        <v>1973</v>
      </c>
      <c r="M529" t="s">
        <v>850</v>
      </c>
      <c r="N529" s="3" t="str">
        <f>VLOOKUP(A529,'Punchh Raw'!$A$2:$I$678,9,0)</f>
        <v>5.0.0003.0416</v>
      </c>
      <c r="P529" s="3">
        <f>VLOOKUP(A529,'Punchh Raw'!$A$2:$O$678,15,0)</f>
        <v>0</v>
      </c>
      <c r="Q529" s="3">
        <f>VLOOKUP(A529,'Punchh Raw'!$A$2:$S$678,19,0)</f>
        <v>0</v>
      </c>
    </row>
    <row r="530" spans="1:17" x14ac:dyDescent="0.25">
      <c r="A530" s="6" t="s">
        <v>451</v>
      </c>
      <c r="B530" s="2" t="str">
        <f t="shared" si="8"/>
        <v>MI</v>
      </c>
      <c r="C530" t="s">
        <v>2547</v>
      </c>
      <c r="D530" t="s">
        <v>3858</v>
      </c>
      <c r="E530" t="s">
        <v>3859</v>
      </c>
      <c r="F530" t="s">
        <v>1898</v>
      </c>
      <c r="G530" t="s">
        <v>1100</v>
      </c>
      <c r="H530" t="s">
        <v>2025</v>
      </c>
      <c r="I530" s="2" t="s">
        <v>5152</v>
      </c>
      <c r="J530" t="s">
        <v>5047</v>
      </c>
      <c r="K530" t="s">
        <v>2026</v>
      </c>
      <c r="L530" t="s">
        <v>1529</v>
      </c>
      <c r="M530" t="s">
        <v>850</v>
      </c>
      <c r="N530" s="3" t="str">
        <f>VLOOKUP(A530,'Punchh Raw'!$A$2:$I$678,9,0)</f>
        <v>5.5.0005.3534</v>
      </c>
      <c r="P530" s="3">
        <f>VLOOKUP(A530,'Punchh Raw'!$A$2:$O$678,15,0)</f>
        <v>0</v>
      </c>
      <c r="Q530" s="3">
        <f>VLOOKUP(A530,'Punchh Raw'!$A$2:$S$678,19,0)</f>
        <v>0</v>
      </c>
    </row>
    <row r="531" spans="1:17" x14ac:dyDescent="0.25">
      <c r="A531" s="6" t="s">
        <v>691</v>
      </c>
      <c r="B531" s="2" t="str">
        <f t="shared" si="8"/>
        <v>TX</v>
      </c>
      <c r="C531" t="s">
        <v>3864</v>
      </c>
      <c r="D531" t="s">
        <v>3865</v>
      </c>
      <c r="E531" t="s">
        <v>3866</v>
      </c>
      <c r="F531" t="s">
        <v>1692</v>
      </c>
      <c r="G531" t="s">
        <v>1586</v>
      </c>
      <c r="H531" t="s">
        <v>3862</v>
      </c>
      <c r="I531" s="2" t="s">
        <v>5152</v>
      </c>
      <c r="J531" t="s">
        <v>5048</v>
      </c>
      <c r="K531" t="s">
        <v>3863</v>
      </c>
      <c r="L531" t="s">
        <v>3674</v>
      </c>
      <c r="M531" t="s">
        <v>850</v>
      </c>
      <c r="N531" s="3" t="str">
        <f>VLOOKUP(A531,'Punchh Raw'!$A$2:$I$678,9,0)</f>
        <v>5.5.0005.3534</v>
      </c>
      <c r="P531" s="3">
        <f>VLOOKUP(A531,'Punchh Raw'!$A$2:$O$678,15,0)</f>
        <v>2</v>
      </c>
      <c r="Q531" s="3" t="str">
        <f>VLOOKUP(A531,'Punchh Raw'!$A$2:$S$678,19,0)</f>
        <v>Heartland</v>
      </c>
    </row>
    <row r="532" spans="1:17" x14ac:dyDescent="0.25">
      <c r="A532" s="6" t="s">
        <v>670</v>
      </c>
      <c r="B532" s="2" t="str">
        <f t="shared" si="8"/>
        <v>TN</v>
      </c>
      <c r="C532" t="s">
        <v>3764</v>
      </c>
      <c r="D532" t="s">
        <v>3870</v>
      </c>
      <c r="E532" t="s">
        <v>3872</v>
      </c>
      <c r="F532" t="s">
        <v>3871</v>
      </c>
      <c r="G532" t="s">
        <v>2411</v>
      </c>
      <c r="H532" t="s">
        <v>3868</v>
      </c>
      <c r="I532" s="2" t="s">
        <v>5152</v>
      </c>
      <c r="J532" t="s">
        <v>5034</v>
      </c>
      <c r="K532" t="s">
        <v>3869</v>
      </c>
      <c r="L532" t="s">
        <v>857</v>
      </c>
      <c r="M532" t="s">
        <v>869</v>
      </c>
      <c r="N532" s="3" t="str">
        <f>VLOOKUP(A532,'Punchh Raw'!$A$2:$I$678,9,0)</f>
        <v>5.5.0005.3534</v>
      </c>
      <c r="P532" s="3">
        <f>VLOOKUP(A532,'Punchh Raw'!$A$2:$O$678,15,0)</f>
        <v>2</v>
      </c>
      <c r="Q532" s="3" t="str">
        <f>VLOOKUP(A532,'Punchh Raw'!$A$2:$S$678,19,0)</f>
        <v>Heartland</v>
      </c>
    </row>
    <row r="533" spans="1:17" x14ac:dyDescent="0.25">
      <c r="A533" s="6" t="s">
        <v>814</v>
      </c>
      <c r="B533" s="2" t="str">
        <f t="shared" si="8"/>
        <v>VA</v>
      </c>
      <c r="C533" t="s">
        <v>3874</v>
      </c>
      <c r="D533" t="s">
        <v>3875</v>
      </c>
      <c r="E533" t="s">
        <v>3876</v>
      </c>
      <c r="F533" t="s">
        <v>1297</v>
      </c>
      <c r="G533" t="s">
        <v>1230</v>
      </c>
      <c r="H533" t="s">
        <v>2727</v>
      </c>
      <c r="I533" s="2" t="s">
        <v>5152</v>
      </c>
      <c r="J533" t="s">
        <v>5049</v>
      </c>
      <c r="K533" t="s">
        <v>2728</v>
      </c>
      <c r="L533" t="s">
        <v>1249</v>
      </c>
      <c r="M533" t="s">
        <v>850</v>
      </c>
      <c r="N533" s="3">
        <f>VLOOKUP(A533,'Punchh Raw'!$A$2:$I$678,9,0)</f>
        <v>0</v>
      </c>
      <c r="P533" s="3">
        <f>VLOOKUP(A533,'Punchh Raw'!$A$2:$O$678,15,0)</f>
        <v>0</v>
      </c>
      <c r="Q533" s="3">
        <f>VLOOKUP(A533,'Punchh Raw'!$A$2:$S$678,19,0)</f>
        <v>0</v>
      </c>
    </row>
    <row r="534" spans="1:17" x14ac:dyDescent="0.25">
      <c r="A534" s="6" t="s">
        <v>658</v>
      </c>
      <c r="B534" s="2" t="str">
        <f t="shared" si="8"/>
        <v>SC</v>
      </c>
      <c r="C534" t="s">
        <v>3880</v>
      </c>
      <c r="D534" t="s">
        <v>3881</v>
      </c>
      <c r="E534" t="s">
        <v>3882</v>
      </c>
      <c r="F534" t="s">
        <v>1156</v>
      </c>
      <c r="G534" t="s">
        <v>1499</v>
      </c>
      <c r="H534" t="s">
        <v>3878</v>
      </c>
      <c r="I534" s="2" t="s">
        <v>5152</v>
      </c>
      <c r="J534" t="s">
        <v>5050</v>
      </c>
      <c r="K534" t="s">
        <v>3879</v>
      </c>
      <c r="L534" t="s">
        <v>857</v>
      </c>
      <c r="M534" t="s">
        <v>1158</v>
      </c>
      <c r="N534" s="3" t="str">
        <f>VLOOKUP(A534,'Punchh Raw'!$A$2:$I$678,9,0)</f>
        <v>5.5.0005.3534</v>
      </c>
      <c r="P534" s="3">
        <f>VLOOKUP(A534,'Punchh Raw'!$A$2:$O$678,15,0)</f>
        <v>2</v>
      </c>
      <c r="Q534" s="3" t="str">
        <f>VLOOKUP(A534,'Punchh Raw'!$A$2:$S$678,19,0)</f>
        <v>First Data</v>
      </c>
    </row>
    <row r="535" spans="1:17" x14ac:dyDescent="0.25">
      <c r="A535" s="6" t="s">
        <v>233</v>
      </c>
      <c r="B535" s="2" t="str">
        <f t="shared" si="8"/>
        <v>FL</v>
      </c>
      <c r="C535" t="s">
        <v>2032</v>
      </c>
      <c r="D535" t="s">
        <v>3884</v>
      </c>
      <c r="E535" t="s">
        <v>3885</v>
      </c>
      <c r="F535" t="s">
        <v>984</v>
      </c>
      <c r="G535" t="s">
        <v>867</v>
      </c>
      <c r="H535" t="s">
        <v>2031</v>
      </c>
      <c r="I535" s="2" t="s">
        <v>5152</v>
      </c>
      <c r="J535" t="s">
        <v>5036</v>
      </c>
      <c r="K535" t="s">
        <v>2844</v>
      </c>
      <c r="L535" t="s">
        <v>857</v>
      </c>
      <c r="M535" t="s">
        <v>885</v>
      </c>
      <c r="N535" s="3" t="str">
        <f>VLOOKUP(A535,'Punchh Raw'!$A$2:$I$678,9,0)</f>
        <v>5.2.0005.1327</v>
      </c>
      <c r="P535" s="3">
        <f>VLOOKUP(A535,'Punchh Raw'!$A$2:$O$678,15,0)</f>
        <v>0</v>
      </c>
      <c r="Q535" s="3">
        <f>VLOOKUP(A535,'Punchh Raw'!$A$2:$S$678,19,0)</f>
        <v>0</v>
      </c>
    </row>
    <row r="536" spans="1:17" x14ac:dyDescent="0.25">
      <c r="A536" s="6" t="s">
        <v>76</v>
      </c>
      <c r="B536" s="2" t="str">
        <f t="shared" si="8"/>
        <v>AR</v>
      </c>
      <c r="C536" t="s">
        <v>3796</v>
      </c>
      <c r="D536" t="s">
        <v>3886</v>
      </c>
      <c r="E536" t="s">
        <v>3888</v>
      </c>
      <c r="F536" t="s">
        <v>3887</v>
      </c>
      <c r="G536" t="s">
        <v>855</v>
      </c>
      <c r="H536" t="s">
        <v>3794</v>
      </c>
      <c r="I536" s="2" t="s">
        <v>5152</v>
      </c>
      <c r="J536" t="s">
        <v>5039</v>
      </c>
      <c r="K536" t="s">
        <v>3795</v>
      </c>
      <c r="L536" t="s">
        <v>857</v>
      </c>
      <c r="M536" t="s">
        <v>858</v>
      </c>
      <c r="N536" s="3" t="str">
        <f>VLOOKUP(A536,'Punchh Raw'!$A$2:$I$678,9,0)</f>
        <v>5.0.0003.0416</v>
      </c>
      <c r="P536" s="3">
        <f>VLOOKUP(A536,'Punchh Raw'!$A$2:$O$678,15,0)</f>
        <v>2</v>
      </c>
      <c r="Q536" s="3" t="str">
        <f>VLOOKUP(A536,'Punchh Raw'!$A$2:$S$678,19,0)</f>
        <v>Heartland</v>
      </c>
    </row>
    <row r="537" spans="1:17" x14ac:dyDescent="0.25">
      <c r="A537" s="6" t="s">
        <v>66</v>
      </c>
      <c r="B537" s="2" t="str">
        <f t="shared" si="8"/>
        <v>AR</v>
      </c>
      <c r="C537" t="s">
        <v>3796</v>
      </c>
      <c r="D537" t="s">
        <v>3889</v>
      </c>
      <c r="E537" t="s">
        <v>3890</v>
      </c>
      <c r="F537" t="s">
        <v>2515</v>
      </c>
      <c r="G537" t="s">
        <v>855</v>
      </c>
      <c r="H537" t="s">
        <v>3794</v>
      </c>
      <c r="I537" s="2" t="s">
        <v>5152</v>
      </c>
      <c r="J537" t="s">
        <v>5039</v>
      </c>
      <c r="K537" t="s">
        <v>3795</v>
      </c>
      <c r="L537" t="s">
        <v>857</v>
      </c>
      <c r="M537" t="s">
        <v>858</v>
      </c>
      <c r="N537" s="3" t="str">
        <f>VLOOKUP(A537,'Punchh Raw'!$A$2:$I$678,9,0)</f>
        <v>5.2.0005.1327</v>
      </c>
      <c r="P537" s="3">
        <f>VLOOKUP(A537,'Punchh Raw'!$A$2:$O$678,15,0)</f>
        <v>3</v>
      </c>
      <c r="Q537" s="3" t="str">
        <f>VLOOKUP(A537,'Punchh Raw'!$A$2:$S$678,19,0)</f>
        <v>Heartland</v>
      </c>
    </row>
    <row r="538" spans="1:17" x14ac:dyDescent="0.25">
      <c r="A538" s="6" t="s">
        <v>522</v>
      </c>
      <c r="B538" s="2" t="str">
        <f t="shared" si="8"/>
        <v>NH</v>
      </c>
      <c r="C538" t="s">
        <v>3891</v>
      </c>
      <c r="D538" t="s">
        <v>3892</v>
      </c>
      <c r="E538" t="s">
        <v>3893</v>
      </c>
      <c r="F538" t="s">
        <v>1385</v>
      </c>
      <c r="G538" t="s">
        <v>1812</v>
      </c>
      <c r="H538" t="s">
        <v>1808</v>
      </c>
      <c r="I538" s="2" t="s">
        <v>5152</v>
      </c>
      <c r="J538" t="s">
        <v>4850</v>
      </c>
      <c r="K538" t="s">
        <v>1809</v>
      </c>
      <c r="L538" t="s">
        <v>857</v>
      </c>
      <c r="M538" t="s">
        <v>1143</v>
      </c>
      <c r="N538" s="3" t="str">
        <f>VLOOKUP(A538,'Punchh Raw'!$A$2:$I$678,9,0)</f>
        <v>5.5.0005.3534</v>
      </c>
      <c r="P538" s="3">
        <f>VLOOKUP(A538,'Punchh Raw'!$A$2:$O$678,15,0)</f>
        <v>0</v>
      </c>
      <c r="Q538" s="3">
        <f>VLOOKUP(A538,'Punchh Raw'!$A$2:$S$678,19,0)</f>
        <v>0</v>
      </c>
    </row>
    <row r="539" spans="1:17" x14ac:dyDescent="0.25">
      <c r="A539" s="6" t="s">
        <v>263</v>
      </c>
      <c r="B539" s="2" t="str">
        <f t="shared" si="8"/>
        <v>FL</v>
      </c>
      <c r="C539" t="s">
        <v>989</v>
      </c>
      <c r="D539" t="s">
        <v>3894</v>
      </c>
      <c r="E539" t="s">
        <v>3896</v>
      </c>
      <c r="F539" t="s">
        <v>3895</v>
      </c>
      <c r="G539" t="s">
        <v>867</v>
      </c>
      <c r="H539" t="s">
        <v>1975</v>
      </c>
      <c r="I539" s="2" t="s">
        <v>5152</v>
      </c>
      <c r="J539" t="s">
        <v>4972</v>
      </c>
      <c r="K539" t="s">
        <v>989</v>
      </c>
      <c r="L539" t="s">
        <v>857</v>
      </c>
      <c r="M539" t="s">
        <v>885</v>
      </c>
      <c r="N539" s="3" t="str">
        <f>VLOOKUP(A539,'Punchh Raw'!$A$2:$I$678,9,0)</f>
        <v>5.2.0005.1327</v>
      </c>
      <c r="P539" s="3">
        <f>VLOOKUP(A539,'Punchh Raw'!$A$2:$O$678,15,0)</f>
        <v>0</v>
      </c>
      <c r="Q539" s="3">
        <f>VLOOKUP(A539,'Punchh Raw'!$A$2:$S$678,19,0)</f>
        <v>0</v>
      </c>
    </row>
    <row r="540" spans="1:17" x14ac:dyDescent="0.25">
      <c r="A540" s="6" t="s">
        <v>289</v>
      </c>
      <c r="B540" s="2" t="str">
        <f t="shared" si="8"/>
        <v>FL</v>
      </c>
      <c r="C540" t="s">
        <v>3901</v>
      </c>
      <c r="D540" t="s">
        <v>3902</v>
      </c>
      <c r="E540" t="s">
        <v>3904</v>
      </c>
      <c r="F540" t="s">
        <v>3903</v>
      </c>
      <c r="G540" t="s">
        <v>867</v>
      </c>
      <c r="H540" t="s">
        <v>3899</v>
      </c>
      <c r="I540" s="2" t="s">
        <v>5152</v>
      </c>
      <c r="J540" t="s">
        <v>5051</v>
      </c>
      <c r="K540" t="s">
        <v>3900</v>
      </c>
      <c r="L540" t="s">
        <v>857</v>
      </c>
      <c r="M540" t="s">
        <v>885</v>
      </c>
      <c r="N540" s="3" t="str">
        <f>VLOOKUP(A540,'Punchh Raw'!$A$2:$I$678,9,0)</f>
        <v>5.2.0005.1327</v>
      </c>
      <c r="P540" s="3">
        <f>VLOOKUP(A540,'Punchh Raw'!$A$2:$O$678,15,0)</f>
        <v>2</v>
      </c>
      <c r="Q540" s="3" t="str">
        <f>VLOOKUP(A540,'Punchh Raw'!$A$2:$S$678,19,0)</f>
        <v>Vantiv</v>
      </c>
    </row>
    <row r="541" spans="1:17" x14ac:dyDescent="0.25">
      <c r="A541" s="6" t="s">
        <v>163</v>
      </c>
      <c r="B541" s="2" t="str">
        <f t="shared" si="8"/>
        <v>FL</v>
      </c>
      <c r="C541" t="s">
        <v>3905</v>
      </c>
      <c r="D541" t="s">
        <v>3906</v>
      </c>
      <c r="E541" t="s">
        <v>3907</v>
      </c>
      <c r="F541" t="s">
        <v>883</v>
      </c>
      <c r="G541" t="s">
        <v>867</v>
      </c>
      <c r="H541" t="s">
        <v>2486</v>
      </c>
      <c r="I541" s="2" t="s">
        <v>5152</v>
      </c>
      <c r="J541" t="s">
        <v>4942</v>
      </c>
      <c r="K541" t="s">
        <v>1014</v>
      </c>
      <c r="L541" t="s">
        <v>857</v>
      </c>
      <c r="M541" t="s">
        <v>885</v>
      </c>
      <c r="N541" s="3" t="str">
        <f>VLOOKUP(A541,'Punchh Raw'!$A$2:$I$678,9,0)</f>
        <v>5.2.0005.1327</v>
      </c>
      <c r="P541" s="3">
        <f>VLOOKUP(A541,'Punchh Raw'!$A$2:$O$678,15,0)</f>
        <v>0</v>
      </c>
      <c r="Q541" s="3">
        <f>VLOOKUP(A541,'Punchh Raw'!$A$2:$S$678,19,0)</f>
        <v>0</v>
      </c>
    </row>
    <row r="542" spans="1:17" x14ac:dyDescent="0.25">
      <c r="A542" s="6" t="s">
        <v>562</v>
      </c>
      <c r="B542" s="2" t="str">
        <f t="shared" si="8"/>
        <v>NY</v>
      </c>
      <c r="C542" t="s">
        <v>3912</v>
      </c>
      <c r="D542" t="s">
        <v>3913</v>
      </c>
      <c r="E542" t="s">
        <v>3915</v>
      </c>
      <c r="F542" t="s">
        <v>3914</v>
      </c>
      <c r="G542" t="s">
        <v>703</v>
      </c>
      <c r="H542" t="s">
        <v>3910</v>
      </c>
      <c r="I542" s="2" t="s">
        <v>5152</v>
      </c>
      <c r="J542" t="s">
        <v>5052</v>
      </c>
      <c r="K542" t="s">
        <v>3911</v>
      </c>
      <c r="L542" t="s">
        <v>2467</v>
      </c>
      <c r="M542" t="s">
        <v>850</v>
      </c>
      <c r="N542" s="3" t="str">
        <f>VLOOKUP(A542,'Punchh Raw'!$A$2:$I$678,9,0)</f>
        <v>5.5.0005.3534</v>
      </c>
      <c r="P542" s="3">
        <f>VLOOKUP(A542,'Punchh Raw'!$A$2:$O$678,15,0)</f>
        <v>2</v>
      </c>
      <c r="Q542" s="3" t="str">
        <f>VLOOKUP(A542,'Punchh Raw'!$A$2:$S$678,19,0)</f>
        <v>eVance</v>
      </c>
    </row>
    <row r="543" spans="1:17" x14ac:dyDescent="0.25">
      <c r="A543" s="6" t="s">
        <v>689</v>
      </c>
      <c r="B543" s="2" t="str">
        <f t="shared" si="8"/>
        <v>TX</v>
      </c>
      <c r="C543" t="s">
        <v>3335</v>
      </c>
      <c r="D543" t="s">
        <v>3920</v>
      </c>
      <c r="E543" t="s">
        <v>3921</v>
      </c>
      <c r="F543" t="s">
        <v>3337</v>
      </c>
      <c r="G543" t="s">
        <v>1586</v>
      </c>
      <c r="H543" t="s">
        <v>3918</v>
      </c>
      <c r="I543" s="2" t="s">
        <v>5152</v>
      </c>
      <c r="J543" t="s">
        <v>5053</v>
      </c>
      <c r="K543" t="s">
        <v>3919</v>
      </c>
      <c r="L543" t="s">
        <v>857</v>
      </c>
      <c r="M543" t="s">
        <v>858</v>
      </c>
      <c r="N543" s="3" t="str">
        <f>VLOOKUP(A543,'Punchh Raw'!$A$2:$I$678,9,0)</f>
        <v>5.5.0005.3534</v>
      </c>
      <c r="P543" s="3">
        <f>VLOOKUP(A543,'Punchh Raw'!$A$2:$O$678,15,0)</f>
        <v>0</v>
      </c>
      <c r="Q543" s="3">
        <f>VLOOKUP(A543,'Punchh Raw'!$A$2:$S$678,19,0)</f>
        <v>0</v>
      </c>
    </row>
    <row r="544" spans="1:17" x14ac:dyDescent="0.25">
      <c r="A544" s="6" t="s">
        <v>118</v>
      </c>
      <c r="B544" s="2" t="str">
        <f t="shared" si="8"/>
        <v>CO</v>
      </c>
      <c r="C544" t="s">
        <v>850</v>
      </c>
      <c r="D544" t="s">
        <v>3922</v>
      </c>
      <c r="E544" t="s">
        <v>3924</v>
      </c>
      <c r="F544" t="s">
        <v>3923</v>
      </c>
      <c r="G544" t="s">
        <v>2640</v>
      </c>
      <c r="H544" t="s">
        <v>1106</v>
      </c>
      <c r="I544" s="2" t="s">
        <v>5152</v>
      </c>
      <c r="J544" t="s">
        <v>4726</v>
      </c>
      <c r="K544" t="s">
        <v>1107</v>
      </c>
      <c r="L544" t="s">
        <v>2642</v>
      </c>
      <c r="M544" t="s">
        <v>850</v>
      </c>
      <c r="N544" s="3" t="str">
        <f>VLOOKUP(A544,'Punchh Raw'!$A$2:$I$678,9,0)</f>
        <v>5.0.0003.0416</v>
      </c>
      <c r="P544" s="3">
        <f>VLOOKUP(A544,'Punchh Raw'!$A$2:$O$678,15,0)</f>
        <v>0</v>
      </c>
      <c r="Q544" s="3">
        <f>VLOOKUP(A544,'Punchh Raw'!$A$2:$S$678,19,0)</f>
        <v>0</v>
      </c>
    </row>
    <row r="545" spans="1:17" x14ac:dyDescent="0.25">
      <c r="A545" s="6" t="s">
        <v>119</v>
      </c>
      <c r="B545" s="2" t="str">
        <f t="shared" si="8"/>
        <v>CO</v>
      </c>
      <c r="C545" t="s">
        <v>3925</v>
      </c>
      <c r="D545" t="s">
        <v>3926</v>
      </c>
      <c r="E545" t="s">
        <v>3927</v>
      </c>
      <c r="F545" t="s">
        <v>3923</v>
      </c>
      <c r="G545" t="s">
        <v>2640</v>
      </c>
      <c r="H545" t="s">
        <v>1106</v>
      </c>
      <c r="I545" s="2" t="s">
        <v>5152</v>
      </c>
      <c r="J545" t="s">
        <v>4726</v>
      </c>
      <c r="K545" t="s">
        <v>1107</v>
      </c>
      <c r="L545" t="s">
        <v>2642</v>
      </c>
      <c r="M545" t="s">
        <v>850</v>
      </c>
      <c r="N545" s="3" t="str">
        <f>VLOOKUP(A545,'Punchh Raw'!$A$2:$I$678,9,0)</f>
        <v>5.2.0005.1327</v>
      </c>
      <c r="P545" s="3">
        <f>VLOOKUP(A545,'Punchh Raw'!$A$2:$O$678,15,0)</f>
        <v>0</v>
      </c>
      <c r="Q545" s="3">
        <f>VLOOKUP(A545,'Punchh Raw'!$A$2:$S$678,19,0)</f>
        <v>0</v>
      </c>
    </row>
    <row r="546" spans="1:17" x14ac:dyDescent="0.25">
      <c r="A546" s="6" t="s">
        <v>474</v>
      </c>
      <c r="B546" s="2" t="str">
        <f t="shared" si="8"/>
        <v>MO</v>
      </c>
      <c r="C546" t="s">
        <v>3930</v>
      </c>
      <c r="D546" t="s">
        <v>3931</v>
      </c>
      <c r="E546" t="s">
        <v>3933</v>
      </c>
      <c r="F546" t="s">
        <v>3932</v>
      </c>
      <c r="G546" t="s">
        <v>2827</v>
      </c>
      <c r="H546" t="s">
        <v>3928</v>
      </c>
      <c r="I546" s="2" t="s">
        <v>5152</v>
      </c>
      <c r="J546" t="s">
        <v>5054</v>
      </c>
      <c r="K546" t="s">
        <v>3929</v>
      </c>
      <c r="L546" t="s">
        <v>857</v>
      </c>
      <c r="M546" t="s">
        <v>858</v>
      </c>
      <c r="N546" s="3" t="str">
        <f>VLOOKUP(A546,'Punchh Raw'!$A$2:$I$678,9,0)</f>
        <v>5.5.0005.3534</v>
      </c>
      <c r="P546" s="3">
        <f>VLOOKUP(A546,'Punchh Raw'!$A$2:$O$678,15,0)</f>
        <v>0</v>
      </c>
      <c r="Q546" s="3">
        <f>VLOOKUP(A546,'Punchh Raw'!$A$2:$S$678,19,0)</f>
        <v>0</v>
      </c>
    </row>
    <row r="547" spans="1:17" x14ac:dyDescent="0.25">
      <c r="A547" s="6" t="s">
        <v>290</v>
      </c>
      <c r="B547" s="2" t="str">
        <f t="shared" si="8"/>
        <v>FL</v>
      </c>
      <c r="C547" t="s">
        <v>3937</v>
      </c>
      <c r="D547" t="s">
        <v>3938</v>
      </c>
      <c r="E547" t="s">
        <v>3940</v>
      </c>
      <c r="F547" t="s">
        <v>3939</v>
      </c>
      <c r="G547" t="s">
        <v>867</v>
      </c>
      <c r="H547" t="s">
        <v>3935</v>
      </c>
      <c r="I547" s="2" t="s">
        <v>5152</v>
      </c>
      <c r="J547" t="s">
        <v>5055</v>
      </c>
      <c r="K547" t="s">
        <v>3936</v>
      </c>
      <c r="L547" t="s">
        <v>857</v>
      </c>
      <c r="M547" t="s">
        <v>869</v>
      </c>
      <c r="N547" s="3" t="str">
        <f>VLOOKUP(A547,'Punchh Raw'!$A$2:$I$678,9,0)</f>
        <v>5.2.0005.1327</v>
      </c>
      <c r="P547" s="3">
        <f>VLOOKUP(A547,'Punchh Raw'!$A$2:$O$678,15,0)</f>
        <v>2</v>
      </c>
      <c r="Q547" s="3" t="str">
        <f>VLOOKUP(A547,'Punchh Raw'!$A$2:$S$678,19,0)</f>
        <v>Vantiv</v>
      </c>
    </row>
    <row r="548" spans="1:17" x14ac:dyDescent="0.25">
      <c r="A548" s="6" t="s">
        <v>711</v>
      </c>
      <c r="B548" s="2" t="str">
        <f t="shared" si="8"/>
        <v>UT</v>
      </c>
      <c r="C548" t="s">
        <v>3941</v>
      </c>
      <c r="D548" t="s">
        <v>3942</v>
      </c>
      <c r="E548" t="s">
        <v>2069</v>
      </c>
      <c r="F548" t="s">
        <v>2067</v>
      </c>
      <c r="G548" t="s">
        <v>2068</v>
      </c>
      <c r="H548" t="s">
        <v>2577</v>
      </c>
      <c r="I548" s="2" t="s">
        <v>5152</v>
      </c>
      <c r="J548" t="s">
        <v>4849</v>
      </c>
      <c r="K548" t="s">
        <v>2065</v>
      </c>
      <c r="L548" t="s">
        <v>2070</v>
      </c>
      <c r="M548" t="s">
        <v>850</v>
      </c>
      <c r="N548" s="3">
        <f>VLOOKUP(A548,'Punchh Raw'!$A$2:$I$678,9,0)</f>
        <v>0</v>
      </c>
      <c r="P548" s="3">
        <f>VLOOKUP(A548,'Punchh Raw'!$A$2:$O$678,15,0)</f>
        <v>0</v>
      </c>
      <c r="Q548" s="3">
        <f>VLOOKUP(A548,'Punchh Raw'!$A$2:$S$678,19,0)</f>
        <v>0</v>
      </c>
    </row>
    <row r="549" spans="1:17" x14ac:dyDescent="0.25">
      <c r="A549" s="6" t="s">
        <v>763</v>
      </c>
      <c r="B549" s="2" t="str">
        <f t="shared" si="8"/>
        <v>VA</v>
      </c>
      <c r="C549" t="s">
        <v>3946</v>
      </c>
      <c r="D549" t="s">
        <v>3947</v>
      </c>
      <c r="E549" t="s">
        <v>3948</v>
      </c>
      <c r="F549" t="s">
        <v>2201</v>
      </c>
      <c r="G549" t="s">
        <v>1230</v>
      </c>
      <c r="H549" t="s">
        <v>3945</v>
      </c>
      <c r="I549" s="2" t="s">
        <v>5152</v>
      </c>
      <c r="J549" t="s">
        <v>5056</v>
      </c>
      <c r="K549" t="s">
        <v>3946</v>
      </c>
      <c r="L549" t="s">
        <v>1378</v>
      </c>
      <c r="M549" t="s">
        <v>1379</v>
      </c>
      <c r="N549" s="3">
        <f>VLOOKUP(A549,'Punchh Raw'!$A$2:$I$678,9,0)</f>
        <v>0</v>
      </c>
      <c r="P549" s="3">
        <f>VLOOKUP(A549,'Punchh Raw'!$A$2:$O$678,15,0)</f>
        <v>2</v>
      </c>
      <c r="Q549" s="3" t="str">
        <f>VLOOKUP(A549,'Punchh Raw'!$A$2:$S$678,19,0)</f>
        <v>TSYS</v>
      </c>
    </row>
    <row r="550" spans="1:17" x14ac:dyDescent="0.25">
      <c r="A550" s="6" t="s">
        <v>570</v>
      </c>
      <c r="B550" s="2" t="str">
        <f t="shared" si="8"/>
        <v>NY</v>
      </c>
      <c r="C550" t="s">
        <v>3951</v>
      </c>
      <c r="D550" t="s">
        <v>3952</v>
      </c>
      <c r="E550" t="s">
        <v>3954</v>
      </c>
      <c r="F550" t="s">
        <v>3953</v>
      </c>
      <c r="G550" t="s">
        <v>703</v>
      </c>
      <c r="H550" t="s">
        <v>3950</v>
      </c>
      <c r="I550" s="2" t="s">
        <v>5152</v>
      </c>
      <c r="J550" t="s">
        <v>5057</v>
      </c>
      <c r="K550" t="s">
        <v>3951</v>
      </c>
      <c r="L550" t="s">
        <v>1206</v>
      </c>
      <c r="M550" t="s">
        <v>850</v>
      </c>
      <c r="N550" s="3" t="str">
        <f>VLOOKUP(A550,'Punchh Raw'!$A$2:$I$678,9,0)</f>
        <v>5.5.0005.3534</v>
      </c>
      <c r="P550" s="3">
        <f>VLOOKUP(A550,'Punchh Raw'!$A$2:$O$678,15,0)</f>
        <v>2</v>
      </c>
      <c r="Q550" s="3" t="str">
        <f>VLOOKUP(A550,'Punchh Raw'!$A$2:$S$678,19,0)</f>
        <v>First data</v>
      </c>
    </row>
    <row r="551" spans="1:17" x14ac:dyDescent="0.25">
      <c r="A551" s="6" t="s">
        <v>798</v>
      </c>
      <c r="B551" s="2" t="str">
        <f t="shared" si="8"/>
        <v>VA</v>
      </c>
      <c r="C551" t="s">
        <v>3957</v>
      </c>
      <c r="D551" t="s">
        <v>3958</v>
      </c>
      <c r="E551" t="s">
        <v>3960</v>
      </c>
      <c r="F551" t="s">
        <v>3959</v>
      </c>
      <c r="G551" t="s">
        <v>1230</v>
      </c>
      <c r="H551" t="s">
        <v>3956</v>
      </c>
      <c r="I551" s="2" t="s">
        <v>5152</v>
      </c>
      <c r="J551" t="s">
        <v>5058</v>
      </c>
      <c r="K551" t="s">
        <v>2937</v>
      </c>
      <c r="L551" t="s">
        <v>1378</v>
      </c>
      <c r="M551" t="s">
        <v>1379</v>
      </c>
      <c r="N551" s="3">
        <f>VLOOKUP(A551,'Punchh Raw'!$A$2:$I$678,9,0)</f>
        <v>0</v>
      </c>
      <c r="P551" s="3">
        <f>VLOOKUP(A551,'Punchh Raw'!$A$2:$O$678,15,0)</f>
        <v>0</v>
      </c>
      <c r="Q551" s="3">
        <f>VLOOKUP(A551,'Punchh Raw'!$A$2:$S$678,19,0)</f>
        <v>0</v>
      </c>
    </row>
    <row r="552" spans="1:17" x14ac:dyDescent="0.25">
      <c r="A552" s="6" t="s">
        <v>663</v>
      </c>
      <c r="B552" s="2" t="str">
        <f t="shared" si="8"/>
        <v>SD</v>
      </c>
      <c r="C552" t="s">
        <v>3964</v>
      </c>
      <c r="D552" t="s">
        <v>3965</v>
      </c>
      <c r="E552" t="s">
        <v>3968</v>
      </c>
      <c r="F552" t="s">
        <v>3966</v>
      </c>
      <c r="G552" t="s">
        <v>3967</v>
      </c>
      <c r="H552" t="s">
        <v>3962</v>
      </c>
      <c r="I552" s="2" t="s">
        <v>5152</v>
      </c>
      <c r="J552" t="s">
        <v>5059</v>
      </c>
      <c r="K552" t="s">
        <v>3963</v>
      </c>
      <c r="L552" t="s">
        <v>857</v>
      </c>
      <c r="M552" t="s">
        <v>858</v>
      </c>
      <c r="N552" s="3" t="str">
        <f>VLOOKUP(A552,'Punchh Raw'!$A$2:$I$678,9,0)</f>
        <v>5.5.0005.3534</v>
      </c>
      <c r="P552" s="3">
        <f>VLOOKUP(A552,'Punchh Raw'!$A$2:$O$678,15,0)</f>
        <v>2</v>
      </c>
      <c r="Q552" s="3" t="str">
        <f>VLOOKUP(A552,'Punchh Raw'!$A$2:$S$678,19,0)</f>
        <v>Vantiv</v>
      </c>
    </row>
    <row r="553" spans="1:17" x14ac:dyDescent="0.25">
      <c r="A553" s="6" t="s">
        <v>291</v>
      </c>
      <c r="B553" s="2" t="str">
        <f t="shared" si="8"/>
        <v>FL</v>
      </c>
      <c r="C553" t="s">
        <v>3973</v>
      </c>
      <c r="D553" t="s">
        <v>3974</v>
      </c>
      <c r="E553" t="s">
        <v>3975</v>
      </c>
      <c r="F553" t="s">
        <v>897</v>
      </c>
      <c r="G553" t="s">
        <v>867</v>
      </c>
      <c r="H553" t="s">
        <v>3971</v>
      </c>
      <c r="I553" s="2" t="s">
        <v>5152</v>
      </c>
      <c r="J553" t="s">
        <v>5060</v>
      </c>
      <c r="K553" t="s">
        <v>3972</v>
      </c>
      <c r="L553" t="s">
        <v>857</v>
      </c>
      <c r="M553" t="s">
        <v>885</v>
      </c>
      <c r="N553" s="3" t="str">
        <f>VLOOKUP(A553,'Punchh Raw'!$A$2:$I$678,9,0)</f>
        <v>5.2.0005.1327</v>
      </c>
      <c r="P553" s="3">
        <f>VLOOKUP(A553,'Punchh Raw'!$A$2:$O$678,15,0)</f>
        <v>2</v>
      </c>
      <c r="Q553" s="3" t="str">
        <f>VLOOKUP(A553,'Punchh Raw'!$A$2:$S$678,19,0)</f>
        <v>Heartland</v>
      </c>
    </row>
    <row r="554" spans="1:17" x14ac:dyDescent="0.25">
      <c r="A554" s="6" t="s">
        <v>564</v>
      </c>
      <c r="B554" s="2" t="str">
        <f t="shared" si="8"/>
        <v>NY</v>
      </c>
      <c r="C554" t="s">
        <v>3979</v>
      </c>
      <c r="D554" t="s">
        <v>3980</v>
      </c>
      <c r="E554" t="s">
        <v>3982</v>
      </c>
      <c r="F554" t="s">
        <v>3981</v>
      </c>
      <c r="G554" t="s">
        <v>703</v>
      </c>
      <c r="H554" t="s">
        <v>3977</v>
      </c>
      <c r="I554" s="2" t="s">
        <v>5152</v>
      </c>
      <c r="J554" t="s">
        <v>5061</v>
      </c>
      <c r="K554" t="s">
        <v>3978</v>
      </c>
      <c r="L554" t="s">
        <v>2467</v>
      </c>
      <c r="M554" t="s">
        <v>850</v>
      </c>
      <c r="N554" s="3" t="str">
        <f>VLOOKUP(A554,'Punchh Raw'!$A$2:$I$678,9,0)</f>
        <v>5.5.0005.3534</v>
      </c>
      <c r="P554" s="3">
        <f>VLOOKUP(A554,'Punchh Raw'!$A$2:$O$678,15,0)</f>
        <v>0</v>
      </c>
      <c r="Q554" s="3">
        <f>VLOOKUP(A554,'Punchh Raw'!$A$2:$S$678,19,0)</f>
        <v>0</v>
      </c>
    </row>
    <row r="555" spans="1:17" x14ac:dyDescent="0.25">
      <c r="A555" s="6" t="s">
        <v>292</v>
      </c>
      <c r="B555" s="2" t="str">
        <f t="shared" si="8"/>
        <v>FL</v>
      </c>
      <c r="C555" t="s">
        <v>3987</v>
      </c>
      <c r="D555" t="s">
        <v>3988</v>
      </c>
      <c r="E555" t="s">
        <v>3990</v>
      </c>
      <c r="F555" t="s">
        <v>3989</v>
      </c>
      <c r="G555" t="s">
        <v>867</v>
      </c>
      <c r="H555" t="s">
        <v>3985</v>
      </c>
      <c r="I555" s="2" t="s">
        <v>5152</v>
      </c>
      <c r="J555" t="s">
        <v>5062</v>
      </c>
      <c r="K555" t="s">
        <v>3986</v>
      </c>
      <c r="L555" t="s">
        <v>857</v>
      </c>
      <c r="M555" t="s">
        <v>885</v>
      </c>
      <c r="N555" s="3" t="str">
        <f>VLOOKUP(A555,'Punchh Raw'!$A$2:$I$678,9,0)</f>
        <v>5.2.0005.1327</v>
      </c>
      <c r="P555" s="3">
        <f>VLOOKUP(A555,'Punchh Raw'!$A$2:$O$678,15,0)</f>
        <v>1</v>
      </c>
      <c r="Q555" s="3" t="str">
        <f>VLOOKUP(A555,'Punchh Raw'!$A$2:$S$678,19,0)</f>
        <v>Heartland</v>
      </c>
    </row>
    <row r="556" spans="1:17" x14ac:dyDescent="0.25">
      <c r="A556" s="6" t="s">
        <v>660</v>
      </c>
      <c r="B556" s="2" t="str">
        <f t="shared" si="8"/>
        <v>SC</v>
      </c>
      <c r="C556" t="s">
        <v>3994</v>
      </c>
      <c r="D556" t="s">
        <v>3995</v>
      </c>
      <c r="E556" t="s">
        <v>3997</v>
      </c>
      <c r="F556" t="s">
        <v>3996</v>
      </c>
      <c r="G556" t="s">
        <v>1499</v>
      </c>
      <c r="H556" t="s">
        <v>3993</v>
      </c>
      <c r="I556" s="2" t="s">
        <v>5152</v>
      </c>
      <c r="J556" t="s">
        <v>5063</v>
      </c>
      <c r="K556" t="s">
        <v>3994</v>
      </c>
      <c r="L556" t="s">
        <v>857</v>
      </c>
      <c r="M556" t="s">
        <v>1158</v>
      </c>
      <c r="N556" s="3" t="str">
        <f>VLOOKUP(A556,'Punchh Raw'!$A$2:$I$678,9,0)</f>
        <v>5.5.0005.3534</v>
      </c>
      <c r="P556" s="3">
        <f>VLOOKUP(A556,'Punchh Raw'!$A$2:$O$678,15,0)</f>
        <v>0</v>
      </c>
      <c r="Q556" s="3">
        <f>VLOOKUP(A556,'Punchh Raw'!$A$2:$S$678,19,0)</f>
        <v>0</v>
      </c>
    </row>
    <row r="557" spans="1:17" x14ac:dyDescent="0.25">
      <c r="A557" s="6" t="s">
        <v>661</v>
      </c>
      <c r="B557" s="2" t="str">
        <f t="shared" si="8"/>
        <v>SC</v>
      </c>
      <c r="C557" t="s">
        <v>4000</v>
      </c>
      <c r="D557" t="s">
        <v>4001</v>
      </c>
      <c r="E557" t="s">
        <v>4002</v>
      </c>
      <c r="F557" t="s">
        <v>1156</v>
      </c>
      <c r="G557" t="s">
        <v>1499</v>
      </c>
      <c r="H557" t="s">
        <v>3993</v>
      </c>
      <c r="I557" s="2" t="s">
        <v>5152</v>
      </c>
      <c r="J557" t="s">
        <v>5064</v>
      </c>
      <c r="K557" t="s">
        <v>3999</v>
      </c>
      <c r="L557" t="s">
        <v>857</v>
      </c>
      <c r="M557" t="s">
        <v>1158</v>
      </c>
      <c r="N557" s="3" t="str">
        <f>VLOOKUP(A557,'Punchh Raw'!$A$2:$I$678,9,0)</f>
        <v>5.5.0005.3534</v>
      </c>
      <c r="P557" s="3">
        <f>VLOOKUP(A557,'Punchh Raw'!$A$2:$O$678,15,0)</f>
        <v>2</v>
      </c>
      <c r="Q557" s="3" t="str">
        <f>VLOOKUP(A557,'Punchh Raw'!$A$2:$S$678,19,0)</f>
        <v>Suntrust</v>
      </c>
    </row>
    <row r="558" spans="1:17" x14ac:dyDescent="0.25">
      <c r="A558" s="6" t="s">
        <v>326</v>
      </c>
      <c r="B558" s="2" t="str">
        <f t="shared" si="8"/>
        <v>GA</v>
      </c>
      <c r="C558" t="s">
        <v>4007</v>
      </c>
      <c r="D558" t="s">
        <v>4008</v>
      </c>
      <c r="E558" t="s">
        <v>4010</v>
      </c>
      <c r="F558" t="s">
        <v>4009</v>
      </c>
      <c r="G558" t="s">
        <v>1089</v>
      </c>
      <c r="H558" t="s">
        <v>4005</v>
      </c>
      <c r="I558" s="2" t="s">
        <v>5152</v>
      </c>
      <c r="J558" t="s">
        <v>5065</v>
      </c>
      <c r="K558" t="s">
        <v>4006</v>
      </c>
      <c r="L558" t="s">
        <v>857</v>
      </c>
      <c r="M558" t="s">
        <v>1091</v>
      </c>
      <c r="N558" s="3" t="str">
        <f>VLOOKUP(A558,'Punchh Raw'!$A$2:$I$678,9,0)</f>
        <v>5.2.0005.1327</v>
      </c>
      <c r="P558" s="3">
        <f>VLOOKUP(A558,'Punchh Raw'!$A$2:$O$678,15,0)</f>
        <v>0</v>
      </c>
      <c r="Q558" s="3">
        <f>VLOOKUP(A558,'Punchh Raw'!$A$2:$S$678,19,0)</f>
        <v>0</v>
      </c>
    </row>
    <row r="559" spans="1:17" x14ac:dyDescent="0.25">
      <c r="A559" s="6" t="s">
        <v>60</v>
      </c>
      <c r="B559" s="2" t="str">
        <f t="shared" si="8"/>
        <v>AL</v>
      </c>
      <c r="C559" t="s">
        <v>2816</v>
      </c>
      <c r="D559" t="s">
        <v>4011</v>
      </c>
      <c r="E559" t="s">
        <v>4013</v>
      </c>
      <c r="F559" t="s">
        <v>4012</v>
      </c>
      <c r="G559" t="s">
        <v>1559</v>
      </c>
      <c r="H559" t="s">
        <v>850</v>
      </c>
      <c r="I559" s="2" t="s">
        <v>5152</v>
      </c>
      <c r="J559" t="s">
        <v>4933</v>
      </c>
      <c r="K559" t="s">
        <v>2816</v>
      </c>
      <c r="L559" t="s">
        <v>857</v>
      </c>
      <c r="M559" t="s">
        <v>869</v>
      </c>
      <c r="N559" s="3" t="str">
        <f>VLOOKUP(A559,'Punchh Raw'!$A$2:$I$678,9,0)</f>
        <v>5.2.0005.1327</v>
      </c>
      <c r="P559" s="3">
        <f>VLOOKUP(A559,'Punchh Raw'!$A$2:$O$678,15,0)</f>
        <v>3</v>
      </c>
      <c r="Q559" s="3" t="str">
        <f>VLOOKUP(A559,'Punchh Raw'!$A$2:$S$678,19,0)</f>
        <v>Suntrust Bank</v>
      </c>
    </row>
    <row r="560" spans="1:17" x14ac:dyDescent="0.25">
      <c r="A560" s="6" t="s">
        <v>4014</v>
      </c>
      <c r="B560" s="2" t="str">
        <f t="shared" si="8"/>
        <v>AL</v>
      </c>
      <c r="C560" t="s">
        <v>4015</v>
      </c>
      <c r="D560" t="s">
        <v>4016</v>
      </c>
      <c r="E560" t="s">
        <v>4017</v>
      </c>
      <c r="F560" t="s">
        <v>4012</v>
      </c>
      <c r="G560" t="s">
        <v>1559</v>
      </c>
      <c r="H560" t="s">
        <v>2815</v>
      </c>
      <c r="I560" s="2" t="s">
        <v>5152</v>
      </c>
      <c r="J560" t="s">
        <v>4933</v>
      </c>
      <c r="K560" t="s">
        <v>2816</v>
      </c>
      <c r="L560" t="s">
        <v>857</v>
      </c>
      <c r="M560" t="s">
        <v>869</v>
      </c>
      <c r="N560" s="3" t="e">
        <f>VLOOKUP(A560,'Punchh Raw'!$A$2:$I$678,9,0)</f>
        <v>#N/A</v>
      </c>
      <c r="P560" s="3" t="e">
        <f>VLOOKUP(A560,'Punchh Raw'!$A$2:$O$678,15,0)</f>
        <v>#N/A</v>
      </c>
      <c r="Q560" s="3" t="e">
        <f>VLOOKUP(A560,'Punchh Raw'!$A$2:$S$678,19,0)</f>
        <v>#N/A</v>
      </c>
    </row>
    <row r="561" spans="1:17" x14ac:dyDescent="0.25">
      <c r="A561" s="6" t="s">
        <v>513</v>
      </c>
      <c r="B561" s="2" t="str">
        <f t="shared" si="8"/>
        <v>NC</v>
      </c>
      <c r="C561" t="s">
        <v>4019</v>
      </c>
      <c r="D561" t="s">
        <v>4020</v>
      </c>
      <c r="E561" t="s">
        <v>4021</v>
      </c>
      <c r="F561" t="s">
        <v>1489</v>
      </c>
      <c r="G561" t="s">
        <v>1141</v>
      </c>
      <c r="H561" t="s">
        <v>1485</v>
      </c>
      <c r="I561" s="2" t="s">
        <v>5152</v>
      </c>
      <c r="J561" t="s">
        <v>5066</v>
      </c>
      <c r="K561" t="s">
        <v>1486</v>
      </c>
      <c r="L561" t="s">
        <v>857</v>
      </c>
      <c r="M561" t="s">
        <v>1158</v>
      </c>
      <c r="N561" s="3" t="str">
        <f>VLOOKUP(A561,'Punchh Raw'!$A$2:$I$678,9,0)</f>
        <v>5.5.0005.3534</v>
      </c>
      <c r="P561" s="3">
        <f>VLOOKUP(A561,'Punchh Raw'!$A$2:$O$678,15,0)</f>
        <v>0</v>
      </c>
      <c r="Q561" s="3">
        <f>VLOOKUP(A561,'Punchh Raw'!$A$2:$S$678,19,0)</f>
        <v>0</v>
      </c>
    </row>
    <row r="562" spans="1:17" x14ac:dyDescent="0.25">
      <c r="A562" s="6" t="s">
        <v>620</v>
      </c>
      <c r="B562" s="2" t="str">
        <f t="shared" si="8"/>
        <v>OK</v>
      </c>
      <c r="C562" t="s">
        <v>4022</v>
      </c>
      <c r="D562" t="s">
        <v>4023</v>
      </c>
      <c r="E562" t="s">
        <v>4024</v>
      </c>
      <c r="F562" t="s">
        <v>1965</v>
      </c>
      <c r="G562" t="s">
        <v>1755</v>
      </c>
      <c r="H562" t="s">
        <v>1672</v>
      </c>
      <c r="I562" s="2" t="s">
        <v>5152</v>
      </c>
      <c r="J562" t="s">
        <v>2679</v>
      </c>
      <c r="K562" t="s">
        <v>1673</v>
      </c>
      <c r="L562" t="s">
        <v>1757</v>
      </c>
      <c r="M562" t="s">
        <v>1758</v>
      </c>
      <c r="N562" s="3" t="str">
        <f>VLOOKUP(A562,'Punchh Raw'!$A$2:$I$678,9,0)</f>
        <v>5.5.0005.3534</v>
      </c>
      <c r="P562" s="3">
        <f>VLOOKUP(A562,'Punchh Raw'!$A$2:$O$678,15,0)</f>
        <v>2</v>
      </c>
      <c r="Q562" s="3" t="str">
        <f>VLOOKUP(A562,'Punchh Raw'!$A$2:$S$678,19,0)</f>
        <v>Heartland</v>
      </c>
    </row>
    <row r="563" spans="1:17" x14ac:dyDescent="0.25">
      <c r="A563" s="6" t="s">
        <v>621</v>
      </c>
      <c r="B563" s="2" t="str">
        <f t="shared" si="8"/>
        <v>OK</v>
      </c>
      <c r="C563" t="s">
        <v>4025</v>
      </c>
      <c r="D563" t="s">
        <v>4026</v>
      </c>
      <c r="E563" t="s">
        <v>4027</v>
      </c>
      <c r="F563" t="s">
        <v>1754</v>
      </c>
      <c r="G563" t="s">
        <v>1755</v>
      </c>
      <c r="H563" t="s">
        <v>2482</v>
      </c>
      <c r="I563" s="2" t="s">
        <v>5152</v>
      </c>
      <c r="J563" t="s">
        <v>2679</v>
      </c>
      <c r="K563" t="s">
        <v>1673</v>
      </c>
      <c r="L563" t="s">
        <v>1757</v>
      </c>
      <c r="M563" t="s">
        <v>1758</v>
      </c>
      <c r="N563" s="3" t="str">
        <f>VLOOKUP(A563,'Punchh Raw'!$A$2:$I$678,9,0)</f>
        <v>5.5.0005.3534</v>
      </c>
      <c r="P563" s="3">
        <f>VLOOKUP(A563,'Punchh Raw'!$A$2:$O$678,15,0)</f>
        <v>0</v>
      </c>
      <c r="Q563" s="3">
        <f>VLOOKUP(A563,'Punchh Raw'!$A$2:$S$678,19,0)</f>
        <v>0</v>
      </c>
    </row>
    <row r="564" spans="1:17" x14ac:dyDescent="0.25">
      <c r="A564" s="6" t="s">
        <v>293</v>
      </c>
      <c r="B564" s="2" t="str">
        <f t="shared" si="8"/>
        <v>FL</v>
      </c>
      <c r="C564" t="s">
        <v>4029</v>
      </c>
      <c r="D564" t="s">
        <v>4030</v>
      </c>
      <c r="E564" t="s">
        <v>4031</v>
      </c>
      <c r="F564" t="s">
        <v>2060</v>
      </c>
      <c r="G564" t="s">
        <v>867</v>
      </c>
      <c r="H564" t="s">
        <v>2289</v>
      </c>
      <c r="I564" s="2" t="s">
        <v>5152</v>
      </c>
      <c r="J564" t="s">
        <v>5067</v>
      </c>
      <c r="K564" t="s">
        <v>1041</v>
      </c>
      <c r="L564" t="s">
        <v>857</v>
      </c>
      <c r="M564" t="s">
        <v>911</v>
      </c>
      <c r="N564" s="3" t="str">
        <f>VLOOKUP(A564,'Punchh Raw'!$A$2:$I$678,9,0)</f>
        <v>5.2.0005.1327</v>
      </c>
      <c r="P564" s="3">
        <f>VLOOKUP(A564,'Punchh Raw'!$A$2:$O$678,15,0)</f>
        <v>0</v>
      </c>
      <c r="Q564" s="3">
        <f>VLOOKUP(A564,'Punchh Raw'!$A$2:$S$678,19,0)</f>
        <v>0</v>
      </c>
    </row>
    <row r="565" spans="1:17" x14ac:dyDescent="0.25">
      <c r="A565" s="6" t="s">
        <v>514</v>
      </c>
      <c r="B565" s="2" t="str">
        <f t="shared" si="8"/>
        <v>NC</v>
      </c>
      <c r="C565" t="s">
        <v>4033</v>
      </c>
      <c r="D565" t="s">
        <v>4034</v>
      </c>
      <c r="E565" t="s">
        <v>4035</v>
      </c>
      <c r="F565" t="s">
        <v>2091</v>
      </c>
      <c r="G565" t="s">
        <v>1141</v>
      </c>
      <c r="H565" t="s">
        <v>2470</v>
      </c>
      <c r="I565" s="2" t="s">
        <v>5152</v>
      </c>
      <c r="J565" t="s">
        <v>5068</v>
      </c>
      <c r="K565" t="s">
        <v>2471</v>
      </c>
      <c r="L565" t="s">
        <v>857</v>
      </c>
      <c r="M565" t="s">
        <v>1158</v>
      </c>
      <c r="N565" s="3" t="str">
        <f>VLOOKUP(A565,'Punchh Raw'!$A$2:$I$678,9,0)</f>
        <v>5.5.0005.3534</v>
      </c>
      <c r="P565" s="3">
        <f>VLOOKUP(A565,'Punchh Raw'!$A$2:$O$678,15,0)</f>
        <v>0</v>
      </c>
      <c r="Q565" s="3">
        <f>VLOOKUP(A565,'Punchh Raw'!$A$2:$S$678,19,0)</f>
        <v>0</v>
      </c>
    </row>
    <row r="566" spans="1:17" x14ac:dyDescent="0.25">
      <c r="A566" s="6" t="s">
        <v>515</v>
      </c>
      <c r="B566" s="2" t="str">
        <f t="shared" si="8"/>
        <v>NC</v>
      </c>
      <c r="C566" t="s">
        <v>4036</v>
      </c>
      <c r="D566" t="s">
        <v>4037</v>
      </c>
      <c r="E566" t="s">
        <v>4038</v>
      </c>
      <c r="F566" t="s">
        <v>2091</v>
      </c>
      <c r="G566" t="s">
        <v>1141</v>
      </c>
      <c r="H566" t="s">
        <v>2470</v>
      </c>
      <c r="I566" s="2" t="s">
        <v>5152</v>
      </c>
      <c r="J566" t="s">
        <v>5068</v>
      </c>
      <c r="K566" t="s">
        <v>2471</v>
      </c>
      <c r="L566" t="s">
        <v>857</v>
      </c>
      <c r="M566" t="s">
        <v>1158</v>
      </c>
      <c r="N566" s="3" t="str">
        <f>VLOOKUP(A566,'Punchh Raw'!$A$2:$I$678,9,0)</f>
        <v>5.5.0005.3534</v>
      </c>
      <c r="P566" s="3">
        <f>VLOOKUP(A566,'Punchh Raw'!$A$2:$O$678,15,0)</f>
        <v>0</v>
      </c>
      <c r="Q566" s="3">
        <f>VLOOKUP(A566,'Punchh Raw'!$A$2:$S$678,19,0)</f>
        <v>0</v>
      </c>
    </row>
    <row r="567" spans="1:17" x14ac:dyDescent="0.25">
      <c r="A567" s="6" t="s">
        <v>516</v>
      </c>
      <c r="B567" s="2" t="str">
        <f t="shared" si="8"/>
        <v>NC</v>
      </c>
      <c r="C567" t="s">
        <v>2471</v>
      </c>
      <c r="D567" t="s">
        <v>4039</v>
      </c>
      <c r="E567" t="s">
        <v>4041</v>
      </c>
      <c r="F567" t="s">
        <v>4040</v>
      </c>
      <c r="G567" t="s">
        <v>1141</v>
      </c>
      <c r="H567" t="s">
        <v>2470</v>
      </c>
      <c r="I567" s="2" t="s">
        <v>5152</v>
      </c>
      <c r="J567" t="s">
        <v>5068</v>
      </c>
      <c r="K567" t="s">
        <v>2471</v>
      </c>
      <c r="L567" t="s">
        <v>857</v>
      </c>
      <c r="M567" t="s">
        <v>1158</v>
      </c>
      <c r="N567" s="3" t="str">
        <f>VLOOKUP(A567,'Punchh Raw'!$A$2:$I$678,9,0)</f>
        <v>5.5.0005.3534</v>
      </c>
      <c r="P567" s="3">
        <f>VLOOKUP(A567,'Punchh Raw'!$A$2:$O$678,15,0)</f>
        <v>0</v>
      </c>
      <c r="Q567" s="3">
        <f>VLOOKUP(A567,'Punchh Raw'!$A$2:$S$678,19,0)</f>
        <v>0</v>
      </c>
    </row>
    <row r="568" spans="1:17" x14ac:dyDescent="0.25">
      <c r="A568" s="6" t="s">
        <v>662</v>
      </c>
      <c r="B568" s="2" t="str">
        <f t="shared" si="8"/>
        <v>SC</v>
      </c>
      <c r="C568" t="s">
        <v>4019</v>
      </c>
      <c r="D568" t="s">
        <v>4046</v>
      </c>
      <c r="E568" t="s">
        <v>4048</v>
      </c>
      <c r="F568" t="s">
        <v>4047</v>
      </c>
      <c r="G568" t="s">
        <v>1499</v>
      </c>
      <c r="H568" t="s">
        <v>4044</v>
      </c>
      <c r="I568" s="2" t="s">
        <v>5152</v>
      </c>
      <c r="J568" t="s">
        <v>5069</v>
      </c>
      <c r="K568" t="s">
        <v>4045</v>
      </c>
      <c r="L568" t="s">
        <v>857</v>
      </c>
      <c r="M568" t="s">
        <v>1158</v>
      </c>
      <c r="N568" s="3" t="str">
        <f>VLOOKUP(A568,'Punchh Raw'!$A$2:$I$678,9,0)</f>
        <v>5.5.0005.3534</v>
      </c>
      <c r="P568" s="3">
        <f>VLOOKUP(A568,'Punchh Raw'!$A$2:$O$678,15,0)</f>
        <v>0</v>
      </c>
      <c r="Q568" s="3">
        <f>VLOOKUP(A568,'Punchh Raw'!$A$2:$S$678,19,0)</f>
        <v>0</v>
      </c>
    </row>
    <row r="569" spans="1:17" x14ac:dyDescent="0.25">
      <c r="A569" s="6" t="s">
        <v>48</v>
      </c>
      <c r="B569" s="2" t="str">
        <f t="shared" si="8"/>
        <v>AL</v>
      </c>
      <c r="C569" t="s">
        <v>4051</v>
      </c>
      <c r="D569" t="s">
        <v>4052</v>
      </c>
      <c r="E569" t="s">
        <v>4054</v>
      </c>
      <c r="F569" t="s">
        <v>4053</v>
      </c>
      <c r="G569" t="s">
        <v>1559</v>
      </c>
      <c r="H569" t="s">
        <v>4050</v>
      </c>
      <c r="I569" s="2" t="s">
        <v>5152</v>
      </c>
      <c r="J569" t="s">
        <v>5070</v>
      </c>
      <c r="K569" t="s">
        <v>4051</v>
      </c>
      <c r="L569" t="s">
        <v>857</v>
      </c>
      <c r="M569" t="s">
        <v>869</v>
      </c>
      <c r="N569" s="3" t="str">
        <f>VLOOKUP(A569,'Punchh Raw'!$A$2:$I$678,9,0)</f>
        <v>5.0.0003.0416</v>
      </c>
      <c r="P569" s="3">
        <f>VLOOKUP(A569,'Punchh Raw'!$A$2:$O$678,15,0)</f>
        <v>0</v>
      </c>
      <c r="Q569" s="3">
        <f>VLOOKUP(A569,'Punchh Raw'!$A$2:$S$678,19,0)</f>
        <v>0</v>
      </c>
    </row>
    <row r="570" spans="1:17" x14ac:dyDescent="0.25">
      <c r="A570" s="6" t="s">
        <v>231</v>
      </c>
      <c r="B570" s="2" t="str">
        <f t="shared" si="8"/>
        <v>FL</v>
      </c>
      <c r="C570" t="s">
        <v>4059</v>
      </c>
      <c r="D570" t="s">
        <v>4060</v>
      </c>
      <c r="E570" t="s">
        <v>4062</v>
      </c>
      <c r="F570" t="s">
        <v>4061</v>
      </c>
      <c r="G570" t="s">
        <v>867</v>
      </c>
      <c r="H570" t="s">
        <v>4057</v>
      </c>
      <c r="I570" s="2" t="s">
        <v>5152</v>
      </c>
      <c r="J570" t="s">
        <v>5071</v>
      </c>
      <c r="K570" t="s">
        <v>4058</v>
      </c>
      <c r="L570" t="s">
        <v>857</v>
      </c>
      <c r="M570" t="s">
        <v>869</v>
      </c>
      <c r="N570" s="3" t="str">
        <f>VLOOKUP(A570,'Punchh Raw'!$A$2:$I$678,9,0)</f>
        <v>5.0.0003.0416</v>
      </c>
      <c r="P570" s="3">
        <f>VLOOKUP(A570,'Punchh Raw'!$A$2:$O$678,15,0)</f>
        <v>0</v>
      </c>
      <c r="Q570" s="3">
        <f>VLOOKUP(A570,'Punchh Raw'!$A$2:$S$678,19,0)</f>
        <v>0</v>
      </c>
    </row>
    <row r="571" spans="1:17" x14ac:dyDescent="0.25">
      <c r="A571" s="6" t="s">
        <v>600</v>
      </c>
      <c r="B571" s="2" t="str">
        <f t="shared" si="8"/>
        <v>OH</v>
      </c>
      <c r="C571" t="s">
        <v>4063</v>
      </c>
      <c r="D571" t="s">
        <v>4064</v>
      </c>
      <c r="E571" t="s">
        <v>4065</v>
      </c>
      <c r="F571" t="s">
        <v>2894</v>
      </c>
      <c r="G571" t="s">
        <v>1213</v>
      </c>
      <c r="H571" t="s">
        <v>2888</v>
      </c>
      <c r="I571" s="2" t="s">
        <v>5152</v>
      </c>
      <c r="J571" t="s">
        <v>5072</v>
      </c>
      <c r="K571" t="s">
        <v>4063</v>
      </c>
      <c r="L571" t="s">
        <v>857</v>
      </c>
      <c r="M571" t="s">
        <v>1215</v>
      </c>
      <c r="N571" s="3" t="str">
        <f>VLOOKUP(A571,'Punchh Raw'!$A$2:$I$678,9,0)</f>
        <v>5.5.0005.3534</v>
      </c>
      <c r="P571" s="3">
        <f>VLOOKUP(A571,'Punchh Raw'!$A$2:$O$678,15,0)</f>
        <v>2</v>
      </c>
      <c r="Q571" s="3" t="str">
        <f>VLOOKUP(A571,'Punchh Raw'!$A$2:$S$678,19,0)</f>
        <v>Heartland</v>
      </c>
    </row>
    <row r="572" spans="1:17" x14ac:dyDescent="0.25">
      <c r="A572" s="6" t="s">
        <v>294</v>
      </c>
      <c r="B572" s="2" t="str">
        <f t="shared" si="8"/>
        <v>FL</v>
      </c>
      <c r="C572" t="s">
        <v>2058</v>
      </c>
      <c r="D572" t="s">
        <v>4066</v>
      </c>
      <c r="E572" t="s">
        <v>916</v>
      </c>
      <c r="F572" t="s">
        <v>875</v>
      </c>
      <c r="G572" t="s">
        <v>867</v>
      </c>
      <c r="H572" t="s">
        <v>2057</v>
      </c>
      <c r="I572" s="2" t="s">
        <v>5152</v>
      </c>
      <c r="J572" t="s">
        <v>4848</v>
      </c>
      <c r="K572" t="s">
        <v>2058</v>
      </c>
      <c r="L572" t="s">
        <v>857</v>
      </c>
      <c r="M572" t="s">
        <v>869</v>
      </c>
      <c r="N572" s="3" t="str">
        <f>VLOOKUP(A572,'Punchh Raw'!$A$2:$I$678,9,0)</f>
        <v>5.2.0005.1327</v>
      </c>
      <c r="P572" s="3">
        <f>VLOOKUP(A572,'Punchh Raw'!$A$2:$O$678,15,0)</f>
        <v>1</v>
      </c>
      <c r="Q572" s="3" t="str">
        <f>VLOOKUP(A572,'Punchh Raw'!$A$2:$S$678,19,0)</f>
        <v>Data first</v>
      </c>
    </row>
    <row r="573" spans="1:17" x14ac:dyDescent="0.25">
      <c r="A573" s="6" t="s">
        <v>525</v>
      </c>
      <c r="B573" s="2" t="str">
        <f t="shared" si="8"/>
        <v>NJ</v>
      </c>
      <c r="C573" t="s">
        <v>4070</v>
      </c>
      <c r="D573" t="s">
        <v>4071</v>
      </c>
      <c r="E573" t="s">
        <v>4073</v>
      </c>
      <c r="F573" t="s">
        <v>4072</v>
      </c>
      <c r="G573" t="s">
        <v>1990</v>
      </c>
      <c r="H573" t="s">
        <v>4068</v>
      </c>
      <c r="I573" s="2" t="s">
        <v>5152</v>
      </c>
      <c r="J573" t="s">
        <v>5073</v>
      </c>
      <c r="K573" t="s">
        <v>4069</v>
      </c>
      <c r="L573" t="s">
        <v>857</v>
      </c>
      <c r="M573" t="s">
        <v>1143</v>
      </c>
      <c r="N573" s="3" t="str">
        <f>VLOOKUP(A573,'Punchh Raw'!$A$2:$I$678,9,0)</f>
        <v>5.5.0005.3534</v>
      </c>
      <c r="P573" s="3">
        <f>VLOOKUP(A573,'Punchh Raw'!$A$2:$O$678,15,0)</f>
        <v>2</v>
      </c>
      <c r="Q573" s="3" t="str">
        <f>VLOOKUP(A573,'Punchh Raw'!$A$2:$S$678,19,0)</f>
        <v>heartland</v>
      </c>
    </row>
    <row r="574" spans="1:17" x14ac:dyDescent="0.25">
      <c r="A574" s="6" t="s">
        <v>693</v>
      </c>
      <c r="B574" s="2" t="str">
        <f t="shared" si="8"/>
        <v>TX</v>
      </c>
      <c r="C574" t="s">
        <v>4078</v>
      </c>
      <c r="D574" t="s">
        <v>4079</v>
      </c>
      <c r="E574" t="s">
        <v>4081</v>
      </c>
      <c r="F574" t="s">
        <v>4080</v>
      </c>
      <c r="G574" t="s">
        <v>1586</v>
      </c>
      <c r="H574" t="s">
        <v>4076</v>
      </c>
      <c r="I574" s="2" t="s">
        <v>5152</v>
      </c>
      <c r="J574" t="s">
        <v>5074</v>
      </c>
      <c r="K574" t="s">
        <v>4077</v>
      </c>
      <c r="L574" t="s">
        <v>857</v>
      </c>
      <c r="M574" t="s">
        <v>1168</v>
      </c>
      <c r="N574" s="3" t="str">
        <f>VLOOKUP(A574,'Punchh Raw'!$A$2:$I$678,9,0)</f>
        <v>5.5.0005.3534</v>
      </c>
      <c r="P574" s="3">
        <f>VLOOKUP(A574,'Punchh Raw'!$A$2:$O$678,15,0)</f>
        <v>0</v>
      </c>
      <c r="Q574" s="3">
        <f>VLOOKUP(A574,'Punchh Raw'!$A$2:$S$678,19,0)</f>
        <v>0</v>
      </c>
    </row>
    <row r="575" spans="1:17" x14ac:dyDescent="0.25">
      <c r="A575" s="6" t="s">
        <v>694</v>
      </c>
      <c r="B575" s="2" t="str">
        <f t="shared" si="8"/>
        <v>TX</v>
      </c>
      <c r="C575" t="s">
        <v>4084</v>
      </c>
      <c r="D575" t="s">
        <v>4085</v>
      </c>
      <c r="E575" t="s">
        <v>4087</v>
      </c>
      <c r="F575" t="s">
        <v>4086</v>
      </c>
      <c r="G575" t="s">
        <v>1586</v>
      </c>
      <c r="H575" t="s">
        <v>4076</v>
      </c>
      <c r="I575" s="2" t="s">
        <v>5152</v>
      </c>
      <c r="J575" t="s">
        <v>5075</v>
      </c>
      <c r="K575" t="s">
        <v>4077</v>
      </c>
      <c r="L575" t="s">
        <v>857</v>
      </c>
      <c r="M575" t="s">
        <v>1168</v>
      </c>
      <c r="N575" s="3" t="str">
        <f>VLOOKUP(A575,'Punchh Raw'!$A$2:$I$678,9,0)</f>
        <v>5.5.0005.3534</v>
      </c>
      <c r="P575" s="3">
        <f>VLOOKUP(A575,'Punchh Raw'!$A$2:$O$678,15,0)</f>
        <v>4</v>
      </c>
      <c r="Q575" s="3" t="str">
        <f>VLOOKUP(A575,'Punchh Raw'!$A$2:$S$678,19,0)</f>
        <v>Newtek</v>
      </c>
    </row>
    <row r="576" spans="1:17" x14ac:dyDescent="0.25">
      <c r="A576" s="6" t="s">
        <v>296</v>
      </c>
      <c r="B576" s="2" t="str">
        <f t="shared" si="8"/>
        <v>FL</v>
      </c>
      <c r="C576" t="s">
        <v>4089</v>
      </c>
      <c r="D576" t="s">
        <v>4090</v>
      </c>
      <c r="E576" t="s">
        <v>4091</v>
      </c>
      <c r="F576" t="s">
        <v>883</v>
      </c>
      <c r="G576" t="s">
        <v>867</v>
      </c>
      <c r="H576" t="s">
        <v>2584</v>
      </c>
      <c r="I576" s="2" t="s">
        <v>5152</v>
      </c>
      <c r="J576" t="s">
        <v>5076</v>
      </c>
      <c r="K576" t="s">
        <v>1014</v>
      </c>
      <c r="L576" t="s">
        <v>857</v>
      </c>
      <c r="M576" t="s">
        <v>885</v>
      </c>
      <c r="N576" s="3" t="str">
        <f>VLOOKUP(A576,'Punchh Raw'!$A$2:$I$678,9,0)</f>
        <v>5.2.0005.1327</v>
      </c>
      <c r="P576" s="3">
        <f>VLOOKUP(A576,'Punchh Raw'!$A$2:$O$678,15,0)</f>
        <v>0</v>
      </c>
      <c r="Q576" s="3">
        <f>VLOOKUP(A576,'Punchh Raw'!$A$2:$S$678,19,0)</f>
        <v>0</v>
      </c>
    </row>
    <row r="577" spans="1:17" x14ac:dyDescent="0.25">
      <c r="A577" s="6" t="s">
        <v>337</v>
      </c>
      <c r="B577" s="2" t="str">
        <f t="shared" si="8"/>
        <v>ID</v>
      </c>
      <c r="C577" t="s">
        <v>4096</v>
      </c>
      <c r="D577" t="s">
        <v>4097</v>
      </c>
      <c r="E577" t="s">
        <v>4100</v>
      </c>
      <c r="F577" t="s">
        <v>4098</v>
      </c>
      <c r="G577" t="s">
        <v>4099</v>
      </c>
      <c r="H577" t="s">
        <v>4094</v>
      </c>
      <c r="I577" s="2" t="s">
        <v>5152</v>
      </c>
      <c r="J577" t="s">
        <v>5077</v>
      </c>
      <c r="K577" t="s">
        <v>4095</v>
      </c>
      <c r="L577" t="s">
        <v>857</v>
      </c>
      <c r="M577" t="s">
        <v>1168</v>
      </c>
      <c r="N577" s="3" t="str">
        <f>VLOOKUP(A577,'Punchh Raw'!$A$2:$I$678,9,0)</f>
        <v>5.2.0005.1327</v>
      </c>
      <c r="P577" s="3">
        <f>VLOOKUP(A577,'Punchh Raw'!$A$2:$O$678,15,0)</f>
        <v>0</v>
      </c>
      <c r="Q577" s="3">
        <f>VLOOKUP(A577,'Punchh Raw'!$A$2:$S$678,19,0)</f>
        <v>0</v>
      </c>
    </row>
    <row r="578" spans="1:17" x14ac:dyDescent="0.25">
      <c r="A578" s="6" t="s">
        <v>338</v>
      </c>
      <c r="B578" s="2" t="str">
        <f t="shared" si="8"/>
        <v>ID</v>
      </c>
      <c r="C578" t="s">
        <v>4096</v>
      </c>
      <c r="D578" t="s">
        <v>4101</v>
      </c>
      <c r="E578" t="s">
        <v>4102</v>
      </c>
      <c r="F578" t="s">
        <v>4098</v>
      </c>
      <c r="G578" t="s">
        <v>4099</v>
      </c>
      <c r="H578" t="s">
        <v>4094</v>
      </c>
      <c r="I578" s="2" t="s">
        <v>5152</v>
      </c>
      <c r="J578" t="s">
        <v>5077</v>
      </c>
      <c r="K578" t="s">
        <v>4095</v>
      </c>
      <c r="L578" t="s">
        <v>857</v>
      </c>
      <c r="M578" t="s">
        <v>1168</v>
      </c>
      <c r="N578" s="3" t="str">
        <f>VLOOKUP(A578,'Punchh Raw'!$A$2:$I$678,9,0)</f>
        <v>5.2.0005.1327</v>
      </c>
      <c r="P578" s="3">
        <f>VLOOKUP(A578,'Punchh Raw'!$A$2:$O$678,15,0)</f>
        <v>0</v>
      </c>
      <c r="Q578" s="3">
        <f>VLOOKUP(A578,'Punchh Raw'!$A$2:$S$678,19,0)</f>
        <v>0</v>
      </c>
    </row>
    <row r="579" spans="1:17" x14ac:dyDescent="0.25">
      <c r="A579" s="6" t="s">
        <v>453</v>
      </c>
      <c r="B579" s="2" t="str">
        <f t="shared" ref="B579:B642" si="9">LEFT(A579,2)</f>
        <v>MI</v>
      </c>
      <c r="C579" t="s">
        <v>4106</v>
      </c>
      <c r="D579" t="s">
        <v>4107</v>
      </c>
      <c r="E579" t="s">
        <v>4109</v>
      </c>
      <c r="F579" t="s">
        <v>4108</v>
      </c>
      <c r="G579" t="s">
        <v>1100</v>
      </c>
      <c r="H579" t="s">
        <v>4104</v>
      </c>
      <c r="I579" s="2" t="s">
        <v>5152</v>
      </c>
      <c r="J579" t="s">
        <v>5078</v>
      </c>
      <c r="K579" t="s">
        <v>4105</v>
      </c>
      <c r="L579" t="s">
        <v>1529</v>
      </c>
      <c r="M579" t="s">
        <v>850</v>
      </c>
      <c r="N579" s="3" t="str">
        <f>VLOOKUP(A579,'Punchh Raw'!$A$2:$I$678,9,0)</f>
        <v>5.5.0005.3534</v>
      </c>
      <c r="P579" s="3">
        <f>VLOOKUP(A579,'Punchh Raw'!$A$2:$O$678,15,0)</f>
        <v>2</v>
      </c>
      <c r="Q579" s="3" t="str">
        <f>VLOOKUP(A579,'Punchh Raw'!$A$2:$S$678,19,0)</f>
        <v>idk</v>
      </c>
    </row>
    <row r="580" spans="1:17" x14ac:dyDescent="0.25">
      <c r="A580" s="6" t="s">
        <v>309</v>
      </c>
      <c r="B580" s="2" t="str">
        <f t="shared" si="9"/>
        <v>GA</v>
      </c>
      <c r="C580" t="s">
        <v>4114</v>
      </c>
      <c r="D580" t="s">
        <v>4115</v>
      </c>
      <c r="E580" t="s">
        <v>4116</v>
      </c>
      <c r="F580" t="s">
        <v>1432</v>
      </c>
      <c r="G580" t="s">
        <v>1089</v>
      </c>
      <c r="H580" t="s">
        <v>4112</v>
      </c>
      <c r="I580" s="2" t="s">
        <v>5152</v>
      </c>
      <c r="J580" t="s">
        <v>5079</v>
      </c>
      <c r="K580" t="s">
        <v>4113</v>
      </c>
      <c r="L580" t="s">
        <v>857</v>
      </c>
      <c r="M580" t="s">
        <v>869</v>
      </c>
      <c r="N580" s="3" t="str">
        <f>VLOOKUP(A580,'Punchh Raw'!$A$2:$I$678,9,0)</f>
        <v>5.0.0003.0416</v>
      </c>
      <c r="P580" s="3">
        <f>VLOOKUP(A580,'Punchh Raw'!$A$2:$O$678,15,0)</f>
        <v>0</v>
      </c>
      <c r="Q580" s="3">
        <f>VLOOKUP(A580,'Punchh Raw'!$A$2:$S$678,19,0)</f>
        <v>0</v>
      </c>
    </row>
    <row r="581" spans="1:17" x14ac:dyDescent="0.25">
      <c r="A581" s="6" t="s">
        <v>297</v>
      </c>
      <c r="B581" s="2" t="str">
        <f t="shared" si="9"/>
        <v>FL</v>
      </c>
      <c r="C581" t="s">
        <v>4121</v>
      </c>
      <c r="D581" t="s">
        <v>4122</v>
      </c>
      <c r="E581" t="s">
        <v>4124</v>
      </c>
      <c r="F581" t="s">
        <v>4123</v>
      </c>
      <c r="G581" t="s">
        <v>867</v>
      </c>
      <c r="H581" t="s">
        <v>4119</v>
      </c>
      <c r="I581" s="2" t="s">
        <v>5152</v>
      </c>
      <c r="J581" t="s">
        <v>5080</v>
      </c>
      <c r="K581" t="s">
        <v>4120</v>
      </c>
      <c r="L581" t="s">
        <v>857</v>
      </c>
      <c r="M581" t="s">
        <v>885</v>
      </c>
      <c r="N581" s="3" t="str">
        <f>VLOOKUP(A581,'Punchh Raw'!$A$2:$I$678,9,0)</f>
        <v>5.2.0005.1327</v>
      </c>
      <c r="P581" s="3">
        <f>VLOOKUP(A581,'Punchh Raw'!$A$2:$O$678,15,0)</f>
        <v>2</v>
      </c>
      <c r="Q581" s="3" t="str">
        <f>VLOOKUP(A581,'Punchh Raw'!$A$2:$S$678,19,0)</f>
        <v>heartland</v>
      </c>
    </row>
    <row r="582" spans="1:17" x14ac:dyDescent="0.25">
      <c r="A582" s="6" t="s">
        <v>298</v>
      </c>
      <c r="B582" s="2" t="str">
        <f t="shared" si="9"/>
        <v>FL</v>
      </c>
      <c r="C582" t="s">
        <v>4126</v>
      </c>
      <c r="D582" t="s">
        <v>4127</v>
      </c>
      <c r="E582" t="s">
        <v>4128</v>
      </c>
      <c r="F582" t="s">
        <v>2359</v>
      </c>
      <c r="G582" t="s">
        <v>867</v>
      </c>
      <c r="H582" t="s">
        <v>2355</v>
      </c>
      <c r="I582" s="2" t="s">
        <v>5152</v>
      </c>
      <c r="J582" t="s">
        <v>5081</v>
      </c>
      <c r="K582" t="s">
        <v>2844</v>
      </c>
      <c r="L582" t="s">
        <v>957</v>
      </c>
      <c r="M582" t="s">
        <v>850</v>
      </c>
      <c r="N582" s="3" t="str">
        <f>VLOOKUP(A582,'Punchh Raw'!$A$2:$I$678,9,0)</f>
        <v>5.2.0005.1327</v>
      </c>
      <c r="P582" s="3">
        <f>VLOOKUP(A582,'Punchh Raw'!$A$2:$O$678,15,0)</f>
        <v>3</v>
      </c>
      <c r="Q582" s="3" t="str">
        <f>VLOOKUP(A582,'Punchh Raw'!$A$2:$S$678,19,0)</f>
        <v>Not sure</v>
      </c>
    </row>
    <row r="583" spans="1:17" x14ac:dyDescent="0.25">
      <c r="A583" s="6" t="s">
        <v>4129</v>
      </c>
      <c r="B583" s="2" t="str">
        <f t="shared" si="9"/>
        <v>NJ</v>
      </c>
      <c r="C583" t="s">
        <v>4133</v>
      </c>
      <c r="D583" t="s">
        <v>4134</v>
      </c>
      <c r="E583" t="s">
        <v>4136</v>
      </c>
      <c r="F583" t="s">
        <v>4135</v>
      </c>
      <c r="G583" t="s">
        <v>1990</v>
      </c>
      <c r="H583" t="s">
        <v>4131</v>
      </c>
      <c r="I583" s="2" t="s">
        <v>5152</v>
      </c>
      <c r="J583" t="s">
        <v>5082</v>
      </c>
      <c r="K583" t="s">
        <v>4132</v>
      </c>
      <c r="L583" t="s">
        <v>857</v>
      </c>
      <c r="M583" t="s">
        <v>1143</v>
      </c>
      <c r="N583" s="3" t="e">
        <f>VLOOKUP(A583,'Punchh Raw'!$A$2:$I$678,9,0)</f>
        <v>#N/A</v>
      </c>
      <c r="P583" s="3" t="e">
        <f>VLOOKUP(A583,'Punchh Raw'!$A$2:$O$678,15,0)</f>
        <v>#N/A</v>
      </c>
      <c r="Q583" s="3" t="e">
        <f>VLOOKUP(A583,'Punchh Raw'!$A$2:$S$678,19,0)</f>
        <v>#N/A</v>
      </c>
    </row>
    <row r="584" spans="1:17" x14ac:dyDescent="0.25">
      <c r="A584" s="6" t="s">
        <v>534</v>
      </c>
      <c r="B584" s="2" t="str">
        <f t="shared" si="9"/>
        <v>NV</v>
      </c>
      <c r="C584" t="s">
        <v>1181</v>
      </c>
      <c r="D584" t="s">
        <v>4137</v>
      </c>
      <c r="E584" t="s">
        <v>4138</v>
      </c>
      <c r="F584" t="s">
        <v>1169</v>
      </c>
      <c r="G584" t="s">
        <v>1166</v>
      </c>
      <c r="H584" t="s">
        <v>2166</v>
      </c>
      <c r="I584" s="2" t="s">
        <v>5152</v>
      </c>
      <c r="J584" t="s">
        <v>1160</v>
      </c>
      <c r="K584" t="s">
        <v>1181</v>
      </c>
      <c r="L584" t="s">
        <v>857</v>
      </c>
      <c r="M584" t="s">
        <v>1168</v>
      </c>
      <c r="N584" s="3" t="str">
        <f>VLOOKUP(A584,'Punchh Raw'!$A$2:$I$678,9,0)</f>
        <v>5.5.0005.3534</v>
      </c>
      <c r="P584" s="3">
        <f>VLOOKUP(A584,'Punchh Raw'!$A$2:$O$678,15,0)</f>
        <v>0</v>
      </c>
      <c r="Q584" s="3">
        <f>VLOOKUP(A584,'Punchh Raw'!$A$2:$S$678,19,0)</f>
        <v>0</v>
      </c>
    </row>
    <row r="585" spans="1:17" x14ac:dyDescent="0.25">
      <c r="A585" s="6" t="s">
        <v>539</v>
      </c>
      <c r="B585" s="2" t="str">
        <f t="shared" si="9"/>
        <v>NV</v>
      </c>
      <c r="C585" t="s">
        <v>1181</v>
      </c>
      <c r="D585" t="s">
        <v>4139</v>
      </c>
      <c r="E585" t="s">
        <v>4140</v>
      </c>
      <c r="F585" t="s">
        <v>1165</v>
      </c>
      <c r="G585" t="s">
        <v>1166</v>
      </c>
      <c r="H585" t="s">
        <v>2166</v>
      </c>
      <c r="I585" s="2" t="s">
        <v>5152</v>
      </c>
      <c r="J585" t="s">
        <v>1160</v>
      </c>
      <c r="K585" t="s">
        <v>1181</v>
      </c>
      <c r="L585" t="s">
        <v>857</v>
      </c>
      <c r="M585" t="s">
        <v>1168</v>
      </c>
      <c r="N585" s="3" t="str">
        <f>VLOOKUP(A585,'Punchh Raw'!$A$2:$I$678,9,0)</f>
        <v>5.5.0005.3534</v>
      </c>
      <c r="P585" s="3">
        <f>VLOOKUP(A585,'Punchh Raw'!$A$2:$O$678,15,0)</f>
        <v>0</v>
      </c>
      <c r="Q585" s="3">
        <f>VLOOKUP(A585,'Punchh Raw'!$A$2:$S$678,19,0)</f>
        <v>0</v>
      </c>
    </row>
    <row r="586" spans="1:17" x14ac:dyDescent="0.25">
      <c r="A586" s="6" t="s">
        <v>548</v>
      </c>
      <c r="B586" s="2" t="str">
        <f t="shared" si="9"/>
        <v>NV</v>
      </c>
      <c r="C586" t="s">
        <v>1181</v>
      </c>
      <c r="D586" t="s">
        <v>4141</v>
      </c>
      <c r="E586" t="s">
        <v>4142</v>
      </c>
      <c r="F586" t="s">
        <v>1191</v>
      </c>
      <c r="G586" t="s">
        <v>1166</v>
      </c>
      <c r="H586" t="s">
        <v>2166</v>
      </c>
      <c r="I586" s="2" t="s">
        <v>5152</v>
      </c>
      <c r="J586" t="s">
        <v>1160</v>
      </c>
      <c r="K586" t="s">
        <v>1181</v>
      </c>
      <c r="L586" t="s">
        <v>857</v>
      </c>
      <c r="M586" t="s">
        <v>1168</v>
      </c>
      <c r="N586" s="3" t="str">
        <f>VLOOKUP(A586,'Punchh Raw'!$A$2:$I$678,9,0)</f>
        <v>5.5.0005.3534</v>
      </c>
      <c r="P586" s="3">
        <f>VLOOKUP(A586,'Punchh Raw'!$A$2:$O$678,15,0)</f>
        <v>0</v>
      </c>
      <c r="Q586" s="3">
        <f>VLOOKUP(A586,'Punchh Raw'!$A$2:$S$678,19,0)</f>
        <v>0</v>
      </c>
    </row>
    <row r="587" spans="1:17" x14ac:dyDescent="0.25">
      <c r="A587" s="6" t="s">
        <v>540</v>
      </c>
      <c r="B587" s="2" t="str">
        <f t="shared" si="9"/>
        <v>NV</v>
      </c>
      <c r="C587" t="s">
        <v>1181</v>
      </c>
      <c r="D587" t="s">
        <v>4143</v>
      </c>
      <c r="E587" t="s">
        <v>4144</v>
      </c>
      <c r="F587" t="s">
        <v>1169</v>
      </c>
      <c r="G587" t="s">
        <v>1166</v>
      </c>
      <c r="H587" t="s">
        <v>2166</v>
      </c>
      <c r="I587" s="2" t="s">
        <v>5152</v>
      </c>
      <c r="J587" t="s">
        <v>1160</v>
      </c>
      <c r="K587" t="s">
        <v>1181</v>
      </c>
      <c r="L587" t="s">
        <v>857</v>
      </c>
      <c r="M587" t="s">
        <v>1168</v>
      </c>
      <c r="N587" s="3" t="str">
        <f>VLOOKUP(A587,'Punchh Raw'!$A$2:$I$678,9,0)</f>
        <v>5.5.0005.3534</v>
      </c>
      <c r="P587" s="3">
        <f>VLOOKUP(A587,'Punchh Raw'!$A$2:$O$678,15,0)</f>
        <v>0</v>
      </c>
      <c r="Q587" s="3">
        <f>VLOOKUP(A587,'Punchh Raw'!$A$2:$S$678,19,0)</f>
        <v>0</v>
      </c>
    </row>
    <row r="588" spans="1:17" x14ac:dyDescent="0.25">
      <c r="A588" s="6" t="s">
        <v>299</v>
      </c>
      <c r="B588" s="2" t="str">
        <f t="shared" si="9"/>
        <v>FL</v>
      </c>
      <c r="C588" t="s">
        <v>4148</v>
      </c>
      <c r="D588" t="s">
        <v>4149</v>
      </c>
      <c r="E588" t="s">
        <v>4150</v>
      </c>
      <c r="F588" t="s">
        <v>2060</v>
      </c>
      <c r="G588" t="s">
        <v>867</v>
      </c>
      <c r="H588" t="s">
        <v>4147</v>
      </c>
      <c r="I588" s="2" t="s">
        <v>5152</v>
      </c>
      <c r="J588" t="s">
        <v>5083</v>
      </c>
      <c r="K588" t="s">
        <v>4148</v>
      </c>
      <c r="L588" t="s">
        <v>857</v>
      </c>
      <c r="M588" t="s">
        <v>911</v>
      </c>
      <c r="N588" s="3" t="str">
        <f>VLOOKUP(A588,'Punchh Raw'!$A$2:$I$678,9,0)</f>
        <v>5.2.0005.1327</v>
      </c>
      <c r="P588" s="3">
        <f>VLOOKUP(A588,'Punchh Raw'!$A$2:$O$678,15,0)</f>
        <v>2</v>
      </c>
      <c r="Q588" s="3" t="str">
        <f>VLOOKUP(A588,'Punchh Raw'!$A$2:$S$678,19,0)</f>
        <v>Heartland</v>
      </c>
    </row>
    <row r="589" spans="1:17" x14ac:dyDescent="0.25">
      <c r="A589" s="6" t="s">
        <v>819</v>
      </c>
      <c r="B589" s="2" t="str">
        <f t="shared" si="9"/>
        <v>WA</v>
      </c>
      <c r="C589" t="s">
        <v>4155</v>
      </c>
      <c r="D589" t="s">
        <v>4156</v>
      </c>
      <c r="E589" t="s">
        <v>4158</v>
      </c>
      <c r="F589" t="s">
        <v>4157</v>
      </c>
      <c r="G589" t="s">
        <v>1424</v>
      </c>
      <c r="H589" t="s">
        <v>4153</v>
      </c>
      <c r="I589" s="2" t="s">
        <v>5152</v>
      </c>
      <c r="J589" t="s">
        <v>5084</v>
      </c>
      <c r="K589" t="s">
        <v>4154</v>
      </c>
      <c r="L589" t="s">
        <v>857</v>
      </c>
      <c r="M589" t="s">
        <v>1168</v>
      </c>
      <c r="N589" s="3">
        <f>VLOOKUP(A589,'Punchh Raw'!$A$2:$I$678,9,0)</f>
        <v>0</v>
      </c>
      <c r="P589" s="3">
        <f>VLOOKUP(A589,'Punchh Raw'!$A$2:$O$678,15,0)</f>
        <v>0</v>
      </c>
      <c r="Q589" s="3">
        <f>VLOOKUP(A589,'Punchh Raw'!$A$2:$S$678,19,0)</f>
        <v>0</v>
      </c>
    </row>
    <row r="590" spans="1:17" x14ac:dyDescent="0.25">
      <c r="A590" s="6" t="s">
        <v>147</v>
      </c>
      <c r="B590" s="2" t="str">
        <f t="shared" si="9"/>
        <v>FL</v>
      </c>
      <c r="C590" t="s">
        <v>4161</v>
      </c>
      <c r="D590" t="s">
        <v>4162</v>
      </c>
      <c r="E590" t="s">
        <v>1958</v>
      </c>
      <c r="F590" t="s">
        <v>866</v>
      </c>
      <c r="G590" t="s">
        <v>867</v>
      </c>
      <c r="H590" t="s">
        <v>850</v>
      </c>
      <c r="I590" s="2" t="s">
        <v>5152</v>
      </c>
      <c r="J590" t="s">
        <v>5085</v>
      </c>
      <c r="K590" t="s">
        <v>4161</v>
      </c>
      <c r="L590" t="s">
        <v>857</v>
      </c>
      <c r="M590" t="s">
        <v>869</v>
      </c>
      <c r="N590" s="3" t="str">
        <f>VLOOKUP(A590,'Punchh Raw'!$A$2:$I$678,9,0)</f>
        <v>5.0.0003.0416</v>
      </c>
      <c r="P590" s="3">
        <f>VLOOKUP(A590,'Punchh Raw'!$A$2:$O$678,15,0)</f>
        <v>0</v>
      </c>
      <c r="Q590" s="3">
        <f>VLOOKUP(A590,'Punchh Raw'!$A$2:$S$678,19,0)</f>
        <v>0</v>
      </c>
    </row>
    <row r="591" spans="1:17" x14ac:dyDescent="0.25">
      <c r="A591" s="6" t="s">
        <v>190</v>
      </c>
      <c r="B591" s="2" t="str">
        <f t="shared" si="9"/>
        <v>FL</v>
      </c>
      <c r="C591" t="s">
        <v>4148</v>
      </c>
      <c r="D591" t="s">
        <v>4163</v>
      </c>
      <c r="E591" t="s">
        <v>4164</v>
      </c>
      <c r="F591" t="s">
        <v>2446</v>
      </c>
      <c r="G591" t="s">
        <v>867</v>
      </c>
      <c r="H591" t="s">
        <v>4147</v>
      </c>
      <c r="I591" s="2" t="s">
        <v>5152</v>
      </c>
      <c r="J591" t="s">
        <v>5083</v>
      </c>
      <c r="K591" t="s">
        <v>4148</v>
      </c>
      <c r="L591" t="s">
        <v>857</v>
      </c>
      <c r="M591" t="s">
        <v>911</v>
      </c>
      <c r="N591" s="3" t="str">
        <f>VLOOKUP(A591,'Punchh Raw'!$A$2:$I$678,9,0)</f>
        <v>5.2.0005.1327</v>
      </c>
      <c r="P591" s="3">
        <f>VLOOKUP(A591,'Punchh Raw'!$A$2:$O$678,15,0)</f>
        <v>2</v>
      </c>
      <c r="Q591" s="3" t="str">
        <f>VLOOKUP(A591,'Punchh Raw'!$A$2:$S$678,19,0)</f>
        <v>Heartland</v>
      </c>
    </row>
    <row r="592" spans="1:17" x14ac:dyDescent="0.25">
      <c r="A592" s="6" t="s">
        <v>182</v>
      </c>
      <c r="B592" s="2" t="str">
        <f t="shared" si="9"/>
        <v>FL</v>
      </c>
      <c r="C592" t="s">
        <v>4148</v>
      </c>
      <c r="D592" t="s">
        <v>4165</v>
      </c>
      <c r="E592" t="s">
        <v>4164</v>
      </c>
      <c r="F592" t="s">
        <v>2446</v>
      </c>
      <c r="G592" t="s">
        <v>867</v>
      </c>
      <c r="H592" t="s">
        <v>4147</v>
      </c>
      <c r="I592" s="2" t="s">
        <v>5152</v>
      </c>
      <c r="J592" t="s">
        <v>5083</v>
      </c>
      <c r="K592" t="s">
        <v>4148</v>
      </c>
      <c r="L592" t="s">
        <v>857</v>
      </c>
      <c r="M592" t="s">
        <v>911</v>
      </c>
      <c r="N592" s="3" t="str">
        <f>VLOOKUP(A592,'Punchh Raw'!$A$2:$I$678,9,0)</f>
        <v>5.0.0003.0416</v>
      </c>
      <c r="P592" s="3">
        <f>VLOOKUP(A592,'Punchh Raw'!$A$2:$O$678,15,0)</f>
        <v>2</v>
      </c>
      <c r="Q592" s="3" t="str">
        <f>VLOOKUP(A592,'Punchh Raw'!$A$2:$S$678,19,0)</f>
        <v>Heartland</v>
      </c>
    </row>
    <row r="593" spans="1:17" x14ac:dyDescent="0.25">
      <c r="A593" s="6" t="s">
        <v>391</v>
      </c>
      <c r="B593" s="2" t="str">
        <f t="shared" si="9"/>
        <v>MI</v>
      </c>
      <c r="C593" t="s">
        <v>1096</v>
      </c>
      <c r="D593" t="s">
        <v>4167</v>
      </c>
      <c r="E593" t="s">
        <v>4168</v>
      </c>
      <c r="F593" t="s">
        <v>3814</v>
      </c>
      <c r="G593" t="s">
        <v>1100</v>
      </c>
      <c r="H593" t="s">
        <v>2324</v>
      </c>
      <c r="I593" s="2" t="s">
        <v>5152</v>
      </c>
      <c r="J593" t="s">
        <v>5086</v>
      </c>
      <c r="K593" t="s">
        <v>1096</v>
      </c>
      <c r="L593" t="s">
        <v>1529</v>
      </c>
      <c r="M593" t="s">
        <v>850</v>
      </c>
      <c r="N593" s="3" t="str">
        <f>VLOOKUP(A593,'Punchh Raw'!$A$2:$I$678,9,0)</f>
        <v>5.2.0005.1327</v>
      </c>
      <c r="P593" s="3">
        <f>VLOOKUP(A593,'Punchh Raw'!$A$2:$O$678,15,0)</f>
        <v>2</v>
      </c>
      <c r="Q593" s="3" t="str">
        <f>VLOOKUP(A593,'Punchh Raw'!$A$2:$S$678,19,0)</f>
        <v>Vantiv</v>
      </c>
    </row>
    <row r="594" spans="1:17" x14ac:dyDescent="0.25">
      <c r="A594" s="6" t="s">
        <v>300</v>
      </c>
      <c r="B594" s="2" t="str">
        <f t="shared" si="9"/>
        <v>FL</v>
      </c>
      <c r="C594" t="s">
        <v>4173</v>
      </c>
      <c r="D594" t="s">
        <v>4174</v>
      </c>
      <c r="E594" t="s">
        <v>4176</v>
      </c>
      <c r="F594" t="s">
        <v>4175</v>
      </c>
      <c r="G594" t="s">
        <v>867</v>
      </c>
      <c r="H594" t="s">
        <v>4171</v>
      </c>
      <c r="I594" s="2" t="s">
        <v>5152</v>
      </c>
      <c r="J594" t="s">
        <v>5087</v>
      </c>
      <c r="K594" t="s">
        <v>4172</v>
      </c>
      <c r="L594" t="s">
        <v>857</v>
      </c>
      <c r="M594" t="s">
        <v>911</v>
      </c>
      <c r="N594" s="3" t="str">
        <f>VLOOKUP(A594,'Punchh Raw'!$A$2:$I$678,9,0)</f>
        <v>5.2.0005.1327</v>
      </c>
      <c r="P594" s="3">
        <f>VLOOKUP(A594,'Punchh Raw'!$A$2:$O$678,15,0)</f>
        <v>2</v>
      </c>
      <c r="Q594" s="3" t="str">
        <f>VLOOKUP(A594,'Punchh Raw'!$A$2:$S$678,19,0)</f>
        <v>BB&amp;T</v>
      </c>
    </row>
    <row r="595" spans="1:17" x14ac:dyDescent="0.25">
      <c r="A595" s="6" t="s">
        <v>383</v>
      </c>
      <c r="B595" s="2" t="str">
        <f t="shared" si="9"/>
        <v>ME</v>
      </c>
      <c r="C595" t="s">
        <v>1809</v>
      </c>
      <c r="D595" t="s">
        <v>4177</v>
      </c>
      <c r="E595" t="s">
        <v>4179</v>
      </c>
      <c r="F595" t="s">
        <v>4178</v>
      </c>
      <c r="G595" t="s">
        <v>2076</v>
      </c>
      <c r="H595" t="s">
        <v>1808</v>
      </c>
      <c r="I595" s="2" t="s">
        <v>5152</v>
      </c>
      <c r="J595" t="s">
        <v>4850</v>
      </c>
      <c r="K595" t="s">
        <v>1809</v>
      </c>
      <c r="L595" t="s">
        <v>857</v>
      </c>
      <c r="M595" t="s">
        <v>1143</v>
      </c>
      <c r="N595" s="3" t="str">
        <f>VLOOKUP(A595,'Punchh Raw'!$A$2:$I$678,9,0)</f>
        <v>5.2.0005.1327</v>
      </c>
      <c r="P595" s="3">
        <f>VLOOKUP(A595,'Punchh Raw'!$A$2:$O$678,15,0)</f>
        <v>0</v>
      </c>
      <c r="Q595" s="3">
        <f>VLOOKUP(A595,'Punchh Raw'!$A$2:$S$678,19,0)</f>
        <v>0</v>
      </c>
    </row>
    <row r="596" spans="1:17" x14ac:dyDescent="0.25">
      <c r="A596" s="6" t="s">
        <v>455</v>
      </c>
      <c r="B596" s="2" t="str">
        <f t="shared" si="9"/>
        <v>MI</v>
      </c>
      <c r="C596" t="s">
        <v>4183</v>
      </c>
      <c r="D596" t="s">
        <v>4184</v>
      </c>
      <c r="E596" t="s">
        <v>4185</v>
      </c>
      <c r="F596" t="s">
        <v>2030</v>
      </c>
      <c r="G596" t="s">
        <v>1100</v>
      </c>
      <c r="H596" t="s">
        <v>3416</v>
      </c>
      <c r="I596" s="2" t="s">
        <v>5152</v>
      </c>
      <c r="J596" t="s">
        <v>5088</v>
      </c>
      <c r="K596" t="s">
        <v>4182</v>
      </c>
      <c r="L596" t="s">
        <v>1529</v>
      </c>
      <c r="M596" t="s">
        <v>850</v>
      </c>
      <c r="N596" s="3" t="str">
        <f>VLOOKUP(A596,'Punchh Raw'!$A$2:$I$678,9,0)</f>
        <v>5.5.0005.3534</v>
      </c>
      <c r="P596" s="3">
        <f>VLOOKUP(A596,'Punchh Raw'!$A$2:$O$678,15,0)</f>
        <v>0</v>
      </c>
      <c r="Q596" s="3">
        <f>VLOOKUP(A596,'Punchh Raw'!$A$2:$S$678,19,0)</f>
        <v>0</v>
      </c>
    </row>
    <row r="597" spans="1:17" x14ac:dyDescent="0.25">
      <c r="A597" s="6" t="s">
        <v>327</v>
      </c>
      <c r="B597" s="2" t="str">
        <f t="shared" si="9"/>
        <v>GA</v>
      </c>
      <c r="C597" t="s">
        <v>4189</v>
      </c>
      <c r="D597" t="s">
        <v>4190</v>
      </c>
      <c r="E597" t="s">
        <v>4192</v>
      </c>
      <c r="F597" t="s">
        <v>4191</v>
      </c>
      <c r="G597" t="s">
        <v>1089</v>
      </c>
      <c r="H597" t="s">
        <v>4187</v>
      </c>
      <c r="I597" s="2" t="s">
        <v>5152</v>
      </c>
      <c r="J597" t="s">
        <v>5089</v>
      </c>
      <c r="K597" t="s">
        <v>4188</v>
      </c>
      <c r="L597" t="s">
        <v>857</v>
      </c>
      <c r="M597" t="s">
        <v>1091</v>
      </c>
      <c r="N597" s="3" t="str">
        <f>VLOOKUP(A597,'Punchh Raw'!$A$2:$I$678,9,0)</f>
        <v>5.2.0005.1327</v>
      </c>
      <c r="P597" s="3">
        <f>VLOOKUP(A597,'Punchh Raw'!$A$2:$O$678,15,0)</f>
        <v>2</v>
      </c>
      <c r="Q597" s="3" t="str">
        <f>VLOOKUP(A597,'Punchh Raw'!$A$2:$S$678,19,0)</f>
        <v>Heartland</v>
      </c>
    </row>
    <row r="598" spans="1:17" x14ac:dyDescent="0.25">
      <c r="A598" s="6" t="s">
        <v>328</v>
      </c>
      <c r="B598" s="2" t="str">
        <f t="shared" si="9"/>
        <v>GA</v>
      </c>
      <c r="C598" t="s">
        <v>4193</v>
      </c>
      <c r="D598" t="s">
        <v>4194</v>
      </c>
      <c r="E598" t="s">
        <v>4196</v>
      </c>
      <c r="F598" t="s">
        <v>4195</v>
      </c>
      <c r="G598" t="s">
        <v>1089</v>
      </c>
      <c r="H598" t="s">
        <v>4187</v>
      </c>
      <c r="I598" s="2" t="s">
        <v>5152</v>
      </c>
      <c r="J598" t="s">
        <v>5090</v>
      </c>
      <c r="K598" t="s">
        <v>4188</v>
      </c>
      <c r="L598" t="s">
        <v>857</v>
      </c>
      <c r="M598" t="s">
        <v>1091</v>
      </c>
      <c r="N598" s="3" t="str">
        <f>VLOOKUP(A598,'Punchh Raw'!$A$2:$I$678,9,0)</f>
        <v>5.2.0005.1327</v>
      </c>
      <c r="P598" s="3">
        <f>VLOOKUP(A598,'Punchh Raw'!$A$2:$O$678,15,0)</f>
        <v>2</v>
      </c>
      <c r="Q598" s="3" t="str">
        <f>VLOOKUP(A598,'Punchh Raw'!$A$2:$S$678,19,0)</f>
        <v>Heartland</v>
      </c>
    </row>
    <row r="599" spans="1:17" x14ac:dyDescent="0.25">
      <c r="A599" s="6" t="s">
        <v>329</v>
      </c>
      <c r="B599" s="2" t="str">
        <f t="shared" si="9"/>
        <v>GA</v>
      </c>
      <c r="C599" t="s">
        <v>4200</v>
      </c>
      <c r="D599" t="s">
        <v>4201</v>
      </c>
      <c r="E599" t="s">
        <v>4203</v>
      </c>
      <c r="F599" t="s">
        <v>4202</v>
      </c>
      <c r="G599" t="s">
        <v>1089</v>
      </c>
      <c r="H599" t="s">
        <v>4198</v>
      </c>
      <c r="I599" s="2" t="s">
        <v>5152</v>
      </c>
      <c r="J599" t="s">
        <v>5091</v>
      </c>
      <c r="K599" t="s">
        <v>4199</v>
      </c>
      <c r="L599" t="s">
        <v>857</v>
      </c>
      <c r="M599" t="s">
        <v>1091</v>
      </c>
      <c r="N599" s="3" t="str">
        <f>VLOOKUP(A599,'Punchh Raw'!$A$2:$I$678,9,0)</f>
        <v>5.2.0005.1327</v>
      </c>
      <c r="P599" s="3">
        <f>VLOOKUP(A599,'Punchh Raw'!$A$2:$O$678,15,0)</f>
        <v>2</v>
      </c>
      <c r="Q599" s="3" t="str">
        <f>VLOOKUP(A599,'Punchh Raw'!$A$2:$S$678,19,0)</f>
        <v>Heartland</v>
      </c>
    </row>
    <row r="600" spans="1:17" x14ac:dyDescent="0.25">
      <c r="A600" s="6" t="s">
        <v>696</v>
      </c>
      <c r="B600" s="2" t="str">
        <f t="shared" si="9"/>
        <v>TX</v>
      </c>
      <c r="C600" t="s">
        <v>4208</v>
      </c>
      <c r="D600" t="s">
        <v>4209</v>
      </c>
      <c r="E600" t="s">
        <v>4211</v>
      </c>
      <c r="F600" t="s">
        <v>4210</v>
      </c>
      <c r="G600" t="s">
        <v>1586</v>
      </c>
      <c r="H600" t="s">
        <v>4206</v>
      </c>
      <c r="I600" s="2" t="s">
        <v>5152</v>
      </c>
      <c r="J600" t="s">
        <v>5092</v>
      </c>
      <c r="K600" t="s">
        <v>4207</v>
      </c>
      <c r="L600" t="s">
        <v>857</v>
      </c>
      <c r="M600" t="s">
        <v>1168</v>
      </c>
      <c r="N600" s="3" t="str">
        <f>VLOOKUP(A600,'Punchh Raw'!$A$2:$I$678,9,0)</f>
        <v>5.5.0005.3534</v>
      </c>
      <c r="P600" s="3">
        <f>VLOOKUP(A600,'Punchh Raw'!$A$2:$O$678,15,0)</f>
        <v>2</v>
      </c>
      <c r="Q600" s="3" t="str">
        <f>VLOOKUP(A600,'Punchh Raw'!$A$2:$S$678,19,0)</f>
        <v>Mercury</v>
      </c>
    </row>
    <row r="601" spans="1:17" x14ac:dyDescent="0.25">
      <c r="A601" s="6" t="s">
        <v>35</v>
      </c>
      <c r="B601" s="2" t="str">
        <f t="shared" si="9"/>
        <v>AL</v>
      </c>
      <c r="C601" t="s">
        <v>4216</v>
      </c>
      <c r="D601" t="s">
        <v>4217</v>
      </c>
      <c r="E601" t="s">
        <v>4219</v>
      </c>
      <c r="F601" t="s">
        <v>4218</v>
      </c>
      <c r="G601" t="s">
        <v>1559</v>
      </c>
      <c r="H601" t="s">
        <v>4214</v>
      </c>
      <c r="I601" s="2" t="s">
        <v>5152</v>
      </c>
      <c r="J601" t="s">
        <v>5093</v>
      </c>
      <c r="K601" t="s">
        <v>4215</v>
      </c>
      <c r="L601" t="s">
        <v>857</v>
      </c>
      <c r="M601" t="s">
        <v>869</v>
      </c>
      <c r="N601" s="3" t="str">
        <f>VLOOKUP(A601,'Punchh Raw'!$A$2:$I$678,9,0)</f>
        <v>5.0.0003.0416</v>
      </c>
      <c r="P601" s="3">
        <f>VLOOKUP(A601,'Punchh Raw'!$A$2:$O$678,15,0)</f>
        <v>1</v>
      </c>
      <c r="Q601" s="3" t="str">
        <f>VLOOKUP(A601,'Punchh Raw'!$A$2:$S$678,19,0)</f>
        <v>Unknown</v>
      </c>
    </row>
    <row r="602" spans="1:17" x14ac:dyDescent="0.25">
      <c r="A602" s="6" t="s">
        <v>426</v>
      </c>
      <c r="B602" s="2" t="str">
        <f t="shared" si="9"/>
        <v>MI</v>
      </c>
      <c r="C602" t="s">
        <v>1888</v>
      </c>
      <c r="D602" t="s">
        <v>4221</v>
      </c>
      <c r="E602" t="s">
        <v>4222</v>
      </c>
      <c r="F602" t="s">
        <v>3782</v>
      </c>
      <c r="G602" t="s">
        <v>1100</v>
      </c>
      <c r="H602" t="s">
        <v>4220</v>
      </c>
      <c r="I602" s="2" t="s">
        <v>5152</v>
      </c>
      <c r="J602" t="s">
        <v>4826</v>
      </c>
      <c r="K602" t="s">
        <v>1888</v>
      </c>
      <c r="L602" t="s">
        <v>1529</v>
      </c>
      <c r="M602" t="s">
        <v>850</v>
      </c>
      <c r="N602" s="3" t="str">
        <f>VLOOKUP(A602,'Punchh Raw'!$A$2:$I$678,9,0)</f>
        <v>5.2.0005.1327</v>
      </c>
      <c r="P602" s="3">
        <f>VLOOKUP(A602,'Punchh Raw'!$A$2:$O$678,15,0)</f>
        <v>0</v>
      </c>
      <c r="Q602" s="3">
        <f>VLOOKUP(A602,'Punchh Raw'!$A$2:$S$678,19,0)</f>
        <v>0</v>
      </c>
    </row>
    <row r="603" spans="1:17" x14ac:dyDescent="0.25">
      <c r="A603" s="6" t="s">
        <v>180</v>
      </c>
      <c r="B603" s="2" t="str">
        <f t="shared" si="9"/>
        <v>FL</v>
      </c>
      <c r="C603" t="s">
        <v>4227</v>
      </c>
      <c r="D603" t="s">
        <v>4228</v>
      </c>
      <c r="E603" t="s">
        <v>4229</v>
      </c>
      <c r="F603" t="s">
        <v>955</v>
      </c>
      <c r="G603" t="s">
        <v>867</v>
      </c>
      <c r="H603" t="s">
        <v>4225</v>
      </c>
      <c r="I603" s="2" t="s">
        <v>5152</v>
      </c>
      <c r="J603" t="s">
        <v>5094</v>
      </c>
      <c r="K603" t="s">
        <v>4226</v>
      </c>
      <c r="L603" t="s">
        <v>957</v>
      </c>
      <c r="M603" t="s">
        <v>850</v>
      </c>
      <c r="N603" s="3" t="str">
        <f>VLOOKUP(A603,'Punchh Raw'!$A$2:$I$678,9,0)</f>
        <v>5.2.0005.1327</v>
      </c>
      <c r="P603" s="3">
        <f>VLOOKUP(A603,'Punchh Raw'!$A$2:$O$678,15,0)</f>
        <v>2</v>
      </c>
      <c r="Q603" s="3" t="str">
        <f>VLOOKUP(A603,'Punchh Raw'!$A$2:$S$678,19,0)</f>
        <v>Vantiv</v>
      </c>
    </row>
    <row r="604" spans="1:17" x14ac:dyDescent="0.25">
      <c r="A604" s="6" t="s">
        <v>275</v>
      </c>
      <c r="B604" s="2" t="str">
        <f t="shared" si="9"/>
        <v>FL</v>
      </c>
      <c r="C604" t="s">
        <v>4227</v>
      </c>
      <c r="D604" t="s">
        <v>4231</v>
      </c>
      <c r="E604" t="s">
        <v>4232</v>
      </c>
      <c r="F604" t="s">
        <v>955</v>
      </c>
      <c r="G604" t="s">
        <v>867</v>
      </c>
      <c r="H604" t="s">
        <v>4230</v>
      </c>
      <c r="I604" s="2" t="s">
        <v>5152</v>
      </c>
      <c r="J604" t="s">
        <v>5094</v>
      </c>
      <c r="K604" t="s">
        <v>4226</v>
      </c>
      <c r="L604" t="s">
        <v>957</v>
      </c>
      <c r="M604" t="s">
        <v>850</v>
      </c>
      <c r="N604" s="3" t="str">
        <f>VLOOKUP(A604,'Punchh Raw'!$A$2:$I$678,9,0)</f>
        <v>5.2.0005.1327</v>
      </c>
      <c r="P604" s="3">
        <f>VLOOKUP(A604,'Punchh Raw'!$A$2:$O$678,15,0)</f>
        <v>2</v>
      </c>
      <c r="Q604" s="3" t="str">
        <f>VLOOKUP(A604,'Punchh Raw'!$A$2:$S$678,19,0)</f>
        <v>Vantiv</v>
      </c>
    </row>
    <row r="605" spans="1:17" x14ac:dyDescent="0.25">
      <c r="A605" s="6" t="s">
        <v>697</v>
      </c>
      <c r="B605" s="2" t="str">
        <f t="shared" si="9"/>
        <v>TX</v>
      </c>
      <c r="C605" t="s">
        <v>4234</v>
      </c>
      <c r="D605" t="s">
        <v>4235</v>
      </c>
      <c r="E605" t="s">
        <v>4236</v>
      </c>
      <c r="F605" t="s">
        <v>3174</v>
      </c>
      <c r="G605" t="s">
        <v>1586</v>
      </c>
      <c r="H605" t="s">
        <v>2482</v>
      </c>
      <c r="I605" s="2" t="s">
        <v>5152</v>
      </c>
      <c r="J605" t="s">
        <v>2679</v>
      </c>
      <c r="K605" t="s">
        <v>4233</v>
      </c>
      <c r="L605" t="s">
        <v>857</v>
      </c>
      <c r="M605" t="s">
        <v>858</v>
      </c>
      <c r="N605" s="3" t="str">
        <f>VLOOKUP(A605,'Punchh Raw'!$A$2:$I$678,9,0)</f>
        <v>5.5.0005.3534</v>
      </c>
      <c r="P605" s="3">
        <f>VLOOKUP(A605,'Punchh Raw'!$A$2:$O$678,15,0)</f>
        <v>0</v>
      </c>
      <c r="Q605" s="3">
        <f>VLOOKUP(A605,'Punchh Raw'!$A$2:$S$678,19,0)</f>
        <v>0</v>
      </c>
    </row>
    <row r="606" spans="1:17" x14ac:dyDescent="0.25">
      <c r="A606" s="6" t="s">
        <v>698</v>
      </c>
      <c r="B606" s="2" t="str">
        <f t="shared" si="9"/>
        <v>TX</v>
      </c>
      <c r="C606" t="s">
        <v>4237</v>
      </c>
      <c r="D606" t="s">
        <v>4238</v>
      </c>
      <c r="E606" t="s">
        <v>3774</v>
      </c>
      <c r="F606" t="s">
        <v>3773</v>
      </c>
      <c r="G606" t="s">
        <v>1586</v>
      </c>
      <c r="H606" t="s">
        <v>1672</v>
      </c>
      <c r="I606" s="2" t="s">
        <v>5152</v>
      </c>
      <c r="J606" t="s">
        <v>2679</v>
      </c>
      <c r="K606" t="s">
        <v>850</v>
      </c>
      <c r="L606" t="s">
        <v>857</v>
      </c>
      <c r="M606" t="s">
        <v>858</v>
      </c>
      <c r="N606" s="3" t="str">
        <f>VLOOKUP(A606,'Punchh Raw'!$A$2:$I$678,9,0)</f>
        <v>5.5.0005.3534</v>
      </c>
      <c r="P606" s="3">
        <f>VLOOKUP(A606,'Punchh Raw'!$A$2:$O$678,15,0)</f>
        <v>3</v>
      </c>
      <c r="Q606" s="3" t="str">
        <f>VLOOKUP(A606,'Punchh Raw'!$A$2:$S$678,19,0)</f>
        <v>Heartland</v>
      </c>
    </row>
    <row r="607" spans="1:17" x14ac:dyDescent="0.25">
      <c r="A607" s="6" t="s">
        <v>4239</v>
      </c>
      <c r="B607" s="2" t="str">
        <f t="shared" si="9"/>
        <v>TX</v>
      </c>
      <c r="C607" t="s">
        <v>4240</v>
      </c>
      <c r="D607" t="s">
        <v>4241</v>
      </c>
      <c r="E607" t="s">
        <v>4243</v>
      </c>
      <c r="F607" t="s">
        <v>4242</v>
      </c>
      <c r="G607" t="s">
        <v>1586</v>
      </c>
      <c r="H607" t="s">
        <v>1672</v>
      </c>
      <c r="I607" s="2" t="s">
        <v>5152</v>
      </c>
      <c r="J607" t="s">
        <v>2679</v>
      </c>
      <c r="K607" t="s">
        <v>850</v>
      </c>
      <c r="L607" t="s">
        <v>857</v>
      </c>
      <c r="M607" t="s">
        <v>858</v>
      </c>
      <c r="N607" s="3" t="e">
        <f>VLOOKUP(A607,'Punchh Raw'!$A$2:$I$678,9,0)</f>
        <v>#N/A</v>
      </c>
      <c r="P607" s="3" t="e">
        <f>VLOOKUP(A607,'Punchh Raw'!$A$2:$O$678,15,0)</f>
        <v>#N/A</v>
      </c>
      <c r="Q607" s="3" t="e">
        <f>VLOOKUP(A607,'Punchh Raw'!$A$2:$S$678,19,0)</f>
        <v>#N/A</v>
      </c>
    </row>
    <row r="608" spans="1:17" x14ac:dyDescent="0.25">
      <c r="A608" s="6" t="s">
        <v>70</v>
      </c>
      <c r="B608" s="2" t="str">
        <f t="shared" si="9"/>
        <v>AR</v>
      </c>
      <c r="C608" t="s">
        <v>2734</v>
      </c>
      <c r="D608" t="s">
        <v>4244</v>
      </c>
      <c r="E608" t="s">
        <v>4246</v>
      </c>
      <c r="F608" t="s">
        <v>4245</v>
      </c>
      <c r="G608" t="s">
        <v>855</v>
      </c>
      <c r="H608" t="s">
        <v>2733</v>
      </c>
      <c r="I608" s="2" t="s">
        <v>5152</v>
      </c>
      <c r="J608" t="s">
        <v>4926</v>
      </c>
      <c r="K608" t="s">
        <v>2734</v>
      </c>
      <c r="L608" t="s">
        <v>857</v>
      </c>
      <c r="M608" t="s">
        <v>858</v>
      </c>
      <c r="N608" s="3" t="str">
        <f>VLOOKUP(A608,'Punchh Raw'!$A$2:$I$678,9,0)</f>
        <v>5.2.0005.1327</v>
      </c>
      <c r="P608" s="3">
        <f>VLOOKUP(A608,'Punchh Raw'!$A$2:$O$678,15,0)</f>
        <v>1</v>
      </c>
      <c r="Q608" s="3" t="str">
        <f>VLOOKUP(A608,'Punchh Raw'!$A$2:$S$678,19,0)</f>
        <v>Heartland</v>
      </c>
    </row>
    <row r="609" spans="1:17" x14ac:dyDescent="0.25">
      <c r="A609" s="6" t="s">
        <v>80</v>
      </c>
      <c r="B609" s="2" t="str">
        <f t="shared" si="9"/>
        <v>AR</v>
      </c>
      <c r="C609" t="s">
        <v>2734</v>
      </c>
      <c r="D609" t="s">
        <v>4247</v>
      </c>
      <c r="E609" t="s">
        <v>4246</v>
      </c>
      <c r="F609" t="s">
        <v>4245</v>
      </c>
      <c r="G609" t="s">
        <v>855</v>
      </c>
      <c r="H609" t="s">
        <v>2733</v>
      </c>
      <c r="I609" s="2" t="s">
        <v>5152</v>
      </c>
      <c r="J609" t="s">
        <v>4926</v>
      </c>
      <c r="K609" t="s">
        <v>2734</v>
      </c>
      <c r="L609" t="s">
        <v>857</v>
      </c>
      <c r="M609" t="s">
        <v>858</v>
      </c>
      <c r="N609" s="3" t="str">
        <f>VLOOKUP(A609,'Punchh Raw'!$A$2:$I$678,9,0)</f>
        <v>5.2.0005.1327</v>
      </c>
      <c r="P609" s="3">
        <f>VLOOKUP(A609,'Punchh Raw'!$A$2:$O$678,15,0)</f>
        <v>2</v>
      </c>
      <c r="Q609" s="3" t="str">
        <f>VLOOKUP(A609,'Punchh Raw'!$A$2:$S$678,19,0)</f>
        <v>Heartland</v>
      </c>
    </row>
    <row r="610" spans="1:17" x14ac:dyDescent="0.25">
      <c r="A610" s="6" t="s">
        <v>622</v>
      </c>
      <c r="B610" s="2" t="str">
        <f t="shared" si="9"/>
        <v>OK</v>
      </c>
      <c r="C610" t="s">
        <v>4249</v>
      </c>
      <c r="D610" t="s">
        <v>4250</v>
      </c>
      <c r="E610" t="s">
        <v>4252</v>
      </c>
      <c r="F610" t="s">
        <v>4251</v>
      </c>
      <c r="G610" t="s">
        <v>1755</v>
      </c>
      <c r="H610" t="s">
        <v>3616</v>
      </c>
      <c r="I610" s="2" t="s">
        <v>5152</v>
      </c>
      <c r="J610" t="s">
        <v>5095</v>
      </c>
      <c r="K610" t="s">
        <v>4233</v>
      </c>
      <c r="L610" t="s">
        <v>1757</v>
      </c>
      <c r="M610" t="s">
        <v>1758</v>
      </c>
      <c r="N610" s="3" t="str">
        <f>VLOOKUP(A610,'Punchh Raw'!$A$2:$I$678,9,0)</f>
        <v>5.5.0005.3534</v>
      </c>
      <c r="P610" s="3">
        <f>VLOOKUP(A610,'Punchh Raw'!$A$2:$O$678,15,0)</f>
        <v>0</v>
      </c>
      <c r="Q610" s="3">
        <f>VLOOKUP(A610,'Punchh Raw'!$A$2:$S$678,19,0)</f>
        <v>0</v>
      </c>
    </row>
    <row r="611" spans="1:17" x14ac:dyDescent="0.25">
      <c r="A611" s="6" t="s">
        <v>224</v>
      </c>
      <c r="B611" s="2" t="str">
        <f t="shared" si="9"/>
        <v>FL</v>
      </c>
      <c r="C611" t="s">
        <v>4253</v>
      </c>
      <c r="D611" t="s">
        <v>4254</v>
      </c>
      <c r="E611" t="s">
        <v>4255</v>
      </c>
      <c r="F611" t="s">
        <v>883</v>
      </c>
      <c r="G611" t="s">
        <v>867</v>
      </c>
      <c r="H611" t="s">
        <v>850</v>
      </c>
      <c r="I611" s="2" t="s">
        <v>5152</v>
      </c>
      <c r="J611" t="s">
        <v>4942</v>
      </c>
      <c r="K611" t="s">
        <v>1014</v>
      </c>
      <c r="L611" t="s">
        <v>857</v>
      </c>
      <c r="M611" t="s">
        <v>885</v>
      </c>
      <c r="N611" s="3" t="str">
        <f>VLOOKUP(A611,'Punchh Raw'!$A$2:$I$678,9,0)</f>
        <v>5.2.0005.1327</v>
      </c>
      <c r="P611" s="3">
        <f>VLOOKUP(A611,'Punchh Raw'!$A$2:$O$678,15,0)</f>
        <v>2</v>
      </c>
      <c r="Q611" s="3" t="str">
        <f>VLOOKUP(A611,'Punchh Raw'!$A$2:$S$678,19,0)</f>
        <v>Not sure</v>
      </c>
    </row>
    <row r="612" spans="1:17" x14ac:dyDescent="0.25">
      <c r="A612" s="6" t="s">
        <v>699</v>
      </c>
      <c r="B612" s="2" t="str">
        <f t="shared" si="9"/>
        <v>TX</v>
      </c>
      <c r="C612" t="s">
        <v>4259</v>
      </c>
      <c r="D612" t="s">
        <v>4260</v>
      </c>
      <c r="E612" t="s">
        <v>4261</v>
      </c>
      <c r="F612" t="s">
        <v>1983</v>
      </c>
      <c r="G612" t="s">
        <v>1586</v>
      </c>
      <c r="H612" t="s">
        <v>4257</v>
      </c>
      <c r="I612" s="2" t="s">
        <v>5152</v>
      </c>
      <c r="J612" t="s">
        <v>5096</v>
      </c>
      <c r="K612" t="s">
        <v>4258</v>
      </c>
      <c r="L612" t="s">
        <v>857</v>
      </c>
      <c r="M612" t="s">
        <v>1168</v>
      </c>
      <c r="N612" s="3">
        <f>VLOOKUP(A612,'Punchh Raw'!$A$2:$I$678,9,0)</f>
        <v>0</v>
      </c>
      <c r="P612" s="3">
        <f>VLOOKUP(A612,'Punchh Raw'!$A$2:$O$678,15,0)</f>
        <v>0</v>
      </c>
      <c r="Q612" s="3">
        <f>VLOOKUP(A612,'Punchh Raw'!$A$2:$S$678,19,0)</f>
        <v>0</v>
      </c>
    </row>
    <row r="613" spans="1:17" x14ac:dyDescent="0.25">
      <c r="A613" s="6" t="s">
        <v>349</v>
      </c>
      <c r="B613" s="2" t="str">
        <f t="shared" si="9"/>
        <v>KS</v>
      </c>
      <c r="C613" t="s">
        <v>4265</v>
      </c>
      <c r="D613" t="s">
        <v>4266</v>
      </c>
      <c r="E613" t="s">
        <v>4268</v>
      </c>
      <c r="F613" t="s">
        <v>4267</v>
      </c>
      <c r="G613" t="s">
        <v>2964</v>
      </c>
      <c r="H613" t="s">
        <v>4263</v>
      </c>
      <c r="I613" s="2" t="s">
        <v>5152</v>
      </c>
      <c r="J613" t="s">
        <v>5097</v>
      </c>
      <c r="K613" t="s">
        <v>4264</v>
      </c>
      <c r="L613" t="s">
        <v>857</v>
      </c>
      <c r="M613" t="s">
        <v>2051</v>
      </c>
      <c r="N613" s="3" t="str">
        <f>VLOOKUP(A613,'Punchh Raw'!$A$2:$I$678,9,0)</f>
        <v>5.2.0005.1327</v>
      </c>
      <c r="P613" s="3">
        <f>VLOOKUP(A613,'Punchh Raw'!$A$2:$O$678,15,0)</f>
        <v>0</v>
      </c>
      <c r="Q613" s="3">
        <f>VLOOKUP(A613,'Punchh Raw'!$A$2:$S$678,19,0)</f>
        <v>0</v>
      </c>
    </row>
    <row r="614" spans="1:17" x14ac:dyDescent="0.25">
      <c r="A614" s="6" t="s">
        <v>639</v>
      </c>
      <c r="B614" s="2" t="str">
        <f t="shared" si="9"/>
        <v>PA</v>
      </c>
      <c r="C614" t="s">
        <v>4273</v>
      </c>
      <c r="D614" t="s">
        <v>4274</v>
      </c>
      <c r="E614" t="s">
        <v>4275</v>
      </c>
      <c r="F614" t="s">
        <v>3123</v>
      </c>
      <c r="G614" t="s">
        <v>1568</v>
      </c>
      <c r="H614" t="s">
        <v>4271</v>
      </c>
      <c r="I614" s="2" t="s">
        <v>5152</v>
      </c>
      <c r="J614" t="s">
        <v>5098</v>
      </c>
      <c r="K614" t="s">
        <v>4272</v>
      </c>
      <c r="L614" t="s">
        <v>857</v>
      </c>
      <c r="M614" t="s">
        <v>1143</v>
      </c>
      <c r="N614" s="3" t="str">
        <f>VLOOKUP(A614,'Punchh Raw'!$A$2:$I$678,9,0)</f>
        <v>5.5.0005.3534</v>
      </c>
      <c r="P614" s="3">
        <f>VLOOKUP(A614,'Punchh Raw'!$A$2:$O$678,15,0)</f>
        <v>0</v>
      </c>
      <c r="Q614" s="3">
        <f>VLOOKUP(A614,'Punchh Raw'!$A$2:$S$678,19,0)</f>
        <v>0</v>
      </c>
    </row>
    <row r="615" spans="1:17" x14ac:dyDescent="0.25">
      <c r="A615" s="6" t="s">
        <v>471</v>
      </c>
      <c r="B615" s="2" t="str">
        <f t="shared" si="9"/>
        <v>MO</v>
      </c>
      <c r="C615" t="s">
        <v>4279</v>
      </c>
      <c r="D615" t="s">
        <v>4280</v>
      </c>
      <c r="E615" t="s">
        <v>4282</v>
      </c>
      <c r="F615" t="s">
        <v>4281</v>
      </c>
      <c r="G615" t="s">
        <v>2827</v>
      </c>
      <c r="H615" t="s">
        <v>4278</v>
      </c>
      <c r="I615" s="2" t="s">
        <v>5152</v>
      </c>
      <c r="J615" t="s">
        <v>5099</v>
      </c>
      <c r="K615" t="s">
        <v>4279</v>
      </c>
      <c r="L615" t="s">
        <v>857</v>
      </c>
      <c r="M615" t="s">
        <v>858</v>
      </c>
      <c r="N615" s="3" t="str">
        <f>VLOOKUP(A615,'Punchh Raw'!$A$2:$I$678,9,0)</f>
        <v>5.5.0005.3534</v>
      </c>
      <c r="P615" s="3">
        <f>VLOOKUP(A615,'Punchh Raw'!$A$2:$O$678,15,0)</f>
        <v>2</v>
      </c>
      <c r="Q615" s="3" t="str">
        <f>VLOOKUP(A615,'Punchh Raw'!$A$2:$S$678,19,0)</f>
        <v>Heartland</v>
      </c>
    </row>
    <row r="616" spans="1:17" x14ac:dyDescent="0.25">
      <c r="A616" s="6" t="s">
        <v>282</v>
      </c>
      <c r="B616" s="2" t="str">
        <f t="shared" si="9"/>
        <v>FL</v>
      </c>
      <c r="C616" t="s">
        <v>4148</v>
      </c>
      <c r="D616" t="s">
        <v>4283</v>
      </c>
      <c r="E616" t="s">
        <v>4284</v>
      </c>
      <c r="F616" t="s">
        <v>2060</v>
      </c>
      <c r="G616" t="s">
        <v>867</v>
      </c>
      <c r="H616" t="s">
        <v>4147</v>
      </c>
      <c r="I616" s="2" t="s">
        <v>5152</v>
      </c>
      <c r="J616" t="s">
        <v>5083</v>
      </c>
      <c r="K616" t="s">
        <v>4148</v>
      </c>
      <c r="L616" t="s">
        <v>857</v>
      </c>
      <c r="M616" t="s">
        <v>911</v>
      </c>
      <c r="N616" s="3" t="str">
        <f>VLOOKUP(A616,'Punchh Raw'!$A$2:$I$678,9,0)</f>
        <v>5.2.0005.1327</v>
      </c>
      <c r="P616" s="3">
        <f>VLOOKUP(A616,'Punchh Raw'!$A$2:$O$678,15,0)</f>
        <v>1</v>
      </c>
      <c r="Q616" s="3" t="str">
        <f>VLOOKUP(A616,'Punchh Raw'!$A$2:$S$678,19,0)</f>
        <v>Heartland</v>
      </c>
    </row>
    <row r="617" spans="1:17" x14ac:dyDescent="0.25">
      <c r="A617" s="6" t="s">
        <v>559</v>
      </c>
      <c r="B617" s="2" t="str">
        <f t="shared" si="9"/>
        <v>NY</v>
      </c>
      <c r="C617" t="s">
        <v>4286</v>
      </c>
      <c r="D617" t="s">
        <v>4287</v>
      </c>
      <c r="E617" t="s">
        <v>4289</v>
      </c>
      <c r="F617" t="s">
        <v>4288</v>
      </c>
      <c r="G617" t="s">
        <v>703</v>
      </c>
      <c r="H617" t="s">
        <v>3950</v>
      </c>
      <c r="I617" s="2" t="s">
        <v>5152</v>
      </c>
      <c r="J617" t="s">
        <v>5057</v>
      </c>
      <c r="K617" t="s">
        <v>4285</v>
      </c>
      <c r="L617" t="s">
        <v>1206</v>
      </c>
      <c r="M617" t="s">
        <v>850</v>
      </c>
      <c r="N617" s="3" t="str">
        <f>VLOOKUP(A617,'Punchh Raw'!$A$2:$I$678,9,0)</f>
        <v>5.5.0005.3534</v>
      </c>
      <c r="P617" s="3">
        <f>VLOOKUP(A617,'Punchh Raw'!$A$2:$O$678,15,0)</f>
        <v>2</v>
      </c>
      <c r="Q617" s="3" t="str">
        <f>VLOOKUP(A617,'Punchh Raw'!$A$2:$S$678,19,0)</f>
        <v>First data</v>
      </c>
    </row>
    <row r="618" spans="1:17" x14ac:dyDescent="0.25">
      <c r="A618" s="6" t="s">
        <v>376</v>
      </c>
      <c r="B618" s="2" t="str">
        <f t="shared" si="9"/>
        <v>MD</v>
      </c>
      <c r="C618" t="s">
        <v>4293</v>
      </c>
      <c r="D618" t="s">
        <v>4294</v>
      </c>
      <c r="E618" t="s">
        <v>4296</v>
      </c>
      <c r="F618" t="s">
        <v>4295</v>
      </c>
      <c r="G618" t="s">
        <v>2285</v>
      </c>
      <c r="H618" t="s">
        <v>4291</v>
      </c>
      <c r="I618" s="2" t="s">
        <v>5152</v>
      </c>
      <c r="J618" t="s">
        <v>5100</v>
      </c>
      <c r="K618" t="s">
        <v>4292</v>
      </c>
      <c r="L618" t="s">
        <v>1378</v>
      </c>
      <c r="M618" t="s">
        <v>1379</v>
      </c>
      <c r="N618" s="3" t="str">
        <f>VLOOKUP(A618,'Punchh Raw'!$A$2:$I$678,9,0)</f>
        <v>5.2.0005.1327</v>
      </c>
      <c r="P618" s="3">
        <f>VLOOKUP(A618,'Punchh Raw'!$A$2:$O$678,15,0)</f>
        <v>2</v>
      </c>
      <c r="Q618" s="3" t="str">
        <f>VLOOKUP(A618,'Punchh Raw'!$A$2:$S$678,19,0)</f>
        <v>Merchant Link</v>
      </c>
    </row>
    <row r="619" spans="1:17" x14ac:dyDescent="0.25">
      <c r="A619" s="6" t="s">
        <v>191</v>
      </c>
      <c r="B619" s="2" t="str">
        <f t="shared" si="9"/>
        <v>FL</v>
      </c>
      <c r="C619" t="s">
        <v>4297</v>
      </c>
      <c r="D619" t="s">
        <v>4298</v>
      </c>
      <c r="E619" t="s">
        <v>4300</v>
      </c>
      <c r="F619" t="s">
        <v>4299</v>
      </c>
      <c r="G619" t="s">
        <v>867</v>
      </c>
      <c r="H619" t="s">
        <v>850</v>
      </c>
      <c r="I619" s="2" t="s">
        <v>5152</v>
      </c>
      <c r="J619" t="s">
        <v>4972</v>
      </c>
      <c r="K619" t="s">
        <v>4297</v>
      </c>
      <c r="L619" t="s">
        <v>857</v>
      </c>
      <c r="M619" t="s">
        <v>885</v>
      </c>
      <c r="N619" s="3" t="str">
        <f>VLOOKUP(A619,'Punchh Raw'!$A$2:$I$678,9,0)</f>
        <v>5.2.0005.1327</v>
      </c>
      <c r="P619" s="3">
        <f>VLOOKUP(A619,'Punchh Raw'!$A$2:$O$678,15,0)</f>
        <v>0</v>
      </c>
      <c r="Q619" s="3">
        <f>VLOOKUP(A619,'Punchh Raw'!$A$2:$S$678,19,0)</f>
        <v>0</v>
      </c>
    </row>
    <row r="620" spans="1:17" x14ac:dyDescent="0.25">
      <c r="A620" s="6" t="s">
        <v>753</v>
      </c>
      <c r="B620" s="2" t="str">
        <f t="shared" si="9"/>
        <v>VA</v>
      </c>
      <c r="C620" t="s">
        <v>4305</v>
      </c>
      <c r="D620" t="s">
        <v>4306</v>
      </c>
      <c r="E620" t="s">
        <v>4308</v>
      </c>
      <c r="F620" t="s">
        <v>4307</v>
      </c>
      <c r="G620" t="s">
        <v>1230</v>
      </c>
      <c r="H620" t="s">
        <v>4303</v>
      </c>
      <c r="I620" s="2" t="s">
        <v>5152</v>
      </c>
      <c r="J620" t="s">
        <v>5101</v>
      </c>
      <c r="K620" t="s">
        <v>4304</v>
      </c>
      <c r="L620" t="s">
        <v>1378</v>
      </c>
      <c r="M620" t="s">
        <v>1379</v>
      </c>
      <c r="N620" s="3">
        <f>VLOOKUP(A620,'Punchh Raw'!$A$2:$I$678,9,0)</f>
        <v>0</v>
      </c>
      <c r="P620" s="3">
        <f>VLOOKUP(A620,'Punchh Raw'!$A$2:$O$678,15,0)</f>
        <v>2</v>
      </c>
      <c r="Q620" s="3" t="str">
        <f>VLOOKUP(A620,'Punchh Raw'!$A$2:$S$678,19,0)</f>
        <v>Unsure</v>
      </c>
    </row>
    <row r="621" spans="1:17" x14ac:dyDescent="0.25">
      <c r="A621" s="6" t="s">
        <v>217</v>
      </c>
      <c r="B621" s="2" t="str">
        <f t="shared" si="9"/>
        <v>FL</v>
      </c>
      <c r="C621" t="s">
        <v>4312</v>
      </c>
      <c r="D621" t="s">
        <v>4313</v>
      </c>
      <c r="E621" t="s">
        <v>4314</v>
      </c>
      <c r="F621" t="s">
        <v>955</v>
      </c>
      <c r="G621" t="s">
        <v>867</v>
      </c>
      <c r="H621" t="s">
        <v>2645</v>
      </c>
      <c r="I621" s="2" t="s">
        <v>5152</v>
      </c>
      <c r="J621" t="s">
        <v>5102</v>
      </c>
      <c r="K621" t="s">
        <v>4311</v>
      </c>
      <c r="L621" t="s">
        <v>957</v>
      </c>
      <c r="M621" t="s">
        <v>850</v>
      </c>
      <c r="N621" s="3" t="str">
        <f>VLOOKUP(A621,'Punchh Raw'!$A$2:$I$678,9,0)</f>
        <v>5.2.0005.1327</v>
      </c>
      <c r="P621" s="3">
        <f>VLOOKUP(A621,'Punchh Raw'!$A$2:$O$678,15,0)</f>
        <v>2</v>
      </c>
      <c r="Q621" s="3" t="str">
        <f>VLOOKUP(A621,'Punchh Raw'!$A$2:$S$678,19,0)</f>
        <v>SunTrust</v>
      </c>
    </row>
    <row r="622" spans="1:17" x14ac:dyDescent="0.25">
      <c r="A622" s="6" t="s">
        <v>377</v>
      </c>
      <c r="B622" s="2" t="str">
        <f t="shared" si="9"/>
        <v>MD</v>
      </c>
      <c r="C622" t="s">
        <v>4317</v>
      </c>
      <c r="D622" t="s">
        <v>4318</v>
      </c>
      <c r="E622" t="s">
        <v>4320</v>
      </c>
      <c r="F622" t="s">
        <v>4319</v>
      </c>
      <c r="G622" t="s">
        <v>2285</v>
      </c>
      <c r="H622" t="s">
        <v>4315</v>
      </c>
      <c r="I622" s="2" t="s">
        <v>5152</v>
      </c>
      <c r="J622" t="s">
        <v>3119</v>
      </c>
      <c r="K622" t="s">
        <v>4316</v>
      </c>
      <c r="L622" t="s">
        <v>1378</v>
      </c>
      <c r="M622" t="s">
        <v>1379</v>
      </c>
      <c r="N622" s="3" t="str">
        <f>VLOOKUP(A622,'Punchh Raw'!$A$2:$I$678,9,0)</f>
        <v>5.2.0005.1327</v>
      </c>
      <c r="P622" s="3">
        <f>VLOOKUP(A622,'Punchh Raw'!$A$2:$O$678,15,0)</f>
        <v>0</v>
      </c>
      <c r="Q622" s="3">
        <f>VLOOKUP(A622,'Punchh Raw'!$A$2:$S$678,19,0)</f>
        <v>0</v>
      </c>
    </row>
    <row r="623" spans="1:17" x14ac:dyDescent="0.25">
      <c r="A623" s="6" t="s">
        <v>472</v>
      </c>
      <c r="B623" s="2" t="str">
        <f t="shared" si="9"/>
        <v>MO</v>
      </c>
      <c r="C623" t="s">
        <v>3625</v>
      </c>
      <c r="D623" t="s">
        <v>4321</v>
      </c>
      <c r="E623" t="s">
        <v>4322</v>
      </c>
      <c r="F623" t="s">
        <v>3627</v>
      </c>
      <c r="G623" t="s">
        <v>2827</v>
      </c>
      <c r="H623" t="s">
        <v>850</v>
      </c>
      <c r="I623" s="2" t="s">
        <v>5152</v>
      </c>
      <c r="J623" t="s">
        <v>4858</v>
      </c>
      <c r="K623" t="s">
        <v>850</v>
      </c>
      <c r="L623" t="s">
        <v>857</v>
      </c>
      <c r="M623" t="s">
        <v>858</v>
      </c>
      <c r="N623" s="3" t="str">
        <f>VLOOKUP(A623,'Punchh Raw'!$A$2:$I$678,9,0)</f>
        <v>5.5.0005.3534</v>
      </c>
      <c r="P623" s="3">
        <f>VLOOKUP(A623,'Punchh Raw'!$A$2:$O$678,15,0)</f>
        <v>2</v>
      </c>
      <c r="Q623" s="3" t="str">
        <f>VLOOKUP(A623,'Punchh Raw'!$A$2:$S$678,19,0)</f>
        <v>Valutec</v>
      </c>
    </row>
    <row r="624" spans="1:17" x14ac:dyDescent="0.25">
      <c r="A624" s="6" t="s">
        <v>78</v>
      </c>
      <c r="B624" s="2" t="str">
        <f t="shared" si="9"/>
        <v>AR</v>
      </c>
      <c r="C624" t="s">
        <v>852</v>
      </c>
      <c r="D624" t="s">
        <v>4326</v>
      </c>
      <c r="E624" t="s">
        <v>4328</v>
      </c>
      <c r="F624" t="s">
        <v>4327</v>
      </c>
      <c r="G624" t="s">
        <v>855</v>
      </c>
      <c r="H624" t="s">
        <v>4324</v>
      </c>
      <c r="I624" s="2" t="s">
        <v>5152</v>
      </c>
      <c r="J624" t="s">
        <v>5103</v>
      </c>
      <c r="K624" t="s">
        <v>4325</v>
      </c>
      <c r="L624" t="s">
        <v>857</v>
      </c>
      <c r="M624" t="s">
        <v>858</v>
      </c>
      <c r="N624" s="3" t="str">
        <f>VLOOKUP(A624,'Punchh Raw'!$A$2:$I$678,9,0)</f>
        <v>5.0.0003.0416</v>
      </c>
      <c r="P624" s="3">
        <f>VLOOKUP(A624,'Punchh Raw'!$A$2:$O$678,15,0)</f>
        <v>0</v>
      </c>
      <c r="Q624" s="3">
        <f>VLOOKUP(A624,'Punchh Raw'!$A$2:$S$678,19,0)</f>
        <v>0</v>
      </c>
    </row>
    <row r="625" spans="1:17" x14ac:dyDescent="0.25">
      <c r="A625" s="6" t="s">
        <v>96</v>
      </c>
      <c r="B625" s="2" t="str">
        <f t="shared" si="9"/>
        <v>AR</v>
      </c>
      <c r="C625" t="s">
        <v>3796</v>
      </c>
      <c r="D625" t="s">
        <v>4332</v>
      </c>
      <c r="E625" t="s">
        <v>4334</v>
      </c>
      <c r="F625" t="s">
        <v>4333</v>
      </c>
      <c r="G625" t="s">
        <v>855</v>
      </c>
      <c r="H625" t="s">
        <v>3794</v>
      </c>
      <c r="I625" s="2" t="s">
        <v>5152</v>
      </c>
      <c r="J625" t="s">
        <v>5104</v>
      </c>
      <c r="K625" t="s">
        <v>4331</v>
      </c>
      <c r="L625" t="s">
        <v>857</v>
      </c>
      <c r="M625" t="s">
        <v>858</v>
      </c>
      <c r="N625" s="3" t="str">
        <f>VLOOKUP(A625,'Punchh Raw'!$A$2:$I$678,9,0)</f>
        <v>5.0.0003.0416</v>
      </c>
      <c r="P625" s="3">
        <f>VLOOKUP(A625,'Punchh Raw'!$A$2:$O$678,15,0)</f>
        <v>0</v>
      </c>
      <c r="Q625" s="3">
        <f>VLOOKUP(A625,'Punchh Raw'!$A$2:$S$678,19,0)</f>
        <v>0</v>
      </c>
    </row>
    <row r="626" spans="1:17" x14ac:dyDescent="0.25">
      <c r="A626" s="6" t="s">
        <v>456</v>
      </c>
      <c r="B626" s="2" t="str">
        <f t="shared" si="9"/>
        <v>MI</v>
      </c>
      <c r="C626" t="s">
        <v>4339</v>
      </c>
      <c r="D626" t="s">
        <v>4340</v>
      </c>
      <c r="E626" t="s">
        <v>4341</v>
      </c>
      <c r="F626" t="s">
        <v>1343</v>
      </c>
      <c r="G626" t="s">
        <v>1100</v>
      </c>
      <c r="H626" t="s">
        <v>4337</v>
      </c>
      <c r="I626" s="2" t="s">
        <v>5152</v>
      </c>
      <c r="J626" t="s">
        <v>5105</v>
      </c>
      <c r="K626" t="s">
        <v>4338</v>
      </c>
      <c r="L626" t="s">
        <v>1529</v>
      </c>
      <c r="M626" t="s">
        <v>850</v>
      </c>
      <c r="N626" s="3" t="str">
        <f>VLOOKUP(A626,'Punchh Raw'!$A$2:$I$678,9,0)</f>
        <v>5.5.0005.3534</v>
      </c>
      <c r="P626" s="3">
        <f>VLOOKUP(A626,'Punchh Raw'!$A$2:$O$678,15,0)</f>
        <v>2</v>
      </c>
      <c r="Q626" s="3" t="str">
        <f>VLOOKUP(A626,'Punchh Raw'!$A$2:$S$678,19,0)</f>
        <v>Hartland</v>
      </c>
    </row>
    <row r="627" spans="1:17" x14ac:dyDescent="0.25">
      <c r="A627" s="6" t="s">
        <v>700</v>
      </c>
      <c r="B627" s="2" t="str">
        <f t="shared" si="9"/>
        <v>TX</v>
      </c>
      <c r="C627" t="s">
        <v>4077</v>
      </c>
      <c r="D627" t="s">
        <v>4343</v>
      </c>
      <c r="E627" t="s">
        <v>4345</v>
      </c>
      <c r="F627" t="s">
        <v>4344</v>
      </c>
      <c r="G627" t="s">
        <v>1586</v>
      </c>
      <c r="H627" t="s">
        <v>850</v>
      </c>
      <c r="I627" s="2" t="s">
        <v>5152</v>
      </c>
      <c r="J627" t="s">
        <v>5106</v>
      </c>
      <c r="K627" t="s">
        <v>850</v>
      </c>
      <c r="L627" t="s">
        <v>857</v>
      </c>
      <c r="M627" t="s">
        <v>1168</v>
      </c>
      <c r="N627" s="3">
        <f>VLOOKUP(A627,'Punchh Raw'!$A$2:$I$678,9,0)</f>
        <v>0</v>
      </c>
      <c r="P627" s="3">
        <f>VLOOKUP(A627,'Punchh Raw'!$A$2:$O$678,15,0)</f>
        <v>0</v>
      </c>
      <c r="Q627" s="3">
        <f>VLOOKUP(A627,'Punchh Raw'!$A$2:$S$678,19,0)</f>
        <v>0</v>
      </c>
    </row>
    <row r="628" spans="1:17" x14ac:dyDescent="0.25">
      <c r="A628" s="6" t="s">
        <v>701</v>
      </c>
      <c r="B628" s="2" t="str">
        <f t="shared" si="9"/>
        <v>TX</v>
      </c>
      <c r="C628" t="s">
        <v>4346</v>
      </c>
      <c r="D628" t="s">
        <v>4347</v>
      </c>
      <c r="E628" t="s">
        <v>4348</v>
      </c>
      <c r="F628" t="s">
        <v>4086</v>
      </c>
      <c r="G628" t="s">
        <v>1586</v>
      </c>
      <c r="H628" t="s">
        <v>850</v>
      </c>
      <c r="I628" s="2" t="s">
        <v>5152</v>
      </c>
      <c r="J628" t="s">
        <v>5106</v>
      </c>
      <c r="K628" t="s">
        <v>850</v>
      </c>
      <c r="L628" t="s">
        <v>857</v>
      </c>
      <c r="M628" t="s">
        <v>1168</v>
      </c>
      <c r="N628" s="3">
        <f>VLOOKUP(A628,'Punchh Raw'!$A$2:$I$678,9,0)</f>
        <v>0</v>
      </c>
      <c r="P628" s="3">
        <f>VLOOKUP(A628,'Punchh Raw'!$A$2:$O$678,15,0)</f>
        <v>0</v>
      </c>
      <c r="Q628" s="3">
        <f>VLOOKUP(A628,'Punchh Raw'!$A$2:$S$678,19,0)</f>
        <v>0</v>
      </c>
    </row>
    <row r="629" spans="1:17" x14ac:dyDescent="0.25">
      <c r="A629" s="6" t="s">
        <v>702</v>
      </c>
      <c r="B629" s="2" t="str">
        <f t="shared" si="9"/>
        <v>TX</v>
      </c>
      <c r="C629" t="s">
        <v>4349</v>
      </c>
      <c r="D629" t="s">
        <v>4350</v>
      </c>
      <c r="E629" t="s">
        <v>4352</v>
      </c>
      <c r="F629" t="s">
        <v>4351</v>
      </c>
      <c r="G629" t="s">
        <v>1586</v>
      </c>
      <c r="H629" t="s">
        <v>850</v>
      </c>
      <c r="I629" s="2" t="s">
        <v>5152</v>
      </c>
      <c r="J629" t="s">
        <v>5106</v>
      </c>
      <c r="K629" t="s">
        <v>850</v>
      </c>
      <c r="L629" t="s">
        <v>857</v>
      </c>
      <c r="M629" t="s">
        <v>1168</v>
      </c>
      <c r="N629" s="3">
        <f>VLOOKUP(A629,'Punchh Raw'!$A$2:$I$678,9,0)</f>
        <v>0</v>
      </c>
      <c r="P629" s="3">
        <f>VLOOKUP(A629,'Punchh Raw'!$A$2:$O$678,15,0)</f>
        <v>2</v>
      </c>
      <c r="Q629" s="3" t="str">
        <f>VLOOKUP(A629,'Punchh Raw'!$A$2:$S$678,19,0)</f>
        <v>New York</v>
      </c>
    </row>
    <row r="630" spans="1:17" x14ac:dyDescent="0.25">
      <c r="A630" s="6" t="s">
        <v>4353</v>
      </c>
      <c r="B630" s="2" t="str">
        <f t="shared" si="9"/>
        <v>AR</v>
      </c>
      <c r="C630" t="s">
        <v>3796</v>
      </c>
      <c r="D630" t="s">
        <v>4355</v>
      </c>
      <c r="E630" t="s">
        <v>4357</v>
      </c>
      <c r="F630" t="s">
        <v>4356</v>
      </c>
      <c r="G630" t="s">
        <v>855</v>
      </c>
      <c r="H630" t="s">
        <v>3794</v>
      </c>
      <c r="I630" s="2" t="s">
        <v>5152</v>
      </c>
      <c r="J630" t="s">
        <v>5107</v>
      </c>
      <c r="K630" t="s">
        <v>3796</v>
      </c>
      <c r="L630" t="s">
        <v>857</v>
      </c>
      <c r="M630" t="s">
        <v>858</v>
      </c>
      <c r="N630" s="3" t="e">
        <f>VLOOKUP(A630,'Punchh Raw'!$A$2:$I$678,9,0)</f>
        <v>#N/A</v>
      </c>
      <c r="P630" s="3" t="e">
        <f>VLOOKUP(A630,'Punchh Raw'!$A$2:$O$678,15,0)</f>
        <v>#N/A</v>
      </c>
      <c r="Q630" s="3" t="e">
        <f>VLOOKUP(A630,'Punchh Raw'!$A$2:$S$678,19,0)</f>
        <v>#N/A</v>
      </c>
    </row>
    <row r="631" spans="1:17" x14ac:dyDescent="0.25">
      <c r="A631" s="6" t="s">
        <v>354</v>
      </c>
      <c r="B631" s="2" t="str">
        <f t="shared" si="9"/>
        <v>KY</v>
      </c>
      <c r="C631" t="s">
        <v>4361</v>
      </c>
      <c r="D631" t="s">
        <v>4362</v>
      </c>
      <c r="E631" t="s">
        <v>4364</v>
      </c>
      <c r="F631" t="s">
        <v>4363</v>
      </c>
      <c r="G631" t="s">
        <v>2049</v>
      </c>
      <c r="H631" t="s">
        <v>4359</v>
      </c>
      <c r="I631" s="2" t="s">
        <v>5152</v>
      </c>
      <c r="J631" t="s">
        <v>5108</v>
      </c>
      <c r="K631" t="s">
        <v>4360</v>
      </c>
      <c r="L631" t="s">
        <v>857</v>
      </c>
      <c r="M631" t="s">
        <v>2051</v>
      </c>
      <c r="N631" s="3" t="str">
        <f>VLOOKUP(A631,'Punchh Raw'!$A$2:$I$678,9,0)</f>
        <v>5.0.0003.0416</v>
      </c>
      <c r="P631" s="3">
        <f>VLOOKUP(A631,'Punchh Raw'!$A$2:$O$678,15,0)</f>
        <v>0</v>
      </c>
      <c r="Q631" s="3">
        <f>VLOOKUP(A631,'Punchh Raw'!$A$2:$S$678,19,0)</f>
        <v>0</v>
      </c>
    </row>
    <row r="632" spans="1:17" x14ac:dyDescent="0.25">
      <c r="A632" s="6" t="s">
        <v>4365</v>
      </c>
      <c r="B632" s="2" t="str">
        <f t="shared" si="9"/>
        <v>TX</v>
      </c>
      <c r="C632" t="s">
        <v>4370</v>
      </c>
      <c r="D632" t="s">
        <v>4371</v>
      </c>
      <c r="E632" t="s">
        <v>4373</v>
      </c>
      <c r="F632" t="s">
        <v>4372</v>
      </c>
      <c r="G632" t="s">
        <v>1586</v>
      </c>
      <c r="H632" t="s">
        <v>4368</v>
      </c>
      <c r="I632" s="2" t="s">
        <v>5152</v>
      </c>
      <c r="J632" t="s">
        <v>5109</v>
      </c>
      <c r="K632" t="s">
        <v>4369</v>
      </c>
      <c r="L632" t="s">
        <v>857</v>
      </c>
      <c r="M632" t="s">
        <v>1168</v>
      </c>
      <c r="N632" s="3" t="e">
        <f>VLOOKUP(A632,'Punchh Raw'!$A$2:$I$678,9,0)</f>
        <v>#N/A</v>
      </c>
      <c r="P632" s="3" t="e">
        <f>VLOOKUP(A632,'Punchh Raw'!$A$2:$O$678,15,0)</f>
        <v>#N/A</v>
      </c>
      <c r="Q632" s="3" t="e">
        <f>VLOOKUP(A632,'Punchh Raw'!$A$2:$S$678,19,0)</f>
        <v>#N/A</v>
      </c>
    </row>
    <row r="633" spans="1:17" x14ac:dyDescent="0.25">
      <c r="A633" s="6" t="s">
        <v>459</v>
      </c>
      <c r="B633" s="2" t="str">
        <f t="shared" si="9"/>
        <v>MI</v>
      </c>
      <c r="C633" t="s">
        <v>4379</v>
      </c>
      <c r="D633" t="s">
        <v>4380</v>
      </c>
      <c r="E633" t="s">
        <v>4382</v>
      </c>
      <c r="F633" t="s">
        <v>4381</v>
      </c>
      <c r="G633" t="s">
        <v>1100</v>
      </c>
      <c r="H633" t="s">
        <v>4377</v>
      </c>
      <c r="I633" s="2" t="s">
        <v>5152</v>
      </c>
      <c r="J633" t="s">
        <v>5110</v>
      </c>
      <c r="K633" t="s">
        <v>4378</v>
      </c>
      <c r="L633" t="s">
        <v>1529</v>
      </c>
      <c r="M633" t="s">
        <v>850</v>
      </c>
      <c r="N633" s="3" t="str">
        <f>VLOOKUP(A633,'Punchh Raw'!$A$2:$I$678,9,0)</f>
        <v>5.5.0005.3534</v>
      </c>
      <c r="P633" s="3">
        <f>VLOOKUP(A633,'Punchh Raw'!$A$2:$O$678,15,0)</f>
        <v>2</v>
      </c>
      <c r="Q633" s="3" t="str">
        <f>VLOOKUP(A633,'Punchh Raw'!$A$2:$S$678,19,0)</f>
        <v>Heartland</v>
      </c>
    </row>
    <row r="634" spans="1:17" x14ac:dyDescent="0.25">
      <c r="A634" s="6" t="s">
        <v>458</v>
      </c>
      <c r="B634" s="2" t="str">
        <f t="shared" si="9"/>
        <v>MI</v>
      </c>
      <c r="C634" t="s">
        <v>2740</v>
      </c>
      <c r="D634" t="s">
        <v>4383</v>
      </c>
      <c r="E634" t="s">
        <v>4384</v>
      </c>
      <c r="F634" t="s">
        <v>3130</v>
      </c>
      <c r="G634" t="s">
        <v>1100</v>
      </c>
      <c r="H634" t="s">
        <v>2851</v>
      </c>
      <c r="I634" s="2" t="s">
        <v>5152</v>
      </c>
      <c r="J634" t="s">
        <v>2856</v>
      </c>
      <c r="K634" t="s">
        <v>2740</v>
      </c>
      <c r="L634" t="s">
        <v>1529</v>
      </c>
      <c r="M634" t="s">
        <v>850</v>
      </c>
      <c r="N634" s="3" t="str">
        <f>VLOOKUP(A634,'Punchh Raw'!$A$2:$I$678,9,0)</f>
        <v>5.5.0005.3534</v>
      </c>
      <c r="P634" s="3">
        <f>VLOOKUP(A634,'Punchh Raw'!$A$2:$O$678,15,0)</f>
        <v>0</v>
      </c>
      <c r="Q634" s="3">
        <f>VLOOKUP(A634,'Punchh Raw'!$A$2:$S$678,19,0)</f>
        <v>0</v>
      </c>
    </row>
    <row r="635" spans="1:17" x14ac:dyDescent="0.25">
      <c r="A635" s="6" t="s">
        <v>378</v>
      </c>
      <c r="B635" s="2" t="str">
        <f t="shared" si="9"/>
        <v>MD</v>
      </c>
      <c r="C635" t="s">
        <v>4387</v>
      </c>
      <c r="D635" t="s">
        <v>4388</v>
      </c>
      <c r="E635" t="s">
        <v>4390</v>
      </c>
      <c r="F635" t="s">
        <v>4389</v>
      </c>
      <c r="G635" t="s">
        <v>2285</v>
      </c>
      <c r="H635" t="s">
        <v>4386</v>
      </c>
      <c r="I635" s="2" t="s">
        <v>5152</v>
      </c>
      <c r="J635" t="s">
        <v>5111</v>
      </c>
      <c r="K635" t="s">
        <v>1354</v>
      </c>
      <c r="L635" t="s">
        <v>1378</v>
      </c>
      <c r="M635" t="s">
        <v>1379</v>
      </c>
      <c r="N635" s="3" t="str">
        <f>VLOOKUP(A635,'Punchh Raw'!$A$2:$I$678,9,0)</f>
        <v>5.2.0005.1327</v>
      </c>
      <c r="P635" s="3">
        <f>VLOOKUP(A635,'Punchh Raw'!$A$2:$O$678,15,0)</f>
        <v>2</v>
      </c>
      <c r="Q635" s="3" t="str">
        <f>VLOOKUP(A635,'Punchh Raw'!$A$2:$S$678,19,0)</f>
        <v>Heartland</v>
      </c>
    </row>
    <row r="636" spans="1:17" x14ac:dyDescent="0.25">
      <c r="A636" s="6" t="s">
        <v>379</v>
      </c>
      <c r="B636" s="2" t="str">
        <f t="shared" si="9"/>
        <v>MD</v>
      </c>
      <c r="C636" t="s">
        <v>4394</v>
      </c>
      <c r="D636" t="s">
        <v>4395</v>
      </c>
      <c r="E636" t="s">
        <v>4397</v>
      </c>
      <c r="F636" t="s">
        <v>4396</v>
      </c>
      <c r="G636" t="s">
        <v>2285</v>
      </c>
      <c r="H636" t="s">
        <v>4393</v>
      </c>
      <c r="I636" s="2" t="s">
        <v>5152</v>
      </c>
      <c r="J636" t="s">
        <v>5112</v>
      </c>
      <c r="K636" t="s">
        <v>4394</v>
      </c>
      <c r="L636" t="s">
        <v>1378</v>
      </c>
      <c r="M636" t="s">
        <v>1379</v>
      </c>
      <c r="N636" s="3" t="str">
        <f>VLOOKUP(A636,'Punchh Raw'!$A$2:$I$678,9,0)</f>
        <v>5.2.0005.1327</v>
      </c>
      <c r="P636" s="3">
        <f>VLOOKUP(A636,'Punchh Raw'!$A$2:$O$678,15,0)</f>
        <v>0</v>
      </c>
      <c r="Q636" s="3">
        <f>VLOOKUP(A636,'Punchh Raw'!$A$2:$S$678,19,0)</f>
        <v>0</v>
      </c>
    </row>
    <row r="637" spans="1:17" x14ac:dyDescent="0.25">
      <c r="A637" s="6" t="s">
        <v>725</v>
      </c>
      <c r="B637" s="2" t="str">
        <f t="shared" si="9"/>
        <v>VA</v>
      </c>
      <c r="C637" t="s">
        <v>4400</v>
      </c>
      <c r="D637" t="s">
        <v>4401</v>
      </c>
      <c r="E637" t="s">
        <v>1231</v>
      </c>
      <c r="F637" t="s">
        <v>1229</v>
      </c>
      <c r="G637" t="s">
        <v>1230</v>
      </c>
      <c r="H637" t="s">
        <v>4399</v>
      </c>
      <c r="I637" s="2" t="s">
        <v>5152</v>
      </c>
      <c r="J637" t="s">
        <v>5113</v>
      </c>
      <c r="K637" t="s">
        <v>4400</v>
      </c>
      <c r="L637" t="s">
        <v>857</v>
      </c>
      <c r="M637" t="s">
        <v>1143</v>
      </c>
      <c r="N637" s="3">
        <f>VLOOKUP(A637,'Punchh Raw'!$A$2:$I$678,9,0)</f>
        <v>0</v>
      </c>
      <c r="P637" s="3">
        <f>VLOOKUP(A637,'Punchh Raw'!$A$2:$O$678,15,0)</f>
        <v>0</v>
      </c>
      <c r="Q637" s="3">
        <f>VLOOKUP(A637,'Punchh Raw'!$A$2:$S$678,19,0)</f>
        <v>0</v>
      </c>
    </row>
    <row r="638" spans="1:17" x14ac:dyDescent="0.25">
      <c r="A638" s="6" t="s">
        <v>676</v>
      </c>
      <c r="B638" s="2" t="str">
        <f t="shared" si="9"/>
        <v>TX</v>
      </c>
      <c r="C638" t="s">
        <v>4406</v>
      </c>
      <c r="D638" t="s">
        <v>4407</v>
      </c>
      <c r="E638" t="s">
        <v>4409</v>
      </c>
      <c r="F638" t="s">
        <v>4408</v>
      </c>
      <c r="G638" t="s">
        <v>1586</v>
      </c>
      <c r="H638" t="s">
        <v>4404</v>
      </c>
      <c r="I638" s="2" t="s">
        <v>5152</v>
      </c>
      <c r="J638" t="s">
        <v>5114</v>
      </c>
      <c r="K638" t="s">
        <v>4405</v>
      </c>
      <c r="L638" t="s">
        <v>857</v>
      </c>
      <c r="M638" t="s">
        <v>858</v>
      </c>
      <c r="N638" s="3" t="str">
        <f>VLOOKUP(A638,'Punchh Raw'!$A$2:$I$678,9,0)</f>
        <v>5.5.0005.3534</v>
      </c>
      <c r="P638" s="3">
        <f>VLOOKUP(A638,'Punchh Raw'!$A$2:$O$678,15,0)</f>
        <v>2</v>
      </c>
      <c r="Q638" s="3" t="str">
        <f>VLOOKUP(A638,'Punchh Raw'!$A$2:$S$678,19,0)</f>
        <v>Vantiv</v>
      </c>
    </row>
    <row r="639" spans="1:17" x14ac:dyDescent="0.25">
      <c r="A639" s="6" t="s">
        <v>640</v>
      </c>
      <c r="B639" s="2" t="str">
        <f t="shared" si="9"/>
        <v>PA</v>
      </c>
      <c r="C639" t="s">
        <v>4410</v>
      </c>
      <c r="D639" t="s">
        <v>4411</v>
      </c>
      <c r="E639" t="s">
        <v>4413</v>
      </c>
      <c r="F639" t="s">
        <v>4412</v>
      </c>
      <c r="G639" t="s">
        <v>1568</v>
      </c>
      <c r="H639" t="s">
        <v>850</v>
      </c>
      <c r="I639" s="2" t="s">
        <v>5152</v>
      </c>
      <c r="J639" t="s">
        <v>4858</v>
      </c>
      <c r="K639" t="s">
        <v>3252</v>
      </c>
      <c r="L639" t="s">
        <v>857</v>
      </c>
      <c r="M639" t="s">
        <v>1143</v>
      </c>
      <c r="N639" s="3" t="str">
        <f>VLOOKUP(A639,'Punchh Raw'!$A$2:$I$678,9,0)</f>
        <v>5.5.0005.3534</v>
      </c>
      <c r="P639" s="3">
        <f>VLOOKUP(A639,'Punchh Raw'!$A$2:$O$678,15,0)</f>
        <v>0</v>
      </c>
      <c r="Q639" s="3">
        <f>VLOOKUP(A639,'Punchh Raw'!$A$2:$S$678,19,0)</f>
        <v>0</v>
      </c>
    </row>
    <row r="640" spans="1:17" x14ac:dyDescent="0.25">
      <c r="A640" s="6" t="s">
        <v>475</v>
      </c>
      <c r="B640" s="2" t="str">
        <f t="shared" si="9"/>
        <v>MO</v>
      </c>
      <c r="C640" t="s">
        <v>4417</v>
      </c>
      <c r="D640" t="s">
        <v>4418</v>
      </c>
      <c r="E640" t="s">
        <v>4419</v>
      </c>
      <c r="F640" t="s">
        <v>1916</v>
      </c>
      <c r="G640" t="s">
        <v>2827</v>
      </c>
      <c r="H640" t="s">
        <v>4415</v>
      </c>
      <c r="I640" s="2" t="s">
        <v>5152</v>
      </c>
      <c r="J640" t="s">
        <v>5115</v>
      </c>
      <c r="K640" t="s">
        <v>4416</v>
      </c>
      <c r="L640" t="s">
        <v>857</v>
      </c>
      <c r="M640" t="s">
        <v>858</v>
      </c>
      <c r="N640" s="3" t="str">
        <f>VLOOKUP(A640,'Punchh Raw'!$A$2:$I$678,9,0)</f>
        <v>5.5.0005.3534</v>
      </c>
      <c r="P640" s="3">
        <f>VLOOKUP(A640,'Punchh Raw'!$A$2:$O$678,15,0)</f>
        <v>2</v>
      </c>
      <c r="Q640" s="3" t="str">
        <f>VLOOKUP(A640,'Punchh Raw'!$A$2:$S$678,19,0)</f>
        <v>Netsurion</v>
      </c>
    </row>
    <row r="641" spans="1:17" x14ac:dyDescent="0.25">
      <c r="A641" s="6" t="s">
        <v>123</v>
      </c>
      <c r="B641" s="2" t="str">
        <f t="shared" si="9"/>
        <v>CO</v>
      </c>
      <c r="C641" t="s">
        <v>4424</v>
      </c>
      <c r="D641" t="s">
        <v>4425</v>
      </c>
      <c r="E641" t="s">
        <v>4427</v>
      </c>
      <c r="F641" t="s">
        <v>4426</v>
      </c>
      <c r="G641" t="s">
        <v>2640</v>
      </c>
      <c r="H641" t="s">
        <v>4422</v>
      </c>
      <c r="I641" s="2" t="s">
        <v>5152</v>
      </c>
      <c r="J641" t="s">
        <v>5116</v>
      </c>
      <c r="K641" t="s">
        <v>4423</v>
      </c>
      <c r="L641" t="s">
        <v>2642</v>
      </c>
      <c r="M641" t="s">
        <v>850</v>
      </c>
      <c r="N641" s="3">
        <f>VLOOKUP(A641,'Punchh Raw'!$A$2:$I$678,9,0)</f>
        <v>0</v>
      </c>
      <c r="P641" s="3">
        <f>VLOOKUP(A641,'Punchh Raw'!$A$2:$O$678,15,0)</f>
        <v>2</v>
      </c>
      <c r="Q641" s="3" t="str">
        <f>VLOOKUP(A641,'Punchh Raw'!$A$2:$S$678,19,0)</f>
        <v>Hearland</v>
      </c>
    </row>
    <row r="642" spans="1:17" x14ac:dyDescent="0.25">
      <c r="A642" s="6" t="s">
        <v>302</v>
      </c>
      <c r="B642" s="2" t="str">
        <f t="shared" si="9"/>
        <v>FL</v>
      </c>
      <c r="C642" t="s">
        <v>4428</v>
      </c>
      <c r="D642" t="s">
        <v>4429</v>
      </c>
      <c r="E642" t="s">
        <v>4430</v>
      </c>
      <c r="F642" t="s">
        <v>883</v>
      </c>
      <c r="G642" t="s">
        <v>867</v>
      </c>
      <c r="H642" t="s">
        <v>2584</v>
      </c>
      <c r="I642" s="2" t="s">
        <v>5152</v>
      </c>
      <c r="J642" t="s">
        <v>4942</v>
      </c>
      <c r="K642" t="s">
        <v>1014</v>
      </c>
      <c r="L642" t="s">
        <v>857</v>
      </c>
      <c r="M642" t="s">
        <v>885</v>
      </c>
      <c r="N642" s="3" t="str">
        <f>VLOOKUP(A642,'Punchh Raw'!$A$2:$I$678,9,0)</f>
        <v>5.2.0005.1327</v>
      </c>
      <c r="P642" s="3">
        <f>VLOOKUP(A642,'Punchh Raw'!$A$2:$O$678,15,0)</f>
        <v>2</v>
      </c>
      <c r="Q642" s="3" t="str">
        <f>VLOOKUP(A642,'Punchh Raw'!$A$2:$S$678,19,0)</f>
        <v>unsure</v>
      </c>
    </row>
    <row r="643" spans="1:17" x14ac:dyDescent="0.25">
      <c r="A643" s="6" t="s">
        <v>380</v>
      </c>
      <c r="B643" s="2" t="str">
        <f t="shared" ref="B643:B695" si="10">LEFT(A643,2)</f>
        <v>MD</v>
      </c>
      <c r="C643" t="s">
        <v>4434</v>
      </c>
      <c r="D643" t="s">
        <v>4435</v>
      </c>
      <c r="E643" t="s">
        <v>4437</v>
      </c>
      <c r="F643" t="s">
        <v>4436</v>
      </c>
      <c r="G643" t="s">
        <v>2285</v>
      </c>
      <c r="H643" t="s">
        <v>4433</v>
      </c>
      <c r="I643" s="2" t="s">
        <v>5152</v>
      </c>
      <c r="J643" t="s">
        <v>5117</v>
      </c>
      <c r="K643" t="s">
        <v>4434</v>
      </c>
      <c r="L643" t="s">
        <v>1378</v>
      </c>
      <c r="M643" t="s">
        <v>1379</v>
      </c>
      <c r="N643" s="3" t="str">
        <f>VLOOKUP(A643,'Punchh Raw'!$A$2:$I$678,9,0)</f>
        <v>5.2.0005.1327</v>
      </c>
      <c r="P643" s="3">
        <f>VLOOKUP(A643,'Punchh Raw'!$A$2:$O$678,15,0)</f>
        <v>2</v>
      </c>
      <c r="Q643" s="3" t="str">
        <f>VLOOKUP(A643,'Punchh Raw'!$A$2:$S$678,19,0)</f>
        <v>Local</v>
      </c>
    </row>
    <row r="644" spans="1:17" x14ac:dyDescent="0.25">
      <c r="A644" s="6" t="s">
        <v>330</v>
      </c>
      <c r="B644" s="2" t="str">
        <f t="shared" si="10"/>
        <v>GA</v>
      </c>
      <c r="C644" t="s">
        <v>3570</v>
      </c>
      <c r="D644" t="s">
        <v>4440</v>
      </c>
      <c r="E644" t="s">
        <v>4442</v>
      </c>
      <c r="F644" t="s">
        <v>4441</v>
      </c>
      <c r="G644" t="s">
        <v>1089</v>
      </c>
      <c r="H644" t="s">
        <v>3568</v>
      </c>
      <c r="I644" s="2" t="s">
        <v>5152</v>
      </c>
      <c r="J644" t="s">
        <v>5118</v>
      </c>
      <c r="K644" t="s">
        <v>3570</v>
      </c>
      <c r="L644" t="s">
        <v>857</v>
      </c>
      <c r="M644" t="s">
        <v>1091</v>
      </c>
      <c r="N644" s="3" t="str">
        <f>VLOOKUP(A644,'Punchh Raw'!$A$2:$I$678,9,0)</f>
        <v>5.2.0005.1327</v>
      </c>
      <c r="P644" s="3">
        <f>VLOOKUP(A644,'Punchh Raw'!$A$2:$O$678,15,0)</f>
        <v>0</v>
      </c>
      <c r="Q644" s="3">
        <f>VLOOKUP(A644,'Punchh Raw'!$A$2:$S$678,19,0)</f>
        <v>0</v>
      </c>
    </row>
    <row r="645" spans="1:17" x14ac:dyDescent="0.25">
      <c r="A645" s="6" t="s">
        <v>794</v>
      </c>
      <c r="B645" s="2" t="str">
        <f t="shared" si="10"/>
        <v>VA</v>
      </c>
      <c r="C645" t="s">
        <v>4447</v>
      </c>
      <c r="D645" t="s">
        <v>4448</v>
      </c>
      <c r="E645" t="s">
        <v>4450</v>
      </c>
      <c r="F645" t="s">
        <v>4449</v>
      </c>
      <c r="G645" t="s">
        <v>1230</v>
      </c>
      <c r="H645" t="s">
        <v>4445</v>
      </c>
      <c r="I645" s="2" t="s">
        <v>5152</v>
      </c>
      <c r="J645" t="s">
        <v>5119</v>
      </c>
      <c r="K645" t="s">
        <v>4446</v>
      </c>
      <c r="L645" t="s">
        <v>1378</v>
      </c>
      <c r="M645" t="s">
        <v>1379</v>
      </c>
      <c r="N645" s="3">
        <f>VLOOKUP(A645,'Punchh Raw'!$A$2:$I$678,9,0)</f>
        <v>0</v>
      </c>
      <c r="P645" s="3">
        <f>VLOOKUP(A645,'Punchh Raw'!$A$2:$O$678,15,0)</f>
        <v>0</v>
      </c>
      <c r="Q645" s="3">
        <f>VLOOKUP(A645,'Punchh Raw'!$A$2:$S$678,19,0)</f>
        <v>0</v>
      </c>
    </row>
    <row r="646" spans="1:17" x14ac:dyDescent="0.25">
      <c r="A646" s="6" t="s">
        <v>4451</v>
      </c>
      <c r="B646" s="2" t="str">
        <f t="shared" si="10"/>
        <v>UT</v>
      </c>
      <c r="C646" t="s">
        <v>4452</v>
      </c>
      <c r="D646" t="s">
        <v>4453</v>
      </c>
      <c r="E646" t="s">
        <v>4455</v>
      </c>
      <c r="F646" t="s">
        <v>4454</v>
      </c>
      <c r="G646" t="s">
        <v>2068</v>
      </c>
      <c r="H646" t="s">
        <v>2541</v>
      </c>
      <c r="I646" s="2" t="s">
        <v>5152</v>
      </c>
      <c r="J646" t="s">
        <v>4849</v>
      </c>
      <c r="K646" t="s">
        <v>2065</v>
      </c>
      <c r="L646" t="s">
        <v>2070</v>
      </c>
      <c r="M646" t="s">
        <v>4456</v>
      </c>
      <c r="N646" s="3" t="e">
        <f>VLOOKUP(A646,'Punchh Raw'!$A$2:$I$678,9,0)</f>
        <v>#N/A</v>
      </c>
      <c r="P646" s="3" t="e">
        <f>VLOOKUP(A646,'Punchh Raw'!$A$2:$O$678,15,0)</f>
        <v>#N/A</v>
      </c>
      <c r="Q646" s="3" t="e">
        <f>VLOOKUP(A646,'Punchh Raw'!$A$2:$S$678,19,0)</f>
        <v>#N/A</v>
      </c>
    </row>
    <row r="647" spans="1:17" x14ac:dyDescent="0.25">
      <c r="A647" s="6" t="s">
        <v>678</v>
      </c>
      <c r="B647" s="2" t="str">
        <f t="shared" si="10"/>
        <v>TX</v>
      </c>
      <c r="C647" t="s">
        <v>4457</v>
      </c>
      <c r="D647" t="s">
        <v>4458</v>
      </c>
      <c r="E647" t="s">
        <v>4459</v>
      </c>
      <c r="F647" t="s">
        <v>3174</v>
      </c>
      <c r="G647" t="s">
        <v>1586</v>
      </c>
      <c r="H647" t="s">
        <v>850</v>
      </c>
      <c r="I647" s="2" t="s">
        <v>5152</v>
      </c>
      <c r="J647" t="s">
        <v>2679</v>
      </c>
      <c r="K647" t="s">
        <v>1673</v>
      </c>
      <c r="L647" t="s">
        <v>857</v>
      </c>
      <c r="M647" t="s">
        <v>858</v>
      </c>
      <c r="N647" s="3" t="str">
        <f>VLOOKUP(A647,'Punchh Raw'!$A$2:$I$678,9,0)</f>
        <v>5.5.0005.3534</v>
      </c>
      <c r="P647" s="3">
        <f>VLOOKUP(A647,'Punchh Raw'!$A$2:$O$678,15,0)</f>
        <v>2</v>
      </c>
      <c r="Q647" s="3" t="str">
        <f>VLOOKUP(A647,'Punchh Raw'!$A$2:$S$678,19,0)</f>
        <v>micros</v>
      </c>
    </row>
    <row r="648" spans="1:17" x14ac:dyDescent="0.25">
      <c r="A648" s="6" t="s">
        <v>460</v>
      </c>
      <c r="B648" s="2" t="str">
        <f t="shared" si="10"/>
        <v>MI</v>
      </c>
      <c r="C648" t="s">
        <v>4462</v>
      </c>
      <c r="D648" t="s">
        <v>4463</v>
      </c>
      <c r="E648" t="s">
        <v>4464</v>
      </c>
      <c r="F648" t="s">
        <v>2782</v>
      </c>
      <c r="G648" t="s">
        <v>1100</v>
      </c>
      <c r="H648" t="s">
        <v>2778</v>
      </c>
      <c r="I648" s="2" t="s">
        <v>5152</v>
      </c>
      <c r="J648" t="s">
        <v>2777</v>
      </c>
      <c r="K648" t="s">
        <v>2779</v>
      </c>
      <c r="L648" t="s">
        <v>1529</v>
      </c>
      <c r="M648" t="s">
        <v>850</v>
      </c>
      <c r="N648" s="3" t="str">
        <f>VLOOKUP(A648,'Punchh Raw'!$A$2:$I$678,9,0)</f>
        <v>5.5.0005.3534</v>
      </c>
      <c r="P648" s="3">
        <f>VLOOKUP(A648,'Punchh Raw'!$A$2:$O$678,15,0)</f>
        <v>2</v>
      </c>
      <c r="Q648" s="3" t="str">
        <f>VLOOKUP(A648,'Punchh Raw'!$A$2:$S$678,19,0)</f>
        <v>Roy, Noye &amp; warren, CPA, PC</v>
      </c>
    </row>
    <row r="649" spans="1:17" x14ac:dyDescent="0.25">
      <c r="A649" s="6" t="s">
        <v>331</v>
      </c>
      <c r="B649" s="2" t="str">
        <f t="shared" si="10"/>
        <v>GA</v>
      </c>
      <c r="C649" t="s">
        <v>4466</v>
      </c>
      <c r="D649" t="s">
        <v>4467</v>
      </c>
      <c r="E649" t="s">
        <v>4468</v>
      </c>
      <c r="F649" t="s">
        <v>1212</v>
      </c>
      <c r="G649" t="s">
        <v>1089</v>
      </c>
      <c r="H649" t="s">
        <v>4359</v>
      </c>
      <c r="I649" s="2" t="s">
        <v>5152</v>
      </c>
      <c r="J649" t="s">
        <v>5120</v>
      </c>
      <c r="K649" t="s">
        <v>4466</v>
      </c>
      <c r="L649" t="s">
        <v>857</v>
      </c>
      <c r="M649" t="s">
        <v>1091</v>
      </c>
      <c r="N649" s="3" t="str">
        <f>VLOOKUP(A649,'Punchh Raw'!$A$2:$I$678,9,0)</f>
        <v>5.2.0005.1327</v>
      </c>
      <c r="P649" s="3">
        <f>VLOOKUP(A649,'Punchh Raw'!$A$2:$O$678,15,0)</f>
        <v>0</v>
      </c>
      <c r="Q649" s="3">
        <f>VLOOKUP(A649,'Punchh Raw'!$A$2:$S$678,19,0)</f>
        <v>0</v>
      </c>
    </row>
    <row r="650" spans="1:17" x14ac:dyDescent="0.25">
      <c r="A650" s="6" t="s">
        <v>207</v>
      </c>
      <c r="B650" s="2" t="str">
        <f t="shared" si="10"/>
        <v>FL</v>
      </c>
      <c r="C650" t="s">
        <v>4473</v>
      </c>
      <c r="D650" t="s">
        <v>4474</v>
      </c>
      <c r="E650" t="s">
        <v>4476</v>
      </c>
      <c r="F650" t="s">
        <v>4475</v>
      </c>
      <c r="G650" t="s">
        <v>867</v>
      </c>
      <c r="H650" t="s">
        <v>4471</v>
      </c>
      <c r="I650" s="2" t="s">
        <v>5152</v>
      </c>
      <c r="J650" t="s">
        <v>5121</v>
      </c>
      <c r="K650" t="s">
        <v>4472</v>
      </c>
      <c r="L650" t="s">
        <v>857</v>
      </c>
      <c r="M650" t="s">
        <v>885</v>
      </c>
      <c r="N650" s="3" t="str">
        <f>VLOOKUP(A650,'Punchh Raw'!$A$2:$I$678,9,0)</f>
        <v>5.2.0005.1327</v>
      </c>
      <c r="P650" s="3">
        <f>VLOOKUP(A650,'Punchh Raw'!$A$2:$O$678,15,0)</f>
        <v>0</v>
      </c>
      <c r="Q650" s="3">
        <f>VLOOKUP(A650,'Punchh Raw'!$A$2:$S$678,19,0)</f>
        <v>0</v>
      </c>
    </row>
    <row r="651" spans="1:17" x14ac:dyDescent="0.25">
      <c r="A651" s="6" t="s">
        <v>104</v>
      </c>
      <c r="B651" s="2" t="str">
        <f t="shared" si="10"/>
        <v>AZ</v>
      </c>
      <c r="C651" t="s">
        <v>3266</v>
      </c>
      <c r="D651" t="s">
        <v>4478</v>
      </c>
      <c r="E651" t="s">
        <v>4480</v>
      </c>
      <c r="F651" t="s">
        <v>4479</v>
      </c>
      <c r="G651" t="s">
        <v>1740</v>
      </c>
      <c r="H651" t="s">
        <v>3265</v>
      </c>
      <c r="I651" s="2" t="s">
        <v>5152</v>
      </c>
      <c r="J651" t="s">
        <v>5122</v>
      </c>
      <c r="K651" t="s">
        <v>3266</v>
      </c>
      <c r="L651" t="s">
        <v>1742</v>
      </c>
      <c r="M651" t="s">
        <v>850</v>
      </c>
      <c r="N651" s="3" t="str">
        <f>VLOOKUP(A651,'Punchh Raw'!$A$2:$I$678,9,0)</f>
        <v>5.2.0005.1327</v>
      </c>
      <c r="P651" s="3">
        <f>VLOOKUP(A651,'Punchh Raw'!$A$2:$O$678,15,0)</f>
        <v>0</v>
      </c>
      <c r="Q651" s="3">
        <f>VLOOKUP(A651,'Punchh Raw'!$A$2:$S$678,19,0)</f>
        <v>0</v>
      </c>
    </row>
    <row r="652" spans="1:17" x14ac:dyDescent="0.25">
      <c r="A652" s="6" t="s">
        <v>350</v>
      </c>
      <c r="B652" s="2" t="str">
        <f t="shared" si="10"/>
        <v>KS</v>
      </c>
      <c r="C652" t="s">
        <v>2961</v>
      </c>
      <c r="D652" t="s">
        <v>4482</v>
      </c>
      <c r="E652" t="s">
        <v>4484</v>
      </c>
      <c r="F652" t="s">
        <v>4483</v>
      </c>
      <c r="G652" t="s">
        <v>2964</v>
      </c>
      <c r="H652" t="s">
        <v>2960</v>
      </c>
      <c r="I652" s="2" t="s">
        <v>5152</v>
      </c>
      <c r="J652" t="s">
        <v>5123</v>
      </c>
      <c r="K652" t="s">
        <v>4481</v>
      </c>
      <c r="L652" t="s">
        <v>857</v>
      </c>
      <c r="M652" t="s">
        <v>2051</v>
      </c>
      <c r="N652" s="3" t="str">
        <f>VLOOKUP(A652,'Punchh Raw'!$A$2:$I$678,9,0)</f>
        <v>5.2.0005.1327</v>
      </c>
      <c r="P652" s="3">
        <f>VLOOKUP(A652,'Punchh Raw'!$A$2:$O$678,15,0)</f>
        <v>0</v>
      </c>
      <c r="Q652" s="3">
        <f>VLOOKUP(A652,'Punchh Raw'!$A$2:$S$678,19,0)</f>
        <v>0</v>
      </c>
    </row>
    <row r="653" spans="1:17" x14ac:dyDescent="0.25">
      <c r="A653" s="6" t="s">
        <v>704</v>
      </c>
      <c r="B653" s="2" t="str">
        <f t="shared" si="10"/>
        <v>TX</v>
      </c>
      <c r="C653" t="s">
        <v>4488</v>
      </c>
      <c r="D653" t="s">
        <v>4489</v>
      </c>
      <c r="E653" t="s">
        <v>4491</v>
      </c>
      <c r="F653" t="s">
        <v>4490</v>
      </c>
      <c r="G653" t="s">
        <v>1586</v>
      </c>
      <c r="H653" t="s">
        <v>4486</v>
      </c>
      <c r="I653" s="2" t="s">
        <v>5152</v>
      </c>
      <c r="J653" t="s">
        <v>5124</v>
      </c>
      <c r="K653" t="s">
        <v>4487</v>
      </c>
      <c r="L653" t="s">
        <v>857</v>
      </c>
      <c r="M653" t="s">
        <v>1168</v>
      </c>
      <c r="N653" s="3">
        <f>VLOOKUP(A653,'Punchh Raw'!$A$2:$I$678,9,0)</f>
        <v>0</v>
      </c>
      <c r="P653" s="3">
        <f>VLOOKUP(A653,'Punchh Raw'!$A$2:$O$678,15,0)</f>
        <v>0</v>
      </c>
      <c r="Q653" s="3">
        <f>VLOOKUP(A653,'Punchh Raw'!$A$2:$S$678,19,0)</f>
        <v>0</v>
      </c>
    </row>
    <row r="654" spans="1:17" x14ac:dyDescent="0.25">
      <c r="A654" s="6" t="s">
        <v>705</v>
      </c>
      <c r="B654" s="2" t="str">
        <f t="shared" si="10"/>
        <v>TX</v>
      </c>
      <c r="C654" t="s">
        <v>4496</v>
      </c>
      <c r="D654" t="s">
        <v>4497</v>
      </c>
      <c r="E654" t="s">
        <v>4499</v>
      </c>
      <c r="F654" t="s">
        <v>4498</v>
      </c>
      <c r="G654" t="s">
        <v>1586</v>
      </c>
      <c r="H654" t="s">
        <v>4494</v>
      </c>
      <c r="I654" s="2" t="s">
        <v>5152</v>
      </c>
      <c r="J654" t="s">
        <v>5125</v>
      </c>
      <c r="K654" t="s">
        <v>4495</v>
      </c>
      <c r="L654" t="s">
        <v>857</v>
      </c>
      <c r="M654" t="s">
        <v>858</v>
      </c>
      <c r="N654" s="3">
        <f>VLOOKUP(A654,'Punchh Raw'!$A$2:$I$678,9,0)</f>
        <v>0</v>
      </c>
      <c r="P654" s="3">
        <f>VLOOKUP(A654,'Punchh Raw'!$A$2:$O$678,15,0)</f>
        <v>3</v>
      </c>
      <c r="Q654" s="3" t="str">
        <f>VLOOKUP(A654,'Punchh Raw'!$A$2:$S$678,19,0)</f>
        <v>Heartland</v>
      </c>
    </row>
    <row r="655" spans="1:17" x14ac:dyDescent="0.25">
      <c r="A655" s="6" t="s">
        <v>399</v>
      </c>
      <c r="B655" s="2" t="str">
        <f t="shared" si="10"/>
        <v>MI</v>
      </c>
      <c r="C655" t="s">
        <v>4503</v>
      </c>
      <c r="D655" t="s">
        <v>4504</v>
      </c>
      <c r="E655" t="s">
        <v>3804</v>
      </c>
      <c r="F655" t="s">
        <v>3031</v>
      </c>
      <c r="G655" t="s">
        <v>1100</v>
      </c>
      <c r="H655" t="s">
        <v>4502</v>
      </c>
      <c r="I655" s="2" t="s">
        <v>5152</v>
      </c>
      <c r="J655" t="s">
        <v>5126</v>
      </c>
      <c r="K655" t="s">
        <v>4503</v>
      </c>
      <c r="L655" t="s">
        <v>1529</v>
      </c>
      <c r="M655" t="s">
        <v>850</v>
      </c>
      <c r="N655" s="3" t="str">
        <f>VLOOKUP(A655,'Punchh Raw'!$A$2:$I$678,9,0)</f>
        <v>5.2.0005.1327</v>
      </c>
      <c r="P655" s="3">
        <f>VLOOKUP(A655,'Punchh Raw'!$A$2:$O$678,15,0)</f>
        <v>2</v>
      </c>
      <c r="Q655" s="3" t="str">
        <f>VLOOKUP(A655,'Punchh Raw'!$A$2:$S$678,19,0)</f>
        <v>worldpay</v>
      </c>
    </row>
    <row r="656" spans="1:17" x14ac:dyDescent="0.25">
      <c r="A656" s="6" t="s">
        <v>304</v>
      </c>
      <c r="B656" s="2" t="str">
        <f t="shared" si="10"/>
        <v>FL</v>
      </c>
      <c r="C656" t="s">
        <v>4507</v>
      </c>
      <c r="D656" t="s">
        <v>4508</v>
      </c>
      <c r="E656" t="s">
        <v>4509</v>
      </c>
      <c r="F656" t="s">
        <v>2160</v>
      </c>
      <c r="G656" t="s">
        <v>867</v>
      </c>
      <c r="H656" t="s">
        <v>4230</v>
      </c>
      <c r="I656" s="2" t="s">
        <v>5152</v>
      </c>
      <c r="J656" t="s">
        <v>5127</v>
      </c>
      <c r="K656" t="s">
        <v>4227</v>
      </c>
      <c r="L656" t="s">
        <v>2162</v>
      </c>
      <c r="M656" t="s">
        <v>850</v>
      </c>
      <c r="N656" s="3" t="str">
        <f>VLOOKUP(A656,'Punchh Raw'!$A$2:$I$678,9,0)</f>
        <v>5.2.0005.1327</v>
      </c>
      <c r="P656" s="3">
        <f>VLOOKUP(A656,'Punchh Raw'!$A$2:$O$678,15,0)</f>
        <v>3</v>
      </c>
      <c r="Q656" s="3" t="str">
        <f>VLOOKUP(A656,'Punchh Raw'!$A$2:$S$678,19,0)</f>
        <v>Heartland</v>
      </c>
    </row>
    <row r="657" spans="1:17" x14ac:dyDescent="0.25">
      <c r="A657" s="6" t="s">
        <v>4510</v>
      </c>
      <c r="B657" s="2" t="str">
        <f t="shared" si="10"/>
        <v>TX</v>
      </c>
      <c r="C657" t="s">
        <v>4515</v>
      </c>
      <c r="D657" t="s">
        <v>4516</v>
      </c>
      <c r="E657" t="s">
        <v>4517</v>
      </c>
      <c r="F657" t="s">
        <v>1983</v>
      </c>
      <c r="G657" t="s">
        <v>1586</v>
      </c>
      <c r="H657" t="s">
        <v>4513</v>
      </c>
      <c r="I657" s="2" t="s">
        <v>5152</v>
      </c>
      <c r="J657" t="s">
        <v>5128</v>
      </c>
      <c r="K657" t="s">
        <v>4514</v>
      </c>
      <c r="L657" t="s">
        <v>857</v>
      </c>
      <c r="M657" t="s">
        <v>1168</v>
      </c>
      <c r="N657" s="3" t="e">
        <f>VLOOKUP(A657,'Punchh Raw'!$A$2:$I$678,9,0)</f>
        <v>#N/A</v>
      </c>
      <c r="P657" s="3" t="e">
        <f>VLOOKUP(A657,'Punchh Raw'!$A$2:$O$678,15,0)</f>
        <v>#N/A</v>
      </c>
      <c r="Q657" s="3" t="e">
        <f>VLOOKUP(A657,'Punchh Raw'!$A$2:$S$678,19,0)</f>
        <v>#N/A</v>
      </c>
    </row>
    <row r="658" spans="1:17" x14ac:dyDescent="0.25">
      <c r="A658" s="6" t="s">
        <v>228</v>
      </c>
      <c r="B658" s="2" t="str">
        <f t="shared" si="10"/>
        <v>FL</v>
      </c>
      <c r="C658" t="s">
        <v>4148</v>
      </c>
      <c r="D658" t="s">
        <v>4518</v>
      </c>
      <c r="E658" t="s">
        <v>4031</v>
      </c>
      <c r="F658" t="s">
        <v>2060</v>
      </c>
      <c r="G658" t="s">
        <v>867</v>
      </c>
      <c r="H658" t="s">
        <v>4147</v>
      </c>
      <c r="I658" s="2" t="s">
        <v>5152</v>
      </c>
      <c r="J658" t="s">
        <v>5083</v>
      </c>
      <c r="K658" t="s">
        <v>4148</v>
      </c>
      <c r="L658" t="s">
        <v>857</v>
      </c>
      <c r="M658" t="s">
        <v>911</v>
      </c>
      <c r="N658" s="3" t="str">
        <f>VLOOKUP(A658,'Punchh Raw'!$A$2:$I$678,9,0)</f>
        <v>5.5.0005.3534</v>
      </c>
      <c r="P658" s="3">
        <f>VLOOKUP(A658,'Punchh Raw'!$A$2:$O$678,15,0)</f>
        <v>2</v>
      </c>
      <c r="Q658" s="3" t="str">
        <f>VLOOKUP(A658,'Punchh Raw'!$A$2:$S$678,19,0)</f>
        <v>Heartland</v>
      </c>
    </row>
    <row r="659" spans="1:17" x14ac:dyDescent="0.25">
      <c r="A659" s="6" t="s">
        <v>4519</v>
      </c>
      <c r="B659" s="2" t="str">
        <f t="shared" si="10"/>
        <v>MI</v>
      </c>
      <c r="C659" t="s">
        <v>4523</v>
      </c>
      <c r="D659" t="s">
        <v>4524</v>
      </c>
      <c r="E659" t="s">
        <v>4526</v>
      </c>
      <c r="F659" t="s">
        <v>4525</v>
      </c>
      <c r="G659" t="s">
        <v>1100</v>
      </c>
      <c r="H659" t="s">
        <v>850</v>
      </c>
      <c r="I659" s="2" t="s">
        <v>5152</v>
      </c>
      <c r="J659" t="s">
        <v>5129</v>
      </c>
      <c r="K659" t="s">
        <v>4522</v>
      </c>
      <c r="L659" t="s">
        <v>1529</v>
      </c>
      <c r="M659" t="s">
        <v>850</v>
      </c>
      <c r="N659" s="3" t="e">
        <f>VLOOKUP(A659,'Punchh Raw'!$A$2:$I$678,9,0)</f>
        <v>#N/A</v>
      </c>
      <c r="P659" s="3" t="e">
        <f>VLOOKUP(A659,'Punchh Raw'!$A$2:$O$678,15,0)</f>
        <v>#N/A</v>
      </c>
      <c r="Q659" s="3" t="e">
        <f>VLOOKUP(A659,'Punchh Raw'!$A$2:$S$678,19,0)</f>
        <v>#N/A</v>
      </c>
    </row>
    <row r="660" spans="1:17" x14ac:dyDescent="0.25">
      <c r="A660" s="6" t="s">
        <v>462</v>
      </c>
      <c r="B660" s="2" t="str">
        <f t="shared" si="10"/>
        <v>MI</v>
      </c>
      <c r="C660" t="s">
        <v>4530</v>
      </c>
      <c r="D660" t="s">
        <v>4531</v>
      </c>
      <c r="E660" t="s">
        <v>4533</v>
      </c>
      <c r="F660" t="s">
        <v>4532</v>
      </c>
      <c r="G660" t="s">
        <v>1100</v>
      </c>
      <c r="H660" t="s">
        <v>4529</v>
      </c>
      <c r="I660" s="2" t="s">
        <v>5152</v>
      </c>
      <c r="J660" t="s">
        <v>5130</v>
      </c>
      <c r="K660" t="s">
        <v>4530</v>
      </c>
      <c r="L660" t="s">
        <v>1529</v>
      </c>
      <c r="M660" t="s">
        <v>850</v>
      </c>
      <c r="N660" s="3" t="str">
        <f>VLOOKUP(A660,'Punchh Raw'!$A$2:$I$678,9,0)</f>
        <v>5.5.0005.3534</v>
      </c>
      <c r="P660" s="3">
        <f>VLOOKUP(A660,'Punchh Raw'!$A$2:$O$678,15,0)</f>
        <v>3</v>
      </c>
      <c r="Q660" s="3" t="str">
        <f>VLOOKUP(A660,'Punchh Raw'!$A$2:$S$678,19,0)</f>
        <v>Heartland</v>
      </c>
    </row>
    <row r="661" spans="1:17" x14ac:dyDescent="0.25">
      <c r="A661" s="6" t="s">
        <v>463</v>
      </c>
      <c r="B661" s="2" t="str">
        <f t="shared" si="10"/>
        <v>MI</v>
      </c>
      <c r="C661" t="s">
        <v>4538</v>
      </c>
      <c r="D661" t="s">
        <v>4539</v>
      </c>
      <c r="E661" t="s">
        <v>4541</v>
      </c>
      <c r="F661" t="s">
        <v>4540</v>
      </c>
      <c r="G661" t="s">
        <v>1100</v>
      </c>
      <c r="H661" t="s">
        <v>4536</v>
      </c>
      <c r="I661" s="2" t="s">
        <v>5152</v>
      </c>
      <c r="J661" t="s">
        <v>5131</v>
      </c>
      <c r="K661" t="s">
        <v>4537</v>
      </c>
      <c r="L661" t="s">
        <v>1529</v>
      </c>
      <c r="M661" t="s">
        <v>850</v>
      </c>
      <c r="N661" s="3" t="str">
        <f>VLOOKUP(A661,'Punchh Raw'!$A$2:$I$678,9,0)</f>
        <v>5.5.0005.3534</v>
      </c>
      <c r="P661" s="3">
        <f>VLOOKUP(A661,'Punchh Raw'!$A$2:$O$678,15,0)</f>
        <v>2</v>
      </c>
      <c r="Q661" s="3" t="str">
        <f>VLOOKUP(A661,'Punchh Raw'!$A$2:$S$678,19,0)</f>
        <v>Heartland</v>
      </c>
    </row>
    <row r="662" spans="1:17" x14ac:dyDescent="0.25">
      <c r="A662" s="6" t="s">
        <v>77</v>
      </c>
      <c r="B662" s="2" t="str">
        <f t="shared" si="10"/>
        <v>AR</v>
      </c>
      <c r="C662" t="s">
        <v>4544</v>
      </c>
      <c r="D662" t="s">
        <v>4545</v>
      </c>
      <c r="E662" t="s">
        <v>4547</v>
      </c>
      <c r="F662" t="s">
        <v>4546</v>
      </c>
      <c r="G662" t="s">
        <v>855</v>
      </c>
      <c r="H662" t="s">
        <v>1997</v>
      </c>
      <c r="I662" s="2" t="s">
        <v>5152</v>
      </c>
      <c r="J662" t="s">
        <v>5132</v>
      </c>
      <c r="K662" t="s">
        <v>4544</v>
      </c>
      <c r="L662" t="s">
        <v>857</v>
      </c>
      <c r="M662" t="s">
        <v>858</v>
      </c>
      <c r="N662" s="3" t="str">
        <f>VLOOKUP(A662,'Punchh Raw'!$A$2:$I$678,9,0)</f>
        <v>5.2.0005.1327</v>
      </c>
      <c r="P662" s="3">
        <f>VLOOKUP(A662,'Punchh Raw'!$A$2:$O$678,15,0)</f>
        <v>0</v>
      </c>
      <c r="Q662" s="3">
        <f>VLOOKUP(A662,'Punchh Raw'!$A$2:$S$678,19,0)</f>
        <v>0</v>
      </c>
    </row>
    <row r="663" spans="1:17" x14ac:dyDescent="0.25">
      <c r="A663" s="6" t="s">
        <v>215</v>
      </c>
      <c r="B663" s="2" t="str">
        <f t="shared" si="10"/>
        <v>FL</v>
      </c>
      <c r="C663" t="s">
        <v>4550</v>
      </c>
      <c r="D663" t="s">
        <v>4551</v>
      </c>
      <c r="E663" t="s">
        <v>4553</v>
      </c>
      <c r="F663" t="s">
        <v>4552</v>
      </c>
      <c r="G663" t="s">
        <v>867</v>
      </c>
      <c r="H663" t="s">
        <v>4549</v>
      </c>
      <c r="I663" s="2" t="s">
        <v>5152</v>
      </c>
      <c r="J663" t="s">
        <v>5133</v>
      </c>
      <c r="K663" t="s">
        <v>4550</v>
      </c>
      <c r="L663" t="s">
        <v>957</v>
      </c>
      <c r="M663" t="s">
        <v>850</v>
      </c>
      <c r="N663" s="3" t="str">
        <f>VLOOKUP(A663,'Punchh Raw'!$A$2:$I$678,9,0)</f>
        <v>5.2.0005.1327</v>
      </c>
      <c r="P663" s="3">
        <f>VLOOKUP(A663,'Punchh Raw'!$A$2:$O$678,15,0)</f>
        <v>2</v>
      </c>
      <c r="Q663" s="3" t="str">
        <f>VLOOKUP(A663,'Punchh Raw'!$A$2:$S$678,19,0)</f>
        <v>Merchant</v>
      </c>
    </row>
    <row r="664" spans="1:17" x14ac:dyDescent="0.25">
      <c r="A664" s="6" t="s">
        <v>755</v>
      </c>
      <c r="B664" s="2" t="str">
        <f t="shared" si="10"/>
        <v>VA</v>
      </c>
      <c r="C664" t="s">
        <v>1227</v>
      </c>
      <c r="D664" t="s">
        <v>4555</v>
      </c>
      <c r="E664" t="s">
        <v>4556</v>
      </c>
      <c r="F664" t="s">
        <v>1282</v>
      </c>
      <c r="G664" t="s">
        <v>1230</v>
      </c>
      <c r="H664" t="s">
        <v>4554</v>
      </c>
      <c r="I664" s="2" t="s">
        <v>5152</v>
      </c>
      <c r="J664" t="s">
        <v>4740</v>
      </c>
      <c r="K664" t="s">
        <v>1227</v>
      </c>
      <c r="L664" t="s">
        <v>857</v>
      </c>
      <c r="M664" t="s">
        <v>1143</v>
      </c>
      <c r="N664" s="3">
        <f>VLOOKUP(A664,'Punchh Raw'!$A$2:$I$678,9,0)</f>
        <v>0</v>
      </c>
      <c r="P664" s="3">
        <f>VLOOKUP(A664,'Punchh Raw'!$A$2:$O$678,15,0)</f>
        <v>0</v>
      </c>
      <c r="Q664" s="3">
        <f>VLOOKUP(A664,'Punchh Raw'!$A$2:$S$678,19,0)</f>
        <v>0</v>
      </c>
    </row>
    <row r="665" spans="1:17" x14ac:dyDescent="0.25">
      <c r="A665" s="6" t="s">
        <v>720</v>
      </c>
      <c r="B665" s="2" t="str">
        <f t="shared" si="10"/>
        <v>VA</v>
      </c>
      <c r="C665" t="s">
        <v>1272</v>
      </c>
      <c r="D665" t="s">
        <v>4557</v>
      </c>
      <c r="E665" t="s">
        <v>4558</v>
      </c>
      <c r="F665" t="s">
        <v>1282</v>
      </c>
      <c r="G665" t="s">
        <v>1230</v>
      </c>
      <c r="H665" t="s">
        <v>1439</v>
      </c>
      <c r="I665" s="2" t="s">
        <v>5152</v>
      </c>
      <c r="J665" t="s">
        <v>4769</v>
      </c>
      <c r="K665" t="s">
        <v>1272</v>
      </c>
      <c r="L665" t="s">
        <v>857</v>
      </c>
      <c r="M665" t="s">
        <v>1143</v>
      </c>
      <c r="N665" s="3">
        <f>VLOOKUP(A665,'Punchh Raw'!$A$2:$I$678,9,0)</f>
        <v>0</v>
      </c>
      <c r="P665" s="3">
        <f>VLOOKUP(A665,'Punchh Raw'!$A$2:$O$678,15,0)</f>
        <v>2</v>
      </c>
      <c r="Q665" s="3" t="str">
        <f>VLOOKUP(A665,'Punchh Raw'!$A$2:$S$678,19,0)</f>
        <v>Suntrust</v>
      </c>
    </row>
    <row r="666" spans="1:17" x14ac:dyDescent="0.25">
      <c r="A666" s="6" t="s">
        <v>175</v>
      </c>
      <c r="B666" s="2" t="str">
        <f t="shared" si="10"/>
        <v>FL</v>
      </c>
      <c r="C666" t="s">
        <v>928</v>
      </c>
      <c r="D666" t="s">
        <v>4559</v>
      </c>
      <c r="E666" t="s">
        <v>4560</v>
      </c>
      <c r="F666" t="s">
        <v>2214</v>
      </c>
      <c r="G666" t="s">
        <v>867</v>
      </c>
      <c r="H666" t="s">
        <v>2212</v>
      </c>
      <c r="I666" s="2" t="s">
        <v>5152</v>
      </c>
      <c r="J666" t="s">
        <v>4868</v>
      </c>
      <c r="K666" t="s">
        <v>928</v>
      </c>
      <c r="L666" t="s">
        <v>932</v>
      </c>
      <c r="M666" t="s">
        <v>850</v>
      </c>
      <c r="N666" s="3" t="str">
        <f>VLOOKUP(A666,'Punchh Raw'!$A$2:$I$678,9,0)</f>
        <v>5.2.0005.1327</v>
      </c>
      <c r="P666" s="3">
        <f>VLOOKUP(A666,'Punchh Raw'!$A$2:$O$678,15,0)</f>
        <v>0</v>
      </c>
      <c r="Q666" s="3">
        <f>VLOOKUP(A666,'Punchh Raw'!$A$2:$S$678,19,0)</f>
        <v>0</v>
      </c>
    </row>
    <row r="667" spans="1:17" x14ac:dyDescent="0.25">
      <c r="A667" s="6" t="s">
        <v>674</v>
      </c>
      <c r="B667" s="2" t="str">
        <f t="shared" si="10"/>
        <v>TX</v>
      </c>
      <c r="C667" t="s">
        <v>4561</v>
      </c>
      <c r="D667" t="s">
        <v>4562</v>
      </c>
      <c r="E667" t="s">
        <v>3774</v>
      </c>
      <c r="F667" t="s">
        <v>3773</v>
      </c>
      <c r="G667" t="s">
        <v>1586</v>
      </c>
      <c r="H667" t="s">
        <v>4404</v>
      </c>
      <c r="I667" s="2" t="s">
        <v>5152</v>
      </c>
      <c r="J667" t="s">
        <v>5114</v>
      </c>
      <c r="K667" t="s">
        <v>4561</v>
      </c>
      <c r="L667" t="s">
        <v>857</v>
      </c>
      <c r="M667" t="s">
        <v>858</v>
      </c>
      <c r="N667" s="3" t="str">
        <f>VLOOKUP(A667,'Punchh Raw'!$A$2:$I$678,9,0)</f>
        <v>5.5.0005.3534</v>
      </c>
      <c r="P667" s="3">
        <f>VLOOKUP(A667,'Punchh Raw'!$A$2:$O$678,15,0)</f>
        <v>2</v>
      </c>
      <c r="Q667" s="3" t="str">
        <f>VLOOKUP(A667,'Punchh Raw'!$A$2:$S$678,19,0)</f>
        <v>Vantiv</v>
      </c>
    </row>
    <row r="668" spans="1:17" x14ac:dyDescent="0.25">
      <c r="A668" s="6" t="s">
        <v>365</v>
      </c>
      <c r="B668" s="2" t="str">
        <f t="shared" si="10"/>
        <v>MD</v>
      </c>
      <c r="C668" t="s">
        <v>4565</v>
      </c>
      <c r="D668" t="s">
        <v>4566</v>
      </c>
      <c r="E668" t="s">
        <v>4568</v>
      </c>
      <c r="F668" t="s">
        <v>4567</v>
      </c>
      <c r="G668" t="s">
        <v>2285</v>
      </c>
      <c r="H668" t="s">
        <v>4291</v>
      </c>
      <c r="I668" s="2" t="s">
        <v>5152</v>
      </c>
      <c r="J668" t="s">
        <v>5134</v>
      </c>
      <c r="K668" t="s">
        <v>4565</v>
      </c>
      <c r="L668" t="s">
        <v>1378</v>
      </c>
      <c r="M668" t="s">
        <v>1379</v>
      </c>
      <c r="N668" s="3" t="str">
        <f>VLOOKUP(A668,'Punchh Raw'!$A$2:$I$678,9,0)</f>
        <v>5.2.0005.1327</v>
      </c>
      <c r="P668" s="3">
        <f>VLOOKUP(A668,'Punchh Raw'!$A$2:$O$678,15,0)</f>
        <v>0</v>
      </c>
      <c r="Q668" s="3">
        <f>VLOOKUP(A668,'Punchh Raw'!$A$2:$S$678,19,0)</f>
        <v>0</v>
      </c>
    </row>
    <row r="669" spans="1:17" x14ac:dyDescent="0.25">
      <c r="A669" s="6" t="s">
        <v>778</v>
      </c>
      <c r="B669" s="2" t="str">
        <f t="shared" si="10"/>
        <v>VA</v>
      </c>
      <c r="C669" t="s">
        <v>4572</v>
      </c>
      <c r="D669" t="s">
        <v>4573</v>
      </c>
      <c r="E669" t="s">
        <v>4575</v>
      </c>
      <c r="F669" t="s">
        <v>4574</v>
      </c>
      <c r="G669" t="s">
        <v>1230</v>
      </c>
      <c r="H669" t="s">
        <v>4570</v>
      </c>
      <c r="I669" s="2" t="s">
        <v>5152</v>
      </c>
      <c r="J669" t="s">
        <v>5135</v>
      </c>
      <c r="K669" t="s">
        <v>4571</v>
      </c>
      <c r="L669" t="s">
        <v>1378</v>
      </c>
      <c r="M669" t="s">
        <v>1379</v>
      </c>
      <c r="N669" s="3">
        <f>VLOOKUP(A669,'Punchh Raw'!$A$2:$I$678,9,0)</f>
        <v>0</v>
      </c>
      <c r="P669" s="3">
        <f>VLOOKUP(A669,'Punchh Raw'!$A$2:$O$678,15,0)</f>
        <v>0</v>
      </c>
      <c r="Q669" s="3">
        <f>VLOOKUP(A669,'Punchh Raw'!$A$2:$S$678,19,0)</f>
        <v>0</v>
      </c>
    </row>
    <row r="670" spans="1:17" x14ac:dyDescent="0.25">
      <c r="A670" s="6" t="s">
        <v>820</v>
      </c>
      <c r="B670" s="2" t="str">
        <f t="shared" si="10"/>
        <v>WI</v>
      </c>
      <c r="C670" t="s">
        <v>4580</v>
      </c>
      <c r="D670" t="s">
        <v>4581</v>
      </c>
      <c r="E670" t="s">
        <v>4583</v>
      </c>
      <c r="F670" t="s">
        <v>4582</v>
      </c>
      <c r="G670" t="s">
        <v>2884</v>
      </c>
      <c r="H670" t="s">
        <v>4578</v>
      </c>
      <c r="I670" s="2" t="s">
        <v>5152</v>
      </c>
      <c r="J670" t="s">
        <v>5136</v>
      </c>
      <c r="K670" t="s">
        <v>4579</v>
      </c>
      <c r="L670" t="s">
        <v>857</v>
      </c>
      <c r="M670" t="s">
        <v>858</v>
      </c>
      <c r="N670" s="3">
        <f>VLOOKUP(A670,'Punchh Raw'!$A$2:$I$678,9,0)</f>
        <v>0</v>
      </c>
      <c r="P670" s="3">
        <f>VLOOKUP(A670,'Punchh Raw'!$A$2:$O$678,15,0)</f>
        <v>0</v>
      </c>
      <c r="Q670" s="3">
        <f>VLOOKUP(A670,'Punchh Raw'!$A$2:$S$678,19,0)</f>
        <v>0</v>
      </c>
    </row>
    <row r="671" spans="1:17" x14ac:dyDescent="0.25">
      <c r="A671" s="6" t="s">
        <v>4585</v>
      </c>
      <c r="B671" s="2" t="str">
        <f t="shared" si="10"/>
        <v>KS</v>
      </c>
      <c r="C671" t="s">
        <v>4588</v>
      </c>
      <c r="D671" t="s">
        <v>4589</v>
      </c>
      <c r="E671" t="s">
        <v>4591</v>
      </c>
      <c r="F671" t="s">
        <v>4590</v>
      </c>
      <c r="G671" t="s">
        <v>2964</v>
      </c>
      <c r="H671" t="s">
        <v>4587</v>
      </c>
      <c r="I671" s="2" t="s">
        <v>5152</v>
      </c>
      <c r="J671" t="s">
        <v>5137</v>
      </c>
      <c r="K671" t="s">
        <v>4588</v>
      </c>
      <c r="L671" t="s">
        <v>857</v>
      </c>
      <c r="M671" t="s">
        <v>858</v>
      </c>
      <c r="N671" s="3" t="e">
        <f>VLOOKUP(A671,'Punchh Raw'!$A$2:$I$678,9,0)</f>
        <v>#N/A</v>
      </c>
      <c r="P671" s="3" t="e">
        <f>VLOOKUP(A671,'Punchh Raw'!$A$2:$O$678,15,0)</f>
        <v>#N/A</v>
      </c>
      <c r="Q671" s="3" t="e">
        <f>VLOOKUP(A671,'Punchh Raw'!$A$2:$S$678,19,0)</f>
        <v>#N/A</v>
      </c>
    </row>
    <row r="672" spans="1:17" x14ac:dyDescent="0.25">
      <c r="A672" s="6" t="s">
        <v>816</v>
      </c>
      <c r="B672" s="2" t="str">
        <f t="shared" si="10"/>
        <v>VA</v>
      </c>
      <c r="C672" t="s">
        <v>4592</v>
      </c>
      <c r="D672" t="s">
        <v>4593</v>
      </c>
      <c r="E672" t="s">
        <v>4594</v>
      </c>
      <c r="F672" t="s">
        <v>2842</v>
      </c>
      <c r="G672" t="s">
        <v>1230</v>
      </c>
      <c r="H672" t="s">
        <v>2403</v>
      </c>
      <c r="I672" s="2" t="s">
        <v>5152</v>
      </c>
      <c r="J672" t="s">
        <v>4890</v>
      </c>
      <c r="K672" t="s">
        <v>2404</v>
      </c>
      <c r="L672" t="s">
        <v>1378</v>
      </c>
      <c r="M672" t="s">
        <v>1379</v>
      </c>
      <c r="N672" s="3">
        <f>VLOOKUP(A672,'Punchh Raw'!$A$2:$I$678,9,0)</f>
        <v>0</v>
      </c>
      <c r="P672" s="3">
        <f>VLOOKUP(A672,'Punchh Raw'!$A$2:$O$678,15,0)</f>
        <v>0</v>
      </c>
      <c r="Q672" s="3">
        <f>VLOOKUP(A672,'Punchh Raw'!$A$2:$S$678,19,0)</f>
        <v>0</v>
      </c>
    </row>
    <row r="673" spans="1:17" x14ac:dyDescent="0.25">
      <c r="A673" s="6" t="s">
        <v>728</v>
      </c>
      <c r="B673" s="2" t="str">
        <f t="shared" si="10"/>
        <v>VA</v>
      </c>
      <c r="C673" t="s">
        <v>2728</v>
      </c>
      <c r="D673" t="s">
        <v>4595</v>
      </c>
      <c r="E673" t="s">
        <v>4596</v>
      </c>
      <c r="F673" t="s">
        <v>1689</v>
      </c>
      <c r="G673" t="s">
        <v>1230</v>
      </c>
      <c r="H673" t="s">
        <v>2727</v>
      </c>
      <c r="I673" s="2" t="s">
        <v>5152</v>
      </c>
      <c r="J673" t="s">
        <v>4790</v>
      </c>
      <c r="K673" t="s">
        <v>2728</v>
      </c>
      <c r="L673" t="s">
        <v>1249</v>
      </c>
      <c r="M673" t="s">
        <v>1250</v>
      </c>
      <c r="N673" s="3">
        <f>VLOOKUP(A673,'Punchh Raw'!$A$2:$I$678,9,0)</f>
        <v>0</v>
      </c>
      <c r="P673" s="3">
        <f>VLOOKUP(A673,'Punchh Raw'!$A$2:$O$678,15,0)</f>
        <v>0</v>
      </c>
      <c r="Q673" s="3">
        <f>VLOOKUP(A673,'Punchh Raw'!$A$2:$S$678,19,0)</f>
        <v>0</v>
      </c>
    </row>
    <row r="674" spans="1:17" x14ac:dyDescent="0.25">
      <c r="A674" s="6" t="s">
        <v>332</v>
      </c>
      <c r="B674" s="2" t="str">
        <f t="shared" si="10"/>
        <v>GA</v>
      </c>
      <c r="C674" t="s">
        <v>4597</v>
      </c>
      <c r="D674" t="s">
        <v>4598</v>
      </c>
      <c r="E674" t="s">
        <v>4600</v>
      </c>
      <c r="F674" t="s">
        <v>4599</v>
      </c>
      <c r="G674" t="s">
        <v>1089</v>
      </c>
      <c r="H674" t="s">
        <v>3503</v>
      </c>
      <c r="I674" s="2" t="s">
        <v>5152</v>
      </c>
      <c r="J674" t="s">
        <v>5004</v>
      </c>
      <c r="K674" t="s">
        <v>3504</v>
      </c>
      <c r="L674" t="s">
        <v>857</v>
      </c>
      <c r="M674" t="s">
        <v>1091</v>
      </c>
      <c r="N674" s="3" t="str">
        <f>VLOOKUP(A674,'Punchh Raw'!$A$2:$I$678,9,0)</f>
        <v>5.2.0005.1327</v>
      </c>
      <c r="P674" s="3">
        <f>VLOOKUP(A674,'Punchh Raw'!$A$2:$O$678,15,0)</f>
        <v>0</v>
      </c>
      <c r="Q674" s="3">
        <f>VLOOKUP(A674,'Punchh Raw'!$A$2:$S$678,19,0)</f>
        <v>0</v>
      </c>
    </row>
    <row r="675" spans="1:17" x14ac:dyDescent="0.25">
      <c r="A675" s="6" t="s">
        <v>219</v>
      </c>
      <c r="B675" s="2" t="str">
        <f t="shared" si="10"/>
        <v>FL</v>
      </c>
      <c r="C675" t="s">
        <v>4297</v>
      </c>
      <c r="D675" t="s">
        <v>4602</v>
      </c>
      <c r="E675" t="s">
        <v>4604</v>
      </c>
      <c r="F675" t="s">
        <v>4603</v>
      </c>
      <c r="G675" t="s">
        <v>867</v>
      </c>
      <c r="H675" t="s">
        <v>1975</v>
      </c>
      <c r="I675" s="2" t="s">
        <v>5152</v>
      </c>
      <c r="J675" t="s">
        <v>5138</v>
      </c>
      <c r="K675" t="s">
        <v>4297</v>
      </c>
      <c r="L675" t="s">
        <v>857</v>
      </c>
      <c r="M675" t="s">
        <v>885</v>
      </c>
      <c r="N675" s="3" t="str">
        <f>VLOOKUP(A675,'Punchh Raw'!$A$2:$I$678,9,0)</f>
        <v>5.2.0005.1327</v>
      </c>
      <c r="P675" s="3">
        <f>VLOOKUP(A675,'Punchh Raw'!$A$2:$O$678,15,0)</f>
        <v>0</v>
      </c>
      <c r="Q675" s="3">
        <f>VLOOKUP(A675,'Punchh Raw'!$A$2:$S$678,19,0)</f>
        <v>0</v>
      </c>
    </row>
    <row r="676" spans="1:17" x14ac:dyDescent="0.25">
      <c r="A676" s="6" t="s">
        <v>585</v>
      </c>
      <c r="B676" s="2" t="str">
        <f t="shared" si="10"/>
        <v>OH</v>
      </c>
      <c r="C676" t="s">
        <v>4607</v>
      </c>
      <c r="D676" t="s">
        <v>4608</v>
      </c>
      <c r="E676" t="s">
        <v>1214</v>
      </c>
      <c r="F676" t="s">
        <v>1212</v>
      </c>
      <c r="G676" t="s">
        <v>1213</v>
      </c>
      <c r="H676" t="s">
        <v>4606</v>
      </c>
      <c r="I676" s="2" t="s">
        <v>5152</v>
      </c>
      <c r="J676" t="s">
        <v>5139</v>
      </c>
      <c r="K676" t="s">
        <v>4607</v>
      </c>
      <c r="L676" t="s">
        <v>857</v>
      </c>
      <c r="M676" t="s">
        <v>1215</v>
      </c>
      <c r="N676" s="3" t="str">
        <f>VLOOKUP(A676,'Punchh Raw'!$A$2:$I$678,9,0)</f>
        <v>5.5.0005.3534</v>
      </c>
      <c r="P676" s="3">
        <f>VLOOKUP(A676,'Punchh Raw'!$A$2:$O$678,15,0)</f>
        <v>0</v>
      </c>
      <c r="Q676" s="3">
        <f>VLOOKUP(A676,'Punchh Raw'!$A$2:$S$678,19,0)</f>
        <v>0</v>
      </c>
    </row>
    <row r="677" spans="1:17" x14ac:dyDescent="0.25">
      <c r="A677" s="6" t="s">
        <v>269</v>
      </c>
      <c r="B677" s="2" t="str">
        <f t="shared" si="10"/>
        <v>FL</v>
      </c>
      <c r="C677" t="s">
        <v>4611</v>
      </c>
      <c r="D677" t="s">
        <v>4612</v>
      </c>
      <c r="E677" t="s">
        <v>4614</v>
      </c>
      <c r="F677" t="s">
        <v>4613</v>
      </c>
      <c r="G677" t="s">
        <v>867</v>
      </c>
      <c r="H677" t="s">
        <v>4610</v>
      </c>
      <c r="I677" s="2" t="s">
        <v>5152</v>
      </c>
      <c r="J677" t="s">
        <v>5140</v>
      </c>
      <c r="K677" t="s">
        <v>4611</v>
      </c>
      <c r="L677" t="s">
        <v>857</v>
      </c>
      <c r="M677" t="s">
        <v>911</v>
      </c>
      <c r="N677" s="3" t="str">
        <f>VLOOKUP(A677,'Punchh Raw'!$A$2:$I$678,9,0)</f>
        <v>5.2.0005.1327</v>
      </c>
      <c r="P677" s="3">
        <f>VLOOKUP(A677,'Punchh Raw'!$A$2:$O$678,15,0)</f>
        <v>2</v>
      </c>
      <c r="Q677" s="3" t="str">
        <f>VLOOKUP(A677,'Punchh Raw'!$A$2:$S$678,19,0)</f>
        <v>suntrust</v>
      </c>
    </row>
    <row r="678" spans="1:17" x14ac:dyDescent="0.25">
      <c r="A678" s="6" t="s">
        <v>629</v>
      </c>
      <c r="B678" s="2" t="str">
        <f t="shared" si="10"/>
        <v>PA</v>
      </c>
      <c r="C678" t="s">
        <v>4617</v>
      </c>
      <c r="D678" t="s">
        <v>4618</v>
      </c>
      <c r="E678" t="s">
        <v>4620</v>
      </c>
      <c r="F678" t="s">
        <v>4619</v>
      </c>
      <c r="G678" t="s">
        <v>1568</v>
      </c>
      <c r="H678" t="s">
        <v>4616</v>
      </c>
      <c r="I678" s="2" t="s">
        <v>5152</v>
      </c>
      <c r="J678" t="s">
        <v>5141</v>
      </c>
      <c r="K678" t="s">
        <v>4617</v>
      </c>
      <c r="L678" t="s">
        <v>857</v>
      </c>
      <c r="M678" t="s">
        <v>1143</v>
      </c>
      <c r="N678" s="3" t="str">
        <f>VLOOKUP(A678,'Punchh Raw'!$A$2:$I$678,9,0)</f>
        <v>5.5.0005.3534</v>
      </c>
      <c r="P678" s="3">
        <f>VLOOKUP(A678,'Punchh Raw'!$A$2:$O$678,15,0)</f>
        <v>0</v>
      </c>
      <c r="Q678" s="3">
        <f>VLOOKUP(A678,'Punchh Raw'!$A$2:$S$678,19,0)</f>
        <v>0</v>
      </c>
    </row>
    <row r="679" spans="1:17" x14ac:dyDescent="0.25">
      <c r="A679" s="6" t="s">
        <v>4621</v>
      </c>
      <c r="B679" s="2" t="str">
        <f t="shared" si="10"/>
        <v>MI</v>
      </c>
      <c r="C679" t="s">
        <v>4622</v>
      </c>
      <c r="D679" t="s">
        <v>4623</v>
      </c>
      <c r="E679" t="s">
        <v>4624</v>
      </c>
      <c r="F679" t="s">
        <v>3584</v>
      </c>
      <c r="G679" t="s">
        <v>1100</v>
      </c>
      <c r="H679" t="s">
        <v>3580</v>
      </c>
      <c r="I679" s="2" t="s">
        <v>5152</v>
      </c>
      <c r="J679" t="s">
        <v>5015</v>
      </c>
      <c r="K679" t="s">
        <v>3581</v>
      </c>
      <c r="L679" t="s">
        <v>1529</v>
      </c>
      <c r="M679" t="s">
        <v>850</v>
      </c>
      <c r="N679" s="3" t="e">
        <f>VLOOKUP(A679,'Punchh Raw'!$A$2:$I$678,9,0)</f>
        <v>#N/A</v>
      </c>
      <c r="P679" s="3" t="e">
        <f>VLOOKUP(A679,'Punchh Raw'!$A$2:$O$678,15,0)</f>
        <v>#N/A</v>
      </c>
      <c r="Q679" s="3" t="e">
        <f>VLOOKUP(A679,'Punchh Raw'!$A$2:$S$678,19,0)</f>
        <v>#N/A</v>
      </c>
    </row>
    <row r="680" spans="1:17" x14ac:dyDescent="0.25">
      <c r="A680" s="6" t="s">
        <v>47</v>
      </c>
      <c r="B680" s="2" t="str">
        <f t="shared" si="10"/>
        <v>AL</v>
      </c>
      <c r="C680" t="s">
        <v>1680</v>
      </c>
      <c r="D680" t="s">
        <v>4625</v>
      </c>
      <c r="E680" t="s">
        <v>1683</v>
      </c>
      <c r="F680" t="s">
        <v>1682</v>
      </c>
      <c r="G680" t="s">
        <v>1559</v>
      </c>
      <c r="H680" t="s">
        <v>1679</v>
      </c>
      <c r="I680" s="2" t="s">
        <v>5152</v>
      </c>
      <c r="J680" t="s">
        <v>4799</v>
      </c>
      <c r="K680" t="s">
        <v>1680</v>
      </c>
      <c r="L680" t="s">
        <v>857</v>
      </c>
      <c r="M680" t="s">
        <v>869</v>
      </c>
      <c r="N680" s="3" t="str">
        <f>VLOOKUP(A680,'Punchh Raw'!$A$2:$I$678,9,0)</f>
        <v>5.2.0005.1327</v>
      </c>
      <c r="P680" s="3">
        <f>VLOOKUP(A680,'Punchh Raw'!$A$2:$O$678,15,0)</f>
        <v>3</v>
      </c>
      <c r="Q680" s="3">
        <f>VLOOKUP(A680,'Punchh Raw'!$A$2:$S$678,19,0)</f>
        <v>0</v>
      </c>
    </row>
    <row r="681" spans="1:17" x14ac:dyDescent="0.25">
      <c r="A681" s="6" t="s">
        <v>62</v>
      </c>
      <c r="B681" s="2" t="str">
        <f t="shared" si="10"/>
        <v>AL</v>
      </c>
      <c r="C681" t="s">
        <v>4626</v>
      </c>
      <c r="D681" t="s">
        <v>4627</v>
      </c>
      <c r="E681" t="s">
        <v>4629</v>
      </c>
      <c r="F681" t="s">
        <v>4628</v>
      </c>
      <c r="G681" t="s">
        <v>1559</v>
      </c>
      <c r="H681" t="s">
        <v>1672</v>
      </c>
      <c r="I681" s="2" t="s">
        <v>5152</v>
      </c>
      <c r="J681" t="s">
        <v>2679</v>
      </c>
      <c r="K681" t="s">
        <v>1673</v>
      </c>
      <c r="L681" t="s">
        <v>857</v>
      </c>
      <c r="M681" t="s">
        <v>869</v>
      </c>
      <c r="N681" s="3" t="str">
        <f>VLOOKUP(A681,'Punchh Raw'!$A$2:$I$678,9,0)</f>
        <v>5.2.0005.1327</v>
      </c>
      <c r="P681" s="3">
        <f>VLOOKUP(A681,'Punchh Raw'!$A$2:$O$678,15,0)</f>
        <v>0</v>
      </c>
      <c r="Q681" s="3">
        <f>VLOOKUP(A681,'Punchh Raw'!$A$2:$S$678,19,0)</f>
        <v>0</v>
      </c>
    </row>
    <row r="682" spans="1:17" x14ac:dyDescent="0.25">
      <c r="A682" s="6" t="s">
        <v>61</v>
      </c>
      <c r="B682" s="2" t="str">
        <f t="shared" si="10"/>
        <v>AL</v>
      </c>
      <c r="C682" t="s">
        <v>4630</v>
      </c>
      <c r="D682" t="s">
        <v>4631</v>
      </c>
      <c r="E682" t="s">
        <v>4629</v>
      </c>
      <c r="F682" t="s">
        <v>4628</v>
      </c>
      <c r="G682" t="s">
        <v>1559</v>
      </c>
      <c r="H682" t="s">
        <v>1672</v>
      </c>
      <c r="I682" s="2" t="s">
        <v>5152</v>
      </c>
      <c r="J682" t="s">
        <v>2679</v>
      </c>
      <c r="K682" t="s">
        <v>1673</v>
      </c>
      <c r="L682" t="s">
        <v>857</v>
      </c>
      <c r="M682" t="s">
        <v>869</v>
      </c>
      <c r="N682" s="3" t="str">
        <f>VLOOKUP(A682,'Punchh Raw'!$A$2:$I$678,9,0)</f>
        <v>5.2.0005.1327</v>
      </c>
      <c r="P682" s="3">
        <f>VLOOKUP(A682,'Punchh Raw'!$A$2:$O$678,15,0)</f>
        <v>0</v>
      </c>
      <c r="Q682" s="3">
        <f>VLOOKUP(A682,'Punchh Raw'!$A$2:$S$678,19,0)</f>
        <v>0</v>
      </c>
    </row>
    <row r="683" spans="1:17" x14ac:dyDescent="0.25">
      <c r="A683" s="6" t="s">
        <v>68</v>
      </c>
      <c r="B683" s="2" t="str">
        <f t="shared" si="10"/>
        <v>AR</v>
      </c>
      <c r="C683" t="s">
        <v>1673</v>
      </c>
      <c r="D683" t="s">
        <v>4634</v>
      </c>
      <c r="E683" t="s">
        <v>4635</v>
      </c>
      <c r="F683" t="s">
        <v>1498</v>
      </c>
      <c r="G683" t="s">
        <v>855</v>
      </c>
      <c r="H683" t="s">
        <v>1672</v>
      </c>
      <c r="I683" s="2" t="s">
        <v>5152</v>
      </c>
      <c r="J683" t="s">
        <v>5142</v>
      </c>
      <c r="K683" t="s">
        <v>4633</v>
      </c>
      <c r="L683" t="s">
        <v>857</v>
      </c>
      <c r="M683" t="s">
        <v>858</v>
      </c>
      <c r="N683" s="3" t="str">
        <f>VLOOKUP(A683,'Punchh Raw'!$A$2:$I$678,9,0)</f>
        <v>5.0.0003.0416</v>
      </c>
      <c r="P683" s="3">
        <f>VLOOKUP(A683,'Punchh Raw'!$A$2:$O$678,15,0)</f>
        <v>0</v>
      </c>
      <c r="Q683" s="3">
        <f>VLOOKUP(A683,'Punchh Raw'!$A$2:$S$678,19,0)</f>
        <v>0</v>
      </c>
    </row>
    <row r="684" spans="1:17" x14ac:dyDescent="0.25">
      <c r="A684" s="6" t="s">
        <v>623</v>
      </c>
      <c r="B684" s="2" t="str">
        <f t="shared" si="10"/>
        <v>PA</v>
      </c>
      <c r="C684" t="s">
        <v>4640</v>
      </c>
      <c r="D684" t="s">
        <v>4641</v>
      </c>
      <c r="E684" t="s">
        <v>4643</v>
      </c>
      <c r="F684" t="s">
        <v>4642</v>
      </c>
      <c r="G684" t="s">
        <v>1568</v>
      </c>
      <c r="H684" t="s">
        <v>4638</v>
      </c>
      <c r="I684" s="2" t="s">
        <v>5152</v>
      </c>
      <c r="J684" t="s">
        <v>5143</v>
      </c>
      <c r="K684" t="s">
        <v>4639</v>
      </c>
      <c r="L684" t="s">
        <v>857</v>
      </c>
      <c r="M684" t="s">
        <v>1143</v>
      </c>
      <c r="N684" s="3" t="str">
        <f>VLOOKUP(A684,'Punchh Raw'!$A$2:$I$678,9,0)</f>
        <v>5.5.0005.3534</v>
      </c>
      <c r="P684" s="3">
        <f>VLOOKUP(A684,'Punchh Raw'!$A$2:$O$678,15,0)</f>
        <v>0</v>
      </c>
      <c r="Q684" s="3">
        <f>VLOOKUP(A684,'Punchh Raw'!$A$2:$S$678,19,0)</f>
        <v>0</v>
      </c>
    </row>
    <row r="685" spans="1:17" x14ac:dyDescent="0.25">
      <c r="A685" s="6" t="s">
        <v>186</v>
      </c>
      <c r="B685" s="2" t="str">
        <f t="shared" si="10"/>
        <v>FL</v>
      </c>
      <c r="C685" t="s">
        <v>4646</v>
      </c>
      <c r="D685" t="s">
        <v>4647</v>
      </c>
      <c r="E685" t="s">
        <v>4648</v>
      </c>
      <c r="F685" t="s">
        <v>1043</v>
      </c>
      <c r="G685" t="s">
        <v>867</v>
      </c>
      <c r="H685" t="s">
        <v>850</v>
      </c>
      <c r="I685" s="2" t="s">
        <v>5152</v>
      </c>
      <c r="J685" t="s">
        <v>5144</v>
      </c>
      <c r="K685" t="s">
        <v>4646</v>
      </c>
      <c r="L685" t="s">
        <v>857</v>
      </c>
      <c r="M685" t="s">
        <v>911</v>
      </c>
      <c r="N685" s="3" t="str">
        <f>VLOOKUP(A685,'Punchh Raw'!$A$2:$I$678,9,0)</f>
        <v>5.2.0005.1327</v>
      </c>
      <c r="P685" s="3">
        <f>VLOOKUP(A685,'Punchh Raw'!$A$2:$O$678,15,0)</f>
        <v>0</v>
      </c>
      <c r="Q685" s="3">
        <f>VLOOKUP(A685,'Punchh Raw'!$A$2:$S$678,19,0)</f>
        <v>0</v>
      </c>
    </row>
    <row r="686" spans="1:17" x14ac:dyDescent="0.25">
      <c r="A686" s="6" t="s">
        <v>538</v>
      </c>
      <c r="B686" s="2" t="str">
        <f t="shared" si="10"/>
        <v>NV</v>
      </c>
      <c r="C686" t="s">
        <v>3000</v>
      </c>
      <c r="D686" t="s">
        <v>4651</v>
      </c>
      <c r="E686" t="s">
        <v>4652</v>
      </c>
      <c r="F686" t="s">
        <v>1169</v>
      </c>
      <c r="G686" t="s">
        <v>1166</v>
      </c>
      <c r="H686" t="s">
        <v>2999</v>
      </c>
      <c r="I686" s="2" t="s">
        <v>5152</v>
      </c>
      <c r="J686" t="s">
        <v>5145</v>
      </c>
      <c r="K686" t="s">
        <v>3000</v>
      </c>
      <c r="L686" t="s">
        <v>857</v>
      </c>
      <c r="M686" t="s">
        <v>1168</v>
      </c>
      <c r="N686" s="3" t="str">
        <f>VLOOKUP(A686,'Punchh Raw'!$A$2:$I$678,9,0)</f>
        <v>5.5.0005.3534</v>
      </c>
      <c r="P686" s="3">
        <f>VLOOKUP(A686,'Punchh Raw'!$A$2:$O$678,15,0)</f>
        <v>2</v>
      </c>
      <c r="Q686" s="3" t="str">
        <f>VLOOKUP(A686,'Punchh Raw'!$A$2:$S$678,19,0)</f>
        <v>Heartland</v>
      </c>
    </row>
    <row r="687" spans="1:17" x14ac:dyDescent="0.25">
      <c r="A687" s="6" t="s">
        <v>762</v>
      </c>
      <c r="B687" s="2" t="str">
        <f t="shared" si="10"/>
        <v>VA</v>
      </c>
      <c r="C687" t="s">
        <v>4655</v>
      </c>
      <c r="D687" t="s">
        <v>4656</v>
      </c>
      <c r="E687" t="s">
        <v>4658</v>
      </c>
      <c r="F687" t="s">
        <v>4657</v>
      </c>
      <c r="G687" t="s">
        <v>1230</v>
      </c>
      <c r="H687" t="s">
        <v>2294</v>
      </c>
      <c r="I687" s="2" t="s">
        <v>5152</v>
      </c>
      <c r="J687" t="s">
        <v>5146</v>
      </c>
      <c r="K687" t="s">
        <v>4655</v>
      </c>
      <c r="L687" t="s">
        <v>1378</v>
      </c>
      <c r="M687" t="s">
        <v>1379</v>
      </c>
      <c r="N687" s="3">
        <f>VLOOKUP(A687,'Punchh Raw'!$A$2:$I$678,9,0)</f>
        <v>0</v>
      </c>
      <c r="P687" s="3">
        <f>VLOOKUP(A687,'Punchh Raw'!$A$2:$O$678,15,0)</f>
        <v>2</v>
      </c>
      <c r="Q687" s="3" t="str">
        <f>VLOOKUP(A687,'Punchh Raw'!$A$2:$S$678,19,0)</f>
        <v>Suntrust</v>
      </c>
    </row>
    <row r="688" spans="1:17" x14ac:dyDescent="0.25">
      <c r="A688" s="6" t="s">
        <v>134</v>
      </c>
      <c r="B688" s="2" t="str">
        <f t="shared" si="10"/>
        <v>FL</v>
      </c>
      <c r="C688" t="s">
        <v>4662</v>
      </c>
      <c r="D688" t="s">
        <v>4663</v>
      </c>
      <c r="E688" t="s">
        <v>868</v>
      </c>
      <c r="F688" t="s">
        <v>866</v>
      </c>
      <c r="G688" t="s">
        <v>867</v>
      </c>
      <c r="H688" t="s">
        <v>4661</v>
      </c>
      <c r="I688" s="2" t="s">
        <v>5152</v>
      </c>
      <c r="J688" t="s">
        <v>5147</v>
      </c>
      <c r="K688" t="s">
        <v>4662</v>
      </c>
      <c r="L688" t="s">
        <v>857</v>
      </c>
      <c r="M688" t="s">
        <v>869</v>
      </c>
      <c r="N688" s="3" t="str">
        <f>VLOOKUP(A688,'Punchh Raw'!$A$2:$I$678,9,0)</f>
        <v>5.0.0003.0416</v>
      </c>
      <c r="P688" s="3">
        <f>VLOOKUP(A688,'Punchh Raw'!$A$2:$O$678,15,0)</f>
        <v>0</v>
      </c>
      <c r="Q688" s="3">
        <f>VLOOKUP(A688,'Punchh Raw'!$A$2:$S$678,19,0)</f>
        <v>0</v>
      </c>
    </row>
    <row r="689" spans="1:17" x14ac:dyDescent="0.25">
      <c r="A689" s="6" t="s">
        <v>390</v>
      </c>
      <c r="B689" s="2" t="str">
        <f t="shared" si="10"/>
        <v>MI</v>
      </c>
      <c r="C689" t="s">
        <v>4665</v>
      </c>
      <c r="D689" t="s">
        <v>4666</v>
      </c>
      <c r="E689" t="s">
        <v>4667</v>
      </c>
      <c r="F689" t="s">
        <v>1933</v>
      </c>
      <c r="G689" t="s">
        <v>1100</v>
      </c>
      <c r="H689" t="s">
        <v>4664</v>
      </c>
      <c r="I689" s="2" t="s">
        <v>5152</v>
      </c>
      <c r="J689" t="s">
        <v>4841</v>
      </c>
      <c r="K689" t="s">
        <v>4665</v>
      </c>
      <c r="L689" t="s">
        <v>1529</v>
      </c>
      <c r="M689" t="s">
        <v>850</v>
      </c>
      <c r="N689" s="3" t="str">
        <f>VLOOKUP(A689,'Punchh Raw'!$A$2:$I$678,9,0)</f>
        <v>5.2.0005.1327</v>
      </c>
      <c r="P689" s="3">
        <f>VLOOKUP(A689,'Punchh Raw'!$A$2:$O$678,15,0)</f>
        <v>0</v>
      </c>
      <c r="Q689" s="3">
        <f>VLOOKUP(A689,'Punchh Raw'!$A$2:$S$678,19,0)</f>
        <v>0</v>
      </c>
    </row>
    <row r="690" spans="1:17" x14ac:dyDescent="0.25">
      <c r="A690" s="6" t="s">
        <v>268</v>
      </c>
      <c r="B690" s="2" t="str">
        <f t="shared" si="10"/>
        <v>FL</v>
      </c>
      <c r="C690" t="s">
        <v>4672</v>
      </c>
      <c r="D690" t="s">
        <v>4673</v>
      </c>
      <c r="E690" t="s">
        <v>4675</v>
      </c>
      <c r="F690" t="s">
        <v>4674</v>
      </c>
      <c r="G690" t="s">
        <v>867</v>
      </c>
      <c r="H690" t="s">
        <v>4670</v>
      </c>
      <c r="I690" s="2" t="s">
        <v>5152</v>
      </c>
      <c r="J690" t="s">
        <v>5148</v>
      </c>
      <c r="K690" t="s">
        <v>4671</v>
      </c>
      <c r="L690" t="s">
        <v>2162</v>
      </c>
      <c r="M690" t="s">
        <v>850</v>
      </c>
      <c r="N690" s="3" t="str">
        <f>VLOOKUP(A690,'Punchh Raw'!$A$2:$I$678,9,0)</f>
        <v>5.2.0005.1327</v>
      </c>
      <c r="P690" s="3">
        <f>VLOOKUP(A690,'Punchh Raw'!$A$2:$O$678,15,0)</f>
        <v>0</v>
      </c>
      <c r="Q690" s="3">
        <f>VLOOKUP(A690,'Punchh Raw'!$A$2:$S$678,19,0)</f>
        <v>0</v>
      </c>
    </row>
    <row r="691" spans="1:17" x14ac:dyDescent="0.25">
      <c r="A691" s="6" t="s">
        <v>393</v>
      </c>
      <c r="B691" s="2" t="str">
        <f t="shared" si="10"/>
        <v>MI</v>
      </c>
      <c r="C691" t="s">
        <v>4677</v>
      </c>
      <c r="D691" t="s">
        <v>4678</v>
      </c>
      <c r="E691" t="s">
        <v>4679</v>
      </c>
      <c r="F691" t="s">
        <v>1692</v>
      </c>
      <c r="G691" t="s">
        <v>1100</v>
      </c>
      <c r="H691" t="s">
        <v>4664</v>
      </c>
      <c r="I691" s="2" t="s">
        <v>5152</v>
      </c>
      <c r="J691" t="s">
        <v>4841</v>
      </c>
      <c r="K691" t="s">
        <v>4676</v>
      </c>
      <c r="L691" t="s">
        <v>1529</v>
      </c>
      <c r="M691" t="s">
        <v>850</v>
      </c>
      <c r="N691" s="3" t="str">
        <f>VLOOKUP(A691,'Punchh Raw'!$A$2:$I$678,9,0)</f>
        <v>5.2.0005.1327</v>
      </c>
      <c r="P691" s="3">
        <f>VLOOKUP(A691,'Punchh Raw'!$A$2:$O$678,15,0)</f>
        <v>0</v>
      </c>
      <c r="Q691" s="3">
        <f>VLOOKUP(A691,'Punchh Raw'!$A$2:$S$678,19,0)</f>
        <v>0</v>
      </c>
    </row>
    <row r="692" spans="1:17" x14ac:dyDescent="0.25">
      <c r="A692" s="6" t="s">
        <v>341</v>
      </c>
      <c r="B692" s="2" t="str">
        <f t="shared" si="10"/>
        <v>IL</v>
      </c>
      <c r="C692" t="s">
        <v>4681</v>
      </c>
      <c r="D692" t="s">
        <v>4682</v>
      </c>
      <c r="E692" t="s">
        <v>4684</v>
      </c>
      <c r="F692" t="s">
        <v>4683</v>
      </c>
      <c r="G692" t="s">
        <v>1821</v>
      </c>
      <c r="H692" t="s">
        <v>850</v>
      </c>
      <c r="I692" s="2" t="s">
        <v>5152</v>
      </c>
      <c r="J692" t="s">
        <v>5149</v>
      </c>
      <c r="K692" t="s">
        <v>4681</v>
      </c>
      <c r="L692" t="s">
        <v>857</v>
      </c>
      <c r="M692" t="s">
        <v>858</v>
      </c>
      <c r="N692" s="3" t="str">
        <f>VLOOKUP(A692,'Punchh Raw'!$A$2:$I$678,9,0)</f>
        <v>5.2.0005.1327</v>
      </c>
      <c r="P692" s="3">
        <f>VLOOKUP(A692,'Punchh Raw'!$A$2:$O$678,15,0)</f>
        <v>2</v>
      </c>
      <c r="Q692" s="3" t="str">
        <f>VLOOKUP(A692,'Punchh Raw'!$A$2:$S$678,19,0)</f>
        <v>TSYS</v>
      </c>
    </row>
    <row r="693" spans="1:17" x14ac:dyDescent="0.25">
      <c r="A693" s="6" t="s">
        <v>4685</v>
      </c>
      <c r="B693" s="2" t="str">
        <f t="shared" si="10"/>
        <v>AR</v>
      </c>
      <c r="C693" t="s">
        <v>3796</v>
      </c>
      <c r="D693" t="s">
        <v>4686</v>
      </c>
      <c r="E693" t="s">
        <v>4687</v>
      </c>
      <c r="F693" t="s">
        <v>2515</v>
      </c>
      <c r="G693" t="s">
        <v>855</v>
      </c>
      <c r="H693" t="s">
        <v>3794</v>
      </c>
      <c r="I693" s="2" t="s">
        <v>5152</v>
      </c>
      <c r="J693" t="s">
        <v>5150</v>
      </c>
      <c r="K693" t="s">
        <v>3796</v>
      </c>
      <c r="L693" t="s">
        <v>857</v>
      </c>
      <c r="M693" t="s">
        <v>858</v>
      </c>
      <c r="N693" s="3" t="e">
        <f>VLOOKUP(A693,'Punchh Raw'!$A$2:$I$678,9,0)</f>
        <v>#N/A</v>
      </c>
      <c r="P693" s="3" t="e">
        <f>VLOOKUP(A693,'Punchh Raw'!$A$2:$O$678,15,0)</f>
        <v>#N/A</v>
      </c>
      <c r="Q693" s="3" t="e">
        <f>VLOOKUP(A693,'Punchh Raw'!$A$2:$S$678,19,0)</f>
        <v>#N/A</v>
      </c>
    </row>
    <row r="694" spans="1:17" x14ac:dyDescent="0.25">
      <c r="A694" s="6" t="s">
        <v>677</v>
      </c>
      <c r="B694" s="2" t="str">
        <f t="shared" si="10"/>
        <v>TX</v>
      </c>
      <c r="C694" t="s">
        <v>4691</v>
      </c>
      <c r="D694" t="s">
        <v>4692</v>
      </c>
      <c r="E694" t="s">
        <v>4694</v>
      </c>
      <c r="F694" t="s">
        <v>4693</v>
      </c>
      <c r="G694" t="s">
        <v>1586</v>
      </c>
      <c r="H694" t="s">
        <v>4690</v>
      </c>
      <c r="I694" s="2" t="s">
        <v>5152</v>
      </c>
      <c r="J694" t="s">
        <v>5151</v>
      </c>
      <c r="K694" t="s">
        <v>4691</v>
      </c>
      <c r="L694" t="s">
        <v>857</v>
      </c>
      <c r="M694" t="s">
        <v>858</v>
      </c>
      <c r="N694" s="3" t="str">
        <f>VLOOKUP(A694,'Punchh Raw'!$A$2:$I$678,9,0)</f>
        <v>5.5.0005.3534</v>
      </c>
      <c r="P694" s="3">
        <f>VLOOKUP(A694,'Punchh Raw'!$A$2:$O$678,15,0)</f>
        <v>2</v>
      </c>
      <c r="Q694" s="3" t="str">
        <f>VLOOKUP(A694,'Punchh Raw'!$A$2:$S$678,19,0)</f>
        <v>First Data</v>
      </c>
    </row>
    <row r="695" spans="1:17" x14ac:dyDescent="0.25">
      <c r="A695" s="6" t="s">
        <v>850</v>
      </c>
      <c r="B695" s="2" t="str">
        <f t="shared" si="10"/>
        <v xml:space="preserve"> </v>
      </c>
      <c r="C695" t="s">
        <v>850</v>
      </c>
      <c r="D695" t="s">
        <v>850</v>
      </c>
      <c r="E695" t="s">
        <v>850</v>
      </c>
      <c r="F695" t="s">
        <v>850</v>
      </c>
      <c r="G695" t="s">
        <v>850</v>
      </c>
      <c r="H695" t="s">
        <v>850</v>
      </c>
      <c r="I695" s="2" t="s">
        <v>5152</v>
      </c>
      <c r="J695" t="s">
        <v>4858</v>
      </c>
      <c r="K695" t="s">
        <v>850</v>
      </c>
      <c r="L695" t="s">
        <v>850</v>
      </c>
      <c r="M695" t="s">
        <v>850</v>
      </c>
      <c r="N695" s="3" t="e">
        <f>VLOOKUP(A695,'Punchh Raw'!$A$2:$I$678,9,0)</f>
        <v>#N/A</v>
      </c>
      <c r="P695" s="3" t="e">
        <f>VLOOKUP(A695,'Punchh Raw'!$A$2:$O$678,15,0)</f>
        <v>#N/A</v>
      </c>
      <c r="Q695" s="3" t="e">
        <f>VLOOKUP(A695,'Punchh Raw'!$A$2:$S$678,19,0)</f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5673-B3AE-49A8-8FA1-C7F5C49FB2B4}">
  <dimension ref="A1:S678"/>
  <sheetViews>
    <sheetView topLeftCell="A657" workbookViewId="0">
      <selection activeCell="Q2" sqref="Q2"/>
    </sheetView>
  </sheetViews>
  <sheetFormatPr defaultRowHeight="15" x14ac:dyDescent="0.25"/>
  <sheetData>
    <row r="1" spans="1:1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2" spans="1:19" x14ac:dyDescent="0.25">
      <c r="A2" t="s">
        <v>35</v>
      </c>
      <c r="B2" t="s">
        <v>36</v>
      </c>
      <c r="C2" t="s">
        <v>37</v>
      </c>
      <c r="G2" t="s">
        <v>38</v>
      </c>
      <c r="I2" t="s">
        <v>39</v>
      </c>
      <c r="O2">
        <v>1</v>
      </c>
      <c r="P2" t="s">
        <v>40</v>
      </c>
      <c r="Q2">
        <v>0</v>
      </c>
      <c r="R2" t="s">
        <v>37</v>
      </c>
      <c r="S2" t="s">
        <v>41</v>
      </c>
    </row>
    <row r="3" spans="1:19" x14ac:dyDescent="0.25">
      <c r="A3" t="s">
        <v>42</v>
      </c>
      <c r="B3" t="s">
        <v>36</v>
      </c>
      <c r="G3" t="s">
        <v>38</v>
      </c>
      <c r="I3" t="s">
        <v>39</v>
      </c>
    </row>
    <row r="4" spans="1:19" x14ac:dyDescent="0.25">
      <c r="A4" t="s">
        <v>43</v>
      </c>
      <c r="B4" t="s">
        <v>36</v>
      </c>
      <c r="C4" t="s">
        <v>44</v>
      </c>
      <c r="G4" t="s">
        <v>38</v>
      </c>
      <c r="I4" t="s">
        <v>45</v>
      </c>
      <c r="O4">
        <v>3</v>
      </c>
      <c r="P4" t="s">
        <v>44</v>
      </c>
      <c r="Q4">
        <v>1</v>
      </c>
      <c r="R4" t="s">
        <v>44</v>
      </c>
      <c r="S4" t="s">
        <v>46</v>
      </c>
    </row>
    <row r="5" spans="1:19" x14ac:dyDescent="0.25">
      <c r="A5" t="s">
        <v>47</v>
      </c>
      <c r="B5" t="s">
        <v>36</v>
      </c>
      <c r="C5" t="s">
        <v>44</v>
      </c>
      <c r="G5" t="s">
        <v>38</v>
      </c>
      <c r="I5" t="s">
        <v>45</v>
      </c>
      <c r="O5">
        <v>3</v>
      </c>
      <c r="P5" t="s">
        <v>44</v>
      </c>
      <c r="Q5">
        <v>1</v>
      </c>
      <c r="R5" t="s">
        <v>44</v>
      </c>
      <c r="S5">
        <v>0</v>
      </c>
    </row>
    <row r="6" spans="1:19" x14ac:dyDescent="0.25">
      <c r="A6" t="s">
        <v>48</v>
      </c>
      <c r="B6" t="s">
        <v>36</v>
      </c>
      <c r="G6" t="s">
        <v>38</v>
      </c>
      <c r="I6" t="s">
        <v>39</v>
      </c>
    </row>
    <row r="7" spans="1:19" x14ac:dyDescent="0.25">
      <c r="A7" t="s">
        <v>49</v>
      </c>
      <c r="B7" t="s">
        <v>36</v>
      </c>
      <c r="G7" t="s">
        <v>38</v>
      </c>
      <c r="I7" t="s">
        <v>39</v>
      </c>
    </row>
    <row r="8" spans="1:19" x14ac:dyDescent="0.25">
      <c r="A8" t="s">
        <v>50</v>
      </c>
      <c r="B8" t="s">
        <v>36</v>
      </c>
      <c r="C8" t="s">
        <v>44</v>
      </c>
      <c r="G8" t="s">
        <v>38</v>
      </c>
      <c r="I8" t="s">
        <v>39</v>
      </c>
      <c r="O8">
        <v>1</v>
      </c>
      <c r="P8" t="s">
        <v>40</v>
      </c>
      <c r="Q8">
        <v>0</v>
      </c>
      <c r="R8" t="s">
        <v>44</v>
      </c>
      <c r="S8" t="s">
        <v>51</v>
      </c>
    </row>
    <row r="9" spans="1:19" x14ac:dyDescent="0.25">
      <c r="A9" t="s">
        <v>52</v>
      </c>
      <c r="B9" t="s">
        <v>36</v>
      </c>
      <c r="C9" t="s">
        <v>44</v>
      </c>
      <c r="G9" t="s">
        <v>38</v>
      </c>
      <c r="I9" t="s">
        <v>39</v>
      </c>
      <c r="O9">
        <v>1</v>
      </c>
      <c r="P9" t="s">
        <v>40</v>
      </c>
      <c r="Q9">
        <v>0</v>
      </c>
      <c r="R9" t="s">
        <v>44</v>
      </c>
      <c r="S9" t="s">
        <v>51</v>
      </c>
    </row>
    <row r="10" spans="1:19" x14ac:dyDescent="0.25">
      <c r="A10" t="s">
        <v>53</v>
      </c>
      <c r="B10" t="s">
        <v>36</v>
      </c>
      <c r="G10" t="s">
        <v>38</v>
      </c>
      <c r="I10" t="s">
        <v>39</v>
      </c>
    </row>
    <row r="11" spans="1:19" x14ac:dyDescent="0.25">
      <c r="A11" t="s">
        <v>54</v>
      </c>
      <c r="B11" t="s">
        <v>36</v>
      </c>
      <c r="C11" t="s">
        <v>44</v>
      </c>
      <c r="G11" t="s">
        <v>38</v>
      </c>
      <c r="I11" t="s">
        <v>45</v>
      </c>
      <c r="O11">
        <v>2</v>
      </c>
      <c r="P11" t="s">
        <v>40</v>
      </c>
      <c r="Q11">
        <v>0</v>
      </c>
      <c r="R11" t="s">
        <v>44</v>
      </c>
      <c r="S11" t="s">
        <v>51</v>
      </c>
    </row>
    <row r="12" spans="1:19" x14ac:dyDescent="0.25">
      <c r="A12" t="s">
        <v>55</v>
      </c>
      <c r="B12" t="s">
        <v>36</v>
      </c>
      <c r="C12" t="s">
        <v>44</v>
      </c>
      <c r="G12" t="s">
        <v>38</v>
      </c>
      <c r="I12" t="s">
        <v>45</v>
      </c>
      <c r="O12">
        <v>2</v>
      </c>
      <c r="P12" t="s">
        <v>40</v>
      </c>
      <c r="Q12">
        <v>0</v>
      </c>
      <c r="R12" t="s">
        <v>44</v>
      </c>
      <c r="S12" t="s">
        <v>56</v>
      </c>
    </row>
    <row r="13" spans="1:19" x14ac:dyDescent="0.25">
      <c r="A13" t="s">
        <v>57</v>
      </c>
      <c r="B13" t="s">
        <v>36</v>
      </c>
      <c r="G13" t="s">
        <v>38</v>
      </c>
      <c r="I13" t="s">
        <v>45</v>
      </c>
    </row>
    <row r="14" spans="1:19" x14ac:dyDescent="0.25">
      <c r="A14" t="s">
        <v>58</v>
      </c>
      <c r="B14" t="s">
        <v>36</v>
      </c>
      <c r="C14" t="s">
        <v>37</v>
      </c>
      <c r="G14" t="s">
        <v>38</v>
      </c>
      <c r="I14" t="s">
        <v>45</v>
      </c>
      <c r="O14">
        <v>2</v>
      </c>
      <c r="P14" t="s">
        <v>40</v>
      </c>
      <c r="Q14">
        <v>0</v>
      </c>
      <c r="R14" t="s">
        <v>37</v>
      </c>
      <c r="S14" t="s">
        <v>59</v>
      </c>
    </row>
    <row r="15" spans="1:19" x14ac:dyDescent="0.25">
      <c r="A15" t="s">
        <v>60</v>
      </c>
      <c r="B15" t="s">
        <v>36</v>
      </c>
      <c r="C15" t="s">
        <v>44</v>
      </c>
      <c r="G15" t="s">
        <v>38</v>
      </c>
      <c r="I15" t="s">
        <v>45</v>
      </c>
      <c r="O15">
        <v>3</v>
      </c>
      <c r="P15" t="s">
        <v>44</v>
      </c>
      <c r="Q15">
        <v>1</v>
      </c>
      <c r="R15" t="s">
        <v>44</v>
      </c>
      <c r="S15" t="s">
        <v>56</v>
      </c>
    </row>
    <row r="16" spans="1:19" x14ac:dyDescent="0.25">
      <c r="A16" t="s">
        <v>61</v>
      </c>
      <c r="B16" t="s">
        <v>36</v>
      </c>
      <c r="G16" t="s">
        <v>38</v>
      </c>
      <c r="I16" t="s">
        <v>45</v>
      </c>
    </row>
    <row r="17" spans="1:19" x14ac:dyDescent="0.25">
      <c r="A17" t="s">
        <v>62</v>
      </c>
      <c r="B17" t="s">
        <v>36</v>
      </c>
      <c r="G17" t="s">
        <v>38</v>
      </c>
      <c r="I17" t="s">
        <v>45</v>
      </c>
    </row>
    <row r="18" spans="1:19" x14ac:dyDescent="0.25">
      <c r="A18" t="s">
        <v>63</v>
      </c>
      <c r="B18" t="s">
        <v>36</v>
      </c>
      <c r="C18" t="s">
        <v>44</v>
      </c>
      <c r="G18" t="s">
        <v>38</v>
      </c>
      <c r="I18" t="s">
        <v>64</v>
      </c>
      <c r="O18">
        <v>2</v>
      </c>
      <c r="P18" t="s">
        <v>40</v>
      </c>
      <c r="Q18">
        <v>0</v>
      </c>
      <c r="R18" t="s">
        <v>44</v>
      </c>
      <c r="S18" t="s">
        <v>65</v>
      </c>
    </row>
    <row r="19" spans="1:19" x14ac:dyDescent="0.25">
      <c r="A19" t="s">
        <v>66</v>
      </c>
      <c r="B19" t="s">
        <v>36</v>
      </c>
      <c r="C19" t="s">
        <v>44</v>
      </c>
      <c r="G19" t="s">
        <v>38</v>
      </c>
      <c r="I19" t="s">
        <v>45</v>
      </c>
      <c r="O19">
        <v>3</v>
      </c>
      <c r="P19" t="s">
        <v>40</v>
      </c>
      <c r="Q19">
        <v>1</v>
      </c>
      <c r="R19" t="s">
        <v>44</v>
      </c>
      <c r="S19" t="s">
        <v>67</v>
      </c>
    </row>
    <row r="20" spans="1:19" x14ac:dyDescent="0.25">
      <c r="A20" t="s">
        <v>68</v>
      </c>
      <c r="B20" t="s">
        <v>36</v>
      </c>
      <c r="G20" t="s">
        <v>38</v>
      </c>
      <c r="I20" t="s">
        <v>39</v>
      </c>
    </row>
    <row r="21" spans="1:19" x14ac:dyDescent="0.25">
      <c r="A21" t="s">
        <v>69</v>
      </c>
      <c r="B21" t="s">
        <v>36</v>
      </c>
      <c r="G21" t="s">
        <v>38</v>
      </c>
      <c r="I21" t="s">
        <v>45</v>
      </c>
    </row>
    <row r="22" spans="1:19" x14ac:dyDescent="0.25">
      <c r="A22" t="s">
        <v>70</v>
      </c>
      <c r="B22" t="s">
        <v>36</v>
      </c>
      <c r="C22" t="s">
        <v>44</v>
      </c>
      <c r="G22" t="s">
        <v>38</v>
      </c>
      <c r="I22" t="s">
        <v>45</v>
      </c>
      <c r="O22">
        <v>1</v>
      </c>
      <c r="P22" t="s">
        <v>40</v>
      </c>
      <c r="Q22">
        <v>0</v>
      </c>
      <c r="R22" t="s">
        <v>44</v>
      </c>
      <c r="S22" t="s">
        <v>67</v>
      </c>
    </row>
    <row r="23" spans="1:19" x14ac:dyDescent="0.25">
      <c r="A23" t="s">
        <v>71</v>
      </c>
      <c r="B23" t="s">
        <v>36</v>
      </c>
      <c r="G23" t="s">
        <v>38</v>
      </c>
      <c r="I23" t="s">
        <v>64</v>
      </c>
    </row>
    <row r="24" spans="1:19" x14ac:dyDescent="0.25">
      <c r="A24" t="s">
        <v>72</v>
      </c>
      <c r="B24" t="s">
        <v>36</v>
      </c>
      <c r="C24" t="s">
        <v>44</v>
      </c>
      <c r="G24" t="s">
        <v>38</v>
      </c>
      <c r="I24" t="s">
        <v>45</v>
      </c>
      <c r="O24">
        <v>2</v>
      </c>
      <c r="P24" t="s">
        <v>40</v>
      </c>
      <c r="Q24">
        <v>0</v>
      </c>
      <c r="R24" t="s">
        <v>44</v>
      </c>
      <c r="S24" t="s">
        <v>73</v>
      </c>
    </row>
    <row r="25" spans="1:19" x14ac:dyDescent="0.25">
      <c r="A25" t="s">
        <v>74</v>
      </c>
      <c r="B25" t="s">
        <v>36</v>
      </c>
      <c r="C25" t="s">
        <v>44</v>
      </c>
      <c r="G25" t="s">
        <v>75</v>
      </c>
      <c r="I25" t="s">
        <v>64</v>
      </c>
      <c r="O25">
        <v>2</v>
      </c>
      <c r="P25" t="s">
        <v>44</v>
      </c>
      <c r="Q25">
        <v>1</v>
      </c>
      <c r="R25" t="s">
        <v>44</v>
      </c>
      <c r="S25" t="s">
        <v>67</v>
      </c>
    </row>
    <row r="26" spans="1:19" x14ac:dyDescent="0.25">
      <c r="A26" t="s">
        <v>76</v>
      </c>
      <c r="B26" t="s">
        <v>36</v>
      </c>
      <c r="C26" t="s">
        <v>44</v>
      </c>
      <c r="G26" t="s">
        <v>38</v>
      </c>
      <c r="I26" t="s">
        <v>39</v>
      </c>
      <c r="O26">
        <v>2</v>
      </c>
      <c r="P26" t="s">
        <v>44</v>
      </c>
      <c r="Q26">
        <v>1</v>
      </c>
      <c r="R26" t="s">
        <v>44</v>
      </c>
      <c r="S26" t="s">
        <v>67</v>
      </c>
    </row>
    <row r="27" spans="1:19" x14ac:dyDescent="0.25">
      <c r="A27" t="s">
        <v>77</v>
      </c>
      <c r="B27" t="s">
        <v>36</v>
      </c>
      <c r="G27" t="s">
        <v>38</v>
      </c>
      <c r="I27" t="s">
        <v>45</v>
      </c>
    </row>
    <row r="28" spans="1:19" x14ac:dyDescent="0.25">
      <c r="A28" t="s">
        <v>78</v>
      </c>
      <c r="B28" t="s">
        <v>36</v>
      </c>
      <c r="G28" t="s">
        <v>38</v>
      </c>
      <c r="I28" t="s">
        <v>39</v>
      </c>
    </row>
    <row r="29" spans="1:19" x14ac:dyDescent="0.25">
      <c r="A29" t="s">
        <v>79</v>
      </c>
      <c r="B29" t="s">
        <v>36</v>
      </c>
      <c r="C29" t="s">
        <v>37</v>
      </c>
      <c r="G29" t="s">
        <v>38</v>
      </c>
      <c r="I29" t="s">
        <v>45</v>
      </c>
      <c r="O29">
        <v>2</v>
      </c>
      <c r="P29" t="s">
        <v>44</v>
      </c>
      <c r="Q29">
        <v>1</v>
      </c>
      <c r="R29" t="s">
        <v>37</v>
      </c>
      <c r="S29" t="s">
        <v>67</v>
      </c>
    </row>
    <row r="30" spans="1:19" x14ac:dyDescent="0.25">
      <c r="A30" t="s">
        <v>80</v>
      </c>
      <c r="B30" t="s">
        <v>36</v>
      </c>
      <c r="C30" t="s">
        <v>44</v>
      </c>
      <c r="G30" t="s">
        <v>38</v>
      </c>
      <c r="I30" t="s">
        <v>45</v>
      </c>
      <c r="O30">
        <v>2</v>
      </c>
      <c r="P30" t="s">
        <v>44</v>
      </c>
      <c r="Q30">
        <v>1</v>
      </c>
      <c r="R30" t="s">
        <v>44</v>
      </c>
      <c r="S30" t="s">
        <v>67</v>
      </c>
    </row>
    <row r="31" spans="1:19" x14ac:dyDescent="0.25">
      <c r="A31" t="s">
        <v>81</v>
      </c>
      <c r="B31" t="s">
        <v>36</v>
      </c>
      <c r="G31" t="s">
        <v>38</v>
      </c>
      <c r="I31" t="s">
        <v>45</v>
      </c>
    </row>
    <row r="32" spans="1:19" x14ac:dyDescent="0.25">
      <c r="A32" t="s">
        <v>82</v>
      </c>
      <c r="B32" t="s">
        <v>36</v>
      </c>
      <c r="C32" t="s">
        <v>44</v>
      </c>
      <c r="G32" t="s">
        <v>38</v>
      </c>
      <c r="I32" t="s">
        <v>39</v>
      </c>
      <c r="O32">
        <v>3</v>
      </c>
      <c r="P32" t="s">
        <v>40</v>
      </c>
      <c r="Q32">
        <v>0</v>
      </c>
      <c r="R32" t="s">
        <v>44</v>
      </c>
      <c r="S32" t="s">
        <v>67</v>
      </c>
    </row>
    <row r="33" spans="1:19" x14ac:dyDescent="0.25">
      <c r="A33" t="s">
        <v>83</v>
      </c>
      <c r="B33" t="s">
        <v>36</v>
      </c>
      <c r="G33" t="s">
        <v>38</v>
      </c>
      <c r="I33" t="s">
        <v>39</v>
      </c>
    </row>
    <row r="34" spans="1:19" x14ac:dyDescent="0.25">
      <c r="A34" t="s">
        <v>84</v>
      </c>
      <c r="B34" t="s">
        <v>36</v>
      </c>
      <c r="G34" t="s">
        <v>38</v>
      </c>
      <c r="I34" t="s">
        <v>45</v>
      </c>
    </row>
    <row r="35" spans="1:19" x14ac:dyDescent="0.25">
      <c r="A35" t="s">
        <v>85</v>
      </c>
      <c r="B35" t="s">
        <v>36</v>
      </c>
      <c r="C35" t="s">
        <v>37</v>
      </c>
      <c r="G35" t="s">
        <v>38</v>
      </c>
      <c r="I35" t="s">
        <v>45</v>
      </c>
      <c r="O35">
        <v>3</v>
      </c>
      <c r="P35" t="s">
        <v>44</v>
      </c>
      <c r="Q35">
        <v>1</v>
      </c>
      <c r="R35" t="s">
        <v>37</v>
      </c>
      <c r="S35" t="s">
        <v>67</v>
      </c>
    </row>
    <row r="36" spans="1:19" x14ac:dyDescent="0.25">
      <c r="A36" t="s">
        <v>86</v>
      </c>
      <c r="B36" t="s">
        <v>36</v>
      </c>
      <c r="C36" t="s">
        <v>37</v>
      </c>
      <c r="G36" t="s">
        <v>38</v>
      </c>
      <c r="I36" t="s">
        <v>45</v>
      </c>
      <c r="O36">
        <v>2</v>
      </c>
      <c r="P36" t="s">
        <v>44</v>
      </c>
      <c r="Q36">
        <v>1</v>
      </c>
      <c r="R36" t="s">
        <v>37</v>
      </c>
      <c r="S36" t="s">
        <v>67</v>
      </c>
    </row>
    <row r="37" spans="1:19" x14ac:dyDescent="0.25">
      <c r="A37" t="s">
        <v>87</v>
      </c>
      <c r="B37" t="s">
        <v>36</v>
      </c>
      <c r="C37" t="s">
        <v>44</v>
      </c>
      <c r="G37" t="s">
        <v>38</v>
      </c>
      <c r="I37" t="s">
        <v>45</v>
      </c>
      <c r="O37">
        <v>2</v>
      </c>
      <c r="P37" t="s">
        <v>44</v>
      </c>
      <c r="Q37">
        <v>2</v>
      </c>
      <c r="R37" t="s">
        <v>44</v>
      </c>
      <c r="S37" t="s">
        <v>88</v>
      </c>
    </row>
    <row r="38" spans="1:19" x14ac:dyDescent="0.25">
      <c r="A38" t="s">
        <v>89</v>
      </c>
      <c r="B38" t="s">
        <v>36</v>
      </c>
      <c r="G38" t="s">
        <v>38</v>
      </c>
      <c r="I38" t="s">
        <v>45</v>
      </c>
    </row>
    <row r="39" spans="1:19" x14ac:dyDescent="0.25">
      <c r="A39" t="s">
        <v>90</v>
      </c>
      <c r="B39" t="s">
        <v>36</v>
      </c>
      <c r="C39" t="s">
        <v>44</v>
      </c>
      <c r="G39" t="s">
        <v>38</v>
      </c>
      <c r="I39" t="s">
        <v>39</v>
      </c>
      <c r="O39">
        <v>1</v>
      </c>
      <c r="P39" t="s">
        <v>40</v>
      </c>
      <c r="Q39">
        <v>0</v>
      </c>
      <c r="R39" t="s">
        <v>44</v>
      </c>
      <c r="S39" t="s">
        <v>67</v>
      </c>
    </row>
    <row r="40" spans="1:19" x14ac:dyDescent="0.25">
      <c r="A40" t="s">
        <v>91</v>
      </c>
      <c r="B40" t="s">
        <v>36</v>
      </c>
      <c r="G40" t="s">
        <v>38</v>
      </c>
      <c r="I40" t="s">
        <v>39</v>
      </c>
    </row>
    <row r="41" spans="1:19" x14ac:dyDescent="0.25">
      <c r="A41" t="s">
        <v>92</v>
      </c>
      <c r="B41" t="s">
        <v>36</v>
      </c>
      <c r="G41" t="s">
        <v>38</v>
      </c>
      <c r="I41" t="s">
        <v>39</v>
      </c>
    </row>
    <row r="42" spans="1:19" x14ac:dyDescent="0.25">
      <c r="A42" t="s">
        <v>93</v>
      </c>
      <c r="B42" t="s">
        <v>36</v>
      </c>
      <c r="C42" t="s">
        <v>40</v>
      </c>
      <c r="G42" t="s">
        <v>38</v>
      </c>
      <c r="I42" t="s">
        <v>39</v>
      </c>
      <c r="O42">
        <v>2</v>
      </c>
      <c r="P42" t="s">
        <v>40</v>
      </c>
      <c r="Q42">
        <v>0</v>
      </c>
      <c r="R42" t="s">
        <v>40</v>
      </c>
      <c r="S42" t="s">
        <v>94</v>
      </c>
    </row>
    <row r="43" spans="1:19" x14ac:dyDescent="0.25">
      <c r="A43" t="s">
        <v>95</v>
      </c>
      <c r="B43" t="s">
        <v>36</v>
      </c>
      <c r="G43" t="s">
        <v>38</v>
      </c>
      <c r="I43" t="s">
        <v>39</v>
      </c>
    </row>
    <row r="44" spans="1:19" x14ac:dyDescent="0.25">
      <c r="A44" t="s">
        <v>96</v>
      </c>
      <c r="B44" t="s">
        <v>36</v>
      </c>
      <c r="G44" t="s">
        <v>38</v>
      </c>
      <c r="I44" t="s">
        <v>39</v>
      </c>
    </row>
    <row r="45" spans="1:19" x14ac:dyDescent="0.25">
      <c r="A45" t="s">
        <v>97</v>
      </c>
      <c r="B45" t="s">
        <v>36</v>
      </c>
      <c r="G45" t="s">
        <v>38</v>
      </c>
      <c r="I45" t="s">
        <v>64</v>
      </c>
    </row>
    <row r="46" spans="1:19" x14ac:dyDescent="0.25">
      <c r="A46" t="s">
        <v>98</v>
      </c>
      <c r="B46" t="s">
        <v>36</v>
      </c>
      <c r="G46" t="s">
        <v>38</v>
      </c>
      <c r="I46" t="s">
        <v>39</v>
      </c>
    </row>
    <row r="47" spans="1:19" x14ac:dyDescent="0.25">
      <c r="A47" t="s">
        <v>99</v>
      </c>
      <c r="B47" t="s">
        <v>36</v>
      </c>
      <c r="G47" t="s">
        <v>38</v>
      </c>
      <c r="I47" t="s">
        <v>39</v>
      </c>
    </row>
    <row r="48" spans="1:19" x14ac:dyDescent="0.25">
      <c r="A48" t="s">
        <v>100</v>
      </c>
      <c r="B48" t="s">
        <v>36</v>
      </c>
      <c r="G48" t="s">
        <v>38</v>
      </c>
      <c r="I48" t="s">
        <v>39</v>
      </c>
    </row>
    <row r="49" spans="1:19" x14ac:dyDescent="0.25">
      <c r="A49" t="s">
        <v>101</v>
      </c>
      <c r="B49" t="s">
        <v>36</v>
      </c>
      <c r="G49" t="s">
        <v>38</v>
      </c>
      <c r="I49" t="s">
        <v>39</v>
      </c>
    </row>
    <row r="50" spans="1:19" x14ac:dyDescent="0.25">
      <c r="A50" t="s">
        <v>102</v>
      </c>
      <c r="B50" t="s">
        <v>36</v>
      </c>
      <c r="G50" t="s">
        <v>38</v>
      </c>
      <c r="I50" t="s">
        <v>39</v>
      </c>
    </row>
    <row r="51" spans="1:19" x14ac:dyDescent="0.25">
      <c r="A51" t="s">
        <v>103</v>
      </c>
      <c r="B51" t="s">
        <v>36</v>
      </c>
      <c r="G51" t="s">
        <v>38</v>
      </c>
      <c r="I51" t="s">
        <v>45</v>
      </c>
    </row>
    <row r="52" spans="1:19" x14ac:dyDescent="0.25">
      <c r="A52" t="s">
        <v>104</v>
      </c>
      <c r="B52" t="s">
        <v>36</v>
      </c>
      <c r="G52" t="s">
        <v>38</v>
      </c>
      <c r="I52" t="s">
        <v>45</v>
      </c>
    </row>
    <row r="53" spans="1:19" x14ac:dyDescent="0.25">
      <c r="A53" t="s">
        <v>105</v>
      </c>
      <c r="B53" t="s">
        <v>36</v>
      </c>
      <c r="G53" t="s">
        <v>38</v>
      </c>
      <c r="I53" t="s">
        <v>45</v>
      </c>
    </row>
    <row r="54" spans="1:19" x14ac:dyDescent="0.25">
      <c r="A54" t="s">
        <v>106</v>
      </c>
      <c r="B54" t="s">
        <v>36</v>
      </c>
      <c r="C54" t="s">
        <v>44</v>
      </c>
      <c r="G54" t="s">
        <v>38</v>
      </c>
      <c r="I54" t="s">
        <v>45</v>
      </c>
      <c r="O54">
        <v>2</v>
      </c>
      <c r="P54" t="s">
        <v>40</v>
      </c>
      <c r="Q54">
        <v>0</v>
      </c>
      <c r="R54" t="s">
        <v>44</v>
      </c>
      <c r="S54" t="s">
        <v>107</v>
      </c>
    </row>
    <row r="55" spans="1:19" x14ac:dyDescent="0.25">
      <c r="A55" t="s">
        <v>108</v>
      </c>
      <c r="B55" t="s">
        <v>36</v>
      </c>
      <c r="C55" t="s">
        <v>44</v>
      </c>
      <c r="G55" t="s">
        <v>38</v>
      </c>
      <c r="I55" t="s">
        <v>45</v>
      </c>
      <c r="O55">
        <v>2</v>
      </c>
      <c r="P55" t="s">
        <v>40</v>
      </c>
      <c r="Q55">
        <v>0</v>
      </c>
      <c r="R55" t="s">
        <v>44</v>
      </c>
      <c r="S55" t="s">
        <v>109</v>
      </c>
    </row>
    <row r="56" spans="1:19" x14ac:dyDescent="0.25">
      <c r="A56" t="s">
        <v>110</v>
      </c>
      <c r="B56" t="s">
        <v>36</v>
      </c>
      <c r="G56" t="s">
        <v>38</v>
      </c>
      <c r="I56" t="s">
        <v>45</v>
      </c>
    </row>
    <row r="57" spans="1:19" x14ac:dyDescent="0.25">
      <c r="A57" t="s">
        <v>111</v>
      </c>
      <c r="B57" t="s">
        <v>36</v>
      </c>
      <c r="G57" t="s">
        <v>38</v>
      </c>
      <c r="I57" t="s">
        <v>45</v>
      </c>
    </row>
    <row r="58" spans="1:19" x14ac:dyDescent="0.25">
      <c r="A58" t="s">
        <v>112</v>
      </c>
      <c r="B58" t="s">
        <v>36</v>
      </c>
      <c r="G58" t="s">
        <v>38</v>
      </c>
      <c r="I58" t="s">
        <v>45</v>
      </c>
    </row>
    <row r="59" spans="1:19" x14ac:dyDescent="0.25">
      <c r="A59" t="s">
        <v>113</v>
      </c>
      <c r="B59" t="s">
        <v>36</v>
      </c>
      <c r="G59" t="s">
        <v>38</v>
      </c>
      <c r="I59" t="s">
        <v>45</v>
      </c>
    </row>
    <row r="60" spans="1:19" x14ac:dyDescent="0.25">
      <c r="A60" t="s">
        <v>114</v>
      </c>
      <c r="B60" t="s">
        <v>36</v>
      </c>
      <c r="G60" t="s">
        <v>38</v>
      </c>
      <c r="I60" t="s">
        <v>45</v>
      </c>
    </row>
    <row r="61" spans="1:19" x14ac:dyDescent="0.25">
      <c r="A61" t="s">
        <v>115</v>
      </c>
      <c r="B61" t="s">
        <v>36</v>
      </c>
      <c r="G61" t="s">
        <v>38</v>
      </c>
      <c r="I61" t="s">
        <v>45</v>
      </c>
    </row>
    <row r="62" spans="1:19" x14ac:dyDescent="0.25">
      <c r="A62" t="s">
        <v>116</v>
      </c>
      <c r="B62" t="s">
        <v>36</v>
      </c>
      <c r="G62" t="s">
        <v>38</v>
      </c>
      <c r="I62" t="s">
        <v>45</v>
      </c>
    </row>
    <row r="63" spans="1:19" x14ac:dyDescent="0.25">
      <c r="A63" t="s">
        <v>117</v>
      </c>
      <c r="B63" t="s">
        <v>36</v>
      </c>
      <c r="G63" t="s">
        <v>38</v>
      </c>
      <c r="I63" t="s">
        <v>45</v>
      </c>
    </row>
    <row r="64" spans="1:19" x14ac:dyDescent="0.25">
      <c r="A64" t="s">
        <v>118</v>
      </c>
      <c r="B64" t="s">
        <v>36</v>
      </c>
      <c r="G64" t="s">
        <v>38</v>
      </c>
      <c r="I64" t="s">
        <v>39</v>
      </c>
    </row>
    <row r="65" spans="1:19" x14ac:dyDescent="0.25">
      <c r="A65" t="s">
        <v>119</v>
      </c>
      <c r="B65" t="s">
        <v>36</v>
      </c>
      <c r="G65" t="s">
        <v>38</v>
      </c>
      <c r="I65" t="s">
        <v>45</v>
      </c>
    </row>
    <row r="66" spans="1:19" x14ac:dyDescent="0.25">
      <c r="A66" t="s">
        <v>120</v>
      </c>
      <c r="B66" t="s">
        <v>121</v>
      </c>
      <c r="C66" t="s">
        <v>44</v>
      </c>
      <c r="G66" t="s">
        <v>38</v>
      </c>
      <c r="I66">
        <v>0</v>
      </c>
      <c r="O66">
        <v>2</v>
      </c>
      <c r="P66" t="s">
        <v>40</v>
      </c>
      <c r="Q66">
        <v>0</v>
      </c>
      <c r="R66" t="s">
        <v>44</v>
      </c>
      <c r="S66" t="s">
        <v>122</v>
      </c>
    </row>
    <row r="67" spans="1:19" x14ac:dyDescent="0.25">
      <c r="A67" t="s">
        <v>123</v>
      </c>
      <c r="B67" t="s">
        <v>121</v>
      </c>
      <c r="C67" t="s">
        <v>44</v>
      </c>
      <c r="G67" t="s">
        <v>38</v>
      </c>
      <c r="I67">
        <v>0</v>
      </c>
      <c r="O67">
        <v>2</v>
      </c>
      <c r="P67" t="s">
        <v>40</v>
      </c>
      <c r="Q67">
        <v>0</v>
      </c>
      <c r="R67" t="s">
        <v>44</v>
      </c>
      <c r="S67" t="s">
        <v>124</v>
      </c>
    </row>
    <row r="68" spans="1:19" x14ac:dyDescent="0.25">
      <c r="A68" t="s">
        <v>125</v>
      </c>
      <c r="B68" t="s">
        <v>121</v>
      </c>
      <c r="G68" t="s">
        <v>38</v>
      </c>
      <c r="I68">
        <v>0</v>
      </c>
    </row>
    <row r="69" spans="1:19" x14ac:dyDescent="0.25">
      <c r="A69" t="s">
        <v>126</v>
      </c>
      <c r="B69" t="s">
        <v>121</v>
      </c>
      <c r="C69" t="s">
        <v>44</v>
      </c>
      <c r="G69" t="s">
        <v>38</v>
      </c>
      <c r="I69">
        <v>0</v>
      </c>
      <c r="O69">
        <v>2</v>
      </c>
      <c r="P69" t="s">
        <v>40</v>
      </c>
      <c r="Q69">
        <v>0</v>
      </c>
      <c r="R69" t="s">
        <v>44</v>
      </c>
      <c r="S69" t="s">
        <v>127</v>
      </c>
    </row>
    <row r="70" spans="1:19" x14ac:dyDescent="0.25">
      <c r="A70" t="s">
        <v>128</v>
      </c>
      <c r="B70" t="s">
        <v>121</v>
      </c>
      <c r="G70" t="s">
        <v>38</v>
      </c>
      <c r="I70">
        <v>0</v>
      </c>
    </row>
    <row r="71" spans="1:19" x14ac:dyDescent="0.25">
      <c r="A71" t="s">
        <v>129</v>
      </c>
      <c r="B71" t="s">
        <v>36</v>
      </c>
      <c r="C71" t="s">
        <v>44</v>
      </c>
      <c r="G71" t="s">
        <v>38</v>
      </c>
      <c r="I71" t="s">
        <v>45</v>
      </c>
      <c r="O71">
        <v>1</v>
      </c>
      <c r="P71" t="s">
        <v>40</v>
      </c>
      <c r="Q71">
        <v>0</v>
      </c>
      <c r="R71" t="s">
        <v>44</v>
      </c>
      <c r="S71" t="s">
        <v>130</v>
      </c>
    </row>
    <row r="72" spans="1:19" x14ac:dyDescent="0.25">
      <c r="A72" t="s">
        <v>131</v>
      </c>
      <c r="B72" t="s">
        <v>36</v>
      </c>
      <c r="C72" t="s">
        <v>37</v>
      </c>
      <c r="G72" t="s">
        <v>38</v>
      </c>
      <c r="I72" t="s">
        <v>64</v>
      </c>
      <c r="O72">
        <v>2</v>
      </c>
      <c r="P72" t="s">
        <v>40</v>
      </c>
      <c r="Q72">
        <v>0</v>
      </c>
      <c r="R72" t="s">
        <v>37</v>
      </c>
      <c r="S72" t="s">
        <v>132</v>
      </c>
    </row>
    <row r="73" spans="1:19" x14ac:dyDescent="0.25">
      <c r="A73" t="s">
        <v>133</v>
      </c>
      <c r="B73" t="s">
        <v>36</v>
      </c>
      <c r="G73" t="s">
        <v>38</v>
      </c>
      <c r="I73" t="s">
        <v>39</v>
      </c>
    </row>
    <row r="74" spans="1:19" x14ac:dyDescent="0.25">
      <c r="A74" t="s">
        <v>134</v>
      </c>
      <c r="B74" t="s">
        <v>36</v>
      </c>
      <c r="G74" t="s">
        <v>38</v>
      </c>
      <c r="I74" t="s">
        <v>39</v>
      </c>
    </row>
    <row r="75" spans="1:19" x14ac:dyDescent="0.25">
      <c r="A75" t="s">
        <v>135</v>
      </c>
      <c r="B75" t="s">
        <v>36</v>
      </c>
      <c r="C75" t="s">
        <v>37</v>
      </c>
      <c r="G75" t="s">
        <v>38</v>
      </c>
      <c r="I75" t="s">
        <v>39</v>
      </c>
      <c r="O75">
        <v>1</v>
      </c>
      <c r="P75" t="s">
        <v>40</v>
      </c>
      <c r="Q75">
        <v>0</v>
      </c>
      <c r="R75" t="s">
        <v>37</v>
      </c>
      <c r="S75" t="s">
        <v>136</v>
      </c>
    </row>
    <row r="76" spans="1:19" x14ac:dyDescent="0.25">
      <c r="A76" t="s">
        <v>137</v>
      </c>
      <c r="B76" t="s">
        <v>36</v>
      </c>
      <c r="C76" t="s">
        <v>44</v>
      </c>
      <c r="G76" t="s">
        <v>38</v>
      </c>
      <c r="I76" t="s">
        <v>39</v>
      </c>
      <c r="O76">
        <v>1</v>
      </c>
      <c r="P76" t="s">
        <v>40</v>
      </c>
      <c r="Q76">
        <v>0</v>
      </c>
      <c r="R76" t="s">
        <v>44</v>
      </c>
      <c r="S76" t="s">
        <v>138</v>
      </c>
    </row>
    <row r="77" spans="1:19" x14ac:dyDescent="0.25">
      <c r="A77" t="s">
        <v>139</v>
      </c>
      <c r="B77" t="s">
        <v>36</v>
      </c>
      <c r="C77" t="s">
        <v>37</v>
      </c>
      <c r="G77" t="s">
        <v>38</v>
      </c>
      <c r="I77" t="s">
        <v>45</v>
      </c>
      <c r="O77">
        <v>1</v>
      </c>
      <c r="P77" t="s">
        <v>40</v>
      </c>
      <c r="Q77">
        <v>0</v>
      </c>
      <c r="R77" t="s">
        <v>37</v>
      </c>
      <c r="S77" t="s">
        <v>140</v>
      </c>
    </row>
    <row r="78" spans="1:19" x14ac:dyDescent="0.25">
      <c r="A78" t="s">
        <v>141</v>
      </c>
      <c r="B78" t="s">
        <v>36</v>
      </c>
      <c r="G78" t="s">
        <v>38</v>
      </c>
      <c r="I78" t="s">
        <v>39</v>
      </c>
    </row>
    <row r="79" spans="1:19" x14ac:dyDescent="0.25">
      <c r="A79" t="s">
        <v>142</v>
      </c>
      <c r="B79" t="s">
        <v>36</v>
      </c>
      <c r="C79" t="s">
        <v>44</v>
      </c>
      <c r="G79" t="s">
        <v>38</v>
      </c>
      <c r="I79" t="s">
        <v>39</v>
      </c>
      <c r="O79">
        <v>2</v>
      </c>
      <c r="P79" t="s">
        <v>40</v>
      </c>
      <c r="Q79">
        <v>0</v>
      </c>
      <c r="R79" t="s">
        <v>44</v>
      </c>
      <c r="S79" t="s">
        <v>143</v>
      </c>
    </row>
    <row r="80" spans="1:19" x14ac:dyDescent="0.25">
      <c r="A80" t="s">
        <v>144</v>
      </c>
      <c r="B80" t="s">
        <v>36</v>
      </c>
      <c r="C80" t="s">
        <v>44</v>
      </c>
      <c r="G80" t="s">
        <v>38</v>
      </c>
      <c r="I80" t="s">
        <v>45</v>
      </c>
      <c r="O80">
        <v>1</v>
      </c>
      <c r="P80" t="s">
        <v>40</v>
      </c>
      <c r="Q80">
        <v>0</v>
      </c>
      <c r="R80" t="s">
        <v>44</v>
      </c>
      <c r="S80" t="s">
        <v>145</v>
      </c>
    </row>
    <row r="81" spans="1:19" x14ac:dyDescent="0.25">
      <c r="A81" t="s">
        <v>146</v>
      </c>
      <c r="B81" t="s">
        <v>36</v>
      </c>
      <c r="G81" t="s">
        <v>38</v>
      </c>
      <c r="I81" t="s">
        <v>45</v>
      </c>
    </row>
    <row r="82" spans="1:19" x14ac:dyDescent="0.25">
      <c r="A82" t="s">
        <v>147</v>
      </c>
      <c r="B82" t="s">
        <v>36</v>
      </c>
      <c r="G82" t="s">
        <v>38</v>
      </c>
      <c r="I82" t="s">
        <v>39</v>
      </c>
    </row>
    <row r="83" spans="1:19" x14ac:dyDescent="0.25">
      <c r="A83" t="s">
        <v>148</v>
      </c>
      <c r="B83" t="s">
        <v>36</v>
      </c>
      <c r="C83" t="s">
        <v>40</v>
      </c>
      <c r="G83" t="s">
        <v>38</v>
      </c>
      <c r="I83" t="s">
        <v>45</v>
      </c>
      <c r="O83">
        <v>1</v>
      </c>
      <c r="P83" t="s">
        <v>40</v>
      </c>
      <c r="Q83">
        <v>0</v>
      </c>
      <c r="R83" t="s">
        <v>40</v>
      </c>
      <c r="S83" t="s">
        <v>67</v>
      </c>
    </row>
    <row r="84" spans="1:19" x14ac:dyDescent="0.25">
      <c r="A84" t="s">
        <v>149</v>
      </c>
      <c r="B84" t="s">
        <v>36</v>
      </c>
      <c r="C84" t="s">
        <v>44</v>
      </c>
      <c r="G84" t="s">
        <v>38</v>
      </c>
      <c r="I84" t="s">
        <v>64</v>
      </c>
      <c r="O84">
        <v>2</v>
      </c>
      <c r="P84" t="s">
        <v>40</v>
      </c>
      <c r="Q84">
        <v>0</v>
      </c>
      <c r="R84" t="s">
        <v>44</v>
      </c>
      <c r="S84" t="s">
        <v>150</v>
      </c>
    </row>
    <row r="85" spans="1:19" x14ac:dyDescent="0.25">
      <c r="A85" t="s">
        <v>151</v>
      </c>
      <c r="B85" t="s">
        <v>36</v>
      </c>
      <c r="G85" t="s">
        <v>38</v>
      </c>
      <c r="I85" t="s">
        <v>45</v>
      </c>
    </row>
    <row r="86" spans="1:19" x14ac:dyDescent="0.25">
      <c r="A86" t="s">
        <v>152</v>
      </c>
      <c r="B86" t="s">
        <v>36</v>
      </c>
      <c r="C86" t="s">
        <v>37</v>
      </c>
      <c r="G86" t="s">
        <v>38</v>
      </c>
      <c r="I86" t="s">
        <v>39</v>
      </c>
      <c r="O86">
        <v>1</v>
      </c>
      <c r="P86" t="s">
        <v>40</v>
      </c>
      <c r="Q86">
        <v>0</v>
      </c>
      <c r="R86" t="s">
        <v>37</v>
      </c>
      <c r="S86" t="s">
        <v>67</v>
      </c>
    </row>
    <row r="87" spans="1:19" x14ac:dyDescent="0.25">
      <c r="A87" t="s">
        <v>153</v>
      </c>
      <c r="B87" t="s">
        <v>36</v>
      </c>
      <c r="G87" t="s">
        <v>38</v>
      </c>
      <c r="I87" t="s">
        <v>39</v>
      </c>
    </row>
    <row r="88" spans="1:19" x14ac:dyDescent="0.25">
      <c r="A88" t="s">
        <v>154</v>
      </c>
      <c r="B88" t="s">
        <v>36</v>
      </c>
      <c r="G88" t="s">
        <v>38</v>
      </c>
      <c r="I88" t="s">
        <v>45</v>
      </c>
    </row>
    <row r="89" spans="1:19" x14ac:dyDescent="0.25">
      <c r="A89" t="s">
        <v>155</v>
      </c>
      <c r="B89" t="s">
        <v>36</v>
      </c>
      <c r="G89" t="s">
        <v>38</v>
      </c>
      <c r="I89" t="s">
        <v>45</v>
      </c>
    </row>
    <row r="90" spans="1:19" x14ac:dyDescent="0.25">
      <c r="A90" t="s">
        <v>156</v>
      </c>
      <c r="B90" t="s">
        <v>36</v>
      </c>
      <c r="C90" t="s">
        <v>44</v>
      </c>
      <c r="G90" t="s">
        <v>38</v>
      </c>
      <c r="I90" t="s">
        <v>45</v>
      </c>
      <c r="O90">
        <v>2</v>
      </c>
      <c r="P90" t="s">
        <v>40</v>
      </c>
      <c r="Q90">
        <v>0</v>
      </c>
      <c r="R90" t="s">
        <v>44</v>
      </c>
      <c r="S90" t="s">
        <v>157</v>
      </c>
    </row>
    <row r="91" spans="1:19" x14ac:dyDescent="0.25">
      <c r="A91" t="s">
        <v>158</v>
      </c>
      <c r="B91" t="s">
        <v>36</v>
      </c>
      <c r="C91" t="s">
        <v>44</v>
      </c>
      <c r="G91" t="s">
        <v>38</v>
      </c>
      <c r="I91" t="s">
        <v>45</v>
      </c>
      <c r="O91">
        <v>2</v>
      </c>
      <c r="P91" t="s">
        <v>40</v>
      </c>
      <c r="Q91">
        <v>0</v>
      </c>
      <c r="R91" t="s">
        <v>44</v>
      </c>
      <c r="S91" t="s">
        <v>159</v>
      </c>
    </row>
    <row r="92" spans="1:19" x14ac:dyDescent="0.25">
      <c r="A92" t="s">
        <v>160</v>
      </c>
      <c r="B92" t="s">
        <v>36</v>
      </c>
      <c r="G92" t="s">
        <v>38</v>
      </c>
      <c r="I92" t="s">
        <v>45</v>
      </c>
    </row>
    <row r="93" spans="1:19" x14ac:dyDescent="0.25">
      <c r="A93" t="s">
        <v>161</v>
      </c>
      <c r="B93" t="s">
        <v>36</v>
      </c>
      <c r="G93" t="s">
        <v>38</v>
      </c>
      <c r="I93" t="s">
        <v>39</v>
      </c>
    </row>
    <row r="94" spans="1:19" x14ac:dyDescent="0.25">
      <c r="A94" t="s">
        <v>162</v>
      </c>
      <c r="B94" t="s">
        <v>36</v>
      </c>
      <c r="C94" t="s">
        <v>44</v>
      </c>
      <c r="G94" t="s">
        <v>38</v>
      </c>
      <c r="I94" t="s">
        <v>45</v>
      </c>
      <c r="O94">
        <v>1</v>
      </c>
      <c r="P94" t="s">
        <v>40</v>
      </c>
      <c r="Q94">
        <v>0</v>
      </c>
      <c r="R94" t="s">
        <v>44</v>
      </c>
      <c r="S94" t="s">
        <v>130</v>
      </c>
    </row>
    <row r="95" spans="1:19" x14ac:dyDescent="0.25">
      <c r="A95" t="s">
        <v>163</v>
      </c>
      <c r="B95" t="s">
        <v>36</v>
      </c>
      <c r="G95" t="s">
        <v>38</v>
      </c>
      <c r="I95" t="s">
        <v>45</v>
      </c>
    </row>
    <row r="96" spans="1:19" x14ac:dyDescent="0.25">
      <c r="A96" t="s">
        <v>164</v>
      </c>
      <c r="B96" t="s">
        <v>36</v>
      </c>
      <c r="G96" t="s">
        <v>38</v>
      </c>
      <c r="I96" t="s">
        <v>45</v>
      </c>
    </row>
    <row r="97" spans="1:19" x14ac:dyDescent="0.25">
      <c r="A97" t="s">
        <v>165</v>
      </c>
      <c r="B97" t="s">
        <v>36</v>
      </c>
      <c r="G97" t="s">
        <v>38</v>
      </c>
      <c r="I97" t="s">
        <v>45</v>
      </c>
    </row>
    <row r="98" spans="1:19" x14ac:dyDescent="0.25">
      <c r="A98" t="s">
        <v>166</v>
      </c>
      <c r="B98" t="s">
        <v>36</v>
      </c>
      <c r="C98" t="s">
        <v>37</v>
      </c>
      <c r="G98" t="s">
        <v>38</v>
      </c>
      <c r="I98" t="s">
        <v>45</v>
      </c>
      <c r="O98">
        <v>2</v>
      </c>
      <c r="P98" t="s">
        <v>40</v>
      </c>
      <c r="Q98">
        <v>0</v>
      </c>
      <c r="R98" t="s">
        <v>37</v>
      </c>
      <c r="S98" t="s">
        <v>51</v>
      </c>
    </row>
    <row r="99" spans="1:19" x14ac:dyDescent="0.25">
      <c r="A99" t="s">
        <v>167</v>
      </c>
      <c r="B99" t="s">
        <v>36</v>
      </c>
      <c r="G99" t="s">
        <v>38</v>
      </c>
      <c r="I99" t="s">
        <v>45</v>
      </c>
    </row>
    <row r="100" spans="1:19" x14ac:dyDescent="0.25">
      <c r="A100" t="s">
        <v>168</v>
      </c>
      <c r="B100" t="s">
        <v>36</v>
      </c>
      <c r="C100" t="s">
        <v>37</v>
      </c>
      <c r="G100" t="s">
        <v>38</v>
      </c>
      <c r="I100" t="s">
        <v>45</v>
      </c>
      <c r="O100">
        <v>2</v>
      </c>
      <c r="P100" t="s">
        <v>40</v>
      </c>
      <c r="Q100">
        <v>0</v>
      </c>
      <c r="R100" t="s">
        <v>37</v>
      </c>
      <c r="S100" t="s">
        <v>46</v>
      </c>
    </row>
    <row r="101" spans="1:19" x14ac:dyDescent="0.25">
      <c r="A101" t="s">
        <v>169</v>
      </c>
      <c r="B101" t="s">
        <v>36</v>
      </c>
      <c r="G101" t="s">
        <v>38</v>
      </c>
      <c r="I101" t="s">
        <v>45</v>
      </c>
    </row>
    <row r="102" spans="1:19" x14ac:dyDescent="0.25">
      <c r="A102" t="s">
        <v>170</v>
      </c>
      <c r="B102" t="s">
        <v>36</v>
      </c>
      <c r="G102" t="s">
        <v>38</v>
      </c>
      <c r="I102" t="s">
        <v>45</v>
      </c>
    </row>
    <row r="103" spans="1:19" x14ac:dyDescent="0.25">
      <c r="A103" t="s">
        <v>171</v>
      </c>
      <c r="B103" t="s">
        <v>36</v>
      </c>
      <c r="C103" t="s">
        <v>44</v>
      </c>
      <c r="G103" t="s">
        <v>38</v>
      </c>
      <c r="I103" t="s">
        <v>45</v>
      </c>
      <c r="O103">
        <v>2</v>
      </c>
      <c r="P103" t="s">
        <v>40</v>
      </c>
      <c r="Q103">
        <v>0</v>
      </c>
      <c r="R103" t="s">
        <v>44</v>
      </c>
      <c r="S103" t="s">
        <v>157</v>
      </c>
    </row>
    <row r="104" spans="1:19" x14ac:dyDescent="0.25">
      <c r="A104" t="s">
        <v>172</v>
      </c>
      <c r="B104" t="s">
        <v>36</v>
      </c>
      <c r="G104" t="s">
        <v>38</v>
      </c>
      <c r="I104" t="s">
        <v>45</v>
      </c>
    </row>
    <row r="105" spans="1:19" x14ac:dyDescent="0.25">
      <c r="A105" t="s">
        <v>173</v>
      </c>
      <c r="B105" t="s">
        <v>36</v>
      </c>
      <c r="G105" t="s">
        <v>38</v>
      </c>
      <c r="I105" t="s">
        <v>45</v>
      </c>
    </row>
    <row r="106" spans="1:19" x14ac:dyDescent="0.25">
      <c r="A106" t="s">
        <v>174</v>
      </c>
      <c r="B106" t="s">
        <v>36</v>
      </c>
      <c r="G106" t="s">
        <v>38</v>
      </c>
      <c r="I106" t="s">
        <v>45</v>
      </c>
    </row>
    <row r="107" spans="1:19" x14ac:dyDescent="0.25">
      <c r="A107" t="s">
        <v>175</v>
      </c>
      <c r="B107" t="s">
        <v>176</v>
      </c>
      <c r="G107" t="s">
        <v>38</v>
      </c>
      <c r="I107" t="s">
        <v>45</v>
      </c>
    </row>
    <row r="108" spans="1:19" x14ac:dyDescent="0.25">
      <c r="A108" t="s">
        <v>177</v>
      </c>
      <c r="B108" t="s">
        <v>36</v>
      </c>
      <c r="C108" t="s">
        <v>40</v>
      </c>
      <c r="G108" t="s">
        <v>38</v>
      </c>
      <c r="I108" t="s">
        <v>45</v>
      </c>
      <c r="O108">
        <v>2</v>
      </c>
      <c r="P108" t="s">
        <v>40</v>
      </c>
      <c r="Q108">
        <v>0</v>
      </c>
      <c r="R108" t="s">
        <v>40</v>
      </c>
      <c r="S108" t="s">
        <v>157</v>
      </c>
    </row>
    <row r="109" spans="1:19" x14ac:dyDescent="0.25">
      <c r="A109" t="s">
        <v>178</v>
      </c>
      <c r="B109" t="s">
        <v>36</v>
      </c>
      <c r="C109" t="s">
        <v>40</v>
      </c>
      <c r="G109" t="s">
        <v>38</v>
      </c>
      <c r="I109" t="s">
        <v>64</v>
      </c>
      <c r="O109">
        <v>2</v>
      </c>
      <c r="P109" t="s">
        <v>40</v>
      </c>
      <c r="Q109">
        <v>0</v>
      </c>
      <c r="R109" t="s">
        <v>40</v>
      </c>
      <c r="S109" t="s">
        <v>109</v>
      </c>
    </row>
    <row r="110" spans="1:19" x14ac:dyDescent="0.25">
      <c r="A110" t="s">
        <v>179</v>
      </c>
      <c r="B110" t="s">
        <v>36</v>
      </c>
      <c r="G110" t="s">
        <v>38</v>
      </c>
      <c r="I110" t="s">
        <v>45</v>
      </c>
    </row>
    <row r="111" spans="1:19" x14ac:dyDescent="0.25">
      <c r="A111" t="s">
        <v>180</v>
      </c>
      <c r="B111" t="s">
        <v>36</v>
      </c>
      <c r="C111" t="s">
        <v>44</v>
      </c>
      <c r="G111" t="s">
        <v>38</v>
      </c>
      <c r="I111" t="s">
        <v>45</v>
      </c>
      <c r="O111">
        <v>2</v>
      </c>
      <c r="P111" t="s">
        <v>40</v>
      </c>
      <c r="Q111">
        <v>0</v>
      </c>
      <c r="R111" t="s">
        <v>44</v>
      </c>
      <c r="S111" t="s">
        <v>46</v>
      </c>
    </row>
    <row r="112" spans="1:19" x14ac:dyDescent="0.25">
      <c r="A112" t="s">
        <v>181</v>
      </c>
      <c r="B112" t="s">
        <v>36</v>
      </c>
      <c r="C112" t="s">
        <v>37</v>
      </c>
      <c r="G112" t="s">
        <v>38</v>
      </c>
      <c r="I112" t="s">
        <v>45</v>
      </c>
      <c r="O112">
        <v>2</v>
      </c>
      <c r="P112" t="s">
        <v>40</v>
      </c>
      <c r="Q112">
        <v>0</v>
      </c>
      <c r="R112" t="s">
        <v>37</v>
      </c>
      <c r="S112" t="s">
        <v>46</v>
      </c>
    </row>
    <row r="113" spans="1:19" x14ac:dyDescent="0.25">
      <c r="A113" t="s">
        <v>182</v>
      </c>
      <c r="B113" t="s">
        <v>36</v>
      </c>
      <c r="C113" t="s">
        <v>37</v>
      </c>
      <c r="G113" t="s">
        <v>38</v>
      </c>
      <c r="I113" t="s">
        <v>39</v>
      </c>
      <c r="O113">
        <v>2</v>
      </c>
      <c r="P113" t="s">
        <v>40</v>
      </c>
      <c r="Q113">
        <v>0</v>
      </c>
      <c r="R113" t="s">
        <v>37</v>
      </c>
      <c r="S113" t="s">
        <v>67</v>
      </c>
    </row>
    <row r="114" spans="1:19" x14ac:dyDescent="0.25">
      <c r="A114" t="s">
        <v>183</v>
      </c>
      <c r="B114" t="s">
        <v>36</v>
      </c>
      <c r="C114" t="s">
        <v>44</v>
      </c>
      <c r="G114" t="s">
        <v>38</v>
      </c>
      <c r="I114" t="s">
        <v>45</v>
      </c>
      <c r="O114">
        <v>1</v>
      </c>
      <c r="P114" t="s">
        <v>40</v>
      </c>
      <c r="Q114">
        <v>0</v>
      </c>
      <c r="R114" t="s">
        <v>44</v>
      </c>
      <c r="S114" t="s">
        <v>65</v>
      </c>
    </row>
    <row r="115" spans="1:19" x14ac:dyDescent="0.25">
      <c r="A115" t="s">
        <v>184</v>
      </c>
      <c r="B115" t="s">
        <v>36</v>
      </c>
      <c r="G115" t="s">
        <v>38</v>
      </c>
      <c r="I115" t="s">
        <v>45</v>
      </c>
    </row>
    <row r="116" spans="1:19" x14ac:dyDescent="0.25">
      <c r="A116" t="s">
        <v>185</v>
      </c>
      <c r="B116" t="s">
        <v>36</v>
      </c>
      <c r="G116" t="s">
        <v>38</v>
      </c>
      <c r="I116" t="s">
        <v>45</v>
      </c>
    </row>
    <row r="117" spans="1:19" x14ac:dyDescent="0.25">
      <c r="A117" t="s">
        <v>186</v>
      </c>
      <c r="B117" t="s">
        <v>36</v>
      </c>
      <c r="G117" t="s">
        <v>38</v>
      </c>
      <c r="I117" t="s">
        <v>45</v>
      </c>
    </row>
    <row r="118" spans="1:19" x14ac:dyDescent="0.25">
      <c r="A118" t="s">
        <v>187</v>
      </c>
      <c r="B118" t="s">
        <v>36</v>
      </c>
      <c r="G118" t="s">
        <v>38</v>
      </c>
      <c r="I118" t="s">
        <v>39</v>
      </c>
    </row>
    <row r="119" spans="1:19" x14ac:dyDescent="0.25">
      <c r="A119" t="s">
        <v>188</v>
      </c>
      <c r="B119" t="s">
        <v>121</v>
      </c>
      <c r="C119" t="s">
        <v>44</v>
      </c>
      <c r="G119">
        <v>0</v>
      </c>
      <c r="I119">
        <v>0</v>
      </c>
      <c r="O119">
        <v>1</v>
      </c>
      <c r="P119" t="s">
        <v>40</v>
      </c>
      <c r="Q119">
        <v>0</v>
      </c>
      <c r="R119" t="s">
        <v>44</v>
      </c>
      <c r="S119" t="s">
        <v>189</v>
      </c>
    </row>
    <row r="120" spans="1:19" x14ac:dyDescent="0.25">
      <c r="A120" t="s">
        <v>190</v>
      </c>
      <c r="B120" t="s">
        <v>36</v>
      </c>
      <c r="C120" t="s">
        <v>37</v>
      </c>
      <c r="G120" t="s">
        <v>38</v>
      </c>
      <c r="I120" t="s">
        <v>45</v>
      </c>
      <c r="O120">
        <v>2</v>
      </c>
      <c r="P120" t="s">
        <v>40</v>
      </c>
      <c r="Q120">
        <v>0</v>
      </c>
      <c r="R120" t="s">
        <v>37</v>
      </c>
      <c r="S120" t="s">
        <v>67</v>
      </c>
    </row>
    <row r="121" spans="1:19" x14ac:dyDescent="0.25">
      <c r="A121" t="s">
        <v>191</v>
      </c>
      <c r="B121" t="s">
        <v>36</v>
      </c>
      <c r="G121" t="s">
        <v>38</v>
      </c>
      <c r="I121" t="s">
        <v>45</v>
      </c>
    </row>
    <row r="122" spans="1:19" x14ac:dyDescent="0.25">
      <c r="A122" t="s">
        <v>192</v>
      </c>
      <c r="B122" t="s">
        <v>36</v>
      </c>
      <c r="G122" t="s">
        <v>38</v>
      </c>
      <c r="I122" t="s">
        <v>45</v>
      </c>
    </row>
    <row r="123" spans="1:19" x14ac:dyDescent="0.25">
      <c r="A123" t="s">
        <v>193</v>
      </c>
      <c r="B123" t="s">
        <v>36</v>
      </c>
      <c r="C123" t="s">
        <v>44</v>
      </c>
      <c r="G123" t="s">
        <v>38</v>
      </c>
      <c r="I123" t="s">
        <v>45</v>
      </c>
      <c r="O123">
        <v>2</v>
      </c>
      <c r="P123" t="s">
        <v>40</v>
      </c>
      <c r="Q123">
        <v>0</v>
      </c>
      <c r="R123" t="s">
        <v>44</v>
      </c>
      <c r="S123" t="s">
        <v>143</v>
      </c>
    </row>
    <row r="124" spans="1:19" x14ac:dyDescent="0.25">
      <c r="A124" t="s">
        <v>194</v>
      </c>
      <c r="B124" t="s">
        <v>36</v>
      </c>
      <c r="C124" t="s">
        <v>37</v>
      </c>
      <c r="G124" t="s">
        <v>38</v>
      </c>
      <c r="I124" t="s">
        <v>45</v>
      </c>
      <c r="O124">
        <v>2</v>
      </c>
      <c r="P124" t="s">
        <v>40</v>
      </c>
      <c r="Q124">
        <v>0</v>
      </c>
      <c r="R124" t="s">
        <v>37</v>
      </c>
      <c r="S124" t="s">
        <v>46</v>
      </c>
    </row>
    <row r="125" spans="1:19" x14ac:dyDescent="0.25">
      <c r="A125" t="s">
        <v>195</v>
      </c>
      <c r="B125" t="s">
        <v>36</v>
      </c>
      <c r="C125" t="s">
        <v>44</v>
      </c>
      <c r="G125" t="s">
        <v>38</v>
      </c>
      <c r="I125" t="s">
        <v>39</v>
      </c>
      <c r="O125">
        <v>2</v>
      </c>
      <c r="P125" t="s">
        <v>40</v>
      </c>
      <c r="Q125">
        <v>0</v>
      </c>
      <c r="R125" t="s">
        <v>44</v>
      </c>
      <c r="S125" t="s">
        <v>65</v>
      </c>
    </row>
    <row r="126" spans="1:19" x14ac:dyDescent="0.25">
      <c r="A126" t="s">
        <v>196</v>
      </c>
      <c r="B126" t="s">
        <v>36</v>
      </c>
      <c r="G126" t="s">
        <v>38</v>
      </c>
      <c r="I126" t="s">
        <v>45</v>
      </c>
    </row>
    <row r="127" spans="1:19" x14ac:dyDescent="0.25">
      <c r="A127" t="s">
        <v>197</v>
      </c>
      <c r="B127" t="s">
        <v>36</v>
      </c>
      <c r="C127" t="s">
        <v>44</v>
      </c>
      <c r="G127" t="s">
        <v>38</v>
      </c>
      <c r="I127" t="s">
        <v>45</v>
      </c>
      <c r="O127">
        <v>2</v>
      </c>
      <c r="P127" t="s">
        <v>40</v>
      </c>
      <c r="Q127">
        <v>0</v>
      </c>
      <c r="R127" t="s">
        <v>44</v>
      </c>
      <c r="S127" t="s">
        <v>51</v>
      </c>
    </row>
    <row r="128" spans="1:19" x14ac:dyDescent="0.25">
      <c r="A128" t="s">
        <v>198</v>
      </c>
      <c r="B128" t="s">
        <v>36</v>
      </c>
      <c r="G128" t="s">
        <v>38</v>
      </c>
      <c r="I128" t="s">
        <v>45</v>
      </c>
    </row>
    <row r="129" spans="1:19" x14ac:dyDescent="0.25">
      <c r="A129" t="s">
        <v>199</v>
      </c>
      <c r="B129" t="s">
        <v>36</v>
      </c>
      <c r="G129" t="s">
        <v>38</v>
      </c>
      <c r="I129" t="s">
        <v>39</v>
      </c>
    </row>
    <row r="130" spans="1:19" x14ac:dyDescent="0.25">
      <c r="A130" t="s">
        <v>200</v>
      </c>
      <c r="B130" t="s">
        <v>36</v>
      </c>
      <c r="C130" t="s">
        <v>44</v>
      </c>
      <c r="G130" t="s">
        <v>38</v>
      </c>
      <c r="I130" t="s">
        <v>39</v>
      </c>
      <c r="O130">
        <v>2</v>
      </c>
      <c r="P130" t="s">
        <v>40</v>
      </c>
      <c r="Q130">
        <v>0</v>
      </c>
      <c r="R130" t="s">
        <v>44</v>
      </c>
      <c r="S130" t="s">
        <v>201</v>
      </c>
    </row>
    <row r="131" spans="1:19" x14ac:dyDescent="0.25">
      <c r="A131" t="s">
        <v>202</v>
      </c>
      <c r="B131" t="s">
        <v>121</v>
      </c>
      <c r="G131">
        <v>0</v>
      </c>
      <c r="I131">
        <v>0</v>
      </c>
    </row>
    <row r="132" spans="1:19" x14ac:dyDescent="0.25">
      <c r="A132" t="s">
        <v>203</v>
      </c>
      <c r="B132" t="s">
        <v>36</v>
      </c>
      <c r="C132" t="s">
        <v>37</v>
      </c>
      <c r="G132" t="s">
        <v>38</v>
      </c>
      <c r="I132" t="s">
        <v>45</v>
      </c>
      <c r="O132">
        <v>2</v>
      </c>
      <c r="P132" t="s">
        <v>40</v>
      </c>
      <c r="Q132">
        <v>0</v>
      </c>
      <c r="R132" t="s">
        <v>37</v>
      </c>
      <c r="S132" t="s">
        <v>67</v>
      </c>
    </row>
    <row r="133" spans="1:19" x14ac:dyDescent="0.25">
      <c r="A133" t="s">
        <v>204</v>
      </c>
      <c r="B133" t="s">
        <v>36</v>
      </c>
      <c r="G133" t="s">
        <v>38</v>
      </c>
      <c r="I133" t="s">
        <v>45</v>
      </c>
    </row>
    <row r="134" spans="1:19" x14ac:dyDescent="0.25">
      <c r="A134" t="s">
        <v>205</v>
      </c>
      <c r="B134" t="s">
        <v>36</v>
      </c>
      <c r="C134" t="s">
        <v>44</v>
      </c>
      <c r="G134" t="s">
        <v>38</v>
      </c>
      <c r="I134" t="s">
        <v>45</v>
      </c>
      <c r="O134">
        <v>2</v>
      </c>
      <c r="P134" t="s">
        <v>40</v>
      </c>
      <c r="Q134">
        <v>0</v>
      </c>
      <c r="R134" t="s">
        <v>44</v>
      </c>
      <c r="S134" t="s">
        <v>206</v>
      </c>
    </row>
    <row r="135" spans="1:19" x14ac:dyDescent="0.25">
      <c r="A135" t="s">
        <v>207</v>
      </c>
      <c r="B135" t="s">
        <v>36</v>
      </c>
      <c r="G135" t="s">
        <v>38</v>
      </c>
      <c r="I135" t="s">
        <v>45</v>
      </c>
    </row>
    <row r="136" spans="1:19" x14ac:dyDescent="0.25">
      <c r="A136" t="s">
        <v>208</v>
      </c>
      <c r="B136" t="s">
        <v>36</v>
      </c>
      <c r="G136" t="s">
        <v>38</v>
      </c>
      <c r="I136" t="s">
        <v>45</v>
      </c>
    </row>
    <row r="137" spans="1:19" x14ac:dyDescent="0.25">
      <c r="A137" t="s">
        <v>209</v>
      </c>
      <c r="B137" t="s">
        <v>36</v>
      </c>
      <c r="C137" t="s">
        <v>44</v>
      </c>
      <c r="G137" t="s">
        <v>38</v>
      </c>
      <c r="I137" t="s">
        <v>45</v>
      </c>
      <c r="O137">
        <v>2</v>
      </c>
      <c r="P137" t="s">
        <v>40</v>
      </c>
      <c r="Q137">
        <v>0</v>
      </c>
      <c r="R137" t="s">
        <v>44</v>
      </c>
      <c r="S137" t="s">
        <v>73</v>
      </c>
    </row>
    <row r="138" spans="1:19" x14ac:dyDescent="0.25">
      <c r="A138" t="s">
        <v>210</v>
      </c>
      <c r="B138" t="s">
        <v>36</v>
      </c>
      <c r="G138" t="s">
        <v>38</v>
      </c>
      <c r="I138" t="s">
        <v>45</v>
      </c>
    </row>
    <row r="139" spans="1:19" x14ac:dyDescent="0.25">
      <c r="A139" t="s">
        <v>211</v>
      </c>
      <c r="B139" t="s">
        <v>36</v>
      </c>
      <c r="G139" t="s">
        <v>38</v>
      </c>
      <c r="I139" t="s">
        <v>39</v>
      </c>
    </row>
    <row r="140" spans="1:19" x14ac:dyDescent="0.25">
      <c r="A140" t="s">
        <v>212</v>
      </c>
      <c r="B140" t="s">
        <v>36</v>
      </c>
      <c r="C140" t="s">
        <v>37</v>
      </c>
      <c r="G140" t="s">
        <v>38</v>
      </c>
      <c r="I140" t="s">
        <v>45</v>
      </c>
      <c r="O140">
        <v>2</v>
      </c>
      <c r="P140" t="s">
        <v>40</v>
      </c>
      <c r="Q140">
        <v>0</v>
      </c>
      <c r="R140" t="s">
        <v>37</v>
      </c>
      <c r="S140" t="s">
        <v>109</v>
      </c>
    </row>
    <row r="141" spans="1:19" x14ac:dyDescent="0.25">
      <c r="A141" t="s">
        <v>213</v>
      </c>
      <c r="B141" t="s">
        <v>36</v>
      </c>
      <c r="G141" t="s">
        <v>38</v>
      </c>
      <c r="I141" t="s">
        <v>45</v>
      </c>
    </row>
    <row r="142" spans="1:19" x14ac:dyDescent="0.25">
      <c r="A142" t="s">
        <v>214</v>
      </c>
      <c r="B142" t="s">
        <v>36</v>
      </c>
      <c r="G142" t="s">
        <v>38</v>
      </c>
      <c r="I142" t="s">
        <v>45</v>
      </c>
    </row>
    <row r="143" spans="1:19" x14ac:dyDescent="0.25">
      <c r="A143" t="s">
        <v>215</v>
      </c>
      <c r="B143" t="s">
        <v>36</v>
      </c>
      <c r="C143" t="s">
        <v>37</v>
      </c>
      <c r="G143" t="s">
        <v>38</v>
      </c>
      <c r="I143" t="s">
        <v>45</v>
      </c>
      <c r="O143">
        <v>2</v>
      </c>
      <c r="P143" t="s">
        <v>40</v>
      </c>
      <c r="Q143">
        <v>0</v>
      </c>
      <c r="R143" t="s">
        <v>37</v>
      </c>
      <c r="S143" t="s">
        <v>216</v>
      </c>
    </row>
    <row r="144" spans="1:19" x14ac:dyDescent="0.25">
      <c r="A144" t="s">
        <v>217</v>
      </c>
      <c r="B144" t="s">
        <v>36</v>
      </c>
      <c r="C144" t="s">
        <v>44</v>
      </c>
      <c r="G144" t="s">
        <v>38</v>
      </c>
      <c r="I144" t="s">
        <v>45</v>
      </c>
      <c r="O144">
        <v>2</v>
      </c>
      <c r="P144" t="s">
        <v>40</v>
      </c>
      <c r="Q144">
        <v>0</v>
      </c>
      <c r="R144" t="s">
        <v>44</v>
      </c>
      <c r="S144" t="s">
        <v>201</v>
      </c>
    </row>
    <row r="145" spans="1:19" x14ac:dyDescent="0.25">
      <c r="A145" t="s">
        <v>218</v>
      </c>
      <c r="B145" t="s">
        <v>36</v>
      </c>
      <c r="G145" t="s">
        <v>38</v>
      </c>
      <c r="I145" t="s">
        <v>45</v>
      </c>
    </row>
    <row r="146" spans="1:19" x14ac:dyDescent="0.25">
      <c r="A146" t="s">
        <v>219</v>
      </c>
      <c r="B146" t="s">
        <v>36</v>
      </c>
      <c r="G146" t="s">
        <v>38</v>
      </c>
      <c r="I146" t="s">
        <v>45</v>
      </c>
    </row>
    <row r="147" spans="1:19" x14ac:dyDescent="0.25">
      <c r="A147" t="s">
        <v>220</v>
      </c>
      <c r="B147" t="s">
        <v>36</v>
      </c>
      <c r="C147" t="s">
        <v>44</v>
      </c>
      <c r="G147" t="s">
        <v>38</v>
      </c>
      <c r="I147" t="s">
        <v>64</v>
      </c>
      <c r="O147">
        <v>2</v>
      </c>
      <c r="P147" t="s">
        <v>40</v>
      </c>
      <c r="Q147">
        <v>0</v>
      </c>
      <c r="R147" t="s">
        <v>44</v>
      </c>
      <c r="S147" t="s">
        <v>143</v>
      </c>
    </row>
    <row r="148" spans="1:19" x14ac:dyDescent="0.25">
      <c r="A148" t="s">
        <v>221</v>
      </c>
      <c r="B148" t="s">
        <v>36</v>
      </c>
      <c r="C148" t="s">
        <v>44</v>
      </c>
      <c r="G148" t="s">
        <v>38</v>
      </c>
      <c r="I148" t="s">
        <v>45</v>
      </c>
      <c r="O148">
        <v>2</v>
      </c>
      <c r="P148" t="s">
        <v>40</v>
      </c>
      <c r="Q148">
        <v>0</v>
      </c>
      <c r="R148" t="s">
        <v>44</v>
      </c>
      <c r="S148" t="s">
        <v>222</v>
      </c>
    </row>
    <row r="149" spans="1:19" x14ac:dyDescent="0.25">
      <c r="A149" t="s">
        <v>223</v>
      </c>
      <c r="B149" t="s">
        <v>36</v>
      </c>
      <c r="G149" t="s">
        <v>38</v>
      </c>
      <c r="I149" t="s">
        <v>64</v>
      </c>
    </row>
    <row r="150" spans="1:19" x14ac:dyDescent="0.25">
      <c r="A150" t="s">
        <v>224</v>
      </c>
      <c r="B150" t="s">
        <v>36</v>
      </c>
      <c r="C150" t="s">
        <v>44</v>
      </c>
      <c r="G150" t="s">
        <v>38</v>
      </c>
      <c r="I150" t="s">
        <v>45</v>
      </c>
      <c r="O150">
        <v>2</v>
      </c>
      <c r="P150" t="s">
        <v>40</v>
      </c>
      <c r="Q150">
        <v>0</v>
      </c>
      <c r="R150" t="s">
        <v>44</v>
      </c>
      <c r="S150" t="s">
        <v>189</v>
      </c>
    </row>
    <row r="151" spans="1:19" x14ac:dyDescent="0.25">
      <c r="A151" t="s">
        <v>225</v>
      </c>
      <c r="B151" t="s">
        <v>36</v>
      </c>
      <c r="G151" t="s">
        <v>38</v>
      </c>
      <c r="I151" t="s">
        <v>45</v>
      </c>
    </row>
    <row r="152" spans="1:19" x14ac:dyDescent="0.25">
      <c r="A152" t="s">
        <v>226</v>
      </c>
      <c r="B152" t="s">
        <v>36</v>
      </c>
      <c r="C152" t="s">
        <v>37</v>
      </c>
      <c r="G152" t="s">
        <v>38</v>
      </c>
      <c r="I152" t="s">
        <v>45</v>
      </c>
      <c r="O152">
        <v>2</v>
      </c>
      <c r="P152" t="s">
        <v>40</v>
      </c>
      <c r="Q152">
        <v>0</v>
      </c>
      <c r="R152" t="s">
        <v>37</v>
      </c>
      <c r="S152" t="s">
        <v>67</v>
      </c>
    </row>
    <row r="153" spans="1:19" x14ac:dyDescent="0.25">
      <c r="A153" t="s">
        <v>227</v>
      </c>
      <c r="B153" t="s">
        <v>36</v>
      </c>
      <c r="G153" t="s">
        <v>38</v>
      </c>
      <c r="I153" t="s">
        <v>45</v>
      </c>
    </row>
    <row r="154" spans="1:19" x14ac:dyDescent="0.25">
      <c r="A154" t="s">
        <v>228</v>
      </c>
      <c r="B154" t="s">
        <v>36</v>
      </c>
      <c r="C154" t="s">
        <v>37</v>
      </c>
      <c r="G154" t="s">
        <v>38</v>
      </c>
      <c r="I154" t="s">
        <v>64</v>
      </c>
      <c r="O154">
        <v>2</v>
      </c>
      <c r="P154" t="s">
        <v>40</v>
      </c>
      <c r="Q154">
        <v>0</v>
      </c>
      <c r="R154" t="s">
        <v>37</v>
      </c>
      <c r="S154" t="s">
        <v>67</v>
      </c>
    </row>
    <row r="155" spans="1:19" x14ac:dyDescent="0.25">
      <c r="A155" t="s">
        <v>229</v>
      </c>
      <c r="B155" t="s">
        <v>36</v>
      </c>
      <c r="C155" t="s">
        <v>44</v>
      </c>
      <c r="G155" t="s">
        <v>38</v>
      </c>
      <c r="I155" t="s">
        <v>45</v>
      </c>
      <c r="O155">
        <v>2</v>
      </c>
      <c r="P155" t="s">
        <v>40</v>
      </c>
      <c r="Q155">
        <v>0</v>
      </c>
      <c r="R155" t="s">
        <v>44</v>
      </c>
      <c r="S155" t="s">
        <v>230</v>
      </c>
    </row>
    <row r="156" spans="1:19" x14ac:dyDescent="0.25">
      <c r="A156" t="s">
        <v>231</v>
      </c>
      <c r="B156" t="s">
        <v>36</v>
      </c>
      <c r="G156" t="s">
        <v>38</v>
      </c>
      <c r="I156" t="s">
        <v>39</v>
      </c>
    </row>
    <row r="157" spans="1:19" x14ac:dyDescent="0.25">
      <c r="A157" t="s">
        <v>232</v>
      </c>
      <c r="B157" t="s">
        <v>36</v>
      </c>
      <c r="G157" t="s">
        <v>38</v>
      </c>
      <c r="I157" t="s">
        <v>45</v>
      </c>
    </row>
    <row r="158" spans="1:19" x14ac:dyDescent="0.25">
      <c r="A158" t="s">
        <v>233</v>
      </c>
      <c r="B158" t="s">
        <v>36</v>
      </c>
      <c r="G158" t="s">
        <v>38</v>
      </c>
      <c r="I158" t="s">
        <v>45</v>
      </c>
    </row>
    <row r="159" spans="1:19" x14ac:dyDescent="0.25">
      <c r="A159" t="s">
        <v>234</v>
      </c>
      <c r="B159" t="s">
        <v>121</v>
      </c>
      <c r="G159">
        <v>0</v>
      </c>
      <c r="I159">
        <v>0</v>
      </c>
    </row>
    <row r="160" spans="1:19" x14ac:dyDescent="0.25">
      <c r="A160" t="s">
        <v>235</v>
      </c>
      <c r="B160" t="s">
        <v>36</v>
      </c>
      <c r="G160" t="s">
        <v>38</v>
      </c>
      <c r="I160" t="s">
        <v>45</v>
      </c>
    </row>
    <row r="161" spans="1:19" x14ac:dyDescent="0.25">
      <c r="A161" t="s">
        <v>236</v>
      </c>
      <c r="B161" t="s">
        <v>36</v>
      </c>
      <c r="G161" t="s">
        <v>38</v>
      </c>
      <c r="I161" t="s">
        <v>39</v>
      </c>
    </row>
    <row r="162" spans="1:19" x14ac:dyDescent="0.25">
      <c r="A162" t="s">
        <v>237</v>
      </c>
      <c r="B162" t="s">
        <v>36</v>
      </c>
      <c r="C162" t="s">
        <v>37</v>
      </c>
      <c r="G162" t="s">
        <v>38</v>
      </c>
      <c r="I162" t="s">
        <v>39</v>
      </c>
      <c r="O162">
        <v>2</v>
      </c>
      <c r="P162" t="s">
        <v>40</v>
      </c>
      <c r="Q162">
        <v>0</v>
      </c>
      <c r="R162" t="s">
        <v>37</v>
      </c>
      <c r="S162" t="s">
        <v>238</v>
      </c>
    </row>
    <row r="163" spans="1:19" x14ac:dyDescent="0.25">
      <c r="A163" t="s">
        <v>239</v>
      </c>
      <c r="B163" t="s">
        <v>176</v>
      </c>
      <c r="G163" t="s">
        <v>38</v>
      </c>
      <c r="I163" t="s">
        <v>39</v>
      </c>
    </row>
    <row r="164" spans="1:19" x14ac:dyDescent="0.25">
      <c r="A164" t="s">
        <v>240</v>
      </c>
      <c r="B164" t="s">
        <v>36</v>
      </c>
      <c r="G164" t="s">
        <v>38</v>
      </c>
      <c r="I164" t="s">
        <v>64</v>
      </c>
    </row>
    <row r="165" spans="1:19" x14ac:dyDescent="0.25">
      <c r="A165" t="s">
        <v>241</v>
      </c>
      <c r="B165" t="s">
        <v>36</v>
      </c>
      <c r="G165" t="s">
        <v>38</v>
      </c>
      <c r="I165" t="s">
        <v>45</v>
      </c>
    </row>
    <row r="166" spans="1:19" x14ac:dyDescent="0.25">
      <c r="A166" t="s">
        <v>242</v>
      </c>
      <c r="B166" t="s">
        <v>36</v>
      </c>
      <c r="C166" t="s">
        <v>44</v>
      </c>
      <c r="G166" t="s">
        <v>38</v>
      </c>
      <c r="I166" t="s">
        <v>39</v>
      </c>
      <c r="O166">
        <v>2</v>
      </c>
      <c r="P166" t="s">
        <v>40</v>
      </c>
      <c r="Q166">
        <v>0</v>
      </c>
      <c r="R166" t="s">
        <v>44</v>
      </c>
      <c r="S166" t="s">
        <v>243</v>
      </c>
    </row>
    <row r="167" spans="1:19" x14ac:dyDescent="0.25">
      <c r="A167" t="s">
        <v>244</v>
      </c>
      <c r="B167" t="s">
        <v>36</v>
      </c>
      <c r="G167" t="s">
        <v>38</v>
      </c>
      <c r="I167" t="s">
        <v>39</v>
      </c>
    </row>
    <row r="168" spans="1:19" x14ac:dyDescent="0.25">
      <c r="A168" t="s">
        <v>245</v>
      </c>
      <c r="B168" t="s">
        <v>36</v>
      </c>
      <c r="G168" t="s">
        <v>38</v>
      </c>
      <c r="I168" t="s">
        <v>39</v>
      </c>
    </row>
    <row r="169" spans="1:19" x14ac:dyDescent="0.25">
      <c r="A169" t="s">
        <v>246</v>
      </c>
      <c r="B169" t="s">
        <v>36</v>
      </c>
      <c r="C169" t="s">
        <v>37</v>
      </c>
      <c r="G169" t="s">
        <v>38</v>
      </c>
      <c r="I169" t="s">
        <v>64</v>
      </c>
      <c r="O169">
        <v>2</v>
      </c>
      <c r="P169" t="s">
        <v>40</v>
      </c>
      <c r="Q169">
        <v>0</v>
      </c>
      <c r="R169" t="s">
        <v>37</v>
      </c>
      <c r="S169" t="s">
        <v>140</v>
      </c>
    </row>
    <row r="170" spans="1:19" x14ac:dyDescent="0.25">
      <c r="A170" t="s">
        <v>247</v>
      </c>
      <c r="B170" t="s">
        <v>36</v>
      </c>
      <c r="C170" t="s">
        <v>37</v>
      </c>
      <c r="G170" t="s">
        <v>38</v>
      </c>
      <c r="I170" t="s">
        <v>39</v>
      </c>
      <c r="O170">
        <v>2</v>
      </c>
      <c r="P170" t="s">
        <v>40</v>
      </c>
      <c r="Q170">
        <v>0</v>
      </c>
      <c r="R170" t="s">
        <v>37</v>
      </c>
      <c r="S170" t="s">
        <v>67</v>
      </c>
    </row>
    <row r="171" spans="1:19" x14ac:dyDescent="0.25">
      <c r="A171" t="s">
        <v>248</v>
      </c>
      <c r="B171" t="s">
        <v>36</v>
      </c>
      <c r="C171" t="s">
        <v>37</v>
      </c>
      <c r="G171" t="s">
        <v>38</v>
      </c>
      <c r="I171" t="s">
        <v>45</v>
      </c>
      <c r="O171">
        <v>2</v>
      </c>
      <c r="P171" t="s">
        <v>40</v>
      </c>
      <c r="Q171">
        <v>0</v>
      </c>
      <c r="R171" t="s">
        <v>37</v>
      </c>
      <c r="S171" t="s">
        <v>249</v>
      </c>
    </row>
    <row r="172" spans="1:19" x14ac:dyDescent="0.25">
      <c r="A172" t="s">
        <v>250</v>
      </c>
      <c r="B172" t="s">
        <v>36</v>
      </c>
      <c r="G172" t="s">
        <v>38</v>
      </c>
      <c r="I172" t="s">
        <v>45</v>
      </c>
    </row>
    <row r="173" spans="1:19" x14ac:dyDescent="0.25">
      <c r="A173" t="s">
        <v>251</v>
      </c>
      <c r="B173" t="s">
        <v>36</v>
      </c>
      <c r="G173" t="s">
        <v>38</v>
      </c>
      <c r="I173" t="s">
        <v>45</v>
      </c>
    </row>
    <row r="174" spans="1:19" x14ac:dyDescent="0.25">
      <c r="A174" t="s">
        <v>252</v>
      </c>
      <c r="B174" t="s">
        <v>36</v>
      </c>
      <c r="G174" t="s">
        <v>38</v>
      </c>
      <c r="I174" t="s">
        <v>45</v>
      </c>
    </row>
    <row r="175" spans="1:19" x14ac:dyDescent="0.25">
      <c r="A175" t="s">
        <v>253</v>
      </c>
      <c r="B175" t="s">
        <v>36</v>
      </c>
      <c r="G175" t="s">
        <v>38</v>
      </c>
      <c r="I175" t="s">
        <v>45</v>
      </c>
    </row>
    <row r="176" spans="1:19" x14ac:dyDescent="0.25">
      <c r="A176" t="s">
        <v>254</v>
      </c>
      <c r="B176" t="s">
        <v>36</v>
      </c>
      <c r="G176" t="s">
        <v>38</v>
      </c>
      <c r="I176" t="s">
        <v>45</v>
      </c>
    </row>
    <row r="177" spans="1:19" x14ac:dyDescent="0.25">
      <c r="A177" t="s">
        <v>255</v>
      </c>
      <c r="B177" t="s">
        <v>36</v>
      </c>
      <c r="C177" t="s">
        <v>37</v>
      </c>
      <c r="G177" t="s">
        <v>38</v>
      </c>
      <c r="I177" t="s">
        <v>45</v>
      </c>
      <c r="O177">
        <v>1</v>
      </c>
      <c r="P177" t="s">
        <v>40</v>
      </c>
      <c r="Q177">
        <v>0</v>
      </c>
      <c r="R177" t="s">
        <v>37</v>
      </c>
      <c r="S177" t="s">
        <v>256</v>
      </c>
    </row>
    <row r="178" spans="1:19" x14ac:dyDescent="0.25">
      <c r="A178" t="s">
        <v>257</v>
      </c>
      <c r="B178" t="s">
        <v>36</v>
      </c>
      <c r="G178" t="s">
        <v>38</v>
      </c>
      <c r="I178" t="s">
        <v>45</v>
      </c>
    </row>
    <row r="179" spans="1:19" x14ac:dyDescent="0.25">
      <c r="A179" t="s">
        <v>258</v>
      </c>
      <c r="B179" t="s">
        <v>36</v>
      </c>
      <c r="C179" t="s">
        <v>44</v>
      </c>
      <c r="G179" t="s">
        <v>38</v>
      </c>
      <c r="I179" t="s">
        <v>45</v>
      </c>
      <c r="O179">
        <v>2</v>
      </c>
      <c r="P179" t="s">
        <v>40</v>
      </c>
      <c r="Q179">
        <v>0</v>
      </c>
      <c r="R179" t="s">
        <v>44</v>
      </c>
      <c r="S179" t="s">
        <v>259</v>
      </c>
    </row>
    <row r="180" spans="1:19" x14ac:dyDescent="0.25">
      <c r="A180" t="s">
        <v>260</v>
      </c>
      <c r="B180" t="s">
        <v>36</v>
      </c>
      <c r="C180" t="s">
        <v>37</v>
      </c>
      <c r="G180" t="s">
        <v>38</v>
      </c>
      <c r="I180" t="s">
        <v>45</v>
      </c>
      <c r="O180">
        <v>2</v>
      </c>
      <c r="P180" t="s">
        <v>40</v>
      </c>
      <c r="Q180">
        <v>0</v>
      </c>
      <c r="R180" t="s">
        <v>37</v>
      </c>
      <c r="S180" t="s">
        <v>230</v>
      </c>
    </row>
    <row r="181" spans="1:19" x14ac:dyDescent="0.25">
      <c r="A181" t="s">
        <v>261</v>
      </c>
      <c r="B181" t="s">
        <v>36</v>
      </c>
      <c r="C181" t="s">
        <v>37</v>
      </c>
      <c r="G181" t="s">
        <v>38</v>
      </c>
      <c r="I181" t="s">
        <v>45</v>
      </c>
      <c r="O181">
        <v>2</v>
      </c>
      <c r="P181" t="s">
        <v>40</v>
      </c>
      <c r="Q181">
        <v>0</v>
      </c>
      <c r="R181" t="s">
        <v>37</v>
      </c>
      <c r="S181" t="s">
        <v>230</v>
      </c>
    </row>
    <row r="182" spans="1:19" x14ac:dyDescent="0.25">
      <c r="A182" t="s">
        <v>262</v>
      </c>
      <c r="B182" t="s">
        <v>36</v>
      </c>
      <c r="G182" t="s">
        <v>38</v>
      </c>
      <c r="I182" t="s">
        <v>45</v>
      </c>
    </row>
    <row r="183" spans="1:19" x14ac:dyDescent="0.25">
      <c r="A183" t="s">
        <v>263</v>
      </c>
      <c r="B183" t="s">
        <v>36</v>
      </c>
      <c r="G183" t="s">
        <v>38</v>
      </c>
      <c r="I183" t="s">
        <v>45</v>
      </c>
    </row>
    <row r="184" spans="1:19" x14ac:dyDescent="0.25">
      <c r="A184" t="s">
        <v>264</v>
      </c>
      <c r="B184" t="s">
        <v>36</v>
      </c>
      <c r="C184" t="s">
        <v>37</v>
      </c>
      <c r="G184" t="s">
        <v>38</v>
      </c>
      <c r="I184" t="s">
        <v>45</v>
      </c>
      <c r="O184">
        <v>3</v>
      </c>
      <c r="P184" t="s">
        <v>40</v>
      </c>
      <c r="Q184">
        <v>0</v>
      </c>
      <c r="R184" t="s">
        <v>37</v>
      </c>
      <c r="S184" t="s">
        <v>67</v>
      </c>
    </row>
    <row r="185" spans="1:19" x14ac:dyDescent="0.25">
      <c r="A185" t="s">
        <v>265</v>
      </c>
      <c r="B185" t="s">
        <v>36</v>
      </c>
      <c r="C185" t="s">
        <v>44</v>
      </c>
      <c r="G185" t="s">
        <v>38</v>
      </c>
      <c r="I185" t="s">
        <v>45</v>
      </c>
      <c r="O185">
        <v>2</v>
      </c>
      <c r="P185" t="s">
        <v>40</v>
      </c>
      <c r="Q185">
        <v>0</v>
      </c>
      <c r="R185" t="s">
        <v>44</v>
      </c>
      <c r="S185" t="s">
        <v>132</v>
      </c>
    </row>
    <row r="186" spans="1:19" x14ac:dyDescent="0.25">
      <c r="A186" t="s">
        <v>266</v>
      </c>
      <c r="B186" t="s">
        <v>36</v>
      </c>
      <c r="G186" t="s">
        <v>38</v>
      </c>
      <c r="I186" t="s">
        <v>45</v>
      </c>
    </row>
    <row r="187" spans="1:19" x14ac:dyDescent="0.25">
      <c r="A187" t="s">
        <v>267</v>
      </c>
      <c r="B187" t="s">
        <v>36</v>
      </c>
      <c r="G187" t="s">
        <v>38</v>
      </c>
      <c r="I187" t="s">
        <v>45</v>
      </c>
    </row>
    <row r="188" spans="1:19" x14ac:dyDescent="0.25">
      <c r="A188" t="s">
        <v>268</v>
      </c>
      <c r="B188" t="s">
        <v>36</v>
      </c>
      <c r="G188" t="s">
        <v>38</v>
      </c>
      <c r="I188" t="s">
        <v>45</v>
      </c>
    </row>
    <row r="189" spans="1:19" x14ac:dyDescent="0.25">
      <c r="A189" t="s">
        <v>269</v>
      </c>
      <c r="B189" t="s">
        <v>36</v>
      </c>
      <c r="C189" t="s">
        <v>44</v>
      </c>
      <c r="G189" t="s">
        <v>38</v>
      </c>
      <c r="I189" t="s">
        <v>45</v>
      </c>
      <c r="O189">
        <v>2</v>
      </c>
      <c r="P189" t="s">
        <v>40</v>
      </c>
      <c r="Q189">
        <v>0</v>
      </c>
      <c r="R189" t="s">
        <v>44</v>
      </c>
      <c r="S189" t="s">
        <v>270</v>
      </c>
    </row>
    <row r="190" spans="1:19" x14ac:dyDescent="0.25">
      <c r="A190" t="s">
        <v>271</v>
      </c>
      <c r="B190" t="s">
        <v>36</v>
      </c>
      <c r="G190" t="s">
        <v>38</v>
      </c>
      <c r="I190" t="s">
        <v>45</v>
      </c>
    </row>
    <row r="191" spans="1:19" x14ac:dyDescent="0.25">
      <c r="A191" t="s">
        <v>272</v>
      </c>
      <c r="B191" t="s">
        <v>36</v>
      </c>
      <c r="G191" t="s">
        <v>38</v>
      </c>
      <c r="I191" t="s">
        <v>45</v>
      </c>
    </row>
    <row r="192" spans="1:19" x14ac:dyDescent="0.25">
      <c r="A192" t="s">
        <v>273</v>
      </c>
      <c r="B192" t="s">
        <v>36</v>
      </c>
      <c r="C192" t="s">
        <v>44</v>
      </c>
      <c r="G192" t="s">
        <v>38</v>
      </c>
      <c r="I192" t="s">
        <v>45</v>
      </c>
      <c r="O192">
        <v>3</v>
      </c>
      <c r="P192" t="s">
        <v>44</v>
      </c>
      <c r="Q192">
        <v>1</v>
      </c>
      <c r="R192" t="s">
        <v>44</v>
      </c>
      <c r="S192" t="s">
        <v>216</v>
      </c>
    </row>
    <row r="193" spans="1:19" x14ac:dyDescent="0.25">
      <c r="A193" t="s">
        <v>274</v>
      </c>
      <c r="B193" t="s">
        <v>36</v>
      </c>
      <c r="G193" t="s">
        <v>38</v>
      </c>
      <c r="I193" t="s">
        <v>45</v>
      </c>
    </row>
    <row r="194" spans="1:19" x14ac:dyDescent="0.25">
      <c r="A194" t="s">
        <v>275</v>
      </c>
      <c r="B194" t="s">
        <v>36</v>
      </c>
      <c r="C194" t="s">
        <v>44</v>
      </c>
      <c r="G194" t="s">
        <v>38</v>
      </c>
      <c r="I194" t="s">
        <v>45</v>
      </c>
      <c r="O194">
        <v>2</v>
      </c>
      <c r="P194" t="s">
        <v>40</v>
      </c>
      <c r="Q194">
        <v>0</v>
      </c>
      <c r="R194" t="s">
        <v>44</v>
      </c>
      <c r="S194" t="s">
        <v>46</v>
      </c>
    </row>
    <row r="195" spans="1:19" x14ac:dyDescent="0.25">
      <c r="A195" t="s">
        <v>276</v>
      </c>
      <c r="B195" t="s">
        <v>36</v>
      </c>
      <c r="G195" t="s">
        <v>38</v>
      </c>
      <c r="I195" t="s">
        <v>45</v>
      </c>
    </row>
    <row r="196" spans="1:19" x14ac:dyDescent="0.25">
      <c r="A196" t="s">
        <v>277</v>
      </c>
      <c r="B196" t="s">
        <v>36</v>
      </c>
      <c r="C196" t="s">
        <v>37</v>
      </c>
      <c r="G196" t="s">
        <v>38</v>
      </c>
      <c r="I196" t="s">
        <v>45</v>
      </c>
      <c r="O196">
        <v>3</v>
      </c>
      <c r="P196" t="s">
        <v>44</v>
      </c>
      <c r="Q196">
        <v>0</v>
      </c>
      <c r="R196" t="s">
        <v>37</v>
      </c>
      <c r="S196" t="s">
        <v>67</v>
      </c>
    </row>
    <row r="197" spans="1:19" x14ac:dyDescent="0.25">
      <c r="A197" t="s">
        <v>278</v>
      </c>
      <c r="B197" t="s">
        <v>36</v>
      </c>
      <c r="C197" t="s">
        <v>37</v>
      </c>
      <c r="G197" t="s">
        <v>38</v>
      </c>
      <c r="I197" t="s">
        <v>45</v>
      </c>
      <c r="O197">
        <v>2</v>
      </c>
      <c r="P197" t="s">
        <v>40</v>
      </c>
      <c r="Q197">
        <v>0</v>
      </c>
      <c r="R197" t="s">
        <v>37</v>
      </c>
      <c r="S197" t="s">
        <v>67</v>
      </c>
    </row>
    <row r="198" spans="1:19" x14ac:dyDescent="0.25">
      <c r="A198" t="s">
        <v>279</v>
      </c>
      <c r="B198" t="s">
        <v>36</v>
      </c>
      <c r="G198" t="s">
        <v>38</v>
      </c>
      <c r="I198" t="s">
        <v>45</v>
      </c>
    </row>
    <row r="199" spans="1:19" x14ac:dyDescent="0.25">
      <c r="A199" t="s">
        <v>280</v>
      </c>
      <c r="B199" t="s">
        <v>36</v>
      </c>
      <c r="G199" t="s">
        <v>38</v>
      </c>
      <c r="I199" t="s">
        <v>45</v>
      </c>
    </row>
    <row r="200" spans="1:19" x14ac:dyDescent="0.25">
      <c r="A200" t="s">
        <v>281</v>
      </c>
      <c r="B200" t="s">
        <v>36</v>
      </c>
      <c r="G200" t="s">
        <v>38</v>
      </c>
      <c r="I200" t="s">
        <v>45</v>
      </c>
    </row>
    <row r="201" spans="1:19" x14ac:dyDescent="0.25">
      <c r="A201" t="s">
        <v>282</v>
      </c>
      <c r="B201" t="s">
        <v>36</v>
      </c>
      <c r="C201" t="s">
        <v>37</v>
      </c>
      <c r="G201" t="s">
        <v>38</v>
      </c>
      <c r="I201" t="s">
        <v>45</v>
      </c>
      <c r="O201">
        <v>1</v>
      </c>
      <c r="P201" t="s">
        <v>40</v>
      </c>
      <c r="Q201">
        <v>0</v>
      </c>
      <c r="R201" t="s">
        <v>37</v>
      </c>
      <c r="S201" t="s">
        <v>67</v>
      </c>
    </row>
    <row r="202" spans="1:19" x14ac:dyDescent="0.25">
      <c r="A202" t="s">
        <v>283</v>
      </c>
      <c r="B202" t="s">
        <v>36</v>
      </c>
      <c r="G202" t="s">
        <v>38</v>
      </c>
      <c r="I202" t="s">
        <v>45</v>
      </c>
    </row>
    <row r="203" spans="1:19" x14ac:dyDescent="0.25">
      <c r="A203" t="s">
        <v>284</v>
      </c>
      <c r="B203" t="s">
        <v>36</v>
      </c>
      <c r="G203" t="s">
        <v>38</v>
      </c>
      <c r="I203" t="s">
        <v>45</v>
      </c>
    </row>
    <row r="204" spans="1:19" x14ac:dyDescent="0.25">
      <c r="A204" t="s">
        <v>285</v>
      </c>
      <c r="B204" t="s">
        <v>36</v>
      </c>
      <c r="C204" t="s">
        <v>37</v>
      </c>
      <c r="G204" t="s">
        <v>38</v>
      </c>
      <c r="I204" t="s">
        <v>45</v>
      </c>
      <c r="O204">
        <v>2</v>
      </c>
      <c r="P204" t="s">
        <v>40</v>
      </c>
      <c r="Q204">
        <v>0</v>
      </c>
      <c r="R204" t="s">
        <v>37</v>
      </c>
      <c r="S204" t="s">
        <v>67</v>
      </c>
    </row>
    <row r="205" spans="1:19" x14ac:dyDescent="0.25">
      <c r="A205" t="s">
        <v>286</v>
      </c>
      <c r="B205" t="s">
        <v>36</v>
      </c>
      <c r="G205" t="s">
        <v>38</v>
      </c>
      <c r="I205" t="s">
        <v>45</v>
      </c>
    </row>
    <row r="206" spans="1:19" x14ac:dyDescent="0.25">
      <c r="A206" t="s">
        <v>287</v>
      </c>
      <c r="B206" t="s">
        <v>36</v>
      </c>
      <c r="C206" t="s">
        <v>44</v>
      </c>
      <c r="G206" t="s">
        <v>38</v>
      </c>
      <c r="I206" t="s">
        <v>45</v>
      </c>
      <c r="O206">
        <v>2</v>
      </c>
      <c r="P206" t="s">
        <v>40</v>
      </c>
      <c r="Q206">
        <v>0</v>
      </c>
      <c r="R206" t="s">
        <v>44</v>
      </c>
      <c r="S206" t="s">
        <v>67</v>
      </c>
    </row>
    <row r="207" spans="1:19" x14ac:dyDescent="0.25">
      <c r="A207" t="s">
        <v>288</v>
      </c>
      <c r="B207" t="s">
        <v>36</v>
      </c>
      <c r="C207" t="s">
        <v>44</v>
      </c>
      <c r="G207" t="s">
        <v>38</v>
      </c>
      <c r="I207" t="s">
        <v>45</v>
      </c>
      <c r="O207">
        <v>2</v>
      </c>
      <c r="P207" t="s">
        <v>40</v>
      </c>
      <c r="Q207">
        <v>0</v>
      </c>
      <c r="R207" t="s">
        <v>44</v>
      </c>
      <c r="S207" t="s">
        <v>46</v>
      </c>
    </row>
    <row r="208" spans="1:19" x14ac:dyDescent="0.25">
      <c r="A208" t="s">
        <v>289</v>
      </c>
      <c r="B208" t="s">
        <v>36</v>
      </c>
      <c r="C208" t="s">
        <v>40</v>
      </c>
      <c r="G208" t="s">
        <v>38</v>
      </c>
      <c r="I208" t="s">
        <v>45</v>
      </c>
      <c r="O208">
        <v>2</v>
      </c>
      <c r="P208" t="s">
        <v>40</v>
      </c>
      <c r="Q208">
        <v>0</v>
      </c>
      <c r="R208" t="s">
        <v>40</v>
      </c>
      <c r="S208" t="s">
        <v>46</v>
      </c>
    </row>
    <row r="209" spans="1:19" x14ac:dyDescent="0.25">
      <c r="A209" t="s">
        <v>290</v>
      </c>
      <c r="B209" t="s">
        <v>36</v>
      </c>
      <c r="C209" t="s">
        <v>44</v>
      </c>
      <c r="G209" t="s">
        <v>38</v>
      </c>
      <c r="I209" t="s">
        <v>45</v>
      </c>
      <c r="O209">
        <v>2</v>
      </c>
      <c r="P209" t="s">
        <v>40</v>
      </c>
      <c r="Q209">
        <v>0</v>
      </c>
      <c r="R209" t="s">
        <v>44</v>
      </c>
      <c r="S209" t="s">
        <v>46</v>
      </c>
    </row>
    <row r="210" spans="1:19" x14ac:dyDescent="0.25">
      <c r="A210" t="s">
        <v>291</v>
      </c>
      <c r="B210" t="s">
        <v>36</v>
      </c>
      <c r="C210" t="s">
        <v>44</v>
      </c>
      <c r="G210" t="s">
        <v>38</v>
      </c>
      <c r="I210" t="s">
        <v>45</v>
      </c>
      <c r="O210">
        <v>2</v>
      </c>
      <c r="P210" t="s">
        <v>40</v>
      </c>
      <c r="Q210">
        <v>0</v>
      </c>
      <c r="R210" t="s">
        <v>44</v>
      </c>
      <c r="S210" t="s">
        <v>67</v>
      </c>
    </row>
    <row r="211" spans="1:19" x14ac:dyDescent="0.25">
      <c r="A211" t="s">
        <v>292</v>
      </c>
      <c r="B211" t="s">
        <v>36</v>
      </c>
      <c r="C211" t="s">
        <v>37</v>
      </c>
      <c r="G211" t="s">
        <v>38</v>
      </c>
      <c r="I211" t="s">
        <v>45</v>
      </c>
      <c r="O211">
        <v>1</v>
      </c>
      <c r="P211" t="s">
        <v>40</v>
      </c>
      <c r="Q211">
        <v>0</v>
      </c>
      <c r="R211" t="s">
        <v>37</v>
      </c>
      <c r="S211" t="s">
        <v>67</v>
      </c>
    </row>
    <row r="212" spans="1:19" x14ac:dyDescent="0.25">
      <c r="A212" t="s">
        <v>293</v>
      </c>
      <c r="B212" t="s">
        <v>36</v>
      </c>
      <c r="G212" t="e">
        <v>#N/A</v>
      </c>
      <c r="I212" t="s">
        <v>45</v>
      </c>
    </row>
    <row r="213" spans="1:19" x14ac:dyDescent="0.25">
      <c r="A213" t="s">
        <v>294</v>
      </c>
      <c r="B213" t="s">
        <v>36</v>
      </c>
      <c r="C213" t="s">
        <v>44</v>
      </c>
      <c r="G213" t="s">
        <v>38</v>
      </c>
      <c r="I213" t="s">
        <v>45</v>
      </c>
      <c r="O213">
        <v>1</v>
      </c>
      <c r="P213" t="s">
        <v>40</v>
      </c>
      <c r="Q213">
        <v>0</v>
      </c>
      <c r="R213" t="s">
        <v>44</v>
      </c>
      <c r="S213" t="s">
        <v>295</v>
      </c>
    </row>
    <row r="214" spans="1:19" x14ac:dyDescent="0.25">
      <c r="A214" t="s">
        <v>296</v>
      </c>
      <c r="B214" t="s">
        <v>36</v>
      </c>
      <c r="G214" t="s">
        <v>38</v>
      </c>
      <c r="I214" t="s">
        <v>45</v>
      </c>
    </row>
    <row r="215" spans="1:19" x14ac:dyDescent="0.25">
      <c r="A215" t="s">
        <v>297</v>
      </c>
      <c r="B215" t="s">
        <v>36</v>
      </c>
      <c r="C215" t="s">
        <v>44</v>
      </c>
      <c r="G215" t="s">
        <v>38</v>
      </c>
      <c r="I215" t="s">
        <v>45</v>
      </c>
      <c r="O215">
        <v>2</v>
      </c>
      <c r="P215" t="s">
        <v>40</v>
      </c>
      <c r="Q215">
        <v>0</v>
      </c>
      <c r="R215" t="s">
        <v>44</v>
      </c>
      <c r="S215" t="s">
        <v>65</v>
      </c>
    </row>
    <row r="216" spans="1:19" x14ac:dyDescent="0.25">
      <c r="A216" t="s">
        <v>298</v>
      </c>
      <c r="B216" t="s">
        <v>36</v>
      </c>
      <c r="C216" t="s">
        <v>44</v>
      </c>
      <c r="G216" t="s">
        <v>38</v>
      </c>
      <c r="I216" t="s">
        <v>45</v>
      </c>
      <c r="O216">
        <v>3</v>
      </c>
      <c r="P216" t="s">
        <v>44</v>
      </c>
      <c r="Q216">
        <v>3</v>
      </c>
      <c r="R216" t="s">
        <v>44</v>
      </c>
      <c r="S216" t="s">
        <v>189</v>
      </c>
    </row>
    <row r="217" spans="1:19" x14ac:dyDescent="0.25">
      <c r="A217" t="s">
        <v>299</v>
      </c>
      <c r="B217" t="s">
        <v>36</v>
      </c>
      <c r="C217" t="s">
        <v>37</v>
      </c>
      <c r="G217" t="s">
        <v>38</v>
      </c>
      <c r="I217" t="s">
        <v>45</v>
      </c>
      <c r="O217">
        <v>2</v>
      </c>
      <c r="P217" t="s">
        <v>40</v>
      </c>
      <c r="Q217">
        <v>0</v>
      </c>
      <c r="R217" t="s">
        <v>37</v>
      </c>
      <c r="S217" t="s">
        <v>67</v>
      </c>
    </row>
    <row r="218" spans="1:19" x14ac:dyDescent="0.25">
      <c r="A218" t="s">
        <v>300</v>
      </c>
      <c r="B218" t="s">
        <v>36</v>
      </c>
      <c r="C218" t="s">
        <v>44</v>
      </c>
      <c r="G218" t="s">
        <v>38</v>
      </c>
      <c r="I218" t="s">
        <v>45</v>
      </c>
      <c r="O218">
        <v>2</v>
      </c>
      <c r="P218" t="s">
        <v>40</v>
      </c>
      <c r="Q218">
        <v>0</v>
      </c>
      <c r="R218" t="s">
        <v>44</v>
      </c>
      <c r="S218" t="s">
        <v>301</v>
      </c>
    </row>
    <row r="219" spans="1:19" x14ac:dyDescent="0.25">
      <c r="A219" t="s">
        <v>302</v>
      </c>
      <c r="B219" t="s">
        <v>36</v>
      </c>
      <c r="C219" t="s">
        <v>37</v>
      </c>
      <c r="G219" t="s">
        <v>38</v>
      </c>
      <c r="I219" t="s">
        <v>45</v>
      </c>
      <c r="O219">
        <v>2</v>
      </c>
      <c r="P219" t="s">
        <v>40</v>
      </c>
      <c r="Q219">
        <v>0</v>
      </c>
      <c r="R219" t="s">
        <v>37</v>
      </c>
      <c r="S219" t="s">
        <v>303</v>
      </c>
    </row>
    <row r="220" spans="1:19" x14ac:dyDescent="0.25">
      <c r="A220" t="s">
        <v>304</v>
      </c>
      <c r="B220" t="s">
        <v>36</v>
      </c>
      <c r="C220" t="s">
        <v>44</v>
      </c>
      <c r="G220" t="s">
        <v>38</v>
      </c>
      <c r="I220" t="s">
        <v>45</v>
      </c>
      <c r="O220">
        <v>3</v>
      </c>
      <c r="P220" t="s">
        <v>44</v>
      </c>
      <c r="Q220">
        <v>1</v>
      </c>
      <c r="R220" t="s">
        <v>44</v>
      </c>
      <c r="S220" t="s">
        <v>67</v>
      </c>
    </row>
    <row r="221" spans="1:19" x14ac:dyDescent="0.25">
      <c r="A221" t="s">
        <v>305</v>
      </c>
      <c r="B221" t="s">
        <v>36</v>
      </c>
      <c r="C221" t="s">
        <v>37</v>
      </c>
      <c r="G221" t="s">
        <v>38</v>
      </c>
      <c r="I221" t="s">
        <v>45</v>
      </c>
      <c r="O221">
        <v>1</v>
      </c>
      <c r="P221" t="s">
        <v>40</v>
      </c>
      <c r="Q221">
        <v>0</v>
      </c>
      <c r="R221" t="s">
        <v>37</v>
      </c>
      <c r="S221" t="s">
        <v>306</v>
      </c>
    </row>
    <row r="222" spans="1:19" x14ac:dyDescent="0.25">
      <c r="A222" t="s">
        <v>307</v>
      </c>
      <c r="B222" t="s">
        <v>36</v>
      </c>
      <c r="C222" t="s">
        <v>44</v>
      </c>
      <c r="G222" t="s">
        <v>38</v>
      </c>
      <c r="I222" t="s">
        <v>39</v>
      </c>
      <c r="O222">
        <v>2</v>
      </c>
      <c r="P222" t="s">
        <v>40</v>
      </c>
      <c r="Q222">
        <v>0</v>
      </c>
      <c r="R222" t="s">
        <v>44</v>
      </c>
      <c r="S222" t="s">
        <v>308</v>
      </c>
    </row>
    <row r="223" spans="1:19" x14ac:dyDescent="0.25">
      <c r="A223" t="s">
        <v>309</v>
      </c>
      <c r="B223" t="s">
        <v>36</v>
      </c>
      <c r="G223" t="s">
        <v>38</v>
      </c>
      <c r="I223" t="s">
        <v>39</v>
      </c>
    </row>
    <row r="224" spans="1:19" x14ac:dyDescent="0.25">
      <c r="A224" t="s">
        <v>310</v>
      </c>
      <c r="B224" t="s">
        <v>36</v>
      </c>
      <c r="G224" t="s">
        <v>38</v>
      </c>
      <c r="I224" t="s">
        <v>45</v>
      </c>
    </row>
    <row r="225" spans="1:19" x14ac:dyDescent="0.25">
      <c r="A225" t="s">
        <v>311</v>
      </c>
      <c r="B225" t="s">
        <v>36</v>
      </c>
      <c r="C225" t="s">
        <v>44</v>
      </c>
      <c r="G225" t="s">
        <v>38</v>
      </c>
      <c r="I225" t="s">
        <v>45</v>
      </c>
      <c r="O225">
        <v>2</v>
      </c>
      <c r="P225" t="s">
        <v>40</v>
      </c>
      <c r="Q225">
        <v>0</v>
      </c>
      <c r="R225" t="s">
        <v>44</v>
      </c>
      <c r="S225" t="s">
        <v>65</v>
      </c>
    </row>
    <row r="226" spans="1:19" x14ac:dyDescent="0.25">
      <c r="A226" t="s">
        <v>312</v>
      </c>
      <c r="B226" t="s">
        <v>36</v>
      </c>
      <c r="C226" t="s">
        <v>44</v>
      </c>
      <c r="G226" t="s">
        <v>38</v>
      </c>
      <c r="I226" t="s">
        <v>45</v>
      </c>
      <c r="O226">
        <v>3</v>
      </c>
      <c r="P226" t="s">
        <v>44</v>
      </c>
      <c r="Q226">
        <v>1</v>
      </c>
      <c r="R226" t="s">
        <v>44</v>
      </c>
      <c r="S226" t="s">
        <v>313</v>
      </c>
    </row>
    <row r="227" spans="1:19" x14ac:dyDescent="0.25">
      <c r="A227" t="s">
        <v>314</v>
      </c>
      <c r="B227" t="s">
        <v>36</v>
      </c>
      <c r="C227" t="s">
        <v>44</v>
      </c>
      <c r="G227">
        <v>0</v>
      </c>
      <c r="I227" t="s">
        <v>45</v>
      </c>
      <c r="O227">
        <v>2</v>
      </c>
      <c r="P227" t="s">
        <v>40</v>
      </c>
      <c r="Q227">
        <v>0</v>
      </c>
      <c r="R227" t="s">
        <v>44</v>
      </c>
      <c r="S227" t="s">
        <v>73</v>
      </c>
    </row>
    <row r="228" spans="1:19" x14ac:dyDescent="0.25">
      <c r="A228" t="s">
        <v>315</v>
      </c>
      <c r="B228" t="s">
        <v>36</v>
      </c>
      <c r="C228" t="s">
        <v>44</v>
      </c>
      <c r="G228" t="s">
        <v>38</v>
      </c>
      <c r="I228" t="s">
        <v>45</v>
      </c>
      <c r="O228">
        <v>3</v>
      </c>
      <c r="P228" t="s">
        <v>44</v>
      </c>
      <c r="Q228">
        <v>1</v>
      </c>
      <c r="R228" t="s">
        <v>44</v>
      </c>
      <c r="S228" t="s">
        <v>313</v>
      </c>
    </row>
    <row r="229" spans="1:19" x14ac:dyDescent="0.25">
      <c r="A229" t="s">
        <v>316</v>
      </c>
      <c r="B229" t="s">
        <v>36</v>
      </c>
      <c r="G229" t="s">
        <v>38</v>
      </c>
      <c r="I229" t="s">
        <v>45</v>
      </c>
    </row>
    <row r="230" spans="1:19" x14ac:dyDescent="0.25">
      <c r="A230" t="s">
        <v>317</v>
      </c>
      <c r="B230" t="s">
        <v>36</v>
      </c>
      <c r="G230" t="s">
        <v>38</v>
      </c>
      <c r="I230" t="s">
        <v>45</v>
      </c>
    </row>
    <row r="231" spans="1:19" x14ac:dyDescent="0.25">
      <c r="A231" t="s">
        <v>318</v>
      </c>
      <c r="B231" t="s">
        <v>36</v>
      </c>
      <c r="C231" t="s">
        <v>44</v>
      </c>
      <c r="G231" t="s">
        <v>38</v>
      </c>
      <c r="I231" t="s">
        <v>45</v>
      </c>
      <c r="O231">
        <v>2</v>
      </c>
      <c r="P231" t="s">
        <v>40</v>
      </c>
      <c r="Q231">
        <v>0</v>
      </c>
      <c r="R231" t="s">
        <v>44</v>
      </c>
      <c r="S231" t="s">
        <v>319</v>
      </c>
    </row>
    <row r="232" spans="1:19" x14ac:dyDescent="0.25">
      <c r="A232" t="s">
        <v>320</v>
      </c>
      <c r="B232" t="s">
        <v>36</v>
      </c>
      <c r="G232" t="s">
        <v>38</v>
      </c>
      <c r="I232" t="s">
        <v>45</v>
      </c>
    </row>
    <row r="233" spans="1:19" x14ac:dyDescent="0.25">
      <c r="A233" t="s">
        <v>321</v>
      </c>
      <c r="B233" t="s">
        <v>36</v>
      </c>
      <c r="G233" t="s">
        <v>38</v>
      </c>
      <c r="I233" t="s">
        <v>45</v>
      </c>
    </row>
    <row r="234" spans="1:19" x14ac:dyDescent="0.25">
      <c r="A234" t="s">
        <v>322</v>
      </c>
      <c r="B234" t="s">
        <v>36</v>
      </c>
      <c r="C234" t="s">
        <v>44</v>
      </c>
      <c r="G234" t="s">
        <v>38</v>
      </c>
      <c r="I234" t="s">
        <v>45</v>
      </c>
      <c r="O234">
        <v>2</v>
      </c>
      <c r="P234" t="s">
        <v>40</v>
      </c>
      <c r="Q234">
        <v>0</v>
      </c>
      <c r="R234" t="s">
        <v>44</v>
      </c>
      <c r="S234" t="s">
        <v>73</v>
      </c>
    </row>
    <row r="235" spans="1:19" x14ac:dyDescent="0.25">
      <c r="A235" t="s">
        <v>323</v>
      </c>
      <c r="B235" t="s">
        <v>36</v>
      </c>
      <c r="C235" t="s">
        <v>44</v>
      </c>
      <c r="G235" t="s">
        <v>38</v>
      </c>
      <c r="I235" t="s">
        <v>45</v>
      </c>
      <c r="O235">
        <v>2</v>
      </c>
      <c r="P235" t="s">
        <v>40</v>
      </c>
      <c r="Q235">
        <v>0</v>
      </c>
      <c r="R235" t="s">
        <v>44</v>
      </c>
      <c r="S235" t="s">
        <v>73</v>
      </c>
    </row>
    <row r="236" spans="1:19" x14ac:dyDescent="0.25">
      <c r="A236" t="s">
        <v>324</v>
      </c>
      <c r="B236" t="s">
        <v>36</v>
      </c>
      <c r="C236" t="s">
        <v>44</v>
      </c>
      <c r="G236" t="s">
        <v>38</v>
      </c>
      <c r="I236" t="s">
        <v>45</v>
      </c>
      <c r="O236">
        <v>2</v>
      </c>
      <c r="P236" t="s">
        <v>40</v>
      </c>
      <c r="Q236">
        <v>0</v>
      </c>
      <c r="R236" t="s">
        <v>44</v>
      </c>
      <c r="S236" t="s">
        <v>67</v>
      </c>
    </row>
    <row r="237" spans="1:19" x14ac:dyDescent="0.25">
      <c r="A237" t="s">
        <v>325</v>
      </c>
      <c r="B237" t="s">
        <v>36</v>
      </c>
      <c r="G237" t="s">
        <v>38</v>
      </c>
      <c r="I237" t="s">
        <v>45</v>
      </c>
    </row>
    <row r="238" spans="1:19" x14ac:dyDescent="0.25">
      <c r="A238" t="s">
        <v>326</v>
      </c>
      <c r="B238" t="s">
        <v>36</v>
      </c>
      <c r="G238" t="s">
        <v>38</v>
      </c>
      <c r="I238" t="s">
        <v>45</v>
      </c>
    </row>
    <row r="239" spans="1:19" x14ac:dyDescent="0.25">
      <c r="A239" t="s">
        <v>327</v>
      </c>
      <c r="B239" t="s">
        <v>36</v>
      </c>
      <c r="C239" t="s">
        <v>44</v>
      </c>
      <c r="G239" t="s">
        <v>38</v>
      </c>
      <c r="I239" t="s">
        <v>45</v>
      </c>
      <c r="O239">
        <v>2</v>
      </c>
      <c r="P239" t="s">
        <v>40</v>
      </c>
      <c r="Q239">
        <v>0</v>
      </c>
      <c r="R239" t="s">
        <v>44</v>
      </c>
      <c r="S239" t="s">
        <v>67</v>
      </c>
    </row>
    <row r="240" spans="1:19" x14ac:dyDescent="0.25">
      <c r="A240" t="s">
        <v>328</v>
      </c>
      <c r="B240" t="s">
        <v>36</v>
      </c>
      <c r="C240" t="s">
        <v>37</v>
      </c>
      <c r="G240" t="s">
        <v>38</v>
      </c>
      <c r="I240" t="s">
        <v>45</v>
      </c>
      <c r="O240">
        <v>2</v>
      </c>
      <c r="P240" t="s">
        <v>40</v>
      </c>
      <c r="Q240">
        <v>0</v>
      </c>
      <c r="R240" t="s">
        <v>37</v>
      </c>
      <c r="S240" t="s">
        <v>67</v>
      </c>
    </row>
    <row r="241" spans="1:19" x14ac:dyDescent="0.25">
      <c r="A241" t="s">
        <v>329</v>
      </c>
      <c r="B241" t="s">
        <v>36</v>
      </c>
      <c r="C241" t="s">
        <v>37</v>
      </c>
      <c r="G241" t="s">
        <v>38</v>
      </c>
      <c r="I241" t="s">
        <v>45</v>
      </c>
      <c r="O241">
        <v>2</v>
      </c>
      <c r="P241" t="s">
        <v>40</v>
      </c>
      <c r="Q241">
        <v>0</v>
      </c>
      <c r="R241" t="s">
        <v>37</v>
      </c>
      <c r="S241" t="s">
        <v>67</v>
      </c>
    </row>
    <row r="242" spans="1:19" x14ac:dyDescent="0.25">
      <c r="A242" t="s">
        <v>330</v>
      </c>
      <c r="B242" t="s">
        <v>36</v>
      </c>
      <c r="G242" t="s">
        <v>38</v>
      </c>
      <c r="I242" t="s">
        <v>45</v>
      </c>
    </row>
    <row r="243" spans="1:19" x14ac:dyDescent="0.25">
      <c r="A243" t="s">
        <v>331</v>
      </c>
      <c r="B243" t="s">
        <v>36</v>
      </c>
      <c r="G243" t="s">
        <v>38</v>
      </c>
      <c r="I243" t="s">
        <v>45</v>
      </c>
    </row>
    <row r="244" spans="1:19" x14ac:dyDescent="0.25">
      <c r="A244" t="s">
        <v>332</v>
      </c>
      <c r="B244" t="s">
        <v>36</v>
      </c>
      <c r="G244" t="s">
        <v>38</v>
      </c>
      <c r="I244" t="s">
        <v>45</v>
      </c>
    </row>
    <row r="245" spans="1:19" x14ac:dyDescent="0.25">
      <c r="A245" t="s">
        <v>333</v>
      </c>
      <c r="B245" t="s">
        <v>36</v>
      </c>
      <c r="G245" t="s">
        <v>38</v>
      </c>
      <c r="I245" t="s">
        <v>45</v>
      </c>
    </row>
    <row r="246" spans="1:19" x14ac:dyDescent="0.25">
      <c r="A246" t="s">
        <v>334</v>
      </c>
      <c r="B246" t="s">
        <v>36</v>
      </c>
      <c r="C246" t="s">
        <v>44</v>
      </c>
      <c r="G246" t="s">
        <v>38</v>
      </c>
      <c r="I246" t="s">
        <v>45</v>
      </c>
      <c r="O246">
        <v>1</v>
      </c>
      <c r="P246" t="s">
        <v>40</v>
      </c>
      <c r="Q246">
        <v>0</v>
      </c>
      <c r="R246" t="s">
        <v>44</v>
      </c>
      <c r="S246" t="s">
        <v>335</v>
      </c>
    </row>
    <row r="247" spans="1:19" x14ac:dyDescent="0.25">
      <c r="A247" t="s">
        <v>336</v>
      </c>
      <c r="B247" t="s">
        <v>36</v>
      </c>
      <c r="G247" t="s">
        <v>38</v>
      </c>
      <c r="I247" t="s">
        <v>45</v>
      </c>
    </row>
    <row r="248" spans="1:19" x14ac:dyDescent="0.25">
      <c r="A248" t="s">
        <v>337</v>
      </c>
      <c r="B248" t="s">
        <v>36</v>
      </c>
      <c r="G248" t="s">
        <v>38</v>
      </c>
      <c r="I248" t="s">
        <v>45</v>
      </c>
    </row>
    <row r="249" spans="1:19" x14ac:dyDescent="0.25">
      <c r="A249" t="s">
        <v>338</v>
      </c>
      <c r="B249" t="s">
        <v>36</v>
      </c>
      <c r="G249" t="s">
        <v>38</v>
      </c>
      <c r="I249" t="s">
        <v>45</v>
      </c>
    </row>
    <row r="250" spans="1:19" x14ac:dyDescent="0.25">
      <c r="A250" t="s">
        <v>339</v>
      </c>
      <c r="B250" t="s">
        <v>36</v>
      </c>
      <c r="G250" t="s">
        <v>38</v>
      </c>
      <c r="I250" t="s">
        <v>45</v>
      </c>
    </row>
    <row r="251" spans="1:19" x14ac:dyDescent="0.25">
      <c r="A251" t="s">
        <v>340</v>
      </c>
      <c r="B251" t="s">
        <v>121</v>
      </c>
      <c r="G251">
        <v>0</v>
      </c>
      <c r="I251">
        <v>0</v>
      </c>
    </row>
    <row r="252" spans="1:19" x14ac:dyDescent="0.25">
      <c r="A252" t="s">
        <v>341</v>
      </c>
      <c r="B252" t="s">
        <v>36</v>
      </c>
      <c r="C252" t="s">
        <v>37</v>
      </c>
      <c r="G252" t="s">
        <v>38</v>
      </c>
      <c r="I252" t="s">
        <v>45</v>
      </c>
      <c r="O252">
        <v>2</v>
      </c>
      <c r="P252" t="s">
        <v>40</v>
      </c>
      <c r="Q252">
        <v>0</v>
      </c>
      <c r="R252" t="s">
        <v>37</v>
      </c>
      <c r="S252" t="s">
        <v>342</v>
      </c>
    </row>
    <row r="253" spans="1:19" x14ac:dyDescent="0.25">
      <c r="A253" t="s">
        <v>343</v>
      </c>
      <c r="B253" t="s">
        <v>121</v>
      </c>
      <c r="G253">
        <v>0</v>
      </c>
      <c r="I253">
        <v>0</v>
      </c>
    </row>
    <row r="254" spans="1:19" x14ac:dyDescent="0.25">
      <c r="A254" t="s">
        <v>344</v>
      </c>
      <c r="B254" t="s">
        <v>36</v>
      </c>
      <c r="C254" t="s">
        <v>44</v>
      </c>
      <c r="G254">
        <v>0</v>
      </c>
      <c r="I254" t="s">
        <v>39</v>
      </c>
      <c r="O254">
        <v>1</v>
      </c>
      <c r="P254" t="s">
        <v>40</v>
      </c>
      <c r="Q254">
        <v>0</v>
      </c>
      <c r="R254" t="s">
        <v>44</v>
      </c>
      <c r="S254" t="s">
        <v>132</v>
      </c>
    </row>
    <row r="255" spans="1:19" x14ac:dyDescent="0.25">
      <c r="A255" t="s">
        <v>345</v>
      </c>
      <c r="B255" t="s">
        <v>36</v>
      </c>
      <c r="G255" t="s">
        <v>38</v>
      </c>
      <c r="I255" t="s">
        <v>39</v>
      </c>
    </row>
    <row r="256" spans="1:19" x14ac:dyDescent="0.25">
      <c r="A256" t="s">
        <v>346</v>
      </c>
      <c r="B256" t="s">
        <v>36</v>
      </c>
      <c r="G256" t="s">
        <v>38</v>
      </c>
      <c r="I256" t="s">
        <v>45</v>
      </c>
    </row>
    <row r="257" spans="1:19" x14ac:dyDescent="0.25">
      <c r="A257" t="s">
        <v>347</v>
      </c>
      <c r="B257" t="s">
        <v>36</v>
      </c>
      <c r="G257" t="s">
        <v>38</v>
      </c>
      <c r="I257" t="s">
        <v>45</v>
      </c>
    </row>
    <row r="258" spans="1:19" x14ac:dyDescent="0.25">
      <c r="A258" t="s">
        <v>348</v>
      </c>
      <c r="B258" t="s">
        <v>36</v>
      </c>
      <c r="C258" t="s">
        <v>44</v>
      </c>
      <c r="G258" t="s">
        <v>38</v>
      </c>
      <c r="I258" t="s">
        <v>45</v>
      </c>
      <c r="O258">
        <v>2</v>
      </c>
      <c r="P258" t="s">
        <v>40</v>
      </c>
      <c r="Q258">
        <v>0</v>
      </c>
      <c r="R258" t="s">
        <v>44</v>
      </c>
      <c r="S258" t="s">
        <v>270</v>
      </c>
    </row>
    <row r="259" spans="1:19" x14ac:dyDescent="0.25">
      <c r="A259" t="s">
        <v>349</v>
      </c>
      <c r="B259" t="s">
        <v>36</v>
      </c>
      <c r="G259" t="s">
        <v>38</v>
      </c>
      <c r="I259" t="s">
        <v>45</v>
      </c>
    </row>
    <row r="260" spans="1:19" x14ac:dyDescent="0.25">
      <c r="A260" t="s">
        <v>350</v>
      </c>
      <c r="B260" t="s">
        <v>36</v>
      </c>
      <c r="G260" t="s">
        <v>38</v>
      </c>
      <c r="I260" t="s">
        <v>45</v>
      </c>
    </row>
    <row r="261" spans="1:19" x14ac:dyDescent="0.25">
      <c r="A261" t="s">
        <v>351</v>
      </c>
      <c r="B261" t="s">
        <v>36</v>
      </c>
      <c r="C261" t="s">
        <v>44</v>
      </c>
      <c r="G261" t="s">
        <v>38</v>
      </c>
      <c r="I261" t="s">
        <v>39</v>
      </c>
      <c r="O261">
        <v>2</v>
      </c>
      <c r="P261" t="s">
        <v>40</v>
      </c>
      <c r="Q261">
        <v>0</v>
      </c>
      <c r="R261" t="s">
        <v>44</v>
      </c>
      <c r="S261" t="s">
        <v>352</v>
      </c>
    </row>
    <row r="262" spans="1:19" x14ac:dyDescent="0.25">
      <c r="A262" t="s">
        <v>353</v>
      </c>
      <c r="B262" t="s">
        <v>36</v>
      </c>
      <c r="C262" t="s">
        <v>37</v>
      </c>
      <c r="G262" t="s">
        <v>38</v>
      </c>
      <c r="I262" t="s">
        <v>39</v>
      </c>
      <c r="O262">
        <v>2</v>
      </c>
      <c r="P262" t="s">
        <v>44</v>
      </c>
      <c r="Q262">
        <v>0</v>
      </c>
      <c r="R262" t="s">
        <v>37</v>
      </c>
      <c r="S262" t="s">
        <v>65</v>
      </c>
    </row>
    <row r="263" spans="1:19" x14ac:dyDescent="0.25">
      <c r="A263" t="s">
        <v>354</v>
      </c>
      <c r="B263" t="s">
        <v>36</v>
      </c>
      <c r="G263" t="s">
        <v>38</v>
      </c>
      <c r="I263" t="s">
        <v>39</v>
      </c>
    </row>
    <row r="264" spans="1:19" x14ac:dyDescent="0.25">
      <c r="A264" t="s">
        <v>355</v>
      </c>
      <c r="B264" t="s">
        <v>36</v>
      </c>
      <c r="G264" t="s">
        <v>38</v>
      </c>
      <c r="I264" t="s">
        <v>45</v>
      </c>
    </row>
    <row r="265" spans="1:19" x14ac:dyDescent="0.25">
      <c r="A265" t="s">
        <v>356</v>
      </c>
      <c r="B265" t="s">
        <v>36</v>
      </c>
      <c r="G265" t="s">
        <v>38</v>
      </c>
      <c r="I265" t="s">
        <v>45</v>
      </c>
    </row>
    <row r="266" spans="1:19" x14ac:dyDescent="0.25">
      <c r="A266" t="s">
        <v>357</v>
      </c>
      <c r="B266" t="s">
        <v>36</v>
      </c>
      <c r="C266" t="s">
        <v>37</v>
      </c>
      <c r="G266" t="s">
        <v>38</v>
      </c>
      <c r="I266" t="s">
        <v>39</v>
      </c>
      <c r="O266">
        <v>3</v>
      </c>
      <c r="P266" t="s">
        <v>44</v>
      </c>
      <c r="Q266">
        <v>1</v>
      </c>
      <c r="R266" t="s">
        <v>37</v>
      </c>
      <c r="S266" t="s">
        <v>73</v>
      </c>
    </row>
    <row r="267" spans="1:19" x14ac:dyDescent="0.25">
      <c r="A267" t="s">
        <v>358</v>
      </c>
      <c r="B267" t="s">
        <v>36</v>
      </c>
      <c r="C267" t="s">
        <v>44</v>
      </c>
      <c r="G267" t="s">
        <v>38</v>
      </c>
      <c r="I267" t="s">
        <v>39</v>
      </c>
      <c r="O267">
        <v>2</v>
      </c>
      <c r="P267" t="s">
        <v>44</v>
      </c>
      <c r="Q267" t="s">
        <v>359</v>
      </c>
      <c r="R267" t="s">
        <v>44</v>
      </c>
      <c r="S267" t="s">
        <v>360</v>
      </c>
    </row>
    <row r="268" spans="1:19" x14ac:dyDescent="0.25">
      <c r="A268" t="s">
        <v>361</v>
      </c>
      <c r="B268" t="s">
        <v>36</v>
      </c>
      <c r="C268" t="s">
        <v>37</v>
      </c>
      <c r="G268" t="s">
        <v>38</v>
      </c>
      <c r="I268" t="s">
        <v>45</v>
      </c>
      <c r="O268">
        <v>2</v>
      </c>
      <c r="P268" t="s">
        <v>40</v>
      </c>
      <c r="Q268">
        <v>0</v>
      </c>
      <c r="R268" t="s">
        <v>37</v>
      </c>
      <c r="S268" t="s">
        <v>73</v>
      </c>
    </row>
    <row r="269" spans="1:19" x14ac:dyDescent="0.25">
      <c r="A269" t="s">
        <v>362</v>
      </c>
      <c r="B269" t="s">
        <v>36</v>
      </c>
      <c r="C269" t="s">
        <v>44</v>
      </c>
      <c r="G269" t="s">
        <v>38</v>
      </c>
      <c r="I269" t="s">
        <v>45</v>
      </c>
      <c r="O269">
        <v>2</v>
      </c>
      <c r="P269" t="s">
        <v>40</v>
      </c>
      <c r="Q269">
        <v>0</v>
      </c>
      <c r="R269" t="s">
        <v>44</v>
      </c>
      <c r="S269" t="s">
        <v>122</v>
      </c>
    </row>
    <row r="270" spans="1:19" x14ac:dyDescent="0.25">
      <c r="A270" t="s">
        <v>363</v>
      </c>
      <c r="B270" t="s">
        <v>36</v>
      </c>
      <c r="C270" t="s">
        <v>44</v>
      </c>
      <c r="G270" t="s">
        <v>38</v>
      </c>
      <c r="I270" t="s">
        <v>45</v>
      </c>
      <c r="O270">
        <v>2</v>
      </c>
      <c r="P270" t="s">
        <v>40</v>
      </c>
      <c r="Q270">
        <v>0</v>
      </c>
      <c r="R270" t="s">
        <v>44</v>
      </c>
      <c r="S270" t="s">
        <v>364</v>
      </c>
    </row>
    <row r="271" spans="1:19" x14ac:dyDescent="0.25">
      <c r="A271" t="s">
        <v>365</v>
      </c>
      <c r="B271" t="s">
        <v>36</v>
      </c>
      <c r="G271" t="s">
        <v>38</v>
      </c>
      <c r="I271" t="s">
        <v>45</v>
      </c>
    </row>
    <row r="272" spans="1:19" x14ac:dyDescent="0.25">
      <c r="A272" t="s">
        <v>366</v>
      </c>
      <c r="B272" t="s">
        <v>36</v>
      </c>
      <c r="G272" t="s">
        <v>38</v>
      </c>
      <c r="I272" t="s">
        <v>45</v>
      </c>
    </row>
    <row r="273" spans="1:19" x14ac:dyDescent="0.25">
      <c r="A273" t="s">
        <v>367</v>
      </c>
      <c r="B273" t="s">
        <v>36</v>
      </c>
      <c r="C273" t="s">
        <v>37</v>
      </c>
      <c r="G273" t="s">
        <v>38</v>
      </c>
      <c r="I273" t="s">
        <v>45</v>
      </c>
      <c r="O273">
        <v>2</v>
      </c>
      <c r="P273" t="s">
        <v>40</v>
      </c>
      <c r="Q273">
        <v>0</v>
      </c>
      <c r="R273" t="s">
        <v>37</v>
      </c>
      <c r="S273" t="s">
        <v>368</v>
      </c>
    </row>
    <row r="274" spans="1:19" x14ac:dyDescent="0.25">
      <c r="A274" t="s">
        <v>369</v>
      </c>
      <c r="B274" t="s">
        <v>36</v>
      </c>
      <c r="C274" t="s">
        <v>44</v>
      </c>
      <c r="G274" t="s">
        <v>38</v>
      </c>
      <c r="I274" t="s">
        <v>45</v>
      </c>
      <c r="O274">
        <v>2</v>
      </c>
      <c r="P274" t="s">
        <v>40</v>
      </c>
      <c r="Q274">
        <v>0</v>
      </c>
      <c r="R274" t="s">
        <v>44</v>
      </c>
      <c r="S274" t="s">
        <v>73</v>
      </c>
    </row>
    <row r="275" spans="1:19" x14ac:dyDescent="0.25">
      <c r="A275" t="s">
        <v>370</v>
      </c>
      <c r="B275" t="s">
        <v>36</v>
      </c>
      <c r="G275" t="s">
        <v>38</v>
      </c>
      <c r="I275" t="s">
        <v>45</v>
      </c>
    </row>
    <row r="276" spans="1:19" x14ac:dyDescent="0.25">
      <c r="A276" t="s">
        <v>371</v>
      </c>
      <c r="B276" t="s">
        <v>36</v>
      </c>
      <c r="G276" t="s">
        <v>38</v>
      </c>
      <c r="I276" t="s">
        <v>45</v>
      </c>
    </row>
    <row r="277" spans="1:19" x14ac:dyDescent="0.25">
      <c r="A277" t="s">
        <v>372</v>
      </c>
      <c r="B277" t="s">
        <v>36</v>
      </c>
      <c r="G277" t="s">
        <v>38</v>
      </c>
      <c r="I277" t="s">
        <v>45</v>
      </c>
    </row>
    <row r="278" spans="1:19" x14ac:dyDescent="0.25">
      <c r="A278" t="s">
        <v>373</v>
      </c>
      <c r="B278" t="s">
        <v>36</v>
      </c>
      <c r="C278" t="s">
        <v>37</v>
      </c>
      <c r="G278" t="s">
        <v>38</v>
      </c>
      <c r="I278" t="s">
        <v>45</v>
      </c>
      <c r="O278">
        <v>2</v>
      </c>
      <c r="P278" t="s">
        <v>40</v>
      </c>
      <c r="Q278">
        <v>0</v>
      </c>
      <c r="R278" t="s">
        <v>37</v>
      </c>
      <c r="S278" t="s">
        <v>37</v>
      </c>
    </row>
    <row r="279" spans="1:19" x14ac:dyDescent="0.25">
      <c r="A279" t="s">
        <v>374</v>
      </c>
      <c r="B279" t="s">
        <v>36</v>
      </c>
      <c r="C279" t="s">
        <v>44</v>
      </c>
      <c r="G279" t="s">
        <v>38</v>
      </c>
      <c r="I279" t="s">
        <v>45</v>
      </c>
      <c r="O279">
        <v>2</v>
      </c>
      <c r="P279" t="s">
        <v>40</v>
      </c>
      <c r="Q279">
        <v>0</v>
      </c>
      <c r="R279" t="s">
        <v>44</v>
      </c>
      <c r="S279" t="s">
        <v>124</v>
      </c>
    </row>
    <row r="280" spans="1:19" x14ac:dyDescent="0.25">
      <c r="A280" t="s">
        <v>375</v>
      </c>
      <c r="B280" t="s">
        <v>36</v>
      </c>
      <c r="C280" t="s">
        <v>44</v>
      </c>
      <c r="G280" t="s">
        <v>38</v>
      </c>
      <c r="I280" t="s">
        <v>45</v>
      </c>
      <c r="O280">
        <v>2</v>
      </c>
      <c r="P280" t="s">
        <v>40</v>
      </c>
      <c r="Q280">
        <v>0</v>
      </c>
      <c r="R280" t="s">
        <v>44</v>
      </c>
      <c r="S280" t="s">
        <v>67</v>
      </c>
    </row>
    <row r="281" spans="1:19" x14ac:dyDescent="0.25">
      <c r="A281" t="s">
        <v>376</v>
      </c>
      <c r="B281" t="s">
        <v>36</v>
      </c>
      <c r="C281" t="s">
        <v>44</v>
      </c>
      <c r="G281" t="s">
        <v>38</v>
      </c>
      <c r="I281" t="s">
        <v>45</v>
      </c>
      <c r="O281">
        <v>2</v>
      </c>
      <c r="P281" t="s">
        <v>40</v>
      </c>
      <c r="Q281">
        <v>0</v>
      </c>
      <c r="R281" t="s">
        <v>44</v>
      </c>
      <c r="S281" t="s">
        <v>122</v>
      </c>
    </row>
    <row r="282" spans="1:19" x14ac:dyDescent="0.25">
      <c r="A282" t="s">
        <v>377</v>
      </c>
      <c r="B282" t="s">
        <v>36</v>
      </c>
      <c r="G282" t="s">
        <v>38</v>
      </c>
      <c r="I282" t="s">
        <v>45</v>
      </c>
    </row>
    <row r="283" spans="1:19" x14ac:dyDescent="0.25">
      <c r="A283" t="s">
        <v>378</v>
      </c>
      <c r="B283" t="s">
        <v>36</v>
      </c>
      <c r="C283" t="s">
        <v>37</v>
      </c>
      <c r="G283" t="s">
        <v>38</v>
      </c>
      <c r="I283" t="s">
        <v>45</v>
      </c>
      <c r="O283">
        <v>2</v>
      </c>
      <c r="P283" t="s">
        <v>40</v>
      </c>
      <c r="Q283">
        <v>0</v>
      </c>
      <c r="R283" t="s">
        <v>37</v>
      </c>
      <c r="S283" t="s">
        <v>67</v>
      </c>
    </row>
    <row r="284" spans="1:19" x14ac:dyDescent="0.25">
      <c r="A284" t="s">
        <v>379</v>
      </c>
      <c r="B284" t="s">
        <v>36</v>
      </c>
      <c r="G284" t="s">
        <v>38</v>
      </c>
      <c r="I284" t="s">
        <v>45</v>
      </c>
    </row>
    <row r="285" spans="1:19" x14ac:dyDescent="0.25">
      <c r="A285" t="s">
        <v>380</v>
      </c>
      <c r="B285" t="s">
        <v>36</v>
      </c>
      <c r="C285" t="s">
        <v>44</v>
      </c>
      <c r="G285" t="s">
        <v>38</v>
      </c>
      <c r="I285" t="s">
        <v>45</v>
      </c>
      <c r="O285">
        <v>2</v>
      </c>
      <c r="P285" t="s">
        <v>40</v>
      </c>
      <c r="Q285">
        <v>0</v>
      </c>
      <c r="R285" t="s">
        <v>44</v>
      </c>
      <c r="S285" t="s">
        <v>381</v>
      </c>
    </row>
    <row r="286" spans="1:19" x14ac:dyDescent="0.25">
      <c r="A286" t="s">
        <v>382</v>
      </c>
      <c r="B286" t="s">
        <v>36</v>
      </c>
      <c r="G286" t="s">
        <v>38</v>
      </c>
      <c r="I286" t="s">
        <v>45</v>
      </c>
    </row>
    <row r="287" spans="1:19" x14ac:dyDescent="0.25">
      <c r="A287" t="s">
        <v>383</v>
      </c>
      <c r="B287" t="s">
        <v>36</v>
      </c>
      <c r="G287" t="s">
        <v>38</v>
      </c>
      <c r="I287" t="s">
        <v>45</v>
      </c>
    </row>
    <row r="288" spans="1:19" x14ac:dyDescent="0.25">
      <c r="A288" t="s">
        <v>384</v>
      </c>
      <c r="B288" t="s">
        <v>36</v>
      </c>
      <c r="C288" t="s">
        <v>44</v>
      </c>
      <c r="G288" t="s">
        <v>38</v>
      </c>
      <c r="I288" t="s">
        <v>45</v>
      </c>
      <c r="O288">
        <v>2</v>
      </c>
      <c r="P288" t="s">
        <v>40</v>
      </c>
      <c r="Q288">
        <v>0</v>
      </c>
      <c r="R288" t="s">
        <v>44</v>
      </c>
      <c r="S288" t="s">
        <v>107</v>
      </c>
    </row>
    <row r="289" spans="1:19" x14ac:dyDescent="0.25">
      <c r="A289" t="s">
        <v>385</v>
      </c>
      <c r="B289" t="s">
        <v>36</v>
      </c>
      <c r="C289" t="s">
        <v>37</v>
      </c>
      <c r="G289" t="s">
        <v>38</v>
      </c>
      <c r="I289" t="s">
        <v>45</v>
      </c>
      <c r="O289">
        <v>3</v>
      </c>
      <c r="P289" t="s">
        <v>44</v>
      </c>
      <c r="Q289" t="s">
        <v>386</v>
      </c>
      <c r="R289" t="s">
        <v>37</v>
      </c>
      <c r="S289" t="s">
        <v>201</v>
      </c>
    </row>
    <row r="290" spans="1:19" x14ac:dyDescent="0.25">
      <c r="A290" t="s">
        <v>387</v>
      </c>
      <c r="B290" t="s">
        <v>36</v>
      </c>
      <c r="G290" t="s">
        <v>38</v>
      </c>
      <c r="I290" t="s">
        <v>45</v>
      </c>
    </row>
    <row r="291" spans="1:19" x14ac:dyDescent="0.25">
      <c r="A291" t="s">
        <v>388</v>
      </c>
      <c r="B291" t="s">
        <v>36</v>
      </c>
      <c r="C291" t="s">
        <v>44</v>
      </c>
      <c r="G291" t="s">
        <v>38</v>
      </c>
      <c r="I291" t="s">
        <v>45</v>
      </c>
      <c r="O291">
        <v>2</v>
      </c>
      <c r="P291" t="s">
        <v>40</v>
      </c>
      <c r="Q291">
        <v>0</v>
      </c>
      <c r="R291" t="s">
        <v>44</v>
      </c>
      <c r="S291" t="s">
        <v>389</v>
      </c>
    </row>
    <row r="292" spans="1:19" x14ac:dyDescent="0.25">
      <c r="A292" t="s">
        <v>390</v>
      </c>
      <c r="B292" t="s">
        <v>36</v>
      </c>
      <c r="G292" t="s">
        <v>38</v>
      </c>
      <c r="I292" t="s">
        <v>45</v>
      </c>
    </row>
    <row r="293" spans="1:19" x14ac:dyDescent="0.25">
      <c r="A293" t="s">
        <v>391</v>
      </c>
      <c r="B293" t="s">
        <v>36</v>
      </c>
      <c r="C293" t="s">
        <v>44</v>
      </c>
      <c r="G293" t="s">
        <v>38</v>
      </c>
      <c r="I293" t="s">
        <v>45</v>
      </c>
      <c r="O293">
        <v>2</v>
      </c>
      <c r="P293" t="s">
        <v>40</v>
      </c>
      <c r="Q293">
        <v>0</v>
      </c>
      <c r="R293" t="s">
        <v>44</v>
      </c>
      <c r="S293" t="s">
        <v>46</v>
      </c>
    </row>
    <row r="294" spans="1:19" x14ac:dyDescent="0.25">
      <c r="A294" t="s">
        <v>392</v>
      </c>
      <c r="B294" t="s">
        <v>36</v>
      </c>
      <c r="G294" t="s">
        <v>38</v>
      </c>
      <c r="I294" t="s">
        <v>45</v>
      </c>
    </row>
    <row r="295" spans="1:19" x14ac:dyDescent="0.25">
      <c r="A295" t="s">
        <v>393</v>
      </c>
      <c r="B295" t="s">
        <v>36</v>
      </c>
      <c r="G295" t="s">
        <v>38</v>
      </c>
      <c r="I295" t="s">
        <v>45</v>
      </c>
    </row>
    <row r="296" spans="1:19" x14ac:dyDescent="0.25">
      <c r="A296" t="s">
        <v>394</v>
      </c>
      <c r="B296" t="s">
        <v>36</v>
      </c>
      <c r="G296" t="s">
        <v>38</v>
      </c>
      <c r="I296" t="s">
        <v>45</v>
      </c>
    </row>
    <row r="297" spans="1:19" x14ac:dyDescent="0.25">
      <c r="A297" t="s">
        <v>395</v>
      </c>
      <c r="B297" t="s">
        <v>36</v>
      </c>
      <c r="G297" t="s">
        <v>38</v>
      </c>
      <c r="I297" t="s">
        <v>45</v>
      </c>
    </row>
    <row r="298" spans="1:19" x14ac:dyDescent="0.25">
      <c r="A298" t="s">
        <v>396</v>
      </c>
      <c r="B298" t="s">
        <v>36</v>
      </c>
      <c r="G298" t="s">
        <v>38</v>
      </c>
      <c r="I298" t="s">
        <v>45</v>
      </c>
    </row>
    <row r="299" spans="1:19" x14ac:dyDescent="0.25">
      <c r="A299" t="s">
        <v>397</v>
      </c>
      <c r="B299" t="s">
        <v>36</v>
      </c>
      <c r="C299" t="s">
        <v>44</v>
      </c>
      <c r="G299" t="s">
        <v>38</v>
      </c>
      <c r="I299" t="s">
        <v>45</v>
      </c>
      <c r="O299">
        <v>3</v>
      </c>
      <c r="P299" t="s">
        <v>44</v>
      </c>
      <c r="Q299">
        <v>1</v>
      </c>
      <c r="R299" t="s">
        <v>44</v>
      </c>
      <c r="S299" t="s">
        <v>201</v>
      </c>
    </row>
    <row r="300" spans="1:19" x14ac:dyDescent="0.25">
      <c r="A300" t="s">
        <v>398</v>
      </c>
      <c r="B300" t="s">
        <v>36</v>
      </c>
      <c r="G300" t="s">
        <v>38</v>
      </c>
      <c r="I300" t="s">
        <v>45</v>
      </c>
    </row>
    <row r="301" spans="1:19" x14ac:dyDescent="0.25">
      <c r="A301" t="s">
        <v>399</v>
      </c>
      <c r="B301" t="s">
        <v>36</v>
      </c>
      <c r="C301" t="s">
        <v>44</v>
      </c>
      <c r="G301" t="s">
        <v>38</v>
      </c>
      <c r="I301" t="s">
        <v>45</v>
      </c>
      <c r="O301">
        <v>2</v>
      </c>
      <c r="P301" t="s">
        <v>44</v>
      </c>
      <c r="Q301">
        <v>2</v>
      </c>
      <c r="R301" t="s">
        <v>44</v>
      </c>
      <c r="S301" t="s">
        <v>400</v>
      </c>
    </row>
    <row r="302" spans="1:19" x14ac:dyDescent="0.25">
      <c r="A302" t="s">
        <v>401</v>
      </c>
      <c r="B302" t="s">
        <v>36</v>
      </c>
      <c r="G302" t="s">
        <v>38</v>
      </c>
      <c r="I302" t="s">
        <v>45</v>
      </c>
    </row>
    <row r="303" spans="1:19" x14ac:dyDescent="0.25">
      <c r="A303" t="s">
        <v>402</v>
      </c>
      <c r="B303" t="s">
        <v>36</v>
      </c>
      <c r="C303" t="s">
        <v>44</v>
      </c>
      <c r="G303" t="s">
        <v>38</v>
      </c>
      <c r="I303" t="s">
        <v>45</v>
      </c>
      <c r="O303">
        <v>2</v>
      </c>
      <c r="P303" t="s">
        <v>40</v>
      </c>
      <c r="Q303">
        <v>0</v>
      </c>
      <c r="R303" t="s">
        <v>44</v>
      </c>
      <c r="S303" t="s">
        <v>122</v>
      </c>
    </row>
    <row r="304" spans="1:19" x14ac:dyDescent="0.25">
      <c r="A304" t="s">
        <v>403</v>
      </c>
      <c r="B304" t="s">
        <v>36</v>
      </c>
      <c r="G304" t="s">
        <v>38</v>
      </c>
      <c r="I304" t="s">
        <v>45</v>
      </c>
    </row>
    <row r="305" spans="1:19" x14ac:dyDescent="0.25">
      <c r="A305" t="s">
        <v>404</v>
      </c>
      <c r="B305" t="s">
        <v>36</v>
      </c>
      <c r="G305" t="s">
        <v>38</v>
      </c>
      <c r="I305" t="s">
        <v>45</v>
      </c>
    </row>
    <row r="306" spans="1:19" x14ac:dyDescent="0.25">
      <c r="A306" t="s">
        <v>405</v>
      </c>
      <c r="B306" t="s">
        <v>36</v>
      </c>
      <c r="G306" t="s">
        <v>38</v>
      </c>
      <c r="I306" t="s">
        <v>45</v>
      </c>
    </row>
    <row r="307" spans="1:19" x14ac:dyDescent="0.25">
      <c r="A307" t="s">
        <v>406</v>
      </c>
      <c r="B307" t="s">
        <v>36</v>
      </c>
      <c r="G307" t="s">
        <v>38</v>
      </c>
      <c r="I307" t="s">
        <v>45</v>
      </c>
    </row>
    <row r="308" spans="1:19" x14ac:dyDescent="0.25">
      <c r="A308" t="s">
        <v>407</v>
      </c>
      <c r="B308" t="s">
        <v>36</v>
      </c>
      <c r="G308" t="s">
        <v>38</v>
      </c>
      <c r="I308" t="s">
        <v>45</v>
      </c>
    </row>
    <row r="309" spans="1:19" x14ac:dyDescent="0.25">
      <c r="A309" t="s">
        <v>408</v>
      </c>
      <c r="B309" t="s">
        <v>36</v>
      </c>
      <c r="G309" t="s">
        <v>38</v>
      </c>
      <c r="I309" t="s">
        <v>45</v>
      </c>
    </row>
    <row r="310" spans="1:19" x14ac:dyDescent="0.25">
      <c r="A310" t="s">
        <v>409</v>
      </c>
      <c r="B310" t="s">
        <v>36</v>
      </c>
      <c r="C310" t="s">
        <v>37</v>
      </c>
      <c r="G310" t="s">
        <v>38</v>
      </c>
      <c r="I310" t="s">
        <v>45</v>
      </c>
      <c r="O310">
        <v>2</v>
      </c>
      <c r="P310" t="s">
        <v>40</v>
      </c>
      <c r="Q310">
        <v>0</v>
      </c>
      <c r="R310" t="s">
        <v>37</v>
      </c>
      <c r="S310" t="s">
        <v>46</v>
      </c>
    </row>
    <row r="311" spans="1:19" x14ac:dyDescent="0.25">
      <c r="A311" t="s">
        <v>410</v>
      </c>
      <c r="B311" t="s">
        <v>36</v>
      </c>
      <c r="C311" t="s">
        <v>44</v>
      </c>
      <c r="G311" t="s">
        <v>38</v>
      </c>
      <c r="I311" t="s">
        <v>45</v>
      </c>
      <c r="O311">
        <v>2</v>
      </c>
      <c r="P311" t="s">
        <v>40</v>
      </c>
      <c r="Q311">
        <v>0</v>
      </c>
      <c r="R311" t="s">
        <v>44</v>
      </c>
      <c r="S311" t="s">
        <v>46</v>
      </c>
    </row>
    <row r="312" spans="1:19" x14ac:dyDescent="0.25">
      <c r="A312" t="s">
        <v>411</v>
      </c>
      <c r="B312" t="s">
        <v>36</v>
      </c>
      <c r="G312" t="s">
        <v>38</v>
      </c>
      <c r="I312" t="s">
        <v>45</v>
      </c>
    </row>
    <row r="313" spans="1:19" x14ac:dyDescent="0.25">
      <c r="A313" t="s">
        <v>412</v>
      </c>
      <c r="B313" t="s">
        <v>36</v>
      </c>
      <c r="C313" t="s">
        <v>44</v>
      </c>
      <c r="G313" t="s">
        <v>38</v>
      </c>
      <c r="I313" t="s">
        <v>45</v>
      </c>
      <c r="O313">
        <v>2</v>
      </c>
      <c r="P313" t="s">
        <v>40</v>
      </c>
      <c r="Q313">
        <v>0</v>
      </c>
      <c r="R313" t="s">
        <v>44</v>
      </c>
      <c r="S313" t="s">
        <v>46</v>
      </c>
    </row>
    <row r="314" spans="1:19" x14ac:dyDescent="0.25">
      <c r="A314" t="s">
        <v>413</v>
      </c>
      <c r="B314" t="s">
        <v>36</v>
      </c>
      <c r="C314" t="s">
        <v>44</v>
      </c>
      <c r="G314" t="s">
        <v>38</v>
      </c>
      <c r="I314" t="s">
        <v>45</v>
      </c>
      <c r="O314">
        <v>2</v>
      </c>
      <c r="P314" t="s">
        <v>40</v>
      </c>
      <c r="Q314">
        <v>0</v>
      </c>
      <c r="R314" t="s">
        <v>44</v>
      </c>
      <c r="S314" t="s">
        <v>414</v>
      </c>
    </row>
    <row r="315" spans="1:19" x14ac:dyDescent="0.25">
      <c r="A315" t="s">
        <v>415</v>
      </c>
      <c r="B315" t="s">
        <v>36</v>
      </c>
      <c r="G315" t="s">
        <v>38</v>
      </c>
      <c r="I315" t="s">
        <v>45</v>
      </c>
    </row>
    <row r="316" spans="1:19" x14ac:dyDescent="0.25">
      <c r="A316" t="s">
        <v>416</v>
      </c>
      <c r="B316" t="s">
        <v>36</v>
      </c>
      <c r="G316" t="s">
        <v>38</v>
      </c>
      <c r="I316" t="s">
        <v>45</v>
      </c>
    </row>
    <row r="317" spans="1:19" x14ac:dyDescent="0.25">
      <c r="A317" t="s">
        <v>417</v>
      </c>
      <c r="B317" t="s">
        <v>36</v>
      </c>
      <c r="C317" t="s">
        <v>44</v>
      </c>
      <c r="G317" t="s">
        <v>38</v>
      </c>
      <c r="I317" t="s">
        <v>45</v>
      </c>
      <c r="O317">
        <v>3</v>
      </c>
      <c r="P317" t="s">
        <v>44</v>
      </c>
      <c r="Q317">
        <v>1</v>
      </c>
      <c r="R317" t="s">
        <v>44</v>
      </c>
      <c r="S317" t="s">
        <v>157</v>
      </c>
    </row>
    <row r="318" spans="1:19" x14ac:dyDescent="0.25">
      <c r="A318" t="s">
        <v>418</v>
      </c>
      <c r="B318" t="s">
        <v>36</v>
      </c>
      <c r="G318" t="s">
        <v>38</v>
      </c>
      <c r="I318" t="s">
        <v>45</v>
      </c>
    </row>
    <row r="319" spans="1:19" x14ac:dyDescent="0.25">
      <c r="A319" t="s">
        <v>419</v>
      </c>
      <c r="B319" t="s">
        <v>36</v>
      </c>
      <c r="C319" t="s">
        <v>40</v>
      </c>
      <c r="G319" t="s">
        <v>38</v>
      </c>
      <c r="I319" t="s">
        <v>45</v>
      </c>
      <c r="O319">
        <v>2</v>
      </c>
      <c r="P319" t="s">
        <v>44</v>
      </c>
      <c r="Q319">
        <v>2</v>
      </c>
      <c r="R319" t="s">
        <v>40</v>
      </c>
      <c r="S319" t="s">
        <v>420</v>
      </c>
    </row>
    <row r="320" spans="1:19" x14ac:dyDescent="0.25">
      <c r="A320" t="s">
        <v>421</v>
      </c>
      <c r="B320" t="s">
        <v>36</v>
      </c>
      <c r="G320" t="s">
        <v>38</v>
      </c>
      <c r="I320" t="s">
        <v>45</v>
      </c>
    </row>
    <row r="321" spans="1:19" x14ac:dyDescent="0.25">
      <c r="A321" t="s">
        <v>422</v>
      </c>
      <c r="B321" t="s">
        <v>36</v>
      </c>
      <c r="C321" t="s">
        <v>37</v>
      </c>
      <c r="G321" t="s">
        <v>38</v>
      </c>
      <c r="I321" t="s">
        <v>45</v>
      </c>
      <c r="O321">
        <v>3</v>
      </c>
      <c r="P321" t="s">
        <v>40</v>
      </c>
      <c r="Q321">
        <v>0</v>
      </c>
      <c r="R321" t="s">
        <v>37</v>
      </c>
      <c r="S321" t="s">
        <v>37</v>
      </c>
    </row>
    <row r="322" spans="1:19" x14ac:dyDescent="0.25">
      <c r="A322" t="s">
        <v>423</v>
      </c>
      <c r="B322" t="s">
        <v>36</v>
      </c>
      <c r="G322" t="s">
        <v>38</v>
      </c>
      <c r="I322" t="s">
        <v>45</v>
      </c>
    </row>
    <row r="323" spans="1:19" x14ac:dyDescent="0.25">
      <c r="A323" t="s">
        <v>424</v>
      </c>
      <c r="B323" t="s">
        <v>36</v>
      </c>
      <c r="G323" t="s">
        <v>38</v>
      </c>
      <c r="I323" t="s">
        <v>45</v>
      </c>
    </row>
    <row r="324" spans="1:19" x14ac:dyDescent="0.25">
      <c r="A324" t="s">
        <v>425</v>
      </c>
      <c r="B324" t="s">
        <v>36</v>
      </c>
      <c r="G324" t="s">
        <v>38</v>
      </c>
      <c r="I324" t="s">
        <v>45</v>
      </c>
    </row>
    <row r="325" spans="1:19" x14ac:dyDescent="0.25">
      <c r="A325" t="s">
        <v>426</v>
      </c>
      <c r="B325" t="s">
        <v>36</v>
      </c>
      <c r="G325" t="s">
        <v>38</v>
      </c>
      <c r="I325" t="s">
        <v>45</v>
      </c>
    </row>
    <row r="326" spans="1:19" x14ac:dyDescent="0.25">
      <c r="A326" t="s">
        <v>427</v>
      </c>
      <c r="B326" t="s">
        <v>36</v>
      </c>
      <c r="C326" t="s">
        <v>44</v>
      </c>
      <c r="G326" t="s">
        <v>38</v>
      </c>
      <c r="I326" t="s">
        <v>45</v>
      </c>
      <c r="O326">
        <v>3</v>
      </c>
      <c r="P326" t="s">
        <v>44</v>
      </c>
      <c r="Q326">
        <v>1</v>
      </c>
      <c r="R326" t="s">
        <v>44</v>
      </c>
      <c r="S326" t="s">
        <v>157</v>
      </c>
    </row>
    <row r="327" spans="1:19" x14ac:dyDescent="0.25">
      <c r="A327" t="s">
        <v>428</v>
      </c>
      <c r="B327" t="s">
        <v>36</v>
      </c>
      <c r="G327" t="s">
        <v>38</v>
      </c>
      <c r="I327" t="s">
        <v>45</v>
      </c>
    </row>
    <row r="328" spans="1:19" x14ac:dyDescent="0.25">
      <c r="A328" t="s">
        <v>429</v>
      </c>
      <c r="B328" t="s">
        <v>36</v>
      </c>
      <c r="C328" t="s">
        <v>37</v>
      </c>
      <c r="G328" t="s">
        <v>38</v>
      </c>
      <c r="I328" t="s">
        <v>45</v>
      </c>
      <c r="O328">
        <v>2</v>
      </c>
      <c r="P328" t="s">
        <v>40</v>
      </c>
      <c r="Q328">
        <v>0</v>
      </c>
      <c r="R328" t="s">
        <v>37</v>
      </c>
      <c r="S328" t="s">
        <v>430</v>
      </c>
    </row>
    <row r="329" spans="1:19" x14ac:dyDescent="0.25">
      <c r="A329" t="s">
        <v>431</v>
      </c>
      <c r="B329" t="s">
        <v>36</v>
      </c>
      <c r="C329" t="s">
        <v>37</v>
      </c>
      <c r="G329" t="s">
        <v>38</v>
      </c>
      <c r="I329" t="s">
        <v>64</v>
      </c>
      <c r="O329">
        <v>2</v>
      </c>
      <c r="P329" t="s">
        <v>40</v>
      </c>
      <c r="Q329">
        <v>0</v>
      </c>
      <c r="R329" t="s">
        <v>37</v>
      </c>
      <c r="S329" t="s">
        <v>36</v>
      </c>
    </row>
    <row r="330" spans="1:19" x14ac:dyDescent="0.25">
      <c r="A330" t="s">
        <v>432</v>
      </c>
      <c r="B330" t="s">
        <v>36</v>
      </c>
      <c r="G330" t="s">
        <v>38</v>
      </c>
      <c r="I330" t="s">
        <v>64</v>
      </c>
    </row>
    <row r="331" spans="1:19" x14ac:dyDescent="0.25">
      <c r="A331" t="s">
        <v>433</v>
      </c>
      <c r="B331" t="s">
        <v>36</v>
      </c>
      <c r="C331" t="s">
        <v>37</v>
      </c>
      <c r="G331" t="s">
        <v>38</v>
      </c>
      <c r="I331" t="s">
        <v>64</v>
      </c>
      <c r="O331">
        <v>2</v>
      </c>
      <c r="P331" t="s">
        <v>40</v>
      </c>
      <c r="Q331">
        <v>0</v>
      </c>
      <c r="R331" t="s">
        <v>37</v>
      </c>
      <c r="S331" t="s">
        <v>67</v>
      </c>
    </row>
    <row r="332" spans="1:19" x14ac:dyDescent="0.25">
      <c r="A332" t="s">
        <v>434</v>
      </c>
      <c r="B332" t="s">
        <v>36</v>
      </c>
      <c r="C332" t="s">
        <v>37</v>
      </c>
      <c r="G332" t="s">
        <v>38</v>
      </c>
      <c r="I332" t="s">
        <v>64</v>
      </c>
      <c r="O332">
        <v>2</v>
      </c>
      <c r="P332" t="s">
        <v>40</v>
      </c>
      <c r="Q332">
        <v>0</v>
      </c>
      <c r="R332" t="s">
        <v>37</v>
      </c>
      <c r="S332" t="s">
        <v>430</v>
      </c>
    </row>
    <row r="333" spans="1:19" x14ac:dyDescent="0.25">
      <c r="A333" t="s">
        <v>435</v>
      </c>
      <c r="B333" t="s">
        <v>36</v>
      </c>
      <c r="C333" t="s">
        <v>44</v>
      </c>
      <c r="G333" t="s">
        <v>38</v>
      </c>
      <c r="I333" t="s">
        <v>64</v>
      </c>
      <c r="O333">
        <v>2</v>
      </c>
      <c r="P333" t="s">
        <v>40</v>
      </c>
      <c r="Q333">
        <v>0</v>
      </c>
      <c r="R333" t="s">
        <v>44</v>
      </c>
      <c r="S333" t="s">
        <v>436</v>
      </c>
    </row>
    <row r="334" spans="1:19" x14ac:dyDescent="0.25">
      <c r="A334" t="s">
        <v>437</v>
      </c>
      <c r="B334" t="s">
        <v>36</v>
      </c>
      <c r="G334" t="s">
        <v>38</v>
      </c>
      <c r="I334" t="s">
        <v>64</v>
      </c>
    </row>
    <row r="335" spans="1:19" x14ac:dyDescent="0.25">
      <c r="A335" t="s">
        <v>438</v>
      </c>
      <c r="B335" t="s">
        <v>36</v>
      </c>
      <c r="G335" t="s">
        <v>38</v>
      </c>
      <c r="I335" t="s">
        <v>64</v>
      </c>
    </row>
    <row r="336" spans="1:19" x14ac:dyDescent="0.25">
      <c r="A336" t="s">
        <v>439</v>
      </c>
      <c r="B336" t="s">
        <v>36</v>
      </c>
      <c r="C336" t="s">
        <v>44</v>
      </c>
      <c r="G336" t="s">
        <v>38</v>
      </c>
      <c r="I336" t="s">
        <v>64</v>
      </c>
      <c r="O336">
        <v>2</v>
      </c>
      <c r="P336" t="s">
        <v>40</v>
      </c>
      <c r="Q336">
        <v>0</v>
      </c>
      <c r="R336" t="s">
        <v>44</v>
      </c>
      <c r="S336" t="s">
        <v>67</v>
      </c>
    </row>
    <row r="337" spans="1:19" x14ac:dyDescent="0.25">
      <c r="A337" t="s">
        <v>440</v>
      </c>
      <c r="B337" t="s">
        <v>36</v>
      </c>
      <c r="G337" t="s">
        <v>38</v>
      </c>
      <c r="I337" t="s">
        <v>64</v>
      </c>
    </row>
    <row r="338" spans="1:19" x14ac:dyDescent="0.25">
      <c r="A338" t="s">
        <v>441</v>
      </c>
      <c r="B338" t="s">
        <v>36</v>
      </c>
      <c r="G338" t="s">
        <v>38</v>
      </c>
      <c r="I338" t="s">
        <v>64</v>
      </c>
    </row>
    <row r="339" spans="1:19" x14ac:dyDescent="0.25">
      <c r="A339" t="s">
        <v>442</v>
      </c>
      <c r="B339" t="s">
        <v>36</v>
      </c>
      <c r="G339" t="s">
        <v>38</v>
      </c>
      <c r="I339" t="s">
        <v>64</v>
      </c>
    </row>
    <row r="340" spans="1:19" x14ac:dyDescent="0.25">
      <c r="A340" t="s">
        <v>443</v>
      </c>
      <c r="B340" t="s">
        <v>36</v>
      </c>
      <c r="G340" t="s">
        <v>38</v>
      </c>
      <c r="I340" t="s">
        <v>64</v>
      </c>
    </row>
    <row r="341" spans="1:19" x14ac:dyDescent="0.25">
      <c r="A341" t="s">
        <v>444</v>
      </c>
      <c r="B341" t="s">
        <v>36</v>
      </c>
      <c r="G341" t="s">
        <v>38</v>
      </c>
      <c r="I341" t="s">
        <v>64</v>
      </c>
    </row>
    <row r="342" spans="1:19" x14ac:dyDescent="0.25">
      <c r="A342" t="s">
        <v>445</v>
      </c>
      <c r="B342" t="s">
        <v>36</v>
      </c>
      <c r="G342" t="s">
        <v>38</v>
      </c>
      <c r="I342" t="s">
        <v>64</v>
      </c>
    </row>
    <row r="343" spans="1:19" x14ac:dyDescent="0.25">
      <c r="A343" t="s">
        <v>446</v>
      </c>
      <c r="B343" t="s">
        <v>36</v>
      </c>
      <c r="C343" t="s">
        <v>44</v>
      </c>
      <c r="G343" t="s">
        <v>38</v>
      </c>
      <c r="I343" t="s">
        <v>64</v>
      </c>
      <c r="O343">
        <v>2</v>
      </c>
      <c r="P343" t="s">
        <v>40</v>
      </c>
      <c r="Q343">
        <v>0</v>
      </c>
      <c r="R343" t="s">
        <v>44</v>
      </c>
      <c r="S343" t="s">
        <v>46</v>
      </c>
    </row>
    <row r="344" spans="1:19" x14ac:dyDescent="0.25">
      <c r="A344" t="s">
        <v>447</v>
      </c>
      <c r="B344" t="s">
        <v>36</v>
      </c>
      <c r="C344" t="s">
        <v>37</v>
      </c>
      <c r="G344" t="s">
        <v>38</v>
      </c>
      <c r="I344" t="s">
        <v>64</v>
      </c>
      <c r="O344">
        <v>2</v>
      </c>
      <c r="P344" t="s">
        <v>40</v>
      </c>
      <c r="Q344">
        <v>0</v>
      </c>
      <c r="R344" t="s">
        <v>37</v>
      </c>
      <c r="S344" t="s">
        <v>448</v>
      </c>
    </row>
    <row r="345" spans="1:19" x14ac:dyDescent="0.25">
      <c r="A345" t="s">
        <v>449</v>
      </c>
      <c r="B345" t="s">
        <v>36</v>
      </c>
      <c r="C345" t="s">
        <v>44</v>
      </c>
      <c r="G345" t="s">
        <v>38</v>
      </c>
      <c r="I345" t="s">
        <v>64</v>
      </c>
      <c r="O345">
        <v>2</v>
      </c>
      <c r="P345" t="s">
        <v>40</v>
      </c>
      <c r="Q345">
        <v>0</v>
      </c>
      <c r="R345" t="s">
        <v>44</v>
      </c>
      <c r="S345" t="s">
        <v>46</v>
      </c>
    </row>
    <row r="346" spans="1:19" x14ac:dyDescent="0.25">
      <c r="A346" t="s">
        <v>450</v>
      </c>
      <c r="B346" t="s">
        <v>36</v>
      </c>
      <c r="C346" t="s">
        <v>44</v>
      </c>
      <c r="G346" t="s">
        <v>38</v>
      </c>
      <c r="I346" t="s">
        <v>64</v>
      </c>
      <c r="O346">
        <v>2</v>
      </c>
      <c r="P346" t="s">
        <v>40</v>
      </c>
      <c r="Q346">
        <v>0</v>
      </c>
      <c r="R346" t="s">
        <v>44</v>
      </c>
      <c r="S346" t="s">
        <v>46</v>
      </c>
    </row>
    <row r="347" spans="1:19" x14ac:dyDescent="0.25">
      <c r="A347" t="s">
        <v>451</v>
      </c>
      <c r="B347" t="s">
        <v>36</v>
      </c>
      <c r="G347" t="s">
        <v>38</v>
      </c>
      <c r="I347" t="s">
        <v>64</v>
      </c>
    </row>
    <row r="348" spans="1:19" x14ac:dyDescent="0.25">
      <c r="A348" t="s">
        <v>452</v>
      </c>
      <c r="B348" t="s">
        <v>36</v>
      </c>
      <c r="G348" t="s">
        <v>38</v>
      </c>
      <c r="I348" t="s">
        <v>64</v>
      </c>
    </row>
    <row r="349" spans="1:19" x14ac:dyDescent="0.25">
      <c r="A349" t="s">
        <v>453</v>
      </c>
      <c r="B349" t="s">
        <v>36</v>
      </c>
      <c r="C349" t="s">
        <v>37</v>
      </c>
      <c r="G349" t="s">
        <v>38</v>
      </c>
      <c r="I349" t="s">
        <v>64</v>
      </c>
      <c r="O349">
        <v>2</v>
      </c>
      <c r="P349" t="s">
        <v>40</v>
      </c>
      <c r="Q349">
        <v>0</v>
      </c>
      <c r="R349" t="s">
        <v>37</v>
      </c>
      <c r="S349" t="s">
        <v>454</v>
      </c>
    </row>
    <row r="350" spans="1:19" x14ac:dyDescent="0.25">
      <c r="A350" t="s">
        <v>455</v>
      </c>
      <c r="B350" t="s">
        <v>36</v>
      </c>
      <c r="G350" t="s">
        <v>38</v>
      </c>
      <c r="I350" t="s">
        <v>64</v>
      </c>
    </row>
    <row r="351" spans="1:19" x14ac:dyDescent="0.25">
      <c r="A351" t="s">
        <v>456</v>
      </c>
      <c r="B351" t="s">
        <v>36</v>
      </c>
      <c r="C351" t="s">
        <v>44</v>
      </c>
      <c r="G351" t="s">
        <v>38</v>
      </c>
      <c r="I351" t="s">
        <v>64</v>
      </c>
      <c r="O351">
        <v>2</v>
      </c>
      <c r="P351" t="s">
        <v>40</v>
      </c>
      <c r="Q351">
        <v>0</v>
      </c>
      <c r="R351" t="s">
        <v>44</v>
      </c>
      <c r="S351" t="s">
        <v>457</v>
      </c>
    </row>
    <row r="352" spans="1:19" x14ac:dyDescent="0.25">
      <c r="A352" t="s">
        <v>458</v>
      </c>
      <c r="B352" t="s">
        <v>36</v>
      </c>
      <c r="G352" t="s">
        <v>38</v>
      </c>
      <c r="I352" t="s">
        <v>64</v>
      </c>
    </row>
    <row r="353" spans="1:19" x14ac:dyDescent="0.25">
      <c r="A353" t="s">
        <v>459</v>
      </c>
      <c r="B353" t="s">
        <v>36</v>
      </c>
      <c r="C353" t="s">
        <v>37</v>
      </c>
      <c r="G353" t="s">
        <v>38</v>
      </c>
      <c r="I353" t="s">
        <v>64</v>
      </c>
      <c r="O353">
        <v>2</v>
      </c>
      <c r="P353" t="s">
        <v>40</v>
      </c>
      <c r="Q353">
        <v>0</v>
      </c>
      <c r="R353" t="s">
        <v>37</v>
      </c>
      <c r="S353" t="s">
        <v>67</v>
      </c>
    </row>
    <row r="354" spans="1:19" x14ac:dyDescent="0.25">
      <c r="A354" t="s">
        <v>460</v>
      </c>
      <c r="B354" t="s">
        <v>36</v>
      </c>
      <c r="C354" t="s">
        <v>44</v>
      </c>
      <c r="G354" t="s">
        <v>38</v>
      </c>
      <c r="I354" t="s">
        <v>64</v>
      </c>
      <c r="O354">
        <v>2</v>
      </c>
      <c r="P354" t="s">
        <v>40</v>
      </c>
      <c r="Q354">
        <v>0</v>
      </c>
      <c r="R354" t="s">
        <v>44</v>
      </c>
      <c r="S354" t="s">
        <v>461</v>
      </c>
    </row>
    <row r="355" spans="1:19" x14ac:dyDescent="0.25">
      <c r="A355" t="s">
        <v>462</v>
      </c>
      <c r="B355" t="s">
        <v>36</v>
      </c>
      <c r="C355" t="s">
        <v>44</v>
      </c>
      <c r="G355" t="s">
        <v>38</v>
      </c>
      <c r="I355" t="s">
        <v>64</v>
      </c>
      <c r="O355">
        <v>3</v>
      </c>
      <c r="P355" t="s">
        <v>40</v>
      </c>
      <c r="Q355">
        <v>0</v>
      </c>
      <c r="R355" t="s">
        <v>44</v>
      </c>
      <c r="S355" t="s">
        <v>67</v>
      </c>
    </row>
    <row r="356" spans="1:19" x14ac:dyDescent="0.25">
      <c r="A356" t="s">
        <v>463</v>
      </c>
      <c r="B356" t="s">
        <v>36</v>
      </c>
      <c r="C356" t="s">
        <v>37</v>
      </c>
      <c r="G356" t="s">
        <v>38</v>
      </c>
      <c r="I356" t="s">
        <v>64</v>
      </c>
      <c r="O356">
        <v>2</v>
      </c>
      <c r="P356" t="s">
        <v>40</v>
      </c>
      <c r="Q356">
        <v>0</v>
      </c>
      <c r="R356" t="s">
        <v>37</v>
      </c>
      <c r="S356" t="s">
        <v>67</v>
      </c>
    </row>
    <row r="357" spans="1:19" x14ac:dyDescent="0.25">
      <c r="A357" t="s">
        <v>464</v>
      </c>
      <c r="B357" t="s">
        <v>36</v>
      </c>
      <c r="C357" t="s">
        <v>44</v>
      </c>
      <c r="G357" t="s">
        <v>38</v>
      </c>
      <c r="I357" t="s">
        <v>64</v>
      </c>
      <c r="O357">
        <v>1</v>
      </c>
      <c r="P357" t="s">
        <v>40</v>
      </c>
      <c r="Q357">
        <v>0</v>
      </c>
      <c r="R357" t="s">
        <v>44</v>
      </c>
      <c r="S357" t="s">
        <v>122</v>
      </c>
    </row>
    <row r="358" spans="1:19" x14ac:dyDescent="0.25">
      <c r="A358" t="s">
        <v>465</v>
      </c>
      <c r="B358" t="s">
        <v>36</v>
      </c>
      <c r="C358" t="s">
        <v>37</v>
      </c>
      <c r="G358" t="s">
        <v>38</v>
      </c>
      <c r="I358" t="s">
        <v>64</v>
      </c>
      <c r="O358">
        <v>2</v>
      </c>
      <c r="P358" t="s">
        <v>40</v>
      </c>
      <c r="Q358">
        <v>0</v>
      </c>
      <c r="R358" t="s">
        <v>37</v>
      </c>
      <c r="S358" t="s">
        <v>36</v>
      </c>
    </row>
    <row r="359" spans="1:19" x14ac:dyDescent="0.25">
      <c r="A359" t="s">
        <v>466</v>
      </c>
      <c r="B359" t="s">
        <v>36</v>
      </c>
      <c r="C359" t="s">
        <v>40</v>
      </c>
      <c r="G359" t="s">
        <v>38</v>
      </c>
      <c r="I359" t="s">
        <v>64</v>
      </c>
      <c r="O359">
        <v>1</v>
      </c>
      <c r="P359" t="s">
        <v>40</v>
      </c>
      <c r="Q359">
        <v>0</v>
      </c>
      <c r="R359" t="s">
        <v>40</v>
      </c>
      <c r="S359" t="s">
        <v>67</v>
      </c>
    </row>
    <row r="360" spans="1:19" x14ac:dyDescent="0.25">
      <c r="A360" t="s">
        <v>467</v>
      </c>
      <c r="B360" t="s">
        <v>36</v>
      </c>
      <c r="C360" t="s">
        <v>44</v>
      </c>
      <c r="G360" t="s">
        <v>38</v>
      </c>
      <c r="I360" t="s">
        <v>64</v>
      </c>
      <c r="O360">
        <v>2</v>
      </c>
      <c r="P360" t="s">
        <v>40</v>
      </c>
      <c r="Q360">
        <v>0</v>
      </c>
      <c r="R360" t="s">
        <v>44</v>
      </c>
      <c r="S360" t="s">
        <v>132</v>
      </c>
    </row>
    <row r="361" spans="1:19" x14ac:dyDescent="0.25">
      <c r="A361" t="s">
        <v>468</v>
      </c>
      <c r="B361" t="s">
        <v>36</v>
      </c>
      <c r="C361" t="s">
        <v>40</v>
      </c>
      <c r="G361" t="s">
        <v>38</v>
      </c>
      <c r="I361" t="s">
        <v>64</v>
      </c>
      <c r="O361">
        <v>2</v>
      </c>
      <c r="P361" t="s">
        <v>40</v>
      </c>
      <c r="Q361">
        <v>0</v>
      </c>
      <c r="R361" t="s">
        <v>40</v>
      </c>
      <c r="S361" t="s">
        <v>469</v>
      </c>
    </row>
    <row r="362" spans="1:19" x14ac:dyDescent="0.25">
      <c r="A362" t="s">
        <v>470</v>
      </c>
      <c r="B362" t="s">
        <v>36</v>
      </c>
      <c r="G362" t="s">
        <v>38</v>
      </c>
      <c r="I362" t="s">
        <v>64</v>
      </c>
    </row>
    <row r="363" spans="1:19" x14ac:dyDescent="0.25">
      <c r="A363" t="s">
        <v>471</v>
      </c>
      <c r="B363" t="s">
        <v>36</v>
      </c>
      <c r="C363" t="s">
        <v>44</v>
      </c>
      <c r="G363" t="s">
        <v>38</v>
      </c>
      <c r="I363" t="s">
        <v>64</v>
      </c>
      <c r="O363">
        <v>2</v>
      </c>
      <c r="P363" t="s">
        <v>40</v>
      </c>
      <c r="Q363">
        <v>0</v>
      </c>
      <c r="R363" t="s">
        <v>44</v>
      </c>
      <c r="S363" t="s">
        <v>67</v>
      </c>
    </row>
    <row r="364" spans="1:19" x14ac:dyDescent="0.25">
      <c r="A364" t="s">
        <v>472</v>
      </c>
      <c r="B364" t="s">
        <v>36</v>
      </c>
      <c r="C364" t="s">
        <v>40</v>
      </c>
      <c r="G364" t="s">
        <v>75</v>
      </c>
      <c r="I364" t="s">
        <v>64</v>
      </c>
      <c r="O364">
        <v>2</v>
      </c>
      <c r="P364" t="s">
        <v>40</v>
      </c>
      <c r="Q364">
        <v>0</v>
      </c>
      <c r="R364" t="s">
        <v>40</v>
      </c>
      <c r="S364" t="s">
        <v>473</v>
      </c>
    </row>
    <row r="365" spans="1:19" x14ac:dyDescent="0.25">
      <c r="A365" t="s">
        <v>474</v>
      </c>
      <c r="B365" t="s">
        <v>36</v>
      </c>
      <c r="G365" t="s">
        <v>38</v>
      </c>
      <c r="I365" t="s">
        <v>64</v>
      </c>
    </row>
    <row r="366" spans="1:19" x14ac:dyDescent="0.25">
      <c r="A366" t="s">
        <v>475</v>
      </c>
      <c r="B366" t="s">
        <v>36</v>
      </c>
      <c r="C366" t="s">
        <v>44</v>
      </c>
      <c r="G366" t="s">
        <v>38</v>
      </c>
      <c r="I366" t="s">
        <v>64</v>
      </c>
      <c r="O366">
        <v>2</v>
      </c>
      <c r="P366" t="s">
        <v>40</v>
      </c>
      <c r="Q366">
        <v>0</v>
      </c>
      <c r="R366" t="s">
        <v>44</v>
      </c>
      <c r="S366" t="s">
        <v>476</v>
      </c>
    </row>
    <row r="367" spans="1:19" x14ac:dyDescent="0.25">
      <c r="A367" t="s">
        <v>477</v>
      </c>
      <c r="B367" t="s">
        <v>36</v>
      </c>
      <c r="G367" t="s">
        <v>38</v>
      </c>
      <c r="I367" t="s">
        <v>64</v>
      </c>
    </row>
    <row r="368" spans="1:19" x14ac:dyDescent="0.25">
      <c r="A368" t="s">
        <v>478</v>
      </c>
      <c r="B368" t="s">
        <v>36</v>
      </c>
      <c r="G368" t="s">
        <v>38</v>
      </c>
      <c r="I368" t="s">
        <v>64</v>
      </c>
    </row>
    <row r="369" spans="1:19" x14ac:dyDescent="0.25">
      <c r="A369" t="s">
        <v>479</v>
      </c>
      <c r="B369" t="s">
        <v>36</v>
      </c>
      <c r="G369">
        <v>0</v>
      </c>
      <c r="I369" t="s">
        <v>64</v>
      </c>
    </row>
    <row r="370" spans="1:19" x14ac:dyDescent="0.25">
      <c r="A370" t="s">
        <v>480</v>
      </c>
      <c r="B370" t="s">
        <v>36</v>
      </c>
      <c r="G370" t="s">
        <v>38</v>
      </c>
      <c r="I370" t="s">
        <v>64</v>
      </c>
    </row>
    <row r="371" spans="1:19" x14ac:dyDescent="0.25">
      <c r="A371" t="s">
        <v>481</v>
      </c>
      <c r="B371" t="s">
        <v>36</v>
      </c>
      <c r="G371" t="s">
        <v>38</v>
      </c>
      <c r="I371" t="s">
        <v>64</v>
      </c>
    </row>
    <row r="372" spans="1:19" x14ac:dyDescent="0.25">
      <c r="A372" t="s">
        <v>482</v>
      </c>
      <c r="B372" t="s">
        <v>36</v>
      </c>
      <c r="G372" t="s">
        <v>38</v>
      </c>
      <c r="I372" t="s">
        <v>64</v>
      </c>
    </row>
    <row r="373" spans="1:19" x14ac:dyDescent="0.25">
      <c r="A373" t="s">
        <v>483</v>
      </c>
      <c r="B373" t="s">
        <v>36</v>
      </c>
      <c r="G373" t="s">
        <v>38</v>
      </c>
      <c r="I373" t="s">
        <v>64</v>
      </c>
    </row>
    <row r="374" spans="1:19" x14ac:dyDescent="0.25">
      <c r="A374" t="s">
        <v>484</v>
      </c>
      <c r="B374" t="s">
        <v>36</v>
      </c>
      <c r="G374" t="s">
        <v>38</v>
      </c>
      <c r="I374" t="s">
        <v>64</v>
      </c>
    </row>
    <row r="375" spans="1:19" x14ac:dyDescent="0.25">
      <c r="A375" t="s">
        <v>485</v>
      </c>
      <c r="B375" t="s">
        <v>36</v>
      </c>
      <c r="G375" t="s">
        <v>38</v>
      </c>
      <c r="I375" t="s">
        <v>64</v>
      </c>
    </row>
    <row r="376" spans="1:19" x14ac:dyDescent="0.25">
      <c r="A376" t="s">
        <v>486</v>
      </c>
      <c r="B376" t="s">
        <v>36</v>
      </c>
      <c r="G376" t="s">
        <v>38</v>
      </c>
      <c r="I376" t="s">
        <v>64</v>
      </c>
    </row>
    <row r="377" spans="1:19" x14ac:dyDescent="0.25">
      <c r="A377" t="s">
        <v>487</v>
      </c>
      <c r="B377" t="s">
        <v>36</v>
      </c>
      <c r="G377" t="s">
        <v>38</v>
      </c>
      <c r="I377" t="s">
        <v>64</v>
      </c>
    </row>
    <row r="378" spans="1:19" x14ac:dyDescent="0.25">
      <c r="A378" t="s">
        <v>488</v>
      </c>
      <c r="B378" t="s">
        <v>36</v>
      </c>
      <c r="G378" t="s">
        <v>38</v>
      </c>
      <c r="I378" t="s">
        <v>64</v>
      </c>
    </row>
    <row r="379" spans="1:19" x14ac:dyDescent="0.25">
      <c r="A379" t="s">
        <v>489</v>
      </c>
      <c r="B379" t="s">
        <v>36</v>
      </c>
      <c r="C379" t="s">
        <v>37</v>
      </c>
      <c r="G379" t="s">
        <v>38</v>
      </c>
      <c r="I379" t="s">
        <v>64</v>
      </c>
      <c r="O379">
        <v>2</v>
      </c>
      <c r="P379" t="s">
        <v>40</v>
      </c>
      <c r="Q379">
        <v>0</v>
      </c>
      <c r="R379" t="s">
        <v>37</v>
      </c>
      <c r="S379" t="s">
        <v>342</v>
      </c>
    </row>
    <row r="380" spans="1:19" x14ac:dyDescent="0.25">
      <c r="A380" t="s">
        <v>490</v>
      </c>
      <c r="B380" t="s">
        <v>36</v>
      </c>
      <c r="G380" t="s">
        <v>38</v>
      </c>
      <c r="I380" t="s">
        <v>64</v>
      </c>
    </row>
    <row r="381" spans="1:19" x14ac:dyDescent="0.25">
      <c r="A381" t="s">
        <v>491</v>
      </c>
      <c r="B381" t="s">
        <v>36</v>
      </c>
      <c r="G381" t="s">
        <v>38</v>
      </c>
      <c r="I381" t="s">
        <v>64</v>
      </c>
    </row>
    <row r="382" spans="1:19" x14ac:dyDescent="0.25">
      <c r="A382" t="s">
        <v>492</v>
      </c>
      <c r="B382" t="s">
        <v>36</v>
      </c>
      <c r="C382" t="s">
        <v>37</v>
      </c>
      <c r="G382" t="s">
        <v>38</v>
      </c>
      <c r="I382" t="s">
        <v>64</v>
      </c>
      <c r="O382">
        <v>2</v>
      </c>
      <c r="P382" t="s">
        <v>40</v>
      </c>
      <c r="Q382">
        <v>0</v>
      </c>
      <c r="R382" t="s">
        <v>37</v>
      </c>
      <c r="S382" t="s">
        <v>342</v>
      </c>
    </row>
    <row r="383" spans="1:19" x14ac:dyDescent="0.25">
      <c r="A383" t="s">
        <v>493</v>
      </c>
      <c r="B383" t="s">
        <v>36</v>
      </c>
      <c r="C383" t="s">
        <v>37</v>
      </c>
      <c r="G383" t="s">
        <v>38</v>
      </c>
      <c r="I383" t="s">
        <v>64</v>
      </c>
      <c r="O383">
        <v>2</v>
      </c>
      <c r="P383" t="s">
        <v>40</v>
      </c>
      <c r="Q383">
        <v>0</v>
      </c>
      <c r="R383" t="s">
        <v>37</v>
      </c>
      <c r="S383" t="s">
        <v>342</v>
      </c>
    </row>
    <row r="384" spans="1:19" x14ac:dyDescent="0.25">
      <c r="A384" t="s">
        <v>494</v>
      </c>
      <c r="B384" t="s">
        <v>36</v>
      </c>
      <c r="C384" t="s">
        <v>37</v>
      </c>
      <c r="G384" t="s">
        <v>38</v>
      </c>
      <c r="I384" t="s">
        <v>64</v>
      </c>
      <c r="O384">
        <v>1</v>
      </c>
      <c r="P384" t="s">
        <v>40</v>
      </c>
      <c r="Q384">
        <v>0</v>
      </c>
      <c r="R384" t="s">
        <v>37</v>
      </c>
      <c r="S384" t="s">
        <v>94</v>
      </c>
    </row>
    <row r="385" spans="1:19" x14ac:dyDescent="0.25">
      <c r="A385" t="s">
        <v>495</v>
      </c>
      <c r="B385" t="s">
        <v>36</v>
      </c>
      <c r="C385" t="s">
        <v>37</v>
      </c>
      <c r="G385" t="s">
        <v>38</v>
      </c>
      <c r="I385" t="s">
        <v>64</v>
      </c>
      <c r="O385">
        <v>2</v>
      </c>
      <c r="P385" t="s">
        <v>40</v>
      </c>
      <c r="Q385">
        <v>0</v>
      </c>
      <c r="R385" t="s">
        <v>37</v>
      </c>
      <c r="S385" t="s">
        <v>67</v>
      </c>
    </row>
    <row r="386" spans="1:19" x14ac:dyDescent="0.25">
      <c r="A386" t="s">
        <v>496</v>
      </c>
      <c r="B386" t="s">
        <v>36</v>
      </c>
      <c r="C386" t="s">
        <v>37</v>
      </c>
      <c r="G386" t="s">
        <v>38</v>
      </c>
      <c r="I386" t="s">
        <v>64</v>
      </c>
      <c r="O386">
        <v>2</v>
      </c>
      <c r="P386" t="s">
        <v>40</v>
      </c>
      <c r="Q386">
        <v>0</v>
      </c>
      <c r="R386" t="s">
        <v>37</v>
      </c>
      <c r="S386" t="s">
        <v>67</v>
      </c>
    </row>
    <row r="387" spans="1:19" x14ac:dyDescent="0.25">
      <c r="A387" t="s">
        <v>497</v>
      </c>
      <c r="B387" t="s">
        <v>36</v>
      </c>
      <c r="G387" t="s">
        <v>38</v>
      </c>
      <c r="I387" t="s">
        <v>64</v>
      </c>
    </row>
    <row r="388" spans="1:19" x14ac:dyDescent="0.25">
      <c r="A388" t="s">
        <v>498</v>
      </c>
      <c r="B388" t="s">
        <v>36</v>
      </c>
      <c r="G388" t="s">
        <v>38</v>
      </c>
      <c r="I388" t="s">
        <v>64</v>
      </c>
    </row>
    <row r="389" spans="1:19" x14ac:dyDescent="0.25">
      <c r="A389" t="s">
        <v>499</v>
      </c>
      <c r="B389" t="s">
        <v>36</v>
      </c>
      <c r="G389" t="s">
        <v>38</v>
      </c>
      <c r="I389" t="s">
        <v>64</v>
      </c>
    </row>
    <row r="390" spans="1:19" x14ac:dyDescent="0.25">
      <c r="A390" t="s">
        <v>500</v>
      </c>
      <c r="B390" t="s">
        <v>36</v>
      </c>
      <c r="G390" t="s">
        <v>38</v>
      </c>
      <c r="I390" t="s">
        <v>64</v>
      </c>
    </row>
    <row r="391" spans="1:19" x14ac:dyDescent="0.25">
      <c r="A391" t="s">
        <v>501</v>
      </c>
      <c r="B391" t="s">
        <v>36</v>
      </c>
      <c r="C391" t="s">
        <v>37</v>
      </c>
      <c r="G391" t="s">
        <v>38</v>
      </c>
      <c r="I391" t="s">
        <v>64</v>
      </c>
      <c r="O391">
        <v>2</v>
      </c>
      <c r="P391" t="s">
        <v>44</v>
      </c>
      <c r="Q391">
        <v>1</v>
      </c>
      <c r="R391" t="s">
        <v>37</v>
      </c>
      <c r="S391" t="s">
        <v>502</v>
      </c>
    </row>
    <row r="392" spans="1:19" x14ac:dyDescent="0.25">
      <c r="A392" t="s">
        <v>503</v>
      </c>
      <c r="B392" t="s">
        <v>36</v>
      </c>
      <c r="C392" t="s">
        <v>44</v>
      </c>
      <c r="G392" t="s">
        <v>38</v>
      </c>
      <c r="I392" t="s">
        <v>64</v>
      </c>
      <c r="O392">
        <v>2</v>
      </c>
      <c r="P392" t="s">
        <v>40</v>
      </c>
      <c r="Q392">
        <v>0</v>
      </c>
      <c r="R392" t="s">
        <v>44</v>
      </c>
      <c r="S392" t="s">
        <v>73</v>
      </c>
    </row>
    <row r="393" spans="1:19" x14ac:dyDescent="0.25">
      <c r="A393" t="s">
        <v>504</v>
      </c>
      <c r="B393" t="s">
        <v>36</v>
      </c>
      <c r="G393" t="s">
        <v>38</v>
      </c>
      <c r="I393" t="s">
        <v>64</v>
      </c>
    </row>
    <row r="394" spans="1:19" x14ac:dyDescent="0.25">
      <c r="A394" t="s">
        <v>505</v>
      </c>
      <c r="B394" t="s">
        <v>36</v>
      </c>
      <c r="C394" t="s">
        <v>37</v>
      </c>
      <c r="G394" t="s">
        <v>38</v>
      </c>
      <c r="I394" t="s">
        <v>64</v>
      </c>
      <c r="O394">
        <v>2</v>
      </c>
      <c r="P394" t="s">
        <v>40</v>
      </c>
      <c r="Q394">
        <v>0</v>
      </c>
      <c r="R394" t="s">
        <v>37</v>
      </c>
      <c r="S394" t="s">
        <v>67</v>
      </c>
    </row>
    <row r="395" spans="1:19" x14ac:dyDescent="0.25">
      <c r="A395" t="s">
        <v>506</v>
      </c>
      <c r="B395" t="s">
        <v>36</v>
      </c>
      <c r="G395" t="s">
        <v>38</v>
      </c>
      <c r="I395" t="s">
        <v>64</v>
      </c>
    </row>
    <row r="396" spans="1:19" x14ac:dyDescent="0.25">
      <c r="A396" t="s">
        <v>507</v>
      </c>
      <c r="B396" t="s">
        <v>36</v>
      </c>
      <c r="G396" t="s">
        <v>38</v>
      </c>
      <c r="I396" t="s">
        <v>64</v>
      </c>
    </row>
    <row r="397" spans="1:19" x14ac:dyDescent="0.25">
      <c r="A397" t="s">
        <v>508</v>
      </c>
      <c r="B397" t="s">
        <v>36</v>
      </c>
      <c r="G397" t="s">
        <v>38</v>
      </c>
      <c r="I397" t="s">
        <v>64</v>
      </c>
    </row>
    <row r="398" spans="1:19" x14ac:dyDescent="0.25">
      <c r="A398" t="s">
        <v>509</v>
      </c>
      <c r="B398" t="s">
        <v>36</v>
      </c>
      <c r="G398" t="s">
        <v>38</v>
      </c>
      <c r="I398" t="s">
        <v>64</v>
      </c>
    </row>
    <row r="399" spans="1:19" x14ac:dyDescent="0.25">
      <c r="A399" t="s">
        <v>510</v>
      </c>
      <c r="B399" t="s">
        <v>36</v>
      </c>
      <c r="G399" t="s">
        <v>38</v>
      </c>
      <c r="I399" t="s">
        <v>64</v>
      </c>
    </row>
    <row r="400" spans="1:19" x14ac:dyDescent="0.25">
      <c r="A400" t="s">
        <v>511</v>
      </c>
      <c r="B400" t="s">
        <v>36</v>
      </c>
      <c r="G400" t="s">
        <v>38</v>
      </c>
      <c r="I400" t="s">
        <v>64</v>
      </c>
    </row>
    <row r="401" spans="1:19" x14ac:dyDescent="0.25">
      <c r="A401" t="s">
        <v>512</v>
      </c>
      <c r="B401" t="s">
        <v>36</v>
      </c>
      <c r="C401" t="s">
        <v>44</v>
      </c>
      <c r="G401" t="s">
        <v>38</v>
      </c>
      <c r="I401" t="s">
        <v>64</v>
      </c>
      <c r="O401">
        <v>2</v>
      </c>
      <c r="P401" t="s">
        <v>40</v>
      </c>
      <c r="Q401">
        <v>0</v>
      </c>
      <c r="R401" t="s">
        <v>44</v>
      </c>
      <c r="S401" t="s">
        <v>67</v>
      </c>
    </row>
    <row r="402" spans="1:19" x14ac:dyDescent="0.25">
      <c r="A402" t="s">
        <v>513</v>
      </c>
      <c r="B402" t="s">
        <v>36</v>
      </c>
      <c r="G402" t="s">
        <v>38</v>
      </c>
      <c r="I402" t="s">
        <v>64</v>
      </c>
    </row>
    <row r="403" spans="1:19" x14ac:dyDescent="0.25">
      <c r="A403" t="s">
        <v>514</v>
      </c>
      <c r="B403" t="s">
        <v>36</v>
      </c>
      <c r="G403" t="s">
        <v>38</v>
      </c>
      <c r="I403" t="s">
        <v>64</v>
      </c>
    </row>
    <row r="404" spans="1:19" x14ac:dyDescent="0.25">
      <c r="A404" t="s">
        <v>515</v>
      </c>
      <c r="B404" t="s">
        <v>36</v>
      </c>
      <c r="G404" t="s">
        <v>38</v>
      </c>
      <c r="I404" t="s">
        <v>64</v>
      </c>
    </row>
    <row r="405" spans="1:19" x14ac:dyDescent="0.25">
      <c r="A405" t="s">
        <v>516</v>
      </c>
      <c r="B405" t="s">
        <v>36</v>
      </c>
      <c r="G405" t="s">
        <v>38</v>
      </c>
      <c r="I405" t="s">
        <v>64</v>
      </c>
    </row>
    <row r="406" spans="1:19" x14ac:dyDescent="0.25">
      <c r="A406" t="s">
        <v>517</v>
      </c>
      <c r="B406" t="s">
        <v>36</v>
      </c>
      <c r="G406" t="s">
        <v>38</v>
      </c>
      <c r="I406" t="s">
        <v>64</v>
      </c>
    </row>
    <row r="407" spans="1:19" x14ac:dyDescent="0.25">
      <c r="A407" t="s">
        <v>518</v>
      </c>
      <c r="B407" t="s">
        <v>36</v>
      </c>
      <c r="G407" t="s">
        <v>38</v>
      </c>
      <c r="I407" t="s">
        <v>64</v>
      </c>
    </row>
    <row r="408" spans="1:19" x14ac:dyDescent="0.25">
      <c r="A408" t="s">
        <v>519</v>
      </c>
      <c r="B408" t="s">
        <v>36</v>
      </c>
      <c r="G408" t="s">
        <v>38</v>
      </c>
      <c r="I408" t="s">
        <v>64</v>
      </c>
    </row>
    <row r="409" spans="1:19" x14ac:dyDescent="0.25">
      <c r="A409" t="s">
        <v>520</v>
      </c>
      <c r="B409" t="s">
        <v>36</v>
      </c>
      <c r="G409" t="s">
        <v>38</v>
      </c>
      <c r="I409" t="s">
        <v>64</v>
      </c>
    </row>
    <row r="410" spans="1:19" x14ac:dyDescent="0.25">
      <c r="A410" t="s">
        <v>521</v>
      </c>
      <c r="B410" t="s">
        <v>36</v>
      </c>
      <c r="G410" t="s">
        <v>38</v>
      </c>
      <c r="I410" t="s">
        <v>64</v>
      </c>
    </row>
    <row r="411" spans="1:19" x14ac:dyDescent="0.25">
      <c r="A411" t="s">
        <v>522</v>
      </c>
      <c r="B411" t="s">
        <v>36</v>
      </c>
      <c r="G411" t="s">
        <v>38</v>
      </c>
      <c r="I411" t="s">
        <v>64</v>
      </c>
    </row>
    <row r="412" spans="1:19" x14ac:dyDescent="0.25">
      <c r="A412" t="s">
        <v>523</v>
      </c>
      <c r="B412" t="s">
        <v>36</v>
      </c>
      <c r="G412" t="s">
        <v>38</v>
      </c>
      <c r="I412" t="s">
        <v>64</v>
      </c>
    </row>
    <row r="413" spans="1:19" x14ac:dyDescent="0.25">
      <c r="A413" t="s">
        <v>524</v>
      </c>
      <c r="B413" t="s">
        <v>36</v>
      </c>
      <c r="G413" t="s">
        <v>38</v>
      </c>
      <c r="I413" t="s">
        <v>64</v>
      </c>
    </row>
    <row r="414" spans="1:19" x14ac:dyDescent="0.25">
      <c r="A414" t="s">
        <v>525</v>
      </c>
      <c r="B414" t="s">
        <v>36</v>
      </c>
      <c r="C414" t="s">
        <v>37</v>
      </c>
      <c r="G414" t="s">
        <v>38</v>
      </c>
      <c r="I414" t="s">
        <v>64</v>
      </c>
      <c r="O414">
        <v>2</v>
      </c>
      <c r="P414" t="s">
        <v>40</v>
      </c>
      <c r="Q414">
        <v>0</v>
      </c>
      <c r="R414" t="s">
        <v>37</v>
      </c>
      <c r="S414" t="s">
        <v>65</v>
      </c>
    </row>
    <row r="415" spans="1:19" x14ac:dyDescent="0.25">
      <c r="A415" t="s">
        <v>526</v>
      </c>
      <c r="B415" t="s">
        <v>36</v>
      </c>
      <c r="G415" t="s">
        <v>38</v>
      </c>
      <c r="I415" t="s">
        <v>64</v>
      </c>
    </row>
    <row r="416" spans="1:19" x14ac:dyDescent="0.25">
      <c r="A416" t="s">
        <v>527</v>
      </c>
      <c r="B416" t="s">
        <v>36</v>
      </c>
      <c r="G416" t="s">
        <v>38</v>
      </c>
      <c r="I416" t="s">
        <v>64</v>
      </c>
    </row>
    <row r="417" spans="1:19" x14ac:dyDescent="0.25">
      <c r="A417" t="s">
        <v>528</v>
      </c>
      <c r="B417" t="s">
        <v>36</v>
      </c>
      <c r="G417">
        <v>0</v>
      </c>
      <c r="I417" t="s">
        <v>64</v>
      </c>
    </row>
    <row r="418" spans="1:19" x14ac:dyDescent="0.25">
      <c r="A418" t="s">
        <v>529</v>
      </c>
      <c r="B418" t="s">
        <v>36</v>
      </c>
      <c r="G418" t="s">
        <v>38</v>
      </c>
      <c r="I418" t="s">
        <v>64</v>
      </c>
    </row>
    <row r="419" spans="1:19" x14ac:dyDescent="0.25">
      <c r="A419" t="s">
        <v>530</v>
      </c>
      <c r="B419" t="s">
        <v>36</v>
      </c>
      <c r="G419" t="s">
        <v>38</v>
      </c>
      <c r="I419" t="s">
        <v>64</v>
      </c>
    </row>
    <row r="420" spans="1:19" x14ac:dyDescent="0.25">
      <c r="A420" t="s">
        <v>531</v>
      </c>
      <c r="B420" t="s">
        <v>36</v>
      </c>
      <c r="G420" t="s">
        <v>38</v>
      </c>
      <c r="I420" t="s">
        <v>64</v>
      </c>
    </row>
    <row r="421" spans="1:19" x14ac:dyDescent="0.25">
      <c r="A421" t="s">
        <v>532</v>
      </c>
      <c r="B421" t="s">
        <v>36</v>
      </c>
      <c r="G421" t="s">
        <v>38</v>
      </c>
      <c r="I421" t="s">
        <v>64</v>
      </c>
    </row>
    <row r="422" spans="1:19" x14ac:dyDescent="0.25">
      <c r="A422" t="s">
        <v>533</v>
      </c>
      <c r="B422" t="s">
        <v>36</v>
      </c>
      <c r="G422" t="s">
        <v>38</v>
      </c>
      <c r="I422" t="s">
        <v>64</v>
      </c>
    </row>
    <row r="423" spans="1:19" x14ac:dyDescent="0.25">
      <c r="A423" t="s">
        <v>534</v>
      </c>
      <c r="B423" t="s">
        <v>36</v>
      </c>
      <c r="G423" t="s">
        <v>38</v>
      </c>
      <c r="I423" t="s">
        <v>64</v>
      </c>
    </row>
    <row r="424" spans="1:19" x14ac:dyDescent="0.25">
      <c r="A424" t="s">
        <v>535</v>
      </c>
      <c r="B424" t="s">
        <v>36</v>
      </c>
      <c r="G424" t="s">
        <v>38</v>
      </c>
      <c r="I424" t="s">
        <v>64</v>
      </c>
    </row>
    <row r="425" spans="1:19" x14ac:dyDescent="0.25">
      <c r="A425" t="s">
        <v>536</v>
      </c>
      <c r="B425" t="s">
        <v>36</v>
      </c>
      <c r="G425" t="s">
        <v>38</v>
      </c>
      <c r="I425" t="s">
        <v>64</v>
      </c>
    </row>
    <row r="426" spans="1:19" x14ac:dyDescent="0.25">
      <c r="A426" t="s">
        <v>537</v>
      </c>
      <c r="B426" t="s">
        <v>36</v>
      </c>
      <c r="G426" t="s">
        <v>38</v>
      </c>
      <c r="I426" t="s">
        <v>64</v>
      </c>
    </row>
    <row r="427" spans="1:19" x14ac:dyDescent="0.25">
      <c r="A427" t="s">
        <v>538</v>
      </c>
      <c r="B427" t="s">
        <v>36</v>
      </c>
      <c r="C427" t="s">
        <v>37</v>
      </c>
      <c r="G427" t="s">
        <v>38</v>
      </c>
      <c r="I427" t="s">
        <v>64</v>
      </c>
      <c r="O427">
        <v>2</v>
      </c>
      <c r="P427" t="s">
        <v>40</v>
      </c>
      <c r="Q427">
        <v>0</v>
      </c>
      <c r="R427" t="s">
        <v>37</v>
      </c>
      <c r="S427" t="s">
        <v>67</v>
      </c>
    </row>
    <row r="428" spans="1:19" x14ac:dyDescent="0.25">
      <c r="A428" t="s">
        <v>539</v>
      </c>
      <c r="B428" t="s">
        <v>36</v>
      </c>
      <c r="G428" t="s">
        <v>38</v>
      </c>
      <c r="I428" t="s">
        <v>64</v>
      </c>
    </row>
    <row r="429" spans="1:19" x14ac:dyDescent="0.25">
      <c r="A429" t="s">
        <v>540</v>
      </c>
      <c r="B429" t="s">
        <v>36</v>
      </c>
      <c r="G429" t="s">
        <v>38</v>
      </c>
      <c r="I429" t="s">
        <v>64</v>
      </c>
    </row>
    <row r="430" spans="1:19" x14ac:dyDescent="0.25">
      <c r="A430" t="s">
        <v>541</v>
      </c>
      <c r="B430" t="s">
        <v>36</v>
      </c>
      <c r="G430" t="s">
        <v>38</v>
      </c>
      <c r="I430" t="s">
        <v>64</v>
      </c>
    </row>
    <row r="431" spans="1:19" x14ac:dyDescent="0.25">
      <c r="A431" t="s">
        <v>542</v>
      </c>
      <c r="B431" t="s">
        <v>36</v>
      </c>
      <c r="G431" t="s">
        <v>38</v>
      </c>
      <c r="I431" t="s">
        <v>64</v>
      </c>
    </row>
    <row r="432" spans="1:19" x14ac:dyDescent="0.25">
      <c r="A432" t="s">
        <v>543</v>
      </c>
      <c r="B432" t="s">
        <v>36</v>
      </c>
      <c r="G432" t="s">
        <v>38</v>
      </c>
      <c r="I432" t="s">
        <v>64</v>
      </c>
    </row>
    <row r="433" spans="1:19" x14ac:dyDescent="0.25">
      <c r="A433" t="s">
        <v>544</v>
      </c>
      <c r="B433" t="s">
        <v>36</v>
      </c>
      <c r="G433">
        <v>0</v>
      </c>
      <c r="I433" t="s">
        <v>64</v>
      </c>
    </row>
    <row r="434" spans="1:19" x14ac:dyDescent="0.25">
      <c r="A434" t="s">
        <v>545</v>
      </c>
      <c r="B434" t="s">
        <v>36</v>
      </c>
      <c r="G434" t="s">
        <v>38</v>
      </c>
      <c r="I434" t="s">
        <v>64</v>
      </c>
    </row>
    <row r="435" spans="1:19" x14ac:dyDescent="0.25">
      <c r="A435" t="s">
        <v>546</v>
      </c>
      <c r="B435" t="s">
        <v>36</v>
      </c>
      <c r="C435" t="s">
        <v>37</v>
      </c>
      <c r="G435" t="s">
        <v>38</v>
      </c>
      <c r="I435" t="s">
        <v>64</v>
      </c>
      <c r="O435">
        <v>4</v>
      </c>
      <c r="P435" t="s">
        <v>44</v>
      </c>
      <c r="Q435">
        <v>2</v>
      </c>
      <c r="R435" t="s">
        <v>37</v>
      </c>
      <c r="S435" t="s">
        <v>73</v>
      </c>
    </row>
    <row r="436" spans="1:19" x14ac:dyDescent="0.25">
      <c r="A436" t="s">
        <v>547</v>
      </c>
      <c r="B436" t="s">
        <v>36</v>
      </c>
      <c r="G436" t="s">
        <v>38</v>
      </c>
      <c r="I436" t="s">
        <v>64</v>
      </c>
    </row>
    <row r="437" spans="1:19" x14ac:dyDescent="0.25">
      <c r="A437" t="s">
        <v>548</v>
      </c>
      <c r="B437" t="s">
        <v>36</v>
      </c>
      <c r="G437" t="s">
        <v>38</v>
      </c>
      <c r="I437" t="s">
        <v>64</v>
      </c>
    </row>
    <row r="438" spans="1:19" x14ac:dyDescent="0.25">
      <c r="A438" t="s">
        <v>549</v>
      </c>
      <c r="B438" t="s">
        <v>36</v>
      </c>
      <c r="C438" t="s">
        <v>44</v>
      </c>
      <c r="G438">
        <v>0</v>
      </c>
      <c r="I438" t="s">
        <v>64</v>
      </c>
      <c r="O438">
        <v>1</v>
      </c>
      <c r="P438" t="s">
        <v>40</v>
      </c>
      <c r="Q438">
        <v>0</v>
      </c>
      <c r="R438" t="s">
        <v>44</v>
      </c>
      <c r="S438" t="s">
        <v>550</v>
      </c>
    </row>
    <row r="439" spans="1:19" x14ac:dyDescent="0.25">
      <c r="A439" t="s">
        <v>551</v>
      </c>
      <c r="B439" t="s">
        <v>36</v>
      </c>
      <c r="G439" t="s">
        <v>38</v>
      </c>
      <c r="I439" t="s">
        <v>64</v>
      </c>
    </row>
    <row r="440" spans="1:19" x14ac:dyDescent="0.25">
      <c r="A440" t="s">
        <v>552</v>
      </c>
      <c r="B440" t="s">
        <v>36</v>
      </c>
      <c r="G440" t="s">
        <v>38</v>
      </c>
      <c r="I440" t="s">
        <v>64</v>
      </c>
    </row>
    <row r="441" spans="1:19" x14ac:dyDescent="0.25">
      <c r="A441" t="s">
        <v>553</v>
      </c>
      <c r="B441" t="s">
        <v>36</v>
      </c>
      <c r="G441" t="s">
        <v>38</v>
      </c>
      <c r="I441" t="s">
        <v>64</v>
      </c>
    </row>
    <row r="442" spans="1:19" x14ac:dyDescent="0.25">
      <c r="A442" t="s">
        <v>554</v>
      </c>
      <c r="B442" t="s">
        <v>36</v>
      </c>
      <c r="G442" t="s">
        <v>38</v>
      </c>
      <c r="I442" t="s">
        <v>64</v>
      </c>
    </row>
    <row r="443" spans="1:19" x14ac:dyDescent="0.25">
      <c r="A443" t="s">
        <v>555</v>
      </c>
      <c r="B443" t="s">
        <v>36</v>
      </c>
      <c r="G443" t="s">
        <v>38</v>
      </c>
      <c r="I443" t="s">
        <v>64</v>
      </c>
    </row>
    <row r="444" spans="1:19" x14ac:dyDescent="0.25">
      <c r="A444" t="s">
        <v>556</v>
      </c>
      <c r="B444" t="s">
        <v>36</v>
      </c>
      <c r="G444" t="s">
        <v>38</v>
      </c>
      <c r="I444" t="s">
        <v>64</v>
      </c>
    </row>
    <row r="445" spans="1:19" x14ac:dyDescent="0.25">
      <c r="A445" t="s">
        <v>557</v>
      </c>
      <c r="B445" t="s">
        <v>36</v>
      </c>
      <c r="C445" t="s">
        <v>37</v>
      </c>
      <c r="G445" t="s">
        <v>38</v>
      </c>
      <c r="I445" t="s">
        <v>64</v>
      </c>
      <c r="O445">
        <v>4</v>
      </c>
      <c r="P445" t="s">
        <v>44</v>
      </c>
      <c r="Q445">
        <v>2</v>
      </c>
      <c r="R445" t="s">
        <v>37</v>
      </c>
      <c r="S445" t="s">
        <v>73</v>
      </c>
    </row>
    <row r="446" spans="1:19" x14ac:dyDescent="0.25">
      <c r="A446" t="s">
        <v>558</v>
      </c>
      <c r="B446" t="s">
        <v>36</v>
      </c>
      <c r="G446" t="s">
        <v>38</v>
      </c>
      <c r="I446" t="s">
        <v>64</v>
      </c>
    </row>
    <row r="447" spans="1:19" x14ac:dyDescent="0.25">
      <c r="A447" t="s">
        <v>559</v>
      </c>
      <c r="B447" t="s">
        <v>36</v>
      </c>
      <c r="C447" t="s">
        <v>44</v>
      </c>
      <c r="G447" t="s">
        <v>38</v>
      </c>
      <c r="I447" t="s">
        <v>64</v>
      </c>
      <c r="O447">
        <v>2</v>
      </c>
      <c r="P447" t="s">
        <v>40</v>
      </c>
      <c r="Q447">
        <v>0</v>
      </c>
      <c r="R447" t="s">
        <v>44</v>
      </c>
      <c r="S447" t="s">
        <v>143</v>
      </c>
    </row>
    <row r="448" spans="1:19" x14ac:dyDescent="0.25">
      <c r="A448" t="s">
        <v>560</v>
      </c>
      <c r="B448" t="s">
        <v>36</v>
      </c>
      <c r="C448" t="s">
        <v>44</v>
      </c>
      <c r="G448" t="s">
        <v>38</v>
      </c>
      <c r="I448" t="s">
        <v>64</v>
      </c>
      <c r="O448">
        <v>2</v>
      </c>
      <c r="P448" t="s">
        <v>40</v>
      </c>
      <c r="Q448">
        <v>0</v>
      </c>
      <c r="R448" t="s">
        <v>44</v>
      </c>
      <c r="S448" t="s">
        <v>561</v>
      </c>
    </row>
    <row r="449" spans="1:19" x14ac:dyDescent="0.25">
      <c r="A449" t="s">
        <v>562</v>
      </c>
      <c r="B449" t="s">
        <v>36</v>
      </c>
      <c r="C449" t="s">
        <v>44</v>
      </c>
      <c r="G449" t="s">
        <v>38</v>
      </c>
      <c r="I449" t="s">
        <v>64</v>
      </c>
      <c r="O449">
        <v>2</v>
      </c>
      <c r="P449" t="s">
        <v>40</v>
      </c>
      <c r="Q449">
        <v>0</v>
      </c>
      <c r="R449" t="s">
        <v>44</v>
      </c>
      <c r="S449" t="s">
        <v>563</v>
      </c>
    </row>
    <row r="450" spans="1:19" x14ac:dyDescent="0.25">
      <c r="A450" t="s">
        <v>564</v>
      </c>
      <c r="B450" t="s">
        <v>36</v>
      </c>
      <c r="G450" t="s">
        <v>38</v>
      </c>
      <c r="I450" t="s">
        <v>64</v>
      </c>
    </row>
    <row r="451" spans="1:19" x14ac:dyDescent="0.25">
      <c r="A451" t="s">
        <v>565</v>
      </c>
      <c r="B451" t="s">
        <v>36</v>
      </c>
      <c r="C451" t="s">
        <v>37</v>
      </c>
      <c r="G451" t="s">
        <v>38</v>
      </c>
      <c r="I451" t="s">
        <v>64</v>
      </c>
      <c r="O451">
        <v>2</v>
      </c>
      <c r="P451" t="s">
        <v>40</v>
      </c>
      <c r="Q451">
        <v>0</v>
      </c>
      <c r="R451" t="s">
        <v>37</v>
      </c>
      <c r="S451" t="s">
        <v>67</v>
      </c>
    </row>
    <row r="452" spans="1:19" x14ac:dyDescent="0.25">
      <c r="A452" t="s">
        <v>566</v>
      </c>
      <c r="B452" t="s">
        <v>36</v>
      </c>
      <c r="C452" t="s">
        <v>37</v>
      </c>
      <c r="G452" t="s">
        <v>38</v>
      </c>
      <c r="I452" t="s">
        <v>64</v>
      </c>
      <c r="O452">
        <v>2</v>
      </c>
      <c r="P452" t="s">
        <v>40</v>
      </c>
      <c r="Q452">
        <v>0</v>
      </c>
      <c r="R452" t="s">
        <v>37</v>
      </c>
      <c r="S452" t="s">
        <v>67</v>
      </c>
    </row>
    <row r="453" spans="1:19" x14ac:dyDescent="0.25">
      <c r="A453" t="s">
        <v>567</v>
      </c>
      <c r="B453" t="s">
        <v>36</v>
      </c>
      <c r="G453" t="s">
        <v>38</v>
      </c>
      <c r="I453" t="s">
        <v>64</v>
      </c>
    </row>
    <row r="454" spans="1:19" x14ac:dyDescent="0.25">
      <c r="A454" t="s">
        <v>568</v>
      </c>
      <c r="B454" t="s">
        <v>36</v>
      </c>
      <c r="C454" t="s">
        <v>44</v>
      </c>
      <c r="G454" t="s">
        <v>38</v>
      </c>
      <c r="I454" t="s">
        <v>64</v>
      </c>
      <c r="O454">
        <v>2</v>
      </c>
      <c r="P454" t="s">
        <v>40</v>
      </c>
      <c r="Q454">
        <v>0</v>
      </c>
      <c r="R454" t="s">
        <v>44</v>
      </c>
      <c r="S454" t="s">
        <v>569</v>
      </c>
    </row>
    <row r="455" spans="1:19" x14ac:dyDescent="0.25">
      <c r="A455" t="s">
        <v>570</v>
      </c>
      <c r="B455" t="s">
        <v>36</v>
      </c>
      <c r="C455" t="s">
        <v>44</v>
      </c>
      <c r="G455" t="s">
        <v>38</v>
      </c>
      <c r="I455" t="s">
        <v>64</v>
      </c>
      <c r="O455">
        <v>2</v>
      </c>
      <c r="P455" t="s">
        <v>40</v>
      </c>
      <c r="Q455">
        <v>0</v>
      </c>
      <c r="R455" t="s">
        <v>44</v>
      </c>
      <c r="S455" t="s">
        <v>143</v>
      </c>
    </row>
    <row r="456" spans="1:19" x14ac:dyDescent="0.25">
      <c r="A456" t="s">
        <v>571</v>
      </c>
      <c r="B456" t="s">
        <v>36</v>
      </c>
      <c r="G456" t="s">
        <v>38</v>
      </c>
      <c r="I456" t="s">
        <v>64</v>
      </c>
    </row>
    <row r="457" spans="1:19" x14ac:dyDescent="0.25">
      <c r="A457" t="s">
        <v>572</v>
      </c>
      <c r="B457" t="s">
        <v>36</v>
      </c>
      <c r="G457" t="s">
        <v>38</v>
      </c>
      <c r="I457" t="s">
        <v>64</v>
      </c>
    </row>
    <row r="458" spans="1:19" x14ac:dyDescent="0.25">
      <c r="A458" t="s">
        <v>573</v>
      </c>
      <c r="B458" t="s">
        <v>36</v>
      </c>
      <c r="G458" t="s">
        <v>38</v>
      </c>
      <c r="I458" t="s">
        <v>64</v>
      </c>
    </row>
    <row r="459" spans="1:19" x14ac:dyDescent="0.25">
      <c r="A459" t="s">
        <v>574</v>
      </c>
      <c r="B459" t="s">
        <v>36</v>
      </c>
      <c r="C459" t="s">
        <v>44</v>
      </c>
      <c r="G459" t="s">
        <v>38</v>
      </c>
      <c r="I459" t="s">
        <v>64</v>
      </c>
      <c r="O459">
        <v>2</v>
      </c>
      <c r="P459" t="s">
        <v>40</v>
      </c>
      <c r="Q459">
        <v>0</v>
      </c>
      <c r="R459" t="s">
        <v>44</v>
      </c>
      <c r="S459" t="s">
        <v>575</v>
      </c>
    </row>
    <row r="460" spans="1:19" x14ac:dyDescent="0.25">
      <c r="A460" t="s">
        <v>576</v>
      </c>
      <c r="B460" t="s">
        <v>36</v>
      </c>
      <c r="C460" t="s">
        <v>37</v>
      </c>
      <c r="G460" t="s">
        <v>38</v>
      </c>
      <c r="I460" t="s">
        <v>64</v>
      </c>
      <c r="O460">
        <v>1</v>
      </c>
      <c r="P460" t="s">
        <v>40</v>
      </c>
      <c r="Q460">
        <v>0</v>
      </c>
      <c r="R460" t="s">
        <v>37</v>
      </c>
      <c r="S460" t="s">
        <v>67</v>
      </c>
    </row>
    <row r="461" spans="1:19" x14ac:dyDescent="0.25">
      <c r="A461" t="s">
        <v>577</v>
      </c>
      <c r="B461" t="s">
        <v>36</v>
      </c>
      <c r="C461" t="s">
        <v>37</v>
      </c>
      <c r="G461" t="s">
        <v>38</v>
      </c>
      <c r="I461" t="s">
        <v>64</v>
      </c>
      <c r="O461">
        <v>1</v>
      </c>
      <c r="P461" t="s">
        <v>40</v>
      </c>
      <c r="Q461">
        <v>0</v>
      </c>
      <c r="R461" t="s">
        <v>37</v>
      </c>
      <c r="S461" t="s">
        <v>67</v>
      </c>
    </row>
    <row r="462" spans="1:19" x14ac:dyDescent="0.25">
      <c r="A462" t="s">
        <v>578</v>
      </c>
      <c r="B462" t="s">
        <v>36</v>
      </c>
      <c r="C462" t="s">
        <v>37</v>
      </c>
      <c r="G462" t="s">
        <v>38</v>
      </c>
      <c r="I462" t="s">
        <v>64</v>
      </c>
      <c r="O462">
        <v>2</v>
      </c>
      <c r="P462" t="s">
        <v>40</v>
      </c>
      <c r="Q462">
        <v>0</v>
      </c>
      <c r="R462" t="s">
        <v>37</v>
      </c>
      <c r="S462" t="s">
        <v>46</v>
      </c>
    </row>
    <row r="463" spans="1:19" x14ac:dyDescent="0.25">
      <c r="A463" t="s">
        <v>579</v>
      </c>
      <c r="B463" t="s">
        <v>36</v>
      </c>
      <c r="C463" t="s">
        <v>44</v>
      </c>
      <c r="G463" t="s">
        <v>38</v>
      </c>
      <c r="I463" t="s">
        <v>64</v>
      </c>
      <c r="O463">
        <v>2</v>
      </c>
      <c r="P463" t="s">
        <v>40</v>
      </c>
      <c r="Q463">
        <v>0</v>
      </c>
      <c r="R463" t="s">
        <v>44</v>
      </c>
      <c r="S463" t="s">
        <v>580</v>
      </c>
    </row>
    <row r="464" spans="1:19" x14ac:dyDescent="0.25">
      <c r="A464" t="s">
        <v>581</v>
      </c>
      <c r="B464" t="s">
        <v>36</v>
      </c>
      <c r="G464" t="s">
        <v>38</v>
      </c>
      <c r="I464" t="s">
        <v>64</v>
      </c>
    </row>
    <row r="465" spans="1:19" x14ac:dyDescent="0.25">
      <c r="A465" t="s">
        <v>582</v>
      </c>
      <c r="B465" t="s">
        <v>36</v>
      </c>
      <c r="C465" t="s">
        <v>44</v>
      </c>
      <c r="G465" t="s">
        <v>38</v>
      </c>
      <c r="I465" t="s">
        <v>64</v>
      </c>
      <c r="O465">
        <v>2</v>
      </c>
      <c r="P465" t="s">
        <v>40</v>
      </c>
      <c r="Q465">
        <v>0</v>
      </c>
      <c r="R465" t="s">
        <v>44</v>
      </c>
      <c r="S465" t="s">
        <v>583</v>
      </c>
    </row>
    <row r="466" spans="1:19" x14ac:dyDescent="0.25">
      <c r="A466" t="s">
        <v>584</v>
      </c>
      <c r="B466" t="s">
        <v>36</v>
      </c>
      <c r="G466" t="s">
        <v>38</v>
      </c>
      <c r="I466" t="s">
        <v>64</v>
      </c>
    </row>
    <row r="467" spans="1:19" x14ac:dyDescent="0.25">
      <c r="A467" t="s">
        <v>585</v>
      </c>
      <c r="B467" t="s">
        <v>36</v>
      </c>
      <c r="G467" t="s">
        <v>38</v>
      </c>
      <c r="I467" t="s">
        <v>64</v>
      </c>
    </row>
    <row r="468" spans="1:19" x14ac:dyDescent="0.25">
      <c r="A468" t="s">
        <v>586</v>
      </c>
      <c r="B468" t="s">
        <v>36</v>
      </c>
      <c r="C468" t="s">
        <v>40</v>
      </c>
      <c r="G468" t="s">
        <v>38</v>
      </c>
      <c r="I468" t="s">
        <v>64</v>
      </c>
      <c r="O468">
        <v>2</v>
      </c>
      <c r="P468" t="s">
        <v>40</v>
      </c>
      <c r="Q468">
        <v>0</v>
      </c>
      <c r="R468" t="s">
        <v>40</v>
      </c>
      <c r="S468" t="s">
        <v>107</v>
      </c>
    </row>
    <row r="469" spans="1:19" x14ac:dyDescent="0.25">
      <c r="A469" t="s">
        <v>587</v>
      </c>
      <c r="B469" t="s">
        <v>36</v>
      </c>
      <c r="C469" t="s">
        <v>44</v>
      </c>
      <c r="G469" t="s">
        <v>38</v>
      </c>
      <c r="I469" t="s">
        <v>64</v>
      </c>
      <c r="O469">
        <v>1</v>
      </c>
      <c r="P469" t="s">
        <v>44</v>
      </c>
      <c r="Q469">
        <v>1</v>
      </c>
      <c r="R469" t="s">
        <v>44</v>
      </c>
      <c r="S469" t="s">
        <v>588</v>
      </c>
    </row>
    <row r="470" spans="1:19" x14ac:dyDescent="0.25">
      <c r="A470" t="s">
        <v>589</v>
      </c>
      <c r="B470" t="s">
        <v>36</v>
      </c>
      <c r="C470" t="s">
        <v>44</v>
      </c>
      <c r="G470" t="s">
        <v>38</v>
      </c>
      <c r="I470" t="s">
        <v>64</v>
      </c>
      <c r="O470">
        <v>1</v>
      </c>
      <c r="P470" t="s">
        <v>40</v>
      </c>
      <c r="Q470">
        <v>0</v>
      </c>
      <c r="R470" t="s">
        <v>44</v>
      </c>
      <c r="S470" t="s">
        <v>67</v>
      </c>
    </row>
    <row r="471" spans="1:19" x14ac:dyDescent="0.25">
      <c r="A471" t="s">
        <v>590</v>
      </c>
      <c r="B471" t="s">
        <v>36</v>
      </c>
      <c r="C471" t="s">
        <v>44</v>
      </c>
      <c r="G471" t="s">
        <v>38</v>
      </c>
      <c r="I471" t="s">
        <v>64</v>
      </c>
      <c r="O471">
        <v>1</v>
      </c>
      <c r="P471" t="s">
        <v>40</v>
      </c>
      <c r="Q471">
        <v>0</v>
      </c>
      <c r="R471" t="s">
        <v>44</v>
      </c>
      <c r="S471" t="s">
        <v>591</v>
      </c>
    </row>
    <row r="472" spans="1:19" x14ac:dyDescent="0.25">
      <c r="A472" t="s">
        <v>592</v>
      </c>
      <c r="B472" t="s">
        <v>36</v>
      </c>
      <c r="G472" t="s">
        <v>38</v>
      </c>
      <c r="I472" t="s">
        <v>64</v>
      </c>
    </row>
    <row r="473" spans="1:19" x14ac:dyDescent="0.25">
      <c r="A473" t="s">
        <v>593</v>
      </c>
      <c r="B473" t="s">
        <v>36</v>
      </c>
      <c r="C473" t="s">
        <v>44</v>
      </c>
      <c r="G473" t="s">
        <v>38</v>
      </c>
      <c r="I473" t="s">
        <v>64</v>
      </c>
      <c r="O473">
        <v>3</v>
      </c>
      <c r="P473" t="s">
        <v>40</v>
      </c>
      <c r="Q473">
        <v>0</v>
      </c>
      <c r="R473" t="s">
        <v>44</v>
      </c>
      <c r="S473" t="s">
        <v>594</v>
      </c>
    </row>
    <row r="474" spans="1:19" x14ac:dyDescent="0.25">
      <c r="A474" t="s">
        <v>595</v>
      </c>
      <c r="B474" t="s">
        <v>36</v>
      </c>
      <c r="C474" t="s">
        <v>44</v>
      </c>
      <c r="G474" t="s">
        <v>38</v>
      </c>
      <c r="I474" t="s">
        <v>64</v>
      </c>
      <c r="O474">
        <v>3</v>
      </c>
      <c r="P474" t="s">
        <v>40</v>
      </c>
      <c r="Q474">
        <v>0</v>
      </c>
      <c r="R474" t="s">
        <v>44</v>
      </c>
      <c r="S474" t="s">
        <v>73</v>
      </c>
    </row>
    <row r="475" spans="1:19" x14ac:dyDescent="0.25">
      <c r="A475" t="s">
        <v>596</v>
      </c>
      <c r="B475" t="s">
        <v>36</v>
      </c>
      <c r="C475" t="s">
        <v>40</v>
      </c>
      <c r="G475" t="s">
        <v>38</v>
      </c>
      <c r="I475" t="s">
        <v>64</v>
      </c>
      <c r="O475">
        <v>2</v>
      </c>
      <c r="P475" t="s">
        <v>40</v>
      </c>
      <c r="Q475">
        <v>0</v>
      </c>
      <c r="R475" t="s">
        <v>40</v>
      </c>
      <c r="S475" t="s">
        <v>107</v>
      </c>
    </row>
    <row r="476" spans="1:19" x14ac:dyDescent="0.25">
      <c r="A476" t="s">
        <v>597</v>
      </c>
      <c r="B476" t="s">
        <v>36</v>
      </c>
      <c r="C476" t="s">
        <v>40</v>
      </c>
      <c r="G476" t="s">
        <v>38</v>
      </c>
      <c r="I476" t="s">
        <v>64</v>
      </c>
      <c r="O476">
        <v>2</v>
      </c>
      <c r="P476" t="s">
        <v>40</v>
      </c>
      <c r="Q476">
        <v>0</v>
      </c>
      <c r="R476" t="s">
        <v>40</v>
      </c>
      <c r="S476" t="s">
        <v>67</v>
      </c>
    </row>
    <row r="477" spans="1:19" x14ac:dyDescent="0.25">
      <c r="A477" t="s">
        <v>598</v>
      </c>
      <c r="B477" t="s">
        <v>36</v>
      </c>
      <c r="C477" t="s">
        <v>40</v>
      </c>
      <c r="G477" t="s">
        <v>38</v>
      </c>
      <c r="I477" t="s">
        <v>64</v>
      </c>
      <c r="O477">
        <v>2</v>
      </c>
      <c r="P477" t="s">
        <v>40</v>
      </c>
      <c r="Q477">
        <v>0</v>
      </c>
      <c r="R477" t="s">
        <v>40</v>
      </c>
      <c r="S477" t="s">
        <v>67</v>
      </c>
    </row>
    <row r="478" spans="1:19" x14ac:dyDescent="0.25">
      <c r="A478" t="s">
        <v>599</v>
      </c>
      <c r="B478" t="s">
        <v>36</v>
      </c>
      <c r="G478" t="s">
        <v>38</v>
      </c>
      <c r="I478" t="s">
        <v>64</v>
      </c>
    </row>
    <row r="479" spans="1:19" x14ac:dyDescent="0.25">
      <c r="A479" t="s">
        <v>600</v>
      </c>
      <c r="B479" t="s">
        <v>36</v>
      </c>
      <c r="C479" t="s">
        <v>44</v>
      </c>
      <c r="G479" t="s">
        <v>38</v>
      </c>
      <c r="I479" t="s">
        <v>64</v>
      </c>
      <c r="O479">
        <v>2</v>
      </c>
      <c r="P479" t="s">
        <v>40</v>
      </c>
      <c r="Q479">
        <v>0</v>
      </c>
      <c r="R479" t="s">
        <v>44</v>
      </c>
      <c r="S479" t="s">
        <v>67</v>
      </c>
    </row>
    <row r="480" spans="1:19" x14ac:dyDescent="0.25">
      <c r="A480" t="s">
        <v>601</v>
      </c>
      <c r="B480" t="s">
        <v>36</v>
      </c>
      <c r="C480" t="s">
        <v>44</v>
      </c>
      <c r="G480" t="s">
        <v>38</v>
      </c>
      <c r="I480" t="s">
        <v>64</v>
      </c>
      <c r="O480">
        <v>2</v>
      </c>
      <c r="P480" t="s">
        <v>44</v>
      </c>
      <c r="Q480">
        <v>2</v>
      </c>
      <c r="R480" t="s">
        <v>44</v>
      </c>
      <c r="S480" t="s">
        <v>67</v>
      </c>
    </row>
    <row r="481" spans="1:19" x14ac:dyDescent="0.25">
      <c r="A481" t="s">
        <v>602</v>
      </c>
      <c r="B481" t="s">
        <v>36</v>
      </c>
      <c r="C481" t="s">
        <v>44</v>
      </c>
      <c r="G481" t="s">
        <v>38</v>
      </c>
      <c r="I481" t="s">
        <v>64</v>
      </c>
      <c r="O481">
        <v>3</v>
      </c>
      <c r="P481" t="s">
        <v>44</v>
      </c>
      <c r="Q481">
        <v>1</v>
      </c>
      <c r="R481" t="s">
        <v>44</v>
      </c>
      <c r="S481" t="s">
        <v>67</v>
      </c>
    </row>
    <row r="482" spans="1:19" x14ac:dyDescent="0.25">
      <c r="A482" t="s">
        <v>603</v>
      </c>
      <c r="B482" t="s">
        <v>36</v>
      </c>
      <c r="C482" t="s">
        <v>44</v>
      </c>
      <c r="G482" t="s">
        <v>38</v>
      </c>
      <c r="I482" t="s">
        <v>64</v>
      </c>
      <c r="O482">
        <v>4</v>
      </c>
      <c r="P482" t="s">
        <v>44</v>
      </c>
      <c r="Q482">
        <v>4</v>
      </c>
      <c r="R482" t="s">
        <v>44</v>
      </c>
      <c r="S482" t="s">
        <v>67</v>
      </c>
    </row>
    <row r="483" spans="1:19" x14ac:dyDescent="0.25">
      <c r="A483" t="s">
        <v>604</v>
      </c>
      <c r="B483" t="s">
        <v>36</v>
      </c>
      <c r="C483" t="s">
        <v>44</v>
      </c>
      <c r="G483" t="s">
        <v>38</v>
      </c>
      <c r="I483" t="s">
        <v>64</v>
      </c>
      <c r="O483">
        <v>2</v>
      </c>
      <c r="P483" t="s">
        <v>44</v>
      </c>
      <c r="Q483">
        <v>2</v>
      </c>
      <c r="R483" t="s">
        <v>44</v>
      </c>
      <c r="S483" t="s">
        <v>67</v>
      </c>
    </row>
    <row r="484" spans="1:19" x14ac:dyDescent="0.25">
      <c r="A484" t="s">
        <v>605</v>
      </c>
      <c r="B484" t="s">
        <v>36</v>
      </c>
      <c r="C484" t="s">
        <v>37</v>
      </c>
      <c r="G484" t="s">
        <v>38</v>
      </c>
      <c r="I484" t="s">
        <v>64</v>
      </c>
      <c r="O484">
        <v>3</v>
      </c>
      <c r="P484" t="s">
        <v>40</v>
      </c>
      <c r="Q484">
        <v>0</v>
      </c>
      <c r="R484" t="s">
        <v>37</v>
      </c>
      <c r="S484" t="s">
        <v>67</v>
      </c>
    </row>
    <row r="485" spans="1:19" x14ac:dyDescent="0.25">
      <c r="A485" t="s">
        <v>606</v>
      </c>
      <c r="B485" t="s">
        <v>36</v>
      </c>
      <c r="C485" t="s">
        <v>37</v>
      </c>
      <c r="G485" t="s">
        <v>38</v>
      </c>
      <c r="I485" t="s">
        <v>64</v>
      </c>
      <c r="O485">
        <v>2</v>
      </c>
      <c r="P485" t="s">
        <v>40</v>
      </c>
      <c r="Q485">
        <v>0</v>
      </c>
      <c r="R485" t="s">
        <v>37</v>
      </c>
      <c r="S485" t="s">
        <v>607</v>
      </c>
    </row>
    <row r="486" spans="1:19" x14ac:dyDescent="0.25">
      <c r="A486" t="s">
        <v>608</v>
      </c>
      <c r="B486" t="s">
        <v>36</v>
      </c>
      <c r="G486" t="s">
        <v>38</v>
      </c>
      <c r="I486" t="s">
        <v>64</v>
      </c>
    </row>
    <row r="487" spans="1:19" x14ac:dyDescent="0.25">
      <c r="A487" t="s">
        <v>609</v>
      </c>
      <c r="B487" t="s">
        <v>36</v>
      </c>
      <c r="C487" t="s">
        <v>37</v>
      </c>
      <c r="G487" t="s">
        <v>38</v>
      </c>
      <c r="I487" t="s">
        <v>64</v>
      </c>
      <c r="O487">
        <v>3</v>
      </c>
      <c r="P487" t="s">
        <v>44</v>
      </c>
      <c r="Q487">
        <v>1</v>
      </c>
      <c r="R487" t="s">
        <v>37</v>
      </c>
      <c r="S487" t="s">
        <v>37</v>
      </c>
    </row>
    <row r="488" spans="1:19" x14ac:dyDescent="0.25">
      <c r="A488" t="s">
        <v>610</v>
      </c>
      <c r="B488" t="s">
        <v>36</v>
      </c>
      <c r="G488" t="s">
        <v>38</v>
      </c>
      <c r="I488" t="s">
        <v>64</v>
      </c>
    </row>
    <row r="489" spans="1:19" x14ac:dyDescent="0.25">
      <c r="A489" t="s">
        <v>611</v>
      </c>
      <c r="B489" t="s">
        <v>36</v>
      </c>
      <c r="C489" t="s">
        <v>37</v>
      </c>
      <c r="G489" t="s">
        <v>38</v>
      </c>
      <c r="I489" t="s">
        <v>64</v>
      </c>
      <c r="O489">
        <v>2</v>
      </c>
      <c r="P489" t="s">
        <v>40</v>
      </c>
      <c r="Q489">
        <v>0</v>
      </c>
      <c r="R489" t="s">
        <v>37</v>
      </c>
      <c r="S489" t="s">
        <v>67</v>
      </c>
    </row>
    <row r="490" spans="1:19" x14ac:dyDescent="0.25">
      <c r="A490" t="s">
        <v>612</v>
      </c>
      <c r="B490" t="s">
        <v>36</v>
      </c>
      <c r="G490" t="s">
        <v>38</v>
      </c>
      <c r="I490" t="s">
        <v>64</v>
      </c>
    </row>
    <row r="491" spans="1:19" x14ac:dyDescent="0.25">
      <c r="A491" t="s">
        <v>613</v>
      </c>
      <c r="B491" t="s">
        <v>36</v>
      </c>
      <c r="G491" t="s">
        <v>38</v>
      </c>
      <c r="I491" t="s">
        <v>64</v>
      </c>
    </row>
    <row r="492" spans="1:19" x14ac:dyDescent="0.25">
      <c r="A492" t="s">
        <v>614</v>
      </c>
      <c r="B492" t="s">
        <v>36</v>
      </c>
      <c r="G492" t="s">
        <v>38</v>
      </c>
      <c r="I492" t="s">
        <v>64</v>
      </c>
    </row>
    <row r="493" spans="1:19" x14ac:dyDescent="0.25">
      <c r="A493" t="s">
        <v>615</v>
      </c>
      <c r="B493" t="s">
        <v>36</v>
      </c>
      <c r="C493" t="s">
        <v>37</v>
      </c>
      <c r="G493" t="s">
        <v>38</v>
      </c>
      <c r="I493" t="s">
        <v>64</v>
      </c>
      <c r="O493">
        <v>3</v>
      </c>
      <c r="P493" t="s">
        <v>44</v>
      </c>
      <c r="Q493">
        <v>3</v>
      </c>
      <c r="R493" t="s">
        <v>37</v>
      </c>
      <c r="S493" t="s">
        <v>616</v>
      </c>
    </row>
    <row r="494" spans="1:19" x14ac:dyDescent="0.25">
      <c r="A494" t="s">
        <v>617</v>
      </c>
      <c r="B494" t="s">
        <v>36</v>
      </c>
      <c r="G494" t="s">
        <v>38</v>
      </c>
      <c r="I494" t="s">
        <v>64</v>
      </c>
    </row>
    <row r="495" spans="1:19" x14ac:dyDescent="0.25">
      <c r="A495" t="s">
        <v>618</v>
      </c>
      <c r="B495" t="s">
        <v>36</v>
      </c>
      <c r="C495" t="s">
        <v>44</v>
      </c>
      <c r="G495" t="s">
        <v>38</v>
      </c>
      <c r="I495" t="s">
        <v>64</v>
      </c>
      <c r="O495">
        <v>2</v>
      </c>
      <c r="P495" t="s">
        <v>44</v>
      </c>
      <c r="Q495">
        <v>1</v>
      </c>
      <c r="R495" t="s">
        <v>44</v>
      </c>
      <c r="S495" t="s">
        <v>67</v>
      </c>
    </row>
    <row r="496" spans="1:19" x14ac:dyDescent="0.25">
      <c r="A496" t="s">
        <v>619</v>
      </c>
      <c r="B496" t="s">
        <v>36</v>
      </c>
      <c r="G496" t="s">
        <v>38</v>
      </c>
      <c r="I496" t="s">
        <v>64</v>
      </c>
    </row>
    <row r="497" spans="1:19" x14ac:dyDescent="0.25">
      <c r="A497" t="s">
        <v>620</v>
      </c>
      <c r="B497" t="s">
        <v>36</v>
      </c>
      <c r="C497" t="s">
        <v>44</v>
      </c>
      <c r="G497" t="s">
        <v>38</v>
      </c>
      <c r="I497" t="s">
        <v>64</v>
      </c>
      <c r="O497">
        <v>2</v>
      </c>
      <c r="P497" t="s">
        <v>44</v>
      </c>
      <c r="Q497">
        <v>2</v>
      </c>
      <c r="R497" t="s">
        <v>44</v>
      </c>
      <c r="S497" t="s">
        <v>67</v>
      </c>
    </row>
    <row r="498" spans="1:19" x14ac:dyDescent="0.25">
      <c r="A498" t="s">
        <v>621</v>
      </c>
      <c r="B498" t="s">
        <v>36</v>
      </c>
      <c r="G498" t="s">
        <v>38</v>
      </c>
      <c r="I498" t="s">
        <v>64</v>
      </c>
    </row>
    <row r="499" spans="1:19" x14ac:dyDescent="0.25">
      <c r="A499" t="s">
        <v>622</v>
      </c>
      <c r="B499" t="s">
        <v>36</v>
      </c>
      <c r="G499" t="s">
        <v>38</v>
      </c>
      <c r="I499" t="s">
        <v>64</v>
      </c>
    </row>
    <row r="500" spans="1:19" x14ac:dyDescent="0.25">
      <c r="A500" t="s">
        <v>623</v>
      </c>
      <c r="B500" t="s">
        <v>36</v>
      </c>
      <c r="G500" t="s">
        <v>38</v>
      </c>
      <c r="I500" t="s">
        <v>64</v>
      </c>
    </row>
    <row r="501" spans="1:19" x14ac:dyDescent="0.25">
      <c r="A501" t="s">
        <v>624</v>
      </c>
      <c r="B501" t="s">
        <v>36</v>
      </c>
      <c r="G501" t="s">
        <v>38</v>
      </c>
      <c r="I501" t="s">
        <v>64</v>
      </c>
    </row>
    <row r="502" spans="1:19" x14ac:dyDescent="0.25">
      <c r="A502" t="s">
        <v>625</v>
      </c>
      <c r="B502" t="s">
        <v>36</v>
      </c>
      <c r="G502" t="s">
        <v>38</v>
      </c>
      <c r="I502" t="s">
        <v>64</v>
      </c>
    </row>
    <row r="503" spans="1:19" x14ac:dyDescent="0.25">
      <c r="A503" t="s">
        <v>626</v>
      </c>
      <c r="B503" t="s">
        <v>36</v>
      </c>
      <c r="G503" t="s">
        <v>38</v>
      </c>
      <c r="I503" t="s">
        <v>64</v>
      </c>
    </row>
    <row r="504" spans="1:19" x14ac:dyDescent="0.25">
      <c r="A504" t="s">
        <v>627</v>
      </c>
      <c r="B504" t="s">
        <v>36</v>
      </c>
      <c r="C504" t="s">
        <v>44</v>
      </c>
      <c r="G504" t="s">
        <v>38</v>
      </c>
      <c r="I504" t="s">
        <v>64</v>
      </c>
      <c r="O504">
        <v>1</v>
      </c>
      <c r="P504" t="s">
        <v>40</v>
      </c>
      <c r="Q504">
        <v>0</v>
      </c>
      <c r="R504" t="s">
        <v>44</v>
      </c>
      <c r="S504" t="s">
        <v>628</v>
      </c>
    </row>
    <row r="505" spans="1:19" x14ac:dyDescent="0.25">
      <c r="A505" t="s">
        <v>629</v>
      </c>
      <c r="B505" t="s">
        <v>36</v>
      </c>
      <c r="G505" t="s">
        <v>38</v>
      </c>
      <c r="I505" t="s">
        <v>64</v>
      </c>
    </row>
    <row r="506" spans="1:19" x14ac:dyDescent="0.25">
      <c r="A506" t="s">
        <v>630</v>
      </c>
      <c r="B506" t="s">
        <v>36</v>
      </c>
      <c r="G506" t="s">
        <v>38</v>
      </c>
      <c r="I506" t="s">
        <v>64</v>
      </c>
    </row>
    <row r="507" spans="1:19" x14ac:dyDescent="0.25">
      <c r="A507" t="s">
        <v>631</v>
      </c>
      <c r="B507" t="s">
        <v>36</v>
      </c>
      <c r="G507" t="s">
        <v>38</v>
      </c>
      <c r="I507" t="s">
        <v>64</v>
      </c>
    </row>
    <row r="508" spans="1:19" x14ac:dyDescent="0.25">
      <c r="A508" t="s">
        <v>632</v>
      </c>
      <c r="B508" t="s">
        <v>36</v>
      </c>
      <c r="G508" t="s">
        <v>38</v>
      </c>
      <c r="I508" t="s">
        <v>64</v>
      </c>
    </row>
    <row r="509" spans="1:19" x14ac:dyDescent="0.25">
      <c r="A509" t="s">
        <v>633</v>
      </c>
      <c r="B509" t="s">
        <v>36</v>
      </c>
      <c r="G509" t="s">
        <v>38</v>
      </c>
      <c r="I509" t="s">
        <v>64</v>
      </c>
    </row>
    <row r="510" spans="1:19" x14ac:dyDescent="0.25">
      <c r="A510" t="s">
        <v>634</v>
      </c>
      <c r="B510" t="s">
        <v>36</v>
      </c>
      <c r="G510" t="s">
        <v>38</v>
      </c>
      <c r="I510" t="s">
        <v>64</v>
      </c>
    </row>
    <row r="511" spans="1:19" x14ac:dyDescent="0.25">
      <c r="A511" t="s">
        <v>635</v>
      </c>
      <c r="B511" t="s">
        <v>36</v>
      </c>
      <c r="G511" t="s">
        <v>38</v>
      </c>
      <c r="I511" t="s">
        <v>64</v>
      </c>
    </row>
    <row r="512" spans="1:19" x14ac:dyDescent="0.25">
      <c r="A512" t="s">
        <v>636</v>
      </c>
      <c r="B512" t="s">
        <v>36</v>
      </c>
      <c r="G512" t="s">
        <v>38</v>
      </c>
      <c r="I512" t="s">
        <v>64</v>
      </c>
    </row>
    <row r="513" spans="1:19" x14ac:dyDescent="0.25">
      <c r="A513" t="s">
        <v>637</v>
      </c>
      <c r="B513" t="s">
        <v>36</v>
      </c>
      <c r="G513" t="s">
        <v>38</v>
      </c>
      <c r="I513" t="s">
        <v>64</v>
      </c>
    </row>
    <row r="514" spans="1:19" x14ac:dyDescent="0.25">
      <c r="A514" t="s">
        <v>638</v>
      </c>
      <c r="B514" t="s">
        <v>36</v>
      </c>
      <c r="G514" t="s">
        <v>38</v>
      </c>
      <c r="I514" t="s">
        <v>64</v>
      </c>
    </row>
    <row r="515" spans="1:19" x14ac:dyDescent="0.25">
      <c r="A515" t="s">
        <v>639</v>
      </c>
      <c r="B515" t="s">
        <v>36</v>
      </c>
      <c r="G515" t="s">
        <v>38</v>
      </c>
      <c r="I515" t="s">
        <v>64</v>
      </c>
    </row>
    <row r="516" spans="1:19" x14ac:dyDescent="0.25">
      <c r="A516" t="s">
        <v>640</v>
      </c>
      <c r="B516" t="s">
        <v>36</v>
      </c>
      <c r="G516" t="s">
        <v>38</v>
      </c>
      <c r="I516" t="s">
        <v>64</v>
      </c>
    </row>
    <row r="517" spans="1:19" x14ac:dyDescent="0.25">
      <c r="A517" t="s">
        <v>641</v>
      </c>
      <c r="B517" t="s">
        <v>36</v>
      </c>
      <c r="C517" t="s">
        <v>44</v>
      </c>
      <c r="G517" t="s">
        <v>38</v>
      </c>
      <c r="I517" t="s">
        <v>64</v>
      </c>
      <c r="O517">
        <v>2</v>
      </c>
      <c r="P517" t="s">
        <v>40</v>
      </c>
      <c r="Q517">
        <v>0</v>
      </c>
      <c r="R517" t="s">
        <v>44</v>
      </c>
      <c r="S517" t="s">
        <v>642</v>
      </c>
    </row>
    <row r="518" spans="1:19" x14ac:dyDescent="0.25">
      <c r="A518" t="s">
        <v>643</v>
      </c>
      <c r="B518" t="s">
        <v>36</v>
      </c>
      <c r="C518" t="s">
        <v>44</v>
      </c>
      <c r="G518" t="s">
        <v>38</v>
      </c>
      <c r="I518" t="s">
        <v>64</v>
      </c>
      <c r="O518">
        <v>2</v>
      </c>
      <c r="P518" t="s">
        <v>40</v>
      </c>
      <c r="Q518">
        <v>0</v>
      </c>
      <c r="R518" t="s">
        <v>44</v>
      </c>
      <c r="S518" t="s">
        <v>270</v>
      </c>
    </row>
    <row r="519" spans="1:19" x14ac:dyDescent="0.25">
      <c r="A519" t="s">
        <v>644</v>
      </c>
      <c r="B519" t="s">
        <v>36</v>
      </c>
      <c r="C519" t="s">
        <v>44</v>
      </c>
      <c r="G519">
        <v>0</v>
      </c>
      <c r="I519" t="s">
        <v>64</v>
      </c>
      <c r="O519">
        <v>1</v>
      </c>
      <c r="P519" t="s">
        <v>40</v>
      </c>
      <c r="Q519">
        <v>0</v>
      </c>
      <c r="R519" t="s">
        <v>44</v>
      </c>
      <c r="S519" t="s">
        <v>109</v>
      </c>
    </row>
    <row r="520" spans="1:19" x14ac:dyDescent="0.25">
      <c r="A520" t="s">
        <v>645</v>
      </c>
      <c r="B520" t="s">
        <v>36</v>
      </c>
      <c r="G520" t="s">
        <v>38</v>
      </c>
      <c r="I520" t="s">
        <v>64</v>
      </c>
    </row>
    <row r="521" spans="1:19" x14ac:dyDescent="0.25">
      <c r="A521" t="s">
        <v>646</v>
      </c>
      <c r="B521" t="s">
        <v>36</v>
      </c>
      <c r="C521" t="s">
        <v>44</v>
      </c>
      <c r="G521">
        <v>0</v>
      </c>
      <c r="I521" t="s">
        <v>64</v>
      </c>
      <c r="O521">
        <v>1</v>
      </c>
      <c r="P521" t="s">
        <v>40</v>
      </c>
      <c r="Q521">
        <v>0</v>
      </c>
      <c r="R521" t="s">
        <v>44</v>
      </c>
      <c r="S521" t="s">
        <v>647</v>
      </c>
    </row>
    <row r="522" spans="1:19" x14ac:dyDescent="0.25">
      <c r="A522" t="s">
        <v>648</v>
      </c>
      <c r="B522" t="s">
        <v>36</v>
      </c>
      <c r="C522" t="s">
        <v>40</v>
      </c>
      <c r="G522" t="s">
        <v>38</v>
      </c>
      <c r="I522" t="s">
        <v>64</v>
      </c>
      <c r="O522">
        <v>2</v>
      </c>
      <c r="P522" t="s">
        <v>40</v>
      </c>
      <c r="Q522">
        <v>0</v>
      </c>
      <c r="R522" t="s">
        <v>40</v>
      </c>
      <c r="S522" t="s">
        <v>649</v>
      </c>
    </row>
    <row r="523" spans="1:19" x14ac:dyDescent="0.25">
      <c r="A523" t="s">
        <v>650</v>
      </c>
      <c r="B523" t="s">
        <v>36</v>
      </c>
      <c r="C523" t="s">
        <v>44</v>
      </c>
      <c r="G523">
        <v>0</v>
      </c>
      <c r="I523" t="s">
        <v>64</v>
      </c>
      <c r="O523">
        <v>1</v>
      </c>
      <c r="P523" t="s">
        <v>40</v>
      </c>
      <c r="Q523">
        <v>0</v>
      </c>
      <c r="R523" t="s">
        <v>44</v>
      </c>
      <c r="S523" t="s">
        <v>109</v>
      </c>
    </row>
    <row r="524" spans="1:19" x14ac:dyDescent="0.25">
      <c r="A524" t="s">
        <v>651</v>
      </c>
      <c r="B524" t="s">
        <v>36</v>
      </c>
      <c r="G524" t="s">
        <v>38</v>
      </c>
      <c r="I524" t="s">
        <v>64</v>
      </c>
    </row>
    <row r="525" spans="1:19" x14ac:dyDescent="0.25">
      <c r="A525" t="s">
        <v>652</v>
      </c>
      <c r="B525" t="s">
        <v>36</v>
      </c>
      <c r="G525" t="s">
        <v>38</v>
      </c>
      <c r="I525" t="s">
        <v>64</v>
      </c>
    </row>
    <row r="526" spans="1:19" x14ac:dyDescent="0.25">
      <c r="A526" t="s">
        <v>653</v>
      </c>
      <c r="B526" t="s">
        <v>36</v>
      </c>
      <c r="C526" t="s">
        <v>44</v>
      </c>
      <c r="G526" t="s">
        <v>38</v>
      </c>
      <c r="I526" t="s">
        <v>64</v>
      </c>
      <c r="O526">
        <v>2</v>
      </c>
      <c r="P526" t="s">
        <v>40</v>
      </c>
      <c r="Q526">
        <v>0</v>
      </c>
      <c r="R526" t="s">
        <v>44</v>
      </c>
      <c r="S526" t="s">
        <v>654</v>
      </c>
    </row>
    <row r="527" spans="1:19" x14ac:dyDescent="0.25">
      <c r="A527" t="s">
        <v>655</v>
      </c>
      <c r="B527" t="s">
        <v>36</v>
      </c>
      <c r="C527" t="s">
        <v>37</v>
      </c>
      <c r="G527" t="s">
        <v>38</v>
      </c>
      <c r="I527" t="s">
        <v>64</v>
      </c>
      <c r="O527">
        <v>3</v>
      </c>
      <c r="P527" t="s">
        <v>44</v>
      </c>
      <c r="Q527">
        <v>1</v>
      </c>
      <c r="R527" t="s">
        <v>37</v>
      </c>
      <c r="S527" t="s">
        <v>73</v>
      </c>
    </row>
    <row r="528" spans="1:19" x14ac:dyDescent="0.25">
      <c r="A528" t="s">
        <v>656</v>
      </c>
      <c r="B528" t="s">
        <v>36</v>
      </c>
      <c r="C528" t="s">
        <v>37</v>
      </c>
      <c r="G528" t="s">
        <v>38</v>
      </c>
      <c r="I528" t="s">
        <v>64</v>
      </c>
      <c r="O528">
        <v>3</v>
      </c>
      <c r="P528" t="s">
        <v>40</v>
      </c>
      <c r="Q528">
        <v>0</v>
      </c>
      <c r="R528" t="s">
        <v>37</v>
      </c>
      <c r="S528" t="s">
        <v>46</v>
      </c>
    </row>
    <row r="529" spans="1:19" x14ac:dyDescent="0.25">
      <c r="A529" t="s">
        <v>657</v>
      </c>
      <c r="B529" t="s">
        <v>36</v>
      </c>
      <c r="C529" t="s">
        <v>44</v>
      </c>
      <c r="G529" t="s">
        <v>38</v>
      </c>
      <c r="I529" t="s">
        <v>64</v>
      </c>
      <c r="O529">
        <v>2</v>
      </c>
      <c r="P529" t="s">
        <v>40</v>
      </c>
      <c r="Q529">
        <v>0</v>
      </c>
      <c r="R529" t="s">
        <v>44</v>
      </c>
      <c r="S529" t="s">
        <v>107</v>
      </c>
    </row>
    <row r="530" spans="1:19" x14ac:dyDescent="0.25">
      <c r="A530" t="s">
        <v>658</v>
      </c>
      <c r="B530" t="s">
        <v>36</v>
      </c>
      <c r="C530" t="s">
        <v>44</v>
      </c>
      <c r="G530" t="s">
        <v>38</v>
      </c>
      <c r="I530" t="s">
        <v>64</v>
      </c>
      <c r="O530">
        <v>2</v>
      </c>
      <c r="P530" t="s">
        <v>40</v>
      </c>
      <c r="Q530">
        <v>0</v>
      </c>
      <c r="R530" t="s">
        <v>44</v>
      </c>
      <c r="S530" t="s">
        <v>132</v>
      </c>
    </row>
    <row r="531" spans="1:19" x14ac:dyDescent="0.25">
      <c r="A531" t="s">
        <v>659</v>
      </c>
      <c r="B531" t="s">
        <v>36</v>
      </c>
      <c r="C531" t="s">
        <v>44</v>
      </c>
      <c r="G531" t="s">
        <v>38</v>
      </c>
      <c r="I531" t="s">
        <v>64</v>
      </c>
      <c r="O531">
        <v>2</v>
      </c>
      <c r="P531" t="s">
        <v>40</v>
      </c>
      <c r="Q531">
        <v>0</v>
      </c>
      <c r="R531" t="s">
        <v>44</v>
      </c>
      <c r="S531" t="s">
        <v>301</v>
      </c>
    </row>
    <row r="532" spans="1:19" x14ac:dyDescent="0.25">
      <c r="A532" t="s">
        <v>660</v>
      </c>
      <c r="B532" t="s">
        <v>36</v>
      </c>
      <c r="G532" t="s">
        <v>38</v>
      </c>
      <c r="I532" t="s">
        <v>64</v>
      </c>
    </row>
    <row r="533" spans="1:19" x14ac:dyDescent="0.25">
      <c r="A533" t="s">
        <v>661</v>
      </c>
      <c r="B533" t="s">
        <v>36</v>
      </c>
      <c r="C533" t="s">
        <v>44</v>
      </c>
      <c r="G533" t="s">
        <v>38</v>
      </c>
      <c r="I533" t="s">
        <v>64</v>
      </c>
      <c r="O533">
        <v>2</v>
      </c>
      <c r="P533" t="s">
        <v>40</v>
      </c>
      <c r="Q533">
        <v>0</v>
      </c>
      <c r="R533" t="s">
        <v>44</v>
      </c>
      <c r="S533" t="s">
        <v>73</v>
      </c>
    </row>
    <row r="534" spans="1:19" x14ac:dyDescent="0.25">
      <c r="A534" t="s">
        <v>662</v>
      </c>
      <c r="B534" t="s">
        <v>36</v>
      </c>
      <c r="G534" t="s">
        <v>38</v>
      </c>
      <c r="I534" t="s">
        <v>64</v>
      </c>
    </row>
    <row r="535" spans="1:19" x14ac:dyDescent="0.25">
      <c r="A535" t="s">
        <v>663</v>
      </c>
      <c r="B535" t="s">
        <v>36</v>
      </c>
      <c r="C535" t="s">
        <v>40</v>
      </c>
      <c r="G535" t="s">
        <v>38</v>
      </c>
      <c r="I535" t="s">
        <v>64</v>
      </c>
      <c r="O535">
        <v>2</v>
      </c>
      <c r="P535" t="s">
        <v>40</v>
      </c>
      <c r="Q535">
        <v>0</v>
      </c>
      <c r="R535" t="s">
        <v>40</v>
      </c>
      <c r="S535" t="s">
        <v>46</v>
      </c>
    </row>
    <row r="536" spans="1:19" x14ac:dyDescent="0.25">
      <c r="A536" t="s">
        <v>664</v>
      </c>
      <c r="B536" t="s">
        <v>36</v>
      </c>
      <c r="G536" t="s">
        <v>38</v>
      </c>
      <c r="I536" t="s">
        <v>64</v>
      </c>
    </row>
    <row r="537" spans="1:19" x14ac:dyDescent="0.25">
      <c r="A537" t="s">
        <v>665</v>
      </c>
      <c r="B537" t="s">
        <v>36</v>
      </c>
      <c r="G537" t="s">
        <v>38</v>
      </c>
      <c r="I537" t="s">
        <v>64</v>
      </c>
    </row>
    <row r="538" spans="1:19" x14ac:dyDescent="0.25">
      <c r="A538" t="s">
        <v>666</v>
      </c>
      <c r="B538" t="s">
        <v>36</v>
      </c>
      <c r="C538" t="s">
        <v>44</v>
      </c>
      <c r="G538" t="s">
        <v>38</v>
      </c>
      <c r="I538" t="s">
        <v>64</v>
      </c>
      <c r="O538">
        <v>2</v>
      </c>
      <c r="P538" t="s">
        <v>40</v>
      </c>
      <c r="Q538">
        <v>0</v>
      </c>
      <c r="R538" t="s">
        <v>44</v>
      </c>
      <c r="S538" t="s">
        <v>667</v>
      </c>
    </row>
    <row r="539" spans="1:19" x14ac:dyDescent="0.25">
      <c r="A539" t="s">
        <v>668</v>
      </c>
      <c r="B539" t="s">
        <v>36</v>
      </c>
      <c r="G539" t="s">
        <v>38</v>
      </c>
      <c r="I539" t="s">
        <v>64</v>
      </c>
    </row>
    <row r="540" spans="1:19" x14ac:dyDescent="0.25">
      <c r="A540" t="s">
        <v>669</v>
      </c>
      <c r="B540" t="s">
        <v>36</v>
      </c>
      <c r="C540" t="s">
        <v>44</v>
      </c>
      <c r="G540" t="s">
        <v>38</v>
      </c>
      <c r="I540" t="s">
        <v>64</v>
      </c>
      <c r="O540">
        <v>2</v>
      </c>
      <c r="P540" t="s">
        <v>40</v>
      </c>
      <c r="Q540">
        <v>0</v>
      </c>
      <c r="R540" t="s">
        <v>44</v>
      </c>
      <c r="S540" t="s">
        <v>67</v>
      </c>
    </row>
    <row r="541" spans="1:19" x14ac:dyDescent="0.25">
      <c r="A541" t="s">
        <v>670</v>
      </c>
      <c r="B541" t="s">
        <v>36</v>
      </c>
      <c r="C541" t="s">
        <v>44</v>
      </c>
      <c r="G541" t="s">
        <v>38</v>
      </c>
      <c r="I541" t="s">
        <v>64</v>
      </c>
      <c r="O541">
        <v>2</v>
      </c>
      <c r="P541" t="s">
        <v>40</v>
      </c>
      <c r="Q541">
        <v>0</v>
      </c>
      <c r="R541" t="s">
        <v>44</v>
      </c>
      <c r="S541" t="s">
        <v>67</v>
      </c>
    </row>
    <row r="542" spans="1:19" x14ac:dyDescent="0.25">
      <c r="A542" t="s">
        <v>671</v>
      </c>
      <c r="B542" t="s">
        <v>36</v>
      </c>
      <c r="G542" t="s">
        <v>38</v>
      </c>
      <c r="I542" t="s">
        <v>64</v>
      </c>
    </row>
    <row r="543" spans="1:19" x14ac:dyDescent="0.25">
      <c r="A543" t="s">
        <v>672</v>
      </c>
      <c r="B543" t="s">
        <v>36</v>
      </c>
      <c r="C543" t="s">
        <v>37</v>
      </c>
      <c r="G543" t="s">
        <v>38</v>
      </c>
      <c r="I543" t="s">
        <v>64</v>
      </c>
      <c r="O543">
        <v>2</v>
      </c>
      <c r="P543" t="s">
        <v>40</v>
      </c>
      <c r="Q543">
        <v>0</v>
      </c>
      <c r="R543" t="s">
        <v>37</v>
      </c>
      <c r="S543" t="s">
        <v>673</v>
      </c>
    </row>
    <row r="544" spans="1:19" x14ac:dyDescent="0.25">
      <c r="A544" t="s">
        <v>674</v>
      </c>
      <c r="B544" t="s">
        <v>36</v>
      </c>
      <c r="C544" t="s">
        <v>44</v>
      </c>
      <c r="G544" t="s">
        <v>38</v>
      </c>
      <c r="I544" t="s">
        <v>64</v>
      </c>
      <c r="O544">
        <v>2</v>
      </c>
      <c r="P544" t="s">
        <v>40</v>
      </c>
      <c r="Q544">
        <v>0</v>
      </c>
      <c r="R544" t="s">
        <v>44</v>
      </c>
      <c r="S544" t="s">
        <v>46</v>
      </c>
    </row>
    <row r="545" spans="1:19" x14ac:dyDescent="0.25">
      <c r="A545" t="s">
        <v>675</v>
      </c>
      <c r="B545" t="s">
        <v>36</v>
      </c>
      <c r="C545" t="s">
        <v>37</v>
      </c>
      <c r="G545" t="s">
        <v>38</v>
      </c>
      <c r="I545" t="s">
        <v>64</v>
      </c>
      <c r="O545">
        <v>2</v>
      </c>
      <c r="P545" t="s">
        <v>40</v>
      </c>
      <c r="Q545">
        <v>0</v>
      </c>
      <c r="R545" t="s">
        <v>37</v>
      </c>
      <c r="S545" t="s">
        <v>107</v>
      </c>
    </row>
    <row r="546" spans="1:19" x14ac:dyDescent="0.25">
      <c r="A546" t="s">
        <v>676</v>
      </c>
      <c r="B546" t="s">
        <v>36</v>
      </c>
      <c r="C546" t="s">
        <v>44</v>
      </c>
      <c r="G546" t="s">
        <v>38</v>
      </c>
      <c r="I546" t="s">
        <v>64</v>
      </c>
      <c r="O546">
        <v>2</v>
      </c>
      <c r="P546" t="s">
        <v>40</v>
      </c>
      <c r="Q546">
        <v>0</v>
      </c>
      <c r="R546" t="s">
        <v>44</v>
      </c>
      <c r="S546" t="s">
        <v>46</v>
      </c>
    </row>
    <row r="547" spans="1:19" x14ac:dyDescent="0.25">
      <c r="A547" t="s">
        <v>677</v>
      </c>
      <c r="B547" t="s">
        <v>36</v>
      </c>
      <c r="C547" t="s">
        <v>44</v>
      </c>
      <c r="G547" t="s">
        <v>38</v>
      </c>
      <c r="I547" t="s">
        <v>64</v>
      </c>
      <c r="O547">
        <v>2</v>
      </c>
      <c r="P547" t="s">
        <v>40</v>
      </c>
      <c r="Q547">
        <v>0</v>
      </c>
      <c r="R547" t="s">
        <v>44</v>
      </c>
      <c r="S547" t="s">
        <v>132</v>
      </c>
    </row>
    <row r="548" spans="1:19" x14ac:dyDescent="0.25">
      <c r="A548" t="s">
        <v>678</v>
      </c>
      <c r="B548" t="s">
        <v>36</v>
      </c>
      <c r="C548" t="s">
        <v>37</v>
      </c>
      <c r="G548" t="s">
        <v>38</v>
      </c>
      <c r="I548" t="s">
        <v>64</v>
      </c>
      <c r="O548">
        <v>2</v>
      </c>
      <c r="P548" t="s">
        <v>40</v>
      </c>
      <c r="Q548">
        <v>0</v>
      </c>
      <c r="R548" t="s">
        <v>37</v>
      </c>
      <c r="S548" t="s">
        <v>679</v>
      </c>
    </row>
    <row r="549" spans="1:19" x14ac:dyDescent="0.25">
      <c r="A549" t="s">
        <v>680</v>
      </c>
      <c r="B549" t="s">
        <v>36</v>
      </c>
      <c r="G549" t="s">
        <v>38</v>
      </c>
      <c r="I549" t="s">
        <v>64</v>
      </c>
    </row>
    <row r="550" spans="1:19" x14ac:dyDescent="0.25">
      <c r="A550" t="s">
        <v>681</v>
      </c>
      <c r="B550" t="s">
        <v>36</v>
      </c>
      <c r="C550" t="s">
        <v>44</v>
      </c>
      <c r="G550" t="s">
        <v>38</v>
      </c>
      <c r="I550" t="s">
        <v>64</v>
      </c>
      <c r="O550">
        <v>2</v>
      </c>
      <c r="P550" t="s">
        <v>40</v>
      </c>
      <c r="Q550">
        <v>0</v>
      </c>
      <c r="R550" t="s">
        <v>44</v>
      </c>
      <c r="S550" t="s">
        <v>46</v>
      </c>
    </row>
    <row r="551" spans="1:19" x14ac:dyDescent="0.25">
      <c r="A551" t="s">
        <v>682</v>
      </c>
      <c r="B551" t="s">
        <v>36</v>
      </c>
      <c r="C551" t="s">
        <v>37</v>
      </c>
      <c r="G551" t="s">
        <v>38</v>
      </c>
      <c r="I551" t="s">
        <v>64</v>
      </c>
      <c r="O551">
        <v>2</v>
      </c>
      <c r="P551" t="s">
        <v>40</v>
      </c>
      <c r="Q551">
        <v>0</v>
      </c>
      <c r="R551" t="s">
        <v>37</v>
      </c>
      <c r="S551" t="s">
        <v>594</v>
      </c>
    </row>
    <row r="552" spans="1:19" x14ac:dyDescent="0.25">
      <c r="A552" t="s">
        <v>683</v>
      </c>
      <c r="B552" t="s">
        <v>36</v>
      </c>
      <c r="G552" t="s">
        <v>38</v>
      </c>
      <c r="I552" t="s">
        <v>64</v>
      </c>
    </row>
    <row r="553" spans="1:19" x14ac:dyDescent="0.25">
      <c r="A553" t="s">
        <v>684</v>
      </c>
      <c r="B553" t="s">
        <v>36</v>
      </c>
      <c r="G553" t="s">
        <v>38</v>
      </c>
      <c r="I553" t="s">
        <v>64</v>
      </c>
    </row>
    <row r="554" spans="1:19" x14ac:dyDescent="0.25">
      <c r="A554" t="s">
        <v>685</v>
      </c>
      <c r="B554" t="s">
        <v>36</v>
      </c>
      <c r="G554" t="s">
        <v>38</v>
      </c>
      <c r="I554" t="s">
        <v>64</v>
      </c>
    </row>
    <row r="555" spans="1:19" x14ac:dyDescent="0.25">
      <c r="A555" t="s">
        <v>686</v>
      </c>
      <c r="B555" t="s">
        <v>36</v>
      </c>
      <c r="G555" t="s">
        <v>38</v>
      </c>
      <c r="I555" t="s">
        <v>64</v>
      </c>
    </row>
    <row r="556" spans="1:19" x14ac:dyDescent="0.25">
      <c r="A556" t="s">
        <v>687</v>
      </c>
      <c r="B556" t="s">
        <v>36</v>
      </c>
      <c r="G556" t="s">
        <v>38</v>
      </c>
      <c r="I556" t="s">
        <v>64</v>
      </c>
    </row>
    <row r="557" spans="1:19" x14ac:dyDescent="0.25">
      <c r="A557" t="s">
        <v>688</v>
      </c>
      <c r="B557" t="s">
        <v>36</v>
      </c>
      <c r="C557" t="s">
        <v>37</v>
      </c>
      <c r="G557" t="s">
        <v>38</v>
      </c>
      <c r="I557" t="s">
        <v>64</v>
      </c>
      <c r="O557">
        <v>2</v>
      </c>
      <c r="P557" t="s">
        <v>40</v>
      </c>
      <c r="Q557">
        <v>0</v>
      </c>
      <c r="R557" t="s">
        <v>37</v>
      </c>
      <c r="S557" t="s">
        <v>594</v>
      </c>
    </row>
    <row r="558" spans="1:19" x14ac:dyDescent="0.25">
      <c r="A558" t="s">
        <v>689</v>
      </c>
      <c r="B558" t="s">
        <v>36</v>
      </c>
      <c r="G558" t="s">
        <v>38</v>
      </c>
      <c r="I558" t="s">
        <v>64</v>
      </c>
    </row>
    <row r="559" spans="1:19" x14ac:dyDescent="0.25">
      <c r="A559" t="s">
        <v>690</v>
      </c>
      <c r="B559" t="s">
        <v>36</v>
      </c>
      <c r="G559" t="s">
        <v>38</v>
      </c>
      <c r="I559" t="s">
        <v>64</v>
      </c>
    </row>
    <row r="560" spans="1:19" x14ac:dyDescent="0.25">
      <c r="A560" t="s">
        <v>691</v>
      </c>
      <c r="B560" t="s">
        <v>36</v>
      </c>
      <c r="C560" t="s">
        <v>44</v>
      </c>
      <c r="G560" t="s">
        <v>38</v>
      </c>
      <c r="I560" t="s">
        <v>64</v>
      </c>
      <c r="O560">
        <v>2</v>
      </c>
      <c r="P560" t="s">
        <v>40</v>
      </c>
      <c r="Q560">
        <v>0</v>
      </c>
      <c r="R560" t="s">
        <v>44</v>
      </c>
      <c r="S560" t="s">
        <v>67</v>
      </c>
    </row>
    <row r="561" spans="1:19" x14ac:dyDescent="0.25">
      <c r="A561" t="s">
        <v>692</v>
      </c>
      <c r="B561" t="s">
        <v>36</v>
      </c>
      <c r="G561" t="s">
        <v>38</v>
      </c>
      <c r="I561" t="s">
        <v>64</v>
      </c>
    </row>
    <row r="562" spans="1:19" x14ac:dyDescent="0.25">
      <c r="A562" t="s">
        <v>693</v>
      </c>
      <c r="B562" t="s">
        <v>36</v>
      </c>
      <c r="G562" t="s">
        <v>38</v>
      </c>
      <c r="I562" t="s">
        <v>64</v>
      </c>
    </row>
    <row r="563" spans="1:19" x14ac:dyDescent="0.25">
      <c r="A563" t="s">
        <v>694</v>
      </c>
      <c r="B563" t="s">
        <v>36</v>
      </c>
      <c r="C563" t="s">
        <v>37</v>
      </c>
      <c r="G563" t="s">
        <v>38</v>
      </c>
      <c r="I563" t="s">
        <v>64</v>
      </c>
      <c r="O563">
        <v>4</v>
      </c>
      <c r="P563" t="s">
        <v>40</v>
      </c>
      <c r="Q563">
        <v>0</v>
      </c>
      <c r="R563" t="s">
        <v>37</v>
      </c>
      <c r="S563" t="s">
        <v>695</v>
      </c>
    </row>
    <row r="564" spans="1:19" x14ac:dyDescent="0.25">
      <c r="A564" t="s">
        <v>696</v>
      </c>
      <c r="B564" t="s">
        <v>36</v>
      </c>
      <c r="C564" t="s">
        <v>44</v>
      </c>
      <c r="G564" t="s">
        <v>38</v>
      </c>
      <c r="I564" t="s">
        <v>64</v>
      </c>
      <c r="O564">
        <v>2</v>
      </c>
      <c r="P564" t="s">
        <v>40</v>
      </c>
      <c r="Q564">
        <v>0</v>
      </c>
      <c r="R564" t="s">
        <v>44</v>
      </c>
      <c r="S564" t="s">
        <v>319</v>
      </c>
    </row>
    <row r="565" spans="1:19" x14ac:dyDescent="0.25">
      <c r="A565" t="s">
        <v>697</v>
      </c>
      <c r="B565" t="s">
        <v>36</v>
      </c>
      <c r="G565" t="s">
        <v>38</v>
      </c>
      <c r="I565" t="s">
        <v>64</v>
      </c>
    </row>
    <row r="566" spans="1:19" x14ac:dyDescent="0.25">
      <c r="A566" t="s">
        <v>698</v>
      </c>
      <c r="B566" t="s">
        <v>36</v>
      </c>
      <c r="C566" t="s">
        <v>44</v>
      </c>
      <c r="G566" t="s">
        <v>38</v>
      </c>
      <c r="I566" t="s">
        <v>64</v>
      </c>
      <c r="O566">
        <v>3</v>
      </c>
      <c r="P566" t="s">
        <v>44</v>
      </c>
      <c r="Q566">
        <v>1</v>
      </c>
      <c r="R566" t="s">
        <v>44</v>
      </c>
      <c r="S566" t="s">
        <v>67</v>
      </c>
    </row>
    <row r="567" spans="1:19" x14ac:dyDescent="0.25">
      <c r="A567" t="s">
        <v>699</v>
      </c>
      <c r="B567" t="s">
        <v>121</v>
      </c>
      <c r="G567" t="s">
        <v>38</v>
      </c>
      <c r="I567">
        <v>0</v>
      </c>
    </row>
    <row r="568" spans="1:19" x14ac:dyDescent="0.25">
      <c r="A568" t="s">
        <v>700</v>
      </c>
      <c r="B568" t="s">
        <v>121</v>
      </c>
      <c r="G568" t="s">
        <v>38</v>
      </c>
      <c r="I568">
        <v>0</v>
      </c>
    </row>
    <row r="569" spans="1:19" x14ac:dyDescent="0.25">
      <c r="A569" t="s">
        <v>701</v>
      </c>
      <c r="B569" t="s">
        <v>121</v>
      </c>
      <c r="G569" t="s">
        <v>38</v>
      </c>
      <c r="I569">
        <v>0</v>
      </c>
    </row>
    <row r="570" spans="1:19" x14ac:dyDescent="0.25">
      <c r="A570" t="s">
        <v>702</v>
      </c>
      <c r="B570" t="s">
        <v>121</v>
      </c>
      <c r="C570" t="s">
        <v>37</v>
      </c>
      <c r="G570" t="s">
        <v>38</v>
      </c>
      <c r="I570">
        <v>0</v>
      </c>
      <c r="O570">
        <v>2</v>
      </c>
      <c r="P570" t="s">
        <v>40</v>
      </c>
      <c r="Q570">
        <v>0</v>
      </c>
      <c r="R570" t="s">
        <v>37</v>
      </c>
      <c r="S570" t="s">
        <v>703</v>
      </c>
    </row>
    <row r="571" spans="1:19" x14ac:dyDescent="0.25">
      <c r="A571" t="s">
        <v>704</v>
      </c>
      <c r="B571" t="s">
        <v>121</v>
      </c>
      <c r="G571" t="s">
        <v>38</v>
      </c>
      <c r="I571">
        <v>0</v>
      </c>
    </row>
    <row r="572" spans="1:19" x14ac:dyDescent="0.25">
      <c r="A572" t="s">
        <v>705</v>
      </c>
      <c r="B572" t="s">
        <v>121</v>
      </c>
      <c r="C572" t="s">
        <v>44</v>
      </c>
      <c r="G572" t="s">
        <v>38</v>
      </c>
      <c r="I572">
        <v>0</v>
      </c>
      <c r="O572">
        <v>3</v>
      </c>
      <c r="P572" t="s">
        <v>40</v>
      </c>
      <c r="Q572">
        <v>0</v>
      </c>
      <c r="R572" t="s">
        <v>44</v>
      </c>
      <c r="S572" t="s">
        <v>67</v>
      </c>
    </row>
    <row r="573" spans="1:19" x14ac:dyDescent="0.25">
      <c r="A573" t="s">
        <v>706</v>
      </c>
      <c r="B573" t="s">
        <v>121</v>
      </c>
      <c r="C573" t="s">
        <v>37</v>
      </c>
      <c r="G573" t="s">
        <v>38</v>
      </c>
      <c r="I573">
        <v>0</v>
      </c>
      <c r="O573">
        <v>3</v>
      </c>
      <c r="P573" t="s">
        <v>40</v>
      </c>
      <c r="Q573">
        <v>0</v>
      </c>
      <c r="R573" t="s">
        <v>37</v>
      </c>
      <c r="S573" t="s">
        <v>201</v>
      </c>
    </row>
    <row r="574" spans="1:19" x14ac:dyDescent="0.25">
      <c r="A574" t="s">
        <v>707</v>
      </c>
      <c r="B574" t="s">
        <v>121</v>
      </c>
      <c r="C574" t="s">
        <v>37</v>
      </c>
      <c r="G574" t="s">
        <v>38</v>
      </c>
      <c r="I574">
        <v>0</v>
      </c>
      <c r="O574">
        <v>3</v>
      </c>
      <c r="P574" t="s">
        <v>40</v>
      </c>
      <c r="Q574">
        <v>0</v>
      </c>
      <c r="R574" t="s">
        <v>37</v>
      </c>
      <c r="S574" t="s">
        <v>201</v>
      </c>
    </row>
    <row r="575" spans="1:19" x14ac:dyDescent="0.25">
      <c r="A575" t="s">
        <v>708</v>
      </c>
      <c r="B575" t="s">
        <v>121</v>
      </c>
      <c r="C575" t="s">
        <v>37</v>
      </c>
      <c r="G575" t="s">
        <v>38</v>
      </c>
      <c r="I575">
        <v>0</v>
      </c>
      <c r="O575">
        <v>3</v>
      </c>
      <c r="P575" t="s">
        <v>40</v>
      </c>
      <c r="Q575">
        <v>0</v>
      </c>
      <c r="R575" t="s">
        <v>37</v>
      </c>
      <c r="S575" t="s">
        <v>67</v>
      </c>
    </row>
    <row r="576" spans="1:19" x14ac:dyDescent="0.25">
      <c r="A576" t="s">
        <v>709</v>
      </c>
      <c r="B576" t="s">
        <v>121</v>
      </c>
      <c r="C576" t="s">
        <v>37</v>
      </c>
      <c r="G576" t="s">
        <v>38</v>
      </c>
      <c r="I576">
        <v>0</v>
      </c>
      <c r="O576">
        <v>3</v>
      </c>
      <c r="P576" t="s">
        <v>40</v>
      </c>
      <c r="Q576">
        <v>0</v>
      </c>
      <c r="R576" t="s">
        <v>37</v>
      </c>
      <c r="S576" t="s">
        <v>37</v>
      </c>
    </row>
    <row r="577" spans="1:19" x14ac:dyDescent="0.25">
      <c r="A577" t="s">
        <v>710</v>
      </c>
      <c r="B577" t="s">
        <v>121</v>
      </c>
      <c r="C577" t="s">
        <v>37</v>
      </c>
      <c r="G577" t="s">
        <v>38</v>
      </c>
      <c r="I577">
        <v>0</v>
      </c>
      <c r="O577">
        <v>3</v>
      </c>
      <c r="P577" t="s">
        <v>40</v>
      </c>
      <c r="Q577">
        <v>0</v>
      </c>
      <c r="R577" t="s">
        <v>37</v>
      </c>
      <c r="S577" t="s">
        <v>67</v>
      </c>
    </row>
    <row r="578" spans="1:19" x14ac:dyDescent="0.25">
      <c r="A578" t="s">
        <v>711</v>
      </c>
      <c r="B578" t="s">
        <v>121</v>
      </c>
      <c r="G578" t="s">
        <v>38</v>
      </c>
      <c r="I578">
        <v>0</v>
      </c>
    </row>
    <row r="579" spans="1:19" x14ac:dyDescent="0.25">
      <c r="A579" t="s">
        <v>712</v>
      </c>
      <c r="B579" t="s">
        <v>121</v>
      </c>
      <c r="C579" t="s">
        <v>44</v>
      </c>
      <c r="G579" t="s">
        <v>38</v>
      </c>
      <c r="I579">
        <v>0</v>
      </c>
      <c r="O579">
        <v>2</v>
      </c>
      <c r="P579" t="s">
        <v>40</v>
      </c>
      <c r="Q579">
        <v>0</v>
      </c>
      <c r="R579" t="s">
        <v>44</v>
      </c>
      <c r="S579" t="s">
        <v>122</v>
      </c>
    </row>
    <row r="580" spans="1:19" x14ac:dyDescent="0.25">
      <c r="A580" t="s">
        <v>713</v>
      </c>
      <c r="B580" t="s">
        <v>121</v>
      </c>
      <c r="C580" t="s">
        <v>44</v>
      </c>
      <c r="G580" t="s">
        <v>38</v>
      </c>
      <c r="I580">
        <v>0</v>
      </c>
      <c r="O580">
        <v>1</v>
      </c>
      <c r="P580" t="s">
        <v>40</v>
      </c>
      <c r="Q580">
        <v>0</v>
      </c>
      <c r="R580" t="s">
        <v>44</v>
      </c>
      <c r="S580" t="s">
        <v>73</v>
      </c>
    </row>
    <row r="581" spans="1:19" x14ac:dyDescent="0.25">
      <c r="A581" t="s">
        <v>714</v>
      </c>
      <c r="B581" t="s">
        <v>121</v>
      </c>
      <c r="G581" t="s">
        <v>38</v>
      </c>
      <c r="I581">
        <v>0</v>
      </c>
    </row>
    <row r="582" spans="1:19" x14ac:dyDescent="0.25">
      <c r="A582" t="s">
        <v>715</v>
      </c>
      <c r="B582" t="s">
        <v>121</v>
      </c>
      <c r="C582" t="s">
        <v>37</v>
      </c>
      <c r="G582" t="s">
        <v>38</v>
      </c>
      <c r="I582">
        <v>0</v>
      </c>
      <c r="O582">
        <v>2</v>
      </c>
      <c r="P582" t="s">
        <v>40</v>
      </c>
      <c r="Q582">
        <v>0</v>
      </c>
      <c r="R582" t="s">
        <v>37</v>
      </c>
      <c r="S582" t="s">
        <v>716</v>
      </c>
    </row>
    <row r="583" spans="1:19" x14ac:dyDescent="0.25">
      <c r="A583" t="s">
        <v>717</v>
      </c>
      <c r="B583" t="s">
        <v>121</v>
      </c>
      <c r="C583" t="s">
        <v>37</v>
      </c>
      <c r="G583" t="s">
        <v>38</v>
      </c>
      <c r="I583">
        <v>0</v>
      </c>
      <c r="O583">
        <v>2</v>
      </c>
      <c r="P583" t="s">
        <v>40</v>
      </c>
      <c r="Q583">
        <v>0</v>
      </c>
      <c r="R583" t="s">
        <v>37</v>
      </c>
      <c r="S583" t="s">
        <v>67</v>
      </c>
    </row>
    <row r="584" spans="1:19" x14ac:dyDescent="0.25">
      <c r="A584" t="s">
        <v>718</v>
      </c>
      <c r="B584" t="s">
        <v>121</v>
      </c>
      <c r="G584" t="s">
        <v>38</v>
      </c>
      <c r="I584">
        <v>0</v>
      </c>
    </row>
    <row r="585" spans="1:19" x14ac:dyDescent="0.25">
      <c r="A585" t="s">
        <v>719</v>
      </c>
      <c r="B585" t="s">
        <v>121</v>
      </c>
      <c r="C585" t="s">
        <v>44</v>
      </c>
      <c r="G585" t="s">
        <v>38</v>
      </c>
      <c r="I585">
        <v>0</v>
      </c>
      <c r="O585">
        <v>2</v>
      </c>
      <c r="P585" t="s">
        <v>40</v>
      </c>
      <c r="Q585">
        <v>0</v>
      </c>
      <c r="R585" t="s">
        <v>44</v>
      </c>
      <c r="S585" t="s">
        <v>67</v>
      </c>
    </row>
    <row r="586" spans="1:19" x14ac:dyDescent="0.25">
      <c r="A586" t="s">
        <v>720</v>
      </c>
      <c r="B586" t="s">
        <v>121</v>
      </c>
      <c r="C586" t="s">
        <v>44</v>
      </c>
      <c r="G586" t="s">
        <v>38</v>
      </c>
      <c r="I586">
        <v>0</v>
      </c>
      <c r="O586">
        <v>2</v>
      </c>
      <c r="P586" t="s">
        <v>40</v>
      </c>
      <c r="Q586">
        <v>0</v>
      </c>
      <c r="R586" t="s">
        <v>44</v>
      </c>
      <c r="S586" t="s">
        <v>73</v>
      </c>
    </row>
    <row r="587" spans="1:19" x14ac:dyDescent="0.25">
      <c r="A587" t="s">
        <v>721</v>
      </c>
      <c r="B587" t="s">
        <v>121</v>
      </c>
      <c r="G587" t="s">
        <v>38</v>
      </c>
      <c r="I587">
        <v>0</v>
      </c>
    </row>
    <row r="588" spans="1:19" x14ac:dyDescent="0.25">
      <c r="A588" t="s">
        <v>722</v>
      </c>
      <c r="B588" t="s">
        <v>121</v>
      </c>
      <c r="G588" t="s">
        <v>38</v>
      </c>
      <c r="I588">
        <v>0</v>
      </c>
    </row>
    <row r="589" spans="1:19" x14ac:dyDescent="0.25">
      <c r="A589" t="s">
        <v>723</v>
      </c>
      <c r="B589" t="s">
        <v>121</v>
      </c>
      <c r="G589" t="s">
        <v>38</v>
      </c>
      <c r="I589">
        <v>0</v>
      </c>
    </row>
    <row r="590" spans="1:19" x14ac:dyDescent="0.25">
      <c r="A590" t="s">
        <v>724</v>
      </c>
      <c r="B590" t="s">
        <v>121</v>
      </c>
      <c r="G590" t="s">
        <v>38</v>
      </c>
      <c r="I590">
        <v>0</v>
      </c>
    </row>
    <row r="591" spans="1:19" x14ac:dyDescent="0.25">
      <c r="A591" t="s">
        <v>725</v>
      </c>
      <c r="B591" t="s">
        <v>121</v>
      </c>
      <c r="G591" t="s">
        <v>38</v>
      </c>
      <c r="I591">
        <v>0</v>
      </c>
    </row>
    <row r="592" spans="1:19" x14ac:dyDescent="0.25">
      <c r="A592" t="s">
        <v>726</v>
      </c>
      <c r="B592" t="s">
        <v>121</v>
      </c>
      <c r="G592" t="s">
        <v>38</v>
      </c>
      <c r="I592">
        <v>0</v>
      </c>
    </row>
    <row r="593" spans="1:19" x14ac:dyDescent="0.25">
      <c r="A593" t="s">
        <v>727</v>
      </c>
      <c r="B593" t="s">
        <v>121</v>
      </c>
      <c r="G593" t="s">
        <v>38</v>
      </c>
      <c r="I593">
        <v>0</v>
      </c>
    </row>
    <row r="594" spans="1:19" x14ac:dyDescent="0.25">
      <c r="A594" t="s">
        <v>728</v>
      </c>
      <c r="B594" t="s">
        <v>121</v>
      </c>
      <c r="G594" t="s">
        <v>38</v>
      </c>
      <c r="I594">
        <v>0</v>
      </c>
    </row>
    <row r="595" spans="1:19" x14ac:dyDescent="0.25">
      <c r="A595" t="s">
        <v>729</v>
      </c>
      <c r="B595" t="s">
        <v>121</v>
      </c>
      <c r="G595" t="s">
        <v>38</v>
      </c>
      <c r="I595">
        <v>0</v>
      </c>
    </row>
    <row r="596" spans="1:19" x14ac:dyDescent="0.25">
      <c r="A596" t="s">
        <v>730</v>
      </c>
      <c r="B596" t="s">
        <v>121</v>
      </c>
      <c r="G596" t="s">
        <v>38</v>
      </c>
      <c r="I596">
        <v>0</v>
      </c>
    </row>
    <row r="597" spans="1:19" x14ac:dyDescent="0.25">
      <c r="A597" t="s">
        <v>731</v>
      </c>
      <c r="B597" t="s">
        <v>121</v>
      </c>
      <c r="C597" t="s">
        <v>44</v>
      </c>
      <c r="G597" t="s">
        <v>38</v>
      </c>
      <c r="I597">
        <v>0</v>
      </c>
      <c r="O597">
        <v>1</v>
      </c>
      <c r="P597" t="s">
        <v>40</v>
      </c>
      <c r="Q597">
        <v>0</v>
      </c>
      <c r="R597" t="s">
        <v>44</v>
      </c>
      <c r="S597" t="s">
        <v>732</v>
      </c>
    </row>
    <row r="598" spans="1:19" x14ac:dyDescent="0.25">
      <c r="A598" t="s">
        <v>733</v>
      </c>
      <c r="B598" t="s">
        <v>121</v>
      </c>
      <c r="C598" t="s">
        <v>44</v>
      </c>
      <c r="G598" t="s">
        <v>38</v>
      </c>
      <c r="I598">
        <v>0</v>
      </c>
      <c r="O598">
        <v>2</v>
      </c>
      <c r="P598" t="s">
        <v>40</v>
      </c>
      <c r="Q598">
        <v>0</v>
      </c>
      <c r="R598" t="s">
        <v>44</v>
      </c>
      <c r="S598" t="s">
        <v>734</v>
      </c>
    </row>
    <row r="599" spans="1:19" x14ac:dyDescent="0.25">
      <c r="A599" t="s">
        <v>735</v>
      </c>
      <c r="B599" t="s">
        <v>121</v>
      </c>
      <c r="C599" t="s">
        <v>37</v>
      </c>
      <c r="G599" t="s">
        <v>38</v>
      </c>
      <c r="I599">
        <v>0</v>
      </c>
      <c r="O599">
        <v>2</v>
      </c>
      <c r="P599" t="s">
        <v>40</v>
      </c>
      <c r="Q599">
        <v>0</v>
      </c>
      <c r="R599" t="s">
        <v>37</v>
      </c>
      <c r="S599" t="s">
        <v>94</v>
      </c>
    </row>
    <row r="600" spans="1:19" x14ac:dyDescent="0.25">
      <c r="A600" t="s">
        <v>736</v>
      </c>
      <c r="B600" t="s">
        <v>121</v>
      </c>
      <c r="C600" t="s">
        <v>44</v>
      </c>
      <c r="G600" t="s">
        <v>38</v>
      </c>
      <c r="I600">
        <v>0</v>
      </c>
      <c r="O600">
        <v>1</v>
      </c>
      <c r="P600" t="s">
        <v>40</v>
      </c>
      <c r="Q600">
        <v>0</v>
      </c>
      <c r="R600" t="s">
        <v>44</v>
      </c>
      <c r="S600" t="s">
        <v>335</v>
      </c>
    </row>
    <row r="601" spans="1:19" x14ac:dyDescent="0.25">
      <c r="A601" t="s">
        <v>737</v>
      </c>
      <c r="B601" t="s">
        <v>121</v>
      </c>
      <c r="C601" t="s">
        <v>44</v>
      </c>
      <c r="G601" t="s">
        <v>38</v>
      </c>
      <c r="I601">
        <v>0</v>
      </c>
      <c r="O601">
        <v>2</v>
      </c>
      <c r="P601" t="s">
        <v>40</v>
      </c>
      <c r="Q601">
        <v>0</v>
      </c>
      <c r="R601" t="s">
        <v>44</v>
      </c>
      <c r="S601" t="s">
        <v>270</v>
      </c>
    </row>
    <row r="602" spans="1:19" x14ac:dyDescent="0.25">
      <c r="A602" t="s">
        <v>738</v>
      </c>
      <c r="B602" t="s">
        <v>121</v>
      </c>
      <c r="G602" t="s">
        <v>38</v>
      </c>
      <c r="I602">
        <v>0</v>
      </c>
    </row>
    <row r="603" spans="1:19" x14ac:dyDescent="0.25">
      <c r="A603" t="s">
        <v>739</v>
      </c>
      <c r="B603" t="s">
        <v>121</v>
      </c>
      <c r="C603" t="s">
        <v>44</v>
      </c>
      <c r="G603" t="s">
        <v>38</v>
      </c>
      <c r="I603">
        <v>0</v>
      </c>
      <c r="O603">
        <v>2</v>
      </c>
      <c r="P603" t="s">
        <v>40</v>
      </c>
      <c r="Q603">
        <v>0</v>
      </c>
      <c r="R603" t="s">
        <v>44</v>
      </c>
      <c r="S603" t="s">
        <v>201</v>
      </c>
    </row>
    <row r="604" spans="1:19" x14ac:dyDescent="0.25">
      <c r="A604" t="s">
        <v>740</v>
      </c>
      <c r="B604" t="s">
        <v>121</v>
      </c>
      <c r="C604" t="s">
        <v>37</v>
      </c>
      <c r="G604" t="s">
        <v>38</v>
      </c>
      <c r="I604">
        <v>0</v>
      </c>
      <c r="O604">
        <v>2</v>
      </c>
      <c r="P604" t="s">
        <v>40</v>
      </c>
      <c r="Q604">
        <v>0</v>
      </c>
      <c r="R604" t="s">
        <v>37</v>
      </c>
      <c r="S604" t="s">
        <v>73</v>
      </c>
    </row>
    <row r="605" spans="1:19" x14ac:dyDescent="0.25">
      <c r="A605" t="s">
        <v>741</v>
      </c>
      <c r="B605" t="s">
        <v>121</v>
      </c>
      <c r="G605" t="s">
        <v>38</v>
      </c>
      <c r="I605">
        <v>0</v>
      </c>
    </row>
    <row r="606" spans="1:19" x14ac:dyDescent="0.25">
      <c r="A606" t="s">
        <v>742</v>
      </c>
      <c r="B606" t="s">
        <v>121</v>
      </c>
      <c r="G606" t="s">
        <v>38</v>
      </c>
      <c r="I606">
        <v>0</v>
      </c>
    </row>
    <row r="607" spans="1:19" x14ac:dyDescent="0.25">
      <c r="A607" t="s">
        <v>743</v>
      </c>
      <c r="B607" t="s">
        <v>121</v>
      </c>
      <c r="C607" t="s">
        <v>37</v>
      </c>
      <c r="G607" t="s">
        <v>38</v>
      </c>
      <c r="I607">
        <v>0</v>
      </c>
      <c r="O607">
        <v>2</v>
      </c>
      <c r="P607" t="s">
        <v>40</v>
      </c>
      <c r="Q607">
        <v>0</v>
      </c>
      <c r="R607" t="s">
        <v>37</v>
      </c>
      <c r="S607" t="s">
        <v>73</v>
      </c>
    </row>
    <row r="608" spans="1:19" x14ac:dyDescent="0.25">
      <c r="A608" t="s">
        <v>744</v>
      </c>
      <c r="B608" t="s">
        <v>121</v>
      </c>
      <c r="C608" t="s">
        <v>37</v>
      </c>
      <c r="G608" t="s">
        <v>38</v>
      </c>
      <c r="I608">
        <v>0</v>
      </c>
      <c r="O608">
        <v>2</v>
      </c>
      <c r="P608" t="s">
        <v>40</v>
      </c>
      <c r="Q608">
        <v>0</v>
      </c>
      <c r="R608" t="s">
        <v>37</v>
      </c>
      <c r="S608" t="s">
        <v>745</v>
      </c>
    </row>
    <row r="609" spans="1:19" x14ac:dyDescent="0.25">
      <c r="A609" t="s">
        <v>746</v>
      </c>
      <c r="B609" t="s">
        <v>121</v>
      </c>
      <c r="C609" t="s">
        <v>40</v>
      </c>
      <c r="G609" t="s">
        <v>38</v>
      </c>
      <c r="I609">
        <v>0</v>
      </c>
      <c r="O609">
        <v>2</v>
      </c>
      <c r="P609" t="s">
        <v>40</v>
      </c>
      <c r="Q609">
        <v>0</v>
      </c>
      <c r="R609" t="s">
        <v>40</v>
      </c>
      <c r="S609" t="s">
        <v>389</v>
      </c>
    </row>
    <row r="610" spans="1:19" x14ac:dyDescent="0.25">
      <c r="A610" t="s">
        <v>747</v>
      </c>
      <c r="B610" t="s">
        <v>121</v>
      </c>
      <c r="G610" t="s">
        <v>38</v>
      </c>
      <c r="I610">
        <v>0</v>
      </c>
    </row>
    <row r="611" spans="1:19" x14ac:dyDescent="0.25">
      <c r="A611" t="s">
        <v>748</v>
      </c>
      <c r="B611" t="s">
        <v>121</v>
      </c>
      <c r="G611" t="s">
        <v>38</v>
      </c>
      <c r="I611">
        <v>0</v>
      </c>
    </row>
    <row r="612" spans="1:19" x14ac:dyDescent="0.25">
      <c r="A612" t="s">
        <v>749</v>
      </c>
      <c r="B612" t="s">
        <v>121</v>
      </c>
      <c r="C612" t="s">
        <v>37</v>
      </c>
      <c r="G612" t="s">
        <v>38</v>
      </c>
      <c r="I612">
        <v>0</v>
      </c>
      <c r="O612">
        <v>2</v>
      </c>
      <c r="P612" t="s">
        <v>40</v>
      </c>
      <c r="Q612">
        <v>0</v>
      </c>
      <c r="R612" t="s">
        <v>37</v>
      </c>
      <c r="S612" t="s">
        <v>67</v>
      </c>
    </row>
    <row r="613" spans="1:19" x14ac:dyDescent="0.25">
      <c r="A613" t="s">
        <v>750</v>
      </c>
      <c r="B613" t="s">
        <v>121</v>
      </c>
      <c r="C613" t="s">
        <v>37</v>
      </c>
      <c r="G613" t="s">
        <v>38</v>
      </c>
      <c r="I613">
        <v>0</v>
      </c>
      <c r="O613">
        <v>2</v>
      </c>
      <c r="P613" t="s">
        <v>40</v>
      </c>
      <c r="Q613">
        <v>0</v>
      </c>
      <c r="R613" t="s">
        <v>37</v>
      </c>
      <c r="S613" t="s">
        <v>716</v>
      </c>
    </row>
    <row r="614" spans="1:19" x14ac:dyDescent="0.25">
      <c r="A614" t="s">
        <v>751</v>
      </c>
      <c r="B614" t="s">
        <v>121</v>
      </c>
      <c r="C614" t="s">
        <v>37</v>
      </c>
      <c r="G614" t="s">
        <v>38</v>
      </c>
      <c r="I614">
        <v>0</v>
      </c>
      <c r="O614">
        <v>2</v>
      </c>
      <c r="P614" t="s">
        <v>40</v>
      </c>
      <c r="Q614">
        <v>0</v>
      </c>
      <c r="R614" t="s">
        <v>37</v>
      </c>
      <c r="S614" t="s">
        <v>752</v>
      </c>
    </row>
    <row r="615" spans="1:19" x14ac:dyDescent="0.25">
      <c r="A615" t="s">
        <v>753</v>
      </c>
      <c r="B615" t="s">
        <v>121</v>
      </c>
      <c r="C615" t="s">
        <v>44</v>
      </c>
      <c r="G615" t="s">
        <v>38</v>
      </c>
      <c r="I615">
        <v>0</v>
      </c>
      <c r="O615">
        <v>2</v>
      </c>
      <c r="P615" t="s">
        <v>40</v>
      </c>
      <c r="Q615">
        <v>0</v>
      </c>
      <c r="R615" t="s">
        <v>44</v>
      </c>
      <c r="S615" t="s">
        <v>37</v>
      </c>
    </row>
    <row r="616" spans="1:19" x14ac:dyDescent="0.25">
      <c r="A616" t="s">
        <v>754</v>
      </c>
      <c r="B616" t="s">
        <v>121</v>
      </c>
      <c r="G616" t="s">
        <v>38</v>
      </c>
      <c r="I616">
        <v>0</v>
      </c>
    </row>
    <row r="617" spans="1:19" x14ac:dyDescent="0.25">
      <c r="A617" t="s">
        <v>755</v>
      </c>
      <c r="B617" t="s">
        <v>121</v>
      </c>
      <c r="G617" t="s">
        <v>38</v>
      </c>
      <c r="I617">
        <v>0</v>
      </c>
    </row>
    <row r="618" spans="1:19" x14ac:dyDescent="0.25">
      <c r="A618" t="s">
        <v>756</v>
      </c>
      <c r="B618" t="s">
        <v>121</v>
      </c>
      <c r="G618" t="s">
        <v>38</v>
      </c>
      <c r="I618">
        <v>0</v>
      </c>
    </row>
    <row r="619" spans="1:19" x14ac:dyDescent="0.25">
      <c r="A619" t="s">
        <v>757</v>
      </c>
      <c r="B619" t="s">
        <v>121</v>
      </c>
      <c r="G619" t="s">
        <v>38</v>
      </c>
      <c r="I619">
        <v>0</v>
      </c>
    </row>
    <row r="620" spans="1:19" x14ac:dyDescent="0.25">
      <c r="A620" t="s">
        <v>758</v>
      </c>
      <c r="B620" t="s">
        <v>121</v>
      </c>
      <c r="G620" t="s">
        <v>38</v>
      </c>
      <c r="I620">
        <v>0</v>
      </c>
    </row>
    <row r="621" spans="1:19" x14ac:dyDescent="0.25">
      <c r="A621" t="s">
        <v>759</v>
      </c>
      <c r="B621" t="s">
        <v>121</v>
      </c>
      <c r="C621" t="s">
        <v>44</v>
      </c>
      <c r="G621" t="s">
        <v>38</v>
      </c>
      <c r="I621">
        <v>0</v>
      </c>
      <c r="O621">
        <v>2</v>
      </c>
      <c r="P621" t="s">
        <v>40</v>
      </c>
      <c r="Q621">
        <v>0</v>
      </c>
      <c r="R621" t="s">
        <v>44</v>
      </c>
      <c r="S621" t="s">
        <v>760</v>
      </c>
    </row>
    <row r="622" spans="1:19" x14ac:dyDescent="0.25">
      <c r="A622" t="s">
        <v>761</v>
      </c>
      <c r="B622" t="s">
        <v>121</v>
      </c>
      <c r="C622" t="s">
        <v>44</v>
      </c>
      <c r="G622" t="s">
        <v>38</v>
      </c>
      <c r="I622">
        <v>0</v>
      </c>
      <c r="O622">
        <v>2</v>
      </c>
      <c r="P622" t="s">
        <v>44</v>
      </c>
      <c r="Q622">
        <v>2</v>
      </c>
      <c r="R622" t="s">
        <v>44</v>
      </c>
      <c r="S622" t="s">
        <v>46</v>
      </c>
    </row>
    <row r="623" spans="1:19" x14ac:dyDescent="0.25">
      <c r="A623" t="s">
        <v>762</v>
      </c>
      <c r="B623" t="s">
        <v>121</v>
      </c>
      <c r="C623" t="s">
        <v>37</v>
      </c>
      <c r="G623" t="s">
        <v>38</v>
      </c>
      <c r="I623">
        <v>0</v>
      </c>
      <c r="O623">
        <v>2</v>
      </c>
      <c r="P623" t="s">
        <v>40</v>
      </c>
      <c r="Q623">
        <v>0</v>
      </c>
      <c r="R623" t="s">
        <v>37</v>
      </c>
      <c r="S623" t="s">
        <v>73</v>
      </c>
    </row>
    <row r="624" spans="1:19" x14ac:dyDescent="0.25">
      <c r="A624" t="s">
        <v>763</v>
      </c>
      <c r="B624" t="s">
        <v>121</v>
      </c>
      <c r="C624" t="s">
        <v>44</v>
      </c>
      <c r="G624" t="s">
        <v>38</v>
      </c>
      <c r="I624">
        <v>0</v>
      </c>
      <c r="O624">
        <v>2</v>
      </c>
      <c r="P624" t="s">
        <v>40</v>
      </c>
      <c r="Q624">
        <v>0</v>
      </c>
      <c r="R624" t="s">
        <v>44</v>
      </c>
      <c r="S624" t="s">
        <v>342</v>
      </c>
    </row>
    <row r="625" spans="1:19" x14ac:dyDescent="0.25">
      <c r="A625" t="s">
        <v>764</v>
      </c>
      <c r="B625" t="s">
        <v>121</v>
      </c>
      <c r="G625" t="s">
        <v>38</v>
      </c>
      <c r="I625">
        <v>0</v>
      </c>
    </row>
    <row r="626" spans="1:19" x14ac:dyDescent="0.25">
      <c r="A626" t="s">
        <v>765</v>
      </c>
      <c r="B626" t="s">
        <v>121</v>
      </c>
      <c r="G626" t="s">
        <v>38</v>
      </c>
      <c r="I626">
        <v>0</v>
      </c>
    </row>
    <row r="627" spans="1:19" x14ac:dyDescent="0.25">
      <c r="A627" t="s">
        <v>766</v>
      </c>
      <c r="B627" t="s">
        <v>121</v>
      </c>
      <c r="G627" t="s">
        <v>38</v>
      </c>
      <c r="I627">
        <v>0</v>
      </c>
    </row>
    <row r="628" spans="1:19" x14ac:dyDescent="0.25">
      <c r="A628" t="s">
        <v>767</v>
      </c>
      <c r="B628" t="s">
        <v>121</v>
      </c>
      <c r="G628" t="s">
        <v>38</v>
      </c>
      <c r="I628">
        <v>0</v>
      </c>
    </row>
    <row r="629" spans="1:19" x14ac:dyDescent="0.25">
      <c r="A629" t="s">
        <v>768</v>
      </c>
      <c r="B629" t="s">
        <v>121</v>
      </c>
      <c r="G629" t="s">
        <v>38</v>
      </c>
      <c r="I629">
        <v>0</v>
      </c>
    </row>
    <row r="630" spans="1:19" x14ac:dyDescent="0.25">
      <c r="A630" t="s">
        <v>769</v>
      </c>
      <c r="B630" t="s">
        <v>121</v>
      </c>
      <c r="G630" t="s">
        <v>38</v>
      </c>
      <c r="I630">
        <v>0</v>
      </c>
    </row>
    <row r="631" spans="1:19" x14ac:dyDescent="0.25">
      <c r="A631" t="s">
        <v>770</v>
      </c>
      <c r="B631" t="s">
        <v>121</v>
      </c>
      <c r="C631" t="s">
        <v>44</v>
      </c>
      <c r="G631" t="s">
        <v>38</v>
      </c>
      <c r="I631">
        <v>0</v>
      </c>
      <c r="O631">
        <v>2</v>
      </c>
      <c r="P631" t="s">
        <v>40</v>
      </c>
      <c r="Q631">
        <v>0</v>
      </c>
      <c r="R631" t="s">
        <v>44</v>
      </c>
      <c r="S631" t="s">
        <v>73</v>
      </c>
    </row>
    <row r="632" spans="1:19" x14ac:dyDescent="0.25">
      <c r="A632" t="s">
        <v>771</v>
      </c>
      <c r="B632" t="s">
        <v>121</v>
      </c>
      <c r="C632" t="s">
        <v>44</v>
      </c>
      <c r="G632" t="s">
        <v>38</v>
      </c>
      <c r="I632">
        <v>0</v>
      </c>
      <c r="O632">
        <v>2</v>
      </c>
      <c r="P632" t="s">
        <v>40</v>
      </c>
      <c r="Q632">
        <v>0</v>
      </c>
      <c r="R632" t="s">
        <v>44</v>
      </c>
      <c r="S632" t="s">
        <v>270</v>
      </c>
    </row>
    <row r="633" spans="1:19" x14ac:dyDescent="0.25">
      <c r="A633" t="s">
        <v>772</v>
      </c>
      <c r="B633" t="s">
        <v>121</v>
      </c>
      <c r="C633" t="s">
        <v>37</v>
      </c>
      <c r="G633" t="s">
        <v>38</v>
      </c>
      <c r="I633">
        <v>0</v>
      </c>
      <c r="O633">
        <v>2</v>
      </c>
      <c r="P633" t="s">
        <v>40</v>
      </c>
      <c r="Q633">
        <v>0</v>
      </c>
      <c r="R633" t="s">
        <v>37</v>
      </c>
      <c r="S633" t="s">
        <v>122</v>
      </c>
    </row>
    <row r="634" spans="1:19" x14ac:dyDescent="0.25">
      <c r="A634" t="s">
        <v>773</v>
      </c>
      <c r="B634" t="s">
        <v>121</v>
      </c>
      <c r="G634" t="s">
        <v>38</v>
      </c>
      <c r="I634">
        <v>0</v>
      </c>
    </row>
    <row r="635" spans="1:19" x14ac:dyDescent="0.25">
      <c r="A635" t="s">
        <v>774</v>
      </c>
      <c r="B635" t="s">
        <v>121</v>
      </c>
      <c r="G635" t="s">
        <v>38</v>
      </c>
      <c r="I635">
        <v>0</v>
      </c>
    </row>
    <row r="636" spans="1:19" x14ac:dyDescent="0.25">
      <c r="A636" t="s">
        <v>775</v>
      </c>
      <c r="B636" t="s">
        <v>121</v>
      </c>
      <c r="G636" t="s">
        <v>38</v>
      </c>
      <c r="I636">
        <v>0</v>
      </c>
    </row>
    <row r="637" spans="1:19" x14ac:dyDescent="0.25">
      <c r="A637" t="s">
        <v>776</v>
      </c>
      <c r="B637" t="s">
        <v>121</v>
      </c>
      <c r="G637" t="s">
        <v>38</v>
      </c>
      <c r="I637">
        <v>0</v>
      </c>
    </row>
    <row r="638" spans="1:19" x14ac:dyDescent="0.25">
      <c r="A638" t="s">
        <v>777</v>
      </c>
      <c r="B638" t="s">
        <v>121</v>
      </c>
      <c r="G638" t="s">
        <v>38</v>
      </c>
      <c r="I638">
        <v>0</v>
      </c>
    </row>
    <row r="639" spans="1:19" x14ac:dyDescent="0.25">
      <c r="A639" t="s">
        <v>778</v>
      </c>
      <c r="B639" t="s">
        <v>121</v>
      </c>
      <c r="G639" t="s">
        <v>38</v>
      </c>
      <c r="I639">
        <v>0</v>
      </c>
    </row>
    <row r="640" spans="1:19" x14ac:dyDescent="0.25">
      <c r="A640" t="s">
        <v>779</v>
      </c>
      <c r="B640" t="s">
        <v>121</v>
      </c>
      <c r="C640" t="s">
        <v>37</v>
      </c>
      <c r="G640" t="s">
        <v>38</v>
      </c>
      <c r="I640">
        <v>0</v>
      </c>
      <c r="O640">
        <v>2</v>
      </c>
      <c r="P640" t="s">
        <v>40</v>
      </c>
      <c r="Q640">
        <v>0</v>
      </c>
      <c r="R640" t="s">
        <v>37</v>
      </c>
      <c r="S640" t="s">
        <v>780</v>
      </c>
    </row>
    <row r="641" spans="1:19" x14ac:dyDescent="0.25">
      <c r="A641" t="s">
        <v>781</v>
      </c>
      <c r="B641" t="s">
        <v>121</v>
      </c>
      <c r="G641" t="s">
        <v>38</v>
      </c>
      <c r="I641">
        <v>0</v>
      </c>
    </row>
    <row r="642" spans="1:19" x14ac:dyDescent="0.25">
      <c r="A642" t="s">
        <v>782</v>
      </c>
      <c r="B642" t="s">
        <v>121</v>
      </c>
      <c r="C642" t="s">
        <v>44</v>
      </c>
      <c r="G642" t="s">
        <v>38</v>
      </c>
      <c r="I642">
        <v>0</v>
      </c>
      <c r="O642">
        <v>3</v>
      </c>
      <c r="P642" t="s">
        <v>44</v>
      </c>
      <c r="Q642">
        <v>1</v>
      </c>
      <c r="R642" t="s">
        <v>44</v>
      </c>
      <c r="S642" t="s">
        <v>122</v>
      </c>
    </row>
    <row r="643" spans="1:19" x14ac:dyDescent="0.25">
      <c r="A643" t="s">
        <v>783</v>
      </c>
      <c r="B643" t="s">
        <v>121</v>
      </c>
      <c r="C643" t="s">
        <v>44</v>
      </c>
      <c r="G643" t="s">
        <v>38</v>
      </c>
      <c r="I643">
        <v>0</v>
      </c>
      <c r="O643">
        <v>2</v>
      </c>
      <c r="P643" t="s">
        <v>40</v>
      </c>
      <c r="Q643" t="s">
        <v>784</v>
      </c>
      <c r="R643" t="s">
        <v>44</v>
      </c>
      <c r="S643" t="s">
        <v>785</v>
      </c>
    </row>
    <row r="644" spans="1:19" x14ac:dyDescent="0.25">
      <c r="A644" t="s">
        <v>786</v>
      </c>
      <c r="B644" t="s">
        <v>121</v>
      </c>
      <c r="C644" t="s">
        <v>44</v>
      </c>
      <c r="G644" t="s">
        <v>38</v>
      </c>
      <c r="I644">
        <v>0</v>
      </c>
      <c r="O644">
        <v>2</v>
      </c>
      <c r="P644" t="s">
        <v>40</v>
      </c>
      <c r="Q644">
        <v>0</v>
      </c>
      <c r="R644" t="s">
        <v>44</v>
      </c>
      <c r="S644" t="s">
        <v>473</v>
      </c>
    </row>
    <row r="645" spans="1:19" x14ac:dyDescent="0.25">
      <c r="A645" t="s">
        <v>787</v>
      </c>
      <c r="B645" t="s">
        <v>121</v>
      </c>
      <c r="G645" t="s">
        <v>38</v>
      </c>
      <c r="I645">
        <v>0</v>
      </c>
    </row>
    <row r="646" spans="1:19" x14ac:dyDescent="0.25">
      <c r="A646" t="s">
        <v>788</v>
      </c>
      <c r="B646" t="s">
        <v>121</v>
      </c>
      <c r="G646" t="s">
        <v>38</v>
      </c>
      <c r="I646">
        <v>0</v>
      </c>
    </row>
    <row r="647" spans="1:19" x14ac:dyDescent="0.25">
      <c r="A647" t="s">
        <v>789</v>
      </c>
      <c r="B647" t="s">
        <v>121</v>
      </c>
      <c r="C647" t="s">
        <v>37</v>
      </c>
      <c r="G647" t="s">
        <v>38</v>
      </c>
      <c r="I647">
        <v>0</v>
      </c>
      <c r="O647">
        <v>2</v>
      </c>
      <c r="P647" t="s">
        <v>40</v>
      </c>
      <c r="Q647">
        <v>0</v>
      </c>
      <c r="R647" t="s">
        <v>37</v>
      </c>
      <c r="S647" t="s">
        <v>73</v>
      </c>
    </row>
    <row r="648" spans="1:19" x14ac:dyDescent="0.25">
      <c r="A648" t="s">
        <v>790</v>
      </c>
      <c r="B648" t="s">
        <v>121</v>
      </c>
      <c r="C648" t="s">
        <v>37</v>
      </c>
      <c r="G648" t="s">
        <v>38</v>
      </c>
      <c r="I648">
        <v>0</v>
      </c>
      <c r="O648">
        <v>2</v>
      </c>
      <c r="P648" t="s">
        <v>40</v>
      </c>
      <c r="Q648">
        <v>0</v>
      </c>
      <c r="R648" t="s">
        <v>37</v>
      </c>
      <c r="S648" t="s">
        <v>67</v>
      </c>
    </row>
    <row r="649" spans="1:19" x14ac:dyDescent="0.25">
      <c r="A649" t="s">
        <v>791</v>
      </c>
      <c r="B649" t="s">
        <v>121</v>
      </c>
      <c r="C649" t="s">
        <v>44</v>
      </c>
      <c r="G649" t="s">
        <v>38</v>
      </c>
      <c r="I649">
        <v>0</v>
      </c>
      <c r="O649">
        <v>2</v>
      </c>
      <c r="P649" t="s">
        <v>40</v>
      </c>
      <c r="Q649">
        <v>0</v>
      </c>
      <c r="R649" t="s">
        <v>44</v>
      </c>
      <c r="S649" t="s">
        <v>792</v>
      </c>
    </row>
    <row r="650" spans="1:19" x14ac:dyDescent="0.25">
      <c r="A650" t="s">
        <v>793</v>
      </c>
      <c r="B650" t="s">
        <v>121</v>
      </c>
      <c r="G650" t="s">
        <v>38</v>
      </c>
      <c r="I650">
        <v>0</v>
      </c>
    </row>
    <row r="651" spans="1:19" x14ac:dyDescent="0.25">
      <c r="A651" t="s">
        <v>794</v>
      </c>
      <c r="B651" t="s">
        <v>121</v>
      </c>
      <c r="G651" t="s">
        <v>38</v>
      </c>
      <c r="I651">
        <v>0</v>
      </c>
    </row>
    <row r="652" spans="1:19" x14ac:dyDescent="0.25">
      <c r="A652" t="s">
        <v>795</v>
      </c>
      <c r="B652" t="s">
        <v>121</v>
      </c>
      <c r="G652" t="s">
        <v>38</v>
      </c>
      <c r="I652">
        <v>0</v>
      </c>
    </row>
    <row r="653" spans="1:19" x14ac:dyDescent="0.25">
      <c r="A653" t="s">
        <v>796</v>
      </c>
      <c r="B653" t="s">
        <v>121</v>
      </c>
      <c r="G653" t="s">
        <v>38</v>
      </c>
      <c r="I653">
        <v>0</v>
      </c>
    </row>
    <row r="654" spans="1:19" x14ac:dyDescent="0.25">
      <c r="A654" t="s">
        <v>797</v>
      </c>
      <c r="B654" t="s">
        <v>121</v>
      </c>
      <c r="G654" t="s">
        <v>38</v>
      </c>
      <c r="I654">
        <v>0</v>
      </c>
    </row>
    <row r="655" spans="1:19" x14ac:dyDescent="0.25">
      <c r="A655" t="s">
        <v>798</v>
      </c>
      <c r="B655" t="s">
        <v>121</v>
      </c>
      <c r="G655" t="s">
        <v>38</v>
      </c>
      <c r="I655">
        <v>0</v>
      </c>
    </row>
    <row r="656" spans="1:19" x14ac:dyDescent="0.25">
      <c r="A656" t="s">
        <v>799</v>
      </c>
      <c r="B656" t="s">
        <v>121</v>
      </c>
      <c r="G656" t="s">
        <v>38</v>
      </c>
      <c r="I656">
        <v>0</v>
      </c>
    </row>
    <row r="657" spans="1:19" x14ac:dyDescent="0.25">
      <c r="A657" t="s">
        <v>800</v>
      </c>
      <c r="B657" t="s">
        <v>121</v>
      </c>
      <c r="G657" t="s">
        <v>38</v>
      </c>
      <c r="I657">
        <v>0</v>
      </c>
    </row>
    <row r="658" spans="1:19" x14ac:dyDescent="0.25">
      <c r="A658" t="s">
        <v>801</v>
      </c>
      <c r="B658" t="s">
        <v>121</v>
      </c>
      <c r="G658" t="s">
        <v>38</v>
      </c>
      <c r="I658">
        <v>0</v>
      </c>
    </row>
    <row r="659" spans="1:19" x14ac:dyDescent="0.25">
      <c r="A659" t="s">
        <v>802</v>
      </c>
      <c r="B659" t="s">
        <v>121</v>
      </c>
      <c r="G659" t="s">
        <v>38</v>
      </c>
      <c r="I659">
        <v>0</v>
      </c>
    </row>
    <row r="660" spans="1:19" x14ac:dyDescent="0.25">
      <c r="A660" t="s">
        <v>803</v>
      </c>
      <c r="B660" t="s">
        <v>121</v>
      </c>
      <c r="G660" t="s">
        <v>38</v>
      </c>
      <c r="I660">
        <v>0</v>
      </c>
    </row>
    <row r="661" spans="1:19" x14ac:dyDescent="0.25">
      <c r="A661" t="s">
        <v>804</v>
      </c>
      <c r="B661" t="s">
        <v>121</v>
      </c>
      <c r="C661" t="s">
        <v>44</v>
      </c>
      <c r="G661" t="s">
        <v>38</v>
      </c>
      <c r="I661">
        <v>0</v>
      </c>
      <c r="O661">
        <v>2</v>
      </c>
      <c r="P661" t="s">
        <v>40</v>
      </c>
      <c r="Q661">
        <v>0</v>
      </c>
      <c r="R661" t="s">
        <v>44</v>
      </c>
      <c r="S661" t="s">
        <v>65</v>
      </c>
    </row>
    <row r="662" spans="1:19" x14ac:dyDescent="0.25">
      <c r="A662" t="s">
        <v>805</v>
      </c>
      <c r="B662" t="s">
        <v>121</v>
      </c>
      <c r="G662" t="s">
        <v>38</v>
      </c>
      <c r="I662">
        <v>0</v>
      </c>
    </row>
    <row r="663" spans="1:19" x14ac:dyDescent="0.25">
      <c r="A663" t="s">
        <v>806</v>
      </c>
      <c r="B663" t="s">
        <v>121</v>
      </c>
      <c r="C663" t="s">
        <v>40</v>
      </c>
      <c r="G663" t="s">
        <v>38</v>
      </c>
      <c r="I663">
        <v>0</v>
      </c>
      <c r="O663">
        <v>2</v>
      </c>
      <c r="P663" t="s">
        <v>44</v>
      </c>
      <c r="Q663">
        <v>2</v>
      </c>
      <c r="R663" t="s">
        <v>40</v>
      </c>
      <c r="S663" t="s">
        <v>807</v>
      </c>
    </row>
    <row r="664" spans="1:19" x14ac:dyDescent="0.25">
      <c r="A664" t="s">
        <v>808</v>
      </c>
      <c r="B664" t="s">
        <v>121</v>
      </c>
      <c r="G664" t="s">
        <v>38</v>
      </c>
      <c r="I664">
        <v>0</v>
      </c>
    </row>
    <row r="665" spans="1:19" x14ac:dyDescent="0.25">
      <c r="A665" t="s">
        <v>809</v>
      </c>
      <c r="B665" t="s">
        <v>121</v>
      </c>
      <c r="G665" t="s">
        <v>38</v>
      </c>
      <c r="I665">
        <v>0</v>
      </c>
    </row>
    <row r="666" spans="1:19" x14ac:dyDescent="0.25">
      <c r="A666" t="s">
        <v>810</v>
      </c>
      <c r="B666" t="s">
        <v>121</v>
      </c>
      <c r="C666" t="s">
        <v>44</v>
      </c>
      <c r="G666" t="s">
        <v>38</v>
      </c>
      <c r="I666">
        <v>0</v>
      </c>
      <c r="O666">
        <v>2</v>
      </c>
      <c r="P666" t="s">
        <v>40</v>
      </c>
      <c r="Q666">
        <v>0</v>
      </c>
      <c r="R666" t="s">
        <v>44</v>
      </c>
      <c r="S666" t="s">
        <v>73</v>
      </c>
    </row>
    <row r="667" spans="1:19" x14ac:dyDescent="0.25">
      <c r="A667" t="s">
        <v>811</v>
      </c>
      <c r="B667" t="s">
        <v>121</v>
      </c>
      <c r="G667" t="s">
        <v>38</v>
      </c>
      <c r="I667">
        <v>0</v>
      </c>
    </row>
    <row r="668" spans="1:19" x14ac:dyDescent="0.25">
      <c r="A668" t="s">
        <v>812</v>
      </c>
      <c r="B668" t="s">
        <v>121</v>
      </c>
      <c r="G668" t="s">
        <v>38</v>
      </c>
      <c r="I668">
        <v>0</v>
      </c>
    </row>
    <row r="669" spans="1:19" x14ac:dyDescent="0.25">
      <c r="A669" t="s">
        <v>813</v>
      </c>
      <c r="B669" t="s">
        <v>121</v>
      </c>
      <c r="G669" t="s">
        <v>38</v>
      </c>
      <c r="I669">
        <v>0</v>
      </c>
    </row>
    <row r="670" spans="1:19" x14ac:dyDescent="0.25">
      <c r="A670" t="s">
        <v>814</v>
      </c>
      <c r="B670" t="s">
        <v>121</v>
      </c>
      <c r="G670" t="s">
        <v>38</v>
      </c>
      <c r="I670">
        <v>0</v>
      </c>
    </row>
    <row r="671" spans="1:19" x14ac:dyDescent="0.25">
      <c r="A671" t="s">
        <v>815</v>
      </c>
      <c r="B671" t="s">
        <v>121</v>
      </c>
      <c r="G671" t="s">
        <v>38</v>
      </c>
      <c r="I671">
        <v>0</v>
      </c>
    </row>
    <row r="672" spans="1:19" x14ac:dyDescent="0.25">
      <c r="A672" t="s">
        <v>816</v>
      </c>
      <c r="B672" t="s">
        <v>121</v>
      </c>
      <c r="G672" t="s">
        <v>38</v>
      </c>
      <c r="I672">
        <v>0</v>
      </c>
    </row>
    <row r="673" spans="1:19" x14ac:dyDescent="0.25">
      <c r="A673" t="s">
        <v>817</v>
      </c>
      <c r="B673" t="s">
        <v>121</v>
      </c>
      <c r="C673" t="s">
        <v>37</v>
      </c>
      <c r="G673" t="s">
        <v>38</v>
      </c>
      <c r="I673">
        <v>0</v>
      </c>
      <c r="O673">
        <v>2</v>
      </c>
      <c r="P673" t="s">
        <v>44</v>
      </c>
      <c r="Q673">
        <v>1</v>
      </c>
      <c r="R673" t="s">
        <v>37</v>
      </c>
      <c r="S673" t="s">
        <v>430</v>
      </c>
    </row>
    <row r="674" spans="1:19" x14ac:dyDescent="0.25">
      <c r="A674" t="s">
        <v>818</v>
      </c>
      <c r="B674" t="s">
        <v>121</v>
      </c>
      <c r="C674" t="s">
        <v>44</v>
      </c>
      <c r="G674" t="s">
        <v>38</v>
      </c>
      <c r="I674">
        <v>0</v>
      </c>
      <c r="O674">
        <v>2</v>
      </c>
      <c r="P674" t="s">
        <v>40</v>
      </c>
      <c r="Q674">
        <v>0</v>
      </c>
      <c r="R674" t="s">
        <v>44</v>
      </c>
      <c r="S674" t="s">
        <v>109</v>
      </c>
    </row>
    <row r="675" spans="1:19" x14ac:dyDescent="0.25">
      <c r="A675" t="s">
        <v>819</v>
      </c>
      <c r="B675" t="s">
        <v>121</v>
      </c>
      <c r="G675" t="s">
        <v>38</v>
      </c>
      <c r="I675">
        <v>0</v>
      </c>
    </row>
    <row r="676" spans="1:19" x14ac:dyDescent="0.25">
      <c r="A676" t="s">
        <v>820</v>
      </c>
      <c r="B676" t="s">
        <v>121</v>
      </c>
      <c r="G676" t="s">
        <v>38</v>
      </c>
      <c r="I676">
        <v>0</v>
      </c>
    </row>
    <row r="677" spans="1:19" x14ac:dyDescent="0.25">
      <c r="A677" t="s">
        <v>821</v>
      </c>
      <c r="B677" t="s">
        <v>121</v>
      </c>
      <c r="C677" t="s">
        <v>44</v>
      </c>
      <c r="G677" t="s">
        <v>38</v>
      </c>
      <c r="I677">
        <v>0</v>
      </c>
      <c r="O677">
        <v>2</v>
      </c>
      <c r="P677" t="s">
        <v>40</v>
      </c>
      <c r="Q677">
        <v>0</v>
      </c>
      <c r="R677" t="s">
        <v>44</v>
      </c>
      <c r="S677" t="s">
        <v>822</v>
      </c>
    </row>
    <row r="678" spans="1:19" x14ac:dyDescent="0.25">
      <c r="A678" t="s">
        <v>823</v>
      </c>
      <c r="B678" t="s">
        <v>121</v>
      </c>
      <c r="G678" t="s">
        <v>38</v>
      </c>
      <c r="I678">
        <v>0</v>
      </c>
    </row>
  </sheetData>
  <autoFilter ref="A1:S678" xr:uid="{073BC8AE-BE8C-4822-985F-8081A89BB90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6222-B460-403E-A18E-4451D9116CF9}">
  <dimension ref="A1:O699"/>
  <sheetViews>
    <sheetView topLeftCell="A678" workbookViewId="0">
      <selection activeCell="H6" sqref="H6:H699"/>
    </sheetView>
  </sheetViews>
  <sheetFormatPr defaultRowHeight="15" x14ac:dyDescent="0.25"/>
  <cols>
    <col min="7" max="7" width="10.140625" bestFit="1" customWidth="1"/>
  </cols>
  <sheetData>
    <row r="1" spans="1:15" x14ac:dyDescent="0.25">
      <c r="A1" s="10" t="s">
        <v>824</v>
      </c>
      <c r="B1" s="11"/>
      <c r="C1" s="11"/>
      <c r="D1" s="11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ht="26.25" x14ac:dyDescent="0.25">
      <c r="A2" s="7" t="s">
        <v>825</v>
      </c>
      <c r="B2" s="6" t="s">
        <v>826</v>
      </c>
      <c r="C2" s="7" t="s">
        <v>827</v>
      </c>
      <c r="D2" s="6" t="s">
        <v>828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6.25" x14ac:dyDescent="0.25">
      <c r="A3" s="7" t="s">
        <v>829</v>
      </c>
      <c r="B3" s="6" t="s">
        <v>830</v>
      </c>
      <c r="C3" s="7" t="s">
        <v>831</v>
      </c>
      <c r="D3" s="6" t="s">
        <v>832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ht="26.25" x14ac:dyDescent="0.25">
      <c r="A4" s="7" t="s">
        <v>833</v>
      </c>
      <c r="B4" s="12" t="s">
        <v>834</v>
      </c>
      <c r="C4" s="11"/>
      <c r="D4" s="11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5" ht="38.25" x14ac:dyDescent="0.25">
      <c r="A5" s="8" t="s">
        <v>835</v>
      </c>
      <c r="B5" s="8" t="s">
        <v>836</v>
      </c>
      <c r="C5" s="8" t="s">
        <v>837</v>
      </c>
      <c r="D5" s="8" t="s">
        <v>838</v>
      </c>
      <c r="E5" s="8" t="s">
        <v>839</v>
      </c>
      <c r="F5" s="8" t="s">
        <v>840</v>
      </c>
      <c r="G5" s="8" t="s">
        <v>841</v>
      </c>
      <c r="H5" s="8" t="s">
        <v>842</v>
      </c>
      <c r="I5" s="8" t="s">
        <v>1</v>
      </c>
      <c r="J5" s="8" t="s">
        <v>843</v>
      </c>
      <c r="K5" s="8" t="s">
        <v>844</v>
      </c>
      <c r="L5" s="8" t="s">
        <v>845</v>
      </c>
      <c r="M5" s="8" t="s">
        <v>846</v>
      </c>
      <c r="N5" s="8" t="s">
        <v>847</v>
      </c>
      <c r="O5" s="8" t="s">
        <v>4695</v>
      </c>
    </row>
    <row r="6" spans="1:15" x14ac:dyDescent="0.25">
      <c r="A6" s="6" t="s">
        <v>69</v>
      </c>
      <c r="B6" s="6" t="s">
        <v>848</v>
      </c>
      <c r="C6" s="6" t="s">
        <v>849</v>
      </c>
      <c r="D6" s="6" t="s">
        <v>850</v>
      </c>
      <c r="E6" s="6" t="s">
        <v>851</v>
      </c>
      <c r="F6" s="6" t="s">
        <v>852</v>
      </c>
      <c r="G6" s="9">
        <v>38691</v>
      </c>
      <c r="H6" s="6" t="s">
        <v>853</v>
      </c>
      <c r="I6" s="6" t="s">
        <v>854</v>
      </c>
      <c r="J6" s="6" t="s">
        <v>855</v>
      </c>
      <c r="K6" s="6" t="s">
        <v>856</v>
      </c>
      <c r="L6" s="6" t="s">
        <v>857</v>
      </c>
      <c r="M6" s="6" t="s">
        <v>858</v>
      </c>
      <c r="N6" s="6" t="s">
        <v>859</v>
      </c>
      <c r="O6" t="str">
        <f>CONCATENATE(B6," ",C6)</f>
        <v>Jigna Patel</v>
      </c>
    </row>
    <row r="7" spans="1:15" x14ac:dyDescent="0.25">
      <c r="A7" s="6" t="s">
        <v>133</v>
      </c>
      <c r="B7" s="6" t="s">
        <v>860</v>
      </c>
      <c r="C7" s="6" t="s">
        <v>861</v>
      </c>
      <c r="D7" s="6" t="s">
        <v>862</v>
      </c>
      <c r="E7" s="6" t="s">
        <v>863</v>
      </c>
      <c r="F7" s="6" t="s">
        <v>864</v>
      </c>
      <c r="G7" s="9">
        <v>36522</v>
      </c>
      <c r="H7" s="6" t="s">
        <v>865</v>
      </c>
      <c r="I7" s="6" t="s">
        <v>866</v>
      </c>
      <c r="J7" s="6" t="s">
        <v>867</v>
      </c>
      <c r="K7" s="6" t="s">
        <v>868</v>
      </c>
      <c r="L7" s="6" t="s">
        <v>857</v>
      </c>
      <c r="M7" s="6" t="s">
        <v>869</v>
      </c>
      <c r="N7" s="6" t="s">
        <v>870</v>
      </c>
      <c r="O7" t="str">
        <f t="shared" ref="O7:O70" si="0">CONCATENATE(B7," ",C7)</f>
        <v>Neil Hooker</v>
      </c>
    </row>
    <row r="8" spans="1:15" x14ac:dyDescent="0.25">
      <c r="A8" s="6" t="s">
        <v>135</v>
      </c>
      <c r="B8" s="6" t="s">
        <v>871</v>
      </c>
      <c r="C8" s="6" t="s">
        <v>872</v>
      </c>
      <c r="D8" s="6" t="s">
        <v>850</v>
      </c>
      <c r="E8" s="6" t="s">
        <v>873</v>
      </c>
      <c r="F8" s="6" t="s">
        <v>873</v>
      </c>
      <c r="G8" s="9">
        <v>39661</v>
      </c>
      <c r="H8" s="6" t="s">
        <v>874</v>
      </c>
      <c r="I8" s="6" t="s">
        <v>875</v>
      </c>
      <c r="J8" s="6" t="s">
        <v>867</v>
      </c>
      <c r="K8" s="6" t="s">
        <v>876</v>
      </c>
      <c r="L8" s="6" t="s">
        <v>857</v>
      </c>
      <c r="M8" s="6" t="s">
        <v>869</v>
      </c>
      <c r="N8" s="6" t="s">
        <v>877</v>
      </c>
      <c r="O8" t="str">
        <f t="shared" si="0"/>
        <v>Sam Osborne</v>
      </c>
    </row>
    <row r="9" spans="1:15" x14ac:dyDescent="0.25">
      <c r="A9" s="6" t="s">
        <v>137</v>
      </c>
      <c r="B9" s="6" t="s">
        <v>878</v>
      </c>
      <c r="C9" s="6" t="s">
        <v>879</v>
      </c>
      <c r="D9" s="6" t="s">
        <v>880</v>
      </c>
      <c r="E9" s="6" t="s">
        <v>881</v>
      </c>
      <c r="F9" s="6" t="s">
        <v>881</v>
      </c>
      <c r="G9" s="9">
        <v>36143</v>
      </c>
      <c r="H9" s="6" t="s">
        <v>882</v>
      </c>
      <c r="I9" s="6" t="s">
        <v>883</v>
      </c>
      <c r="J9" s="6" t="s">
        <v>867</v>
      </c>
      <c r="K9" s="6" t="s">
        <v>884</v>
      </c>
      <c r="L9" s="6" t="s">
        <v>857</v>
      </c>
      <c r="M9" s="6" t="s">
        <v>885</v>
      </c>
      <c r="N9" s="6" t="s">
        <v>883</v>
      </c>
      <c r="O9" t="str">
        <f t="shared" si="0"/>
        <v>Gary &amp; Patricia Corbitt</v>
      </c>
    </row>
    <row r="10" spans="1:15" x14ac:dyDescent="0.25">
      <c r="A10" s="6" t="s">
        <v>139</v>
      </c>
      <c r="B10" s="6" t="s">
        <v>886</v>
      </c>
      <c r="C10" s="6" t="s">
        <v>887</v>
      </c>
      <c r="D10" s="6" t="s">
        <v>888</v>
      </c>
      <c r="E10" s="6" t="s">
        <v>889</v>
      </c>
      <c r="F10" s="6" t="s">
        <v>889</v>
      </c>
      <c r="G10" s="9">
        <v>37032</v>
      </c>
      <c r="H10" s="6" t="s">
        <v>890</v>
      </c>
      <c r="I10" s="6" t="s">
        <v>891</v>
      </c>
      <c r="J10" s="6" t="s">
        <v>867</v>
      </c>
      <c r="K10" s="6" t="s">
        <v>892</v>
      </c>
      <c r="L10" s="6" t="s">
        <v>857</v>
      </c>
      <c r="M10" s="6" t="s">
        <v>869</v>
      </c>
      <c r="N10" s="6" t="s">
        <v>870</v>
      </c>
      <c r="O10" t="str">
        <f t="shared" si="0"/>
        <v>Bill Wyrough</v>
      </c>
    </row>
    <row r="11" spans="1:15" x14ac:dyDescent="0.25">
      <c r="A11" s="6" t="s">
        <v>192</v>
      </c>
      <c r="B11" s="6" t="s">
        <v>893</v>
      </c>
      <c r="C11" s="6" t="s">
        <v>894</v>
      </c>
      <c r="D11" s="6" t="s">
        <v>850</v>
      </c>
      <c r="E11" s="6" t="s">
        <v>895</v>
      </c>
      <c r="F11" s="6" t="s">
        <v>895</v>
      </c>
      <c r="G11" s="9">
        <v>38656</v>
      </c>
      <c r="H11" s="6" t="s">
        <v>896</v>
      </c>
      <c r="I11" s="6" t="s">
        <v>897</v>
      </c>
      <c r="J11" s="6" t="s">
        <v>867</v>
      </c>
      <c r="K11" s="6" t="s">
        <v>898</v>
      </c>
      <c r="L11" s="6" t="s">
        <v>857</v>
      </c>
      <c r="M11" s="6" t="s">
        <v>885</v>
      </c>
      <c r="N11" s="6" t="s">
        <v>899</v>
      </c>
      <c r="O11" t="str">
        <f t="shared" si="0"/>
        <v>Christopher Albers</v>
      </c>
    </row>
    <row r="12" spans="1:15" x14ac:dyDescent="0.25">
      <c r="A12" s="6" t="s">
        <v>193</v>
      </c>
      <c r="B12" s="6" t="s">
        <v>900</v>
      </c>
      <c r="C12" s="6" t="s">
        <v>901</v>
      </c>
      <c r="D12" s="6" t="s">
        <v>850</v>
      </c>
      <c r="E12" s="6" t="s">
        <v>902</v>
      </c>
      <c r="F12" s="6" t="s">
        <v>902</v>
      </c>
      <c r="G12" s="9">
        <v>38687</v>
      </c>
      <c r="H12" s="6" t="s">
        <v>903</v>
      </c>
      <c r="I12" s="6" t="s">
        <v>883</v>
      </c>
      <c r="J12" s="6" t="s">
        <v>867</v>
      </c>
      <c r="K12" s="6" t="s">
        <v>904</v>
      </c>
      <c r="L12" s="6" t="s">
        <v>857</v>
      </c>
      <c r="M12" s="6" t="s">
        <v>885</v>
      </c>
      <c r="N12" s="6" t="s">
        <v>883</v>
      </c>
      <c r="O12" t="str">
        <f t="shared" si="0"/>
        <v>Jim Mabry</v>
      </c>
    </row>
    <row r="13" spans="1:15" x14ac:dyDescent="0.25">
      <c r="A13" s="6" t="s">
        <v>194</v>
      </c>
      <c r="B13" s="6" t="s">
        <v>905</v>
      </c>
      <c r="C13" s="6" t="s">
        <v>906</v>
      </c>
      <c r="D13" s="6" t="s">
        <v>850</v>
      </c>
      <c r="E13" s="6" t="s">
        <v>907</v>
      </c>
      <c r="F13" s="6" t="s">
        <v>907</v>
      </c>
      <c r="G13" s="9">
        <v>38463</v>
      </c>
      <c r="H13" s="6" t="s">
        <v>908</v>
      </c>
      <c r="I13" s="6" t="s">
        <v>909</v>
      </c>
      <c r="J13" s="6" t="s">
        <v>867</v>
      </c>
      <c r="K13" s="6" t="s">
        <v>910</v>
      </c>
      <c r="L13" s="6" t="s">
        <v>857</v>
      </c>
      <c r="M13" s="6" t="s">
        <v>911</v>
      </c>
      <c r="N13" s="6" t="s">
        <v>912</v>
      </c>
      <c r="O13" t="str">
        <f t="shared" si="0"/>
        <v>Nick Gannascoli</v>
      </c>
    </row>
    <row r="14" spans="1:15" x14ac:dyDescent="0.25">
      <c r="A14" s="6" t="s">
        <v>195</v>
      </c>
      <c r="B14" s="6" t="s">
        <v>913</v>
      </c>
      <c r="C14" s="6" t="s">
        <v>850</v>
      </c>
      <c r="D14" s="6" t="s">
        <v>850</v>
      </c>
      <c r="E14" s="6" t="s">
        <v>914</v>
      </c>
      <c r="F14" s="6" t="s">
        <v>914</v>
      </c>
      <c r="G14" s="9">
        <v>38964</v>
      </c>
      <c r="H14" s="6" t="s">
        <v>915</v>
      </c>
      <c r="I14" s="6" t="s">
        <v>875</v>
      </c>
      <c r="J14" s="6" t="s">
        <v>867</v>
      </c>
      <c r="K14" s="6" t="s">
        <v>916</v>
      </c>
      <c r="L14" s="6" t="s">
        <v>857</v>
      </c>
      <c r="M14" s="6" t="s">
        <v>869</v>
      </c>
      <c r="N14" s="6" t="s">
        <v>877</v>
      </c>
      <c r="O14" t="str">
        <f t="shared" si="0"/>
        <v xml:space="preserve">Benny &amp; Christa Chastain  </v>
      </c>
    </row>
    <row r="15" spans="1:15" x14ac:dyDescent="0.25">
      <c r="A15" s="6" t="s">
        <v>141</v>
      </c>
      <c r="B15" s="6" t="s">
        <v>917</v>
      </c>
      <c r="C15" s="6" t="s">
        <v>918</v>
      </c>
      <c r="D15" s="6" t="s">
        <v>919</v>
      </c>
      <c r="E15" s="6" t="s">
        <v>920</v>
      </c>
      <c r="F15" s="6" t="s">
        <v>921</v>
      </c>
      <c r="G15" s="9">
        <v>36208</v>
      </c>
      <c r="H15" s="6" t="s">
        <v>922</v>
      </c>
      <c r="I15" s="6" t="s">
        <v>923</v>
      </c>
      <c r="J15" s="6" t="s">
        <v>867</v>
      </c>
      <c r="K15" s="6" t="s">
        <v>924</v>
      </c>
      <c r="L15" s="6" t="s">
        <v>857</v>
      </c>
      <c r="M15" s="6" t="s">
        <v>869</v>
      </c>
      <c r="N15" s="6" t="s">
        <v>870</v>
      </c>
      <c r="O15" t="str">
        <f t="shared" si="0"/>
        <v>Linda Morgan</v>
      </c>
    </row>
    <row r="16" spans="1:15" x14ac:dyDescent="0.25">
      <c r="A16" s="6" t="s">
        <v>202</v>
      </c>
      <c r="B16" s="6" t="s">
        <v>925</v>
      </c>
      <c r="C16" s="6" t="s">
        <v>926</v>
      </c>
      <c r="D16" s="6" t="s">
        <v>927</v>
      </c>
      <c r="E16" s="6" t="s">
        <v>928</v>
      </c>
      <c r="F16" s="6" t="s">
        <v>928</v>
      </c>
      <c r="G16" s="9">
        <v>39242</v>
      </c>
      <c r="H16" s="6" t="s">
        <v>929</v>
      </c>
      <c r="I16" s="6" t="s">
        <v>930</v>
      </c>
      <c r="J16" s="6" t="s">
        <v>867</v>
      </c>
      <c r="K16" s="6" t="s">
        <v>931</v>
      </c>
      <c r="L16" s="6" t="s">
        <v>932</v>
      </c>
      <c r="M16" s="6" t="s">
        <v>850</v>
      </c>
      <c r="N16" s="6" t="s">
        <v>912</v>
      </c>
      <c r="O16" t="str">
        <f t="shared" si="0"/>
        <v>Kim Rego</v>
      </c>
    </row>
    <row r="17" spans="1:15" x14ac:dyDescent="0.25">
      <c r="A17" s="6" t="s">
        <v>142</v>
      </c>
      <c r="B17" s="6" t="s">
        <v>900</v>
      </c>
      <c r="C17" s="6" t="s">
        <v>901</v>
      </c>
      <c r="D17" s="6" t="s">
        <v>933</v>
      </c>
      <c r="E17" s="6" t="s">
        <v>902</v>
      </c>
      <c r="F17" s="6" t="s">
        <v>902</v>
      </c>
      <c r="G17" s="9">
        <v>37210</v>
      </c>
      <c r="H17" s="6" t="s">
        <v>934</v>
      </c>
      <c r="I17" s="6" t="s">
        <v>935</v>
      </c>
      <c r="J17" s="6" t="s">
        <v>867</v>
      </c>
      <c r="K17" s="6" t="s">
        <v>936</v>
      </c>
      <c r="L17" s="6" t="s">
        <v>857</v>
      </c>
      <c r="M17" s="6" t="s">
        <v>885</v>
      </c>
      <c r="N17" s="6" t="s">
        <v>883</v>
      </c>
      <c r="O17" t="str">
        <f t="shared" si="0"/>
        <v>Jim Mabry</v>
      </c>
    </row>
    <row r="18" spans="1:15" x14ac:dyDescent="0.25">
      <c r="A18" s="6" t="s">
        <v>205</v>
      </c>
      <c r="B18" s="6" t="s">
        <v>937</v>
      </c>
      <c r="C18" s="6" t="s">
        <v>938</v>
      </c>
      <c r="D18" s="6" t="s">
        <v>850</v>
      </c>
      <c r="E18" s="6" t="s">
        <v>939</v>
      </c>
      <c r="F18" s="6" t="s">
        <v>940</v>
      </c>
      <c r="G18" s="9">
        <v>38921</v>
      </c>
      <c r="H18" s="6" t="s">
        <v>941</v>
      </c>
      <c r="I18" s="6" t="s">
        <v>942</v>
      </c>
      <c r="J18" s="6" t="s">
        <v>867</v>
      </c>
      <c r="K18" s="6" t="s">
        <v>943</v>
      </c>
      <c r="L18" s="6" t="s">
        <v>857</v>
      </c>
      <c r="M18" s="6" t="s">
        <v>885</v>
      </c>
      <c r="N18" s="6" t="s">
        <v>883</v>
      </c>
      <c r="O18" t="str">
        <f t="shared" si="0"/>
        <v>Mark Steele</v>
      </c>
    </row>
    <row r="19" spans="1:15" x14ac:dyDescent="0.25">
      <c r="A19" s="6" t="s">
        <v>144</v>
      </c>
      <c r="B19" s="6" t="s">
        <v>944</v>
      </c>
      <c r="C19" s="6" t="s">
        <v>945</v>
      </c>
      <c r="D19" s="6" t="s">
        <v>946</v>
      </c>
      <c r="E19" s="6" t="s">
        <v>947</v>
      </c>
      <c r="F19" s="6" t="s">
        <v>947</v>
      </c>
      <c r="G19" s="9">
        <v>36381</v>
      </c>
      <c r="H19" s="6" t="s">
        <v>948</v>
      </c>
      <c r="I19" s="6" t="s">
        <v>949</v>
      </c>
      <c r="J19" s="6" t="s">
        <v>867</v>
      </c>
      <c r="K19" s="6" t="s">
        <v>950</v>
      </c>
      <c r="L19" s="6" t="s">
        <v>857</v>
      </c>
      <c r="M19" s="6" t="s">
        <v>869</v>
      </c>
      <c r="N19" s="6" t="s">
        <v>949</v>
      </c>
      <c r="O19" t="str">
        <f t="shared" si="0"/>
        <v>Jacquelyn Stephens</v>
      </c>
    </row>
    <row r="20" spans="1:15" x14ac:dyDescent="0.25">
      <c r="A20" s="6" t="s">
        <v>209</v>
      </c>
      <c r="B20" s="6" t="s">
        <v>951</v>
      </c>
      <c r="C20" s="6" t="s">
        <v>952</v>
      </c>
      <c r="D20" s="6" t="s">
        <v>850</v>
      </c>
      <c r="E20" s="6" t="s">
        <v>953</v>
      </c>
      <c r="F20" s="6" t="s">
        <v>953</v>
      </c>
      <c r="G20" s="9">
        <v>39128</v>
      </c>
      <c r="H20" s="6" t="s">
        <v>954</v>
      </c>
      <c r="I20" s="6" t="s">
        <v>955</v>
      </c>
      <c r="J20" s="6" t="s">
        <v>867</v>
      </c>
      <c r="K20" s="6" t="s">
        <v>956</v>
      </c>
      <c r="L20" s="6" t="s">
        <v>957</v>
      </c>
      <c r="M20" s="6" t="s">
        <v>850</v>
      </c>
      <c r="N20" s="6" t="s">
        <v>958</v>
      </c>
      <c r="O20" t="str">
        <f t="shared" si="0"/>
        <v>Thomas &amp; Lana Hudson</v>
      </c>
    </row>
    <row r="21" spans="1:15" x14ac:dyDescent="0.25">
      <c r="A21" s="6" t="s">
        <v>213</v>
      </c>
      <c r="B21" s="6" t="s">
        <v>959</v>
      </c>
      <c r="C21" s="6" t="s">
        <v>960</v>
      </c>
      <c r="D21" s="6" t="s">
        <v>961</v>
      </c>
      <c r="E21" s="6" t="s">
        <v>962</v>
      </c>
      <c r="F21" s="6" t="s">
        <v>962</v>
      </c>
      <c r="G21" s="9">
        <v>39258</v>
      </c>
      <c r="H21" s="6" t="s">
        <v>963</v>
      </c>
      <c r="I21" s="6" t="s">
        <v>964</v>
      </c>
      <c r="J21" s="6" t="s">
        <v>867</v>
      </c>
      <c r="K21" s="6" t="s">
        <v>965</v>
      </c>
      <c r="L21" s="6" t="s">
        <v>857</v>
      </c>
      <c r="M21" s="6" t="s">
        <v>911</v>
      </c>
      <c r="N21" s="6" t="s">
        <v>966</v>
      </c>
      <c r="O21" t="str">
        <f t="shared" si="0"/>
        <v>Keith Sabiel</v>
      </c>
    </row>
    <row r="22" spans="1:15" x14ac:dyDescent="0.25">
      <c r="A22" s="6" t="s">
        <v>148</v>
      </c>
      <c r="B22" s="6" t="s">
        <v>967</v>
      </c>
      <c r="C22" s="6" t="s">
        <v>968</v>
      </c>
      <c r="D22" s="6" t="s">
        <v>969</v>
      </c>
      <c r="E22" s="6" t="s">
        <v>970</v>
      </c>
      <c r="F22" s="6" t="s">
        <v>970</v>
      </c>
      <c r="G22" s="9">
        <v>36341</v>
      </c>
      <c r="H22" s="6" t="s">
        <v>971</v>
      </c>
      <c r="I22" s="6" t="s">
        <v>875</v>
      </c>
      <c r="J22" s="6" t="s">
        <v>867</v>
      </c>
      <c r="K22" s="6" t="s">
        <v>972</v>
      </c>
      <c r="L22" s="6" t="s">
        <v>857</v>
      </c>
      <c r="M22" s="6" t="s">
        <v>869</v>
      </c>
      <c r="N22" s="6" t="s">
        <v>877</v>
      </c>
      <c r="O22" t="str">
        <f t="shared" si="0"/>
        <v>Chris George</v>
      </c>
    </row>
    <row r="23" spans="1:15" x14ac:dyDescent="0.25">
      <c r="A23" s="6" t="s">
        <v>151</v>
      </c>
      <c r="B23" s="6" t="s">
        <v>973</v>
      </c>
      <c r="C23" s="6" t="s">
        <v>974</v>
      </c>
      <c r="D23" s="6" t="s">
        <v>975</v>
      </c>
      <c r="E23" s="6" t="s">
        <v>976</v>
      </c>
      <c r="F23" s="6" t="s">
        <v>977</v>
      </c>
      <c r="G23" s="9">
        <v>36570</v>
      </c>
      <c r="H23" s="6" t="s">
        <v>978</v>
      </c>
      <c r="I23" s="6" t="s">
        <v>875</v>
      </c>
      <c r="J23" s="6" t="s">
        <v>867</v>
      </c>
      <c r="K23" s="6" t="s">
        <v>979</v>
      </c>
      <c r="L23" s="6" t="s">
        <v>857</v>
      </c>
      <c r="M23" s="6" t="s">
        <v>869</v>
      </c>
      <c r="N23" s="6" t="s">
        <v>877</v>
      </c>
      <c r="O23" t="str">
        <f t="shared" si="0"/>
        <v>Adam Pope</v>
      </c>
    </row>
    <row r="24" spans="1:15" x14ac:dyDescent="0.25">
      <c r="A24" s="6" t="s">
        <v>153</v>
      </c>
      <c r="B24" s="6" t="s">
        <v>980</v>
      </c>
      <c r="C24" s="6" t="s">
        <v>850</v>
      </c>
      <c r="D24" s="6" t="s">
        <v>981</v>
      </c>
      <c r="E24" s="6" t="s">
        <v>982</v>
      </c>
      <c r="F24" s="6" t="s">
        <v>982</v>
      </c>
      <c r="G24" s="9">
        <v>37196</v>
      </c>
      <c r="H24" s="6" t="s">
        <v>983</v>
      </c>
      <c r="I24" s="6" t="s">
        <v>984</v>
      </c>
      <c r="J24" s="6" t="s">
        <v>867</v>
      </c>
      <c r="K24" s="6" t="s">
        <v>985</v>
      </c>
      <c r="L24" s="6" t="s">
        <v>857</v>
      </c>
      <c r="M24" s="6" t="s">
        <v>885</v>
      </c>
      <c r="N24" s="6" t="s">
        <v>899</v>
      </c>
      <c r="O24" t="str">
        <f t="shared" si="0"/>
        <v xml:space="preserve">Levon and Hovnan  </v>
      </c>
    </row>
    <row r="25" spans="1:15" x14ac:dyDescent="0.25">
      <c r="A25" s="6" t="s">
        <v>154</v>
      </c>
      <c r="B25" s="6" t="s">
        <v>986</v>
      </c>
      <c r="C25" s="6" t="s">
        <v>987</v>
      </c>
      <c r="D25" s="6" t="s">
        <v>988</v>
      </c>
      <c r="E25" s="6" t="s">
        <v>989</v>
      </c>
      <c r="F25" s="6" t="s">
        <v>989</v>
      </c>
      <c r="G25" s="9">
        <v>36822</v>
      </c>
      <c r="H25" s="6" t="s">
        <v>990</v>
      </c>
      <c r="I25" s="6" t="s">
        <v>991</v>
      </c>
      <c r="J25" s="6" t="s">
        <v>867</v>
      </c>
      <c r="K25" s="6" t="s">
        <v>992</v>
      </c>
      <c r="L25" s="6" t="s">
        <v>993</v>
      </c>
      <c r="M25" s="6" t="s">
        <v>850</v>
      </c>
      <c r="N25" s="6" t="s">
        <v>966</v>
      </c>
      <c r="O25" t="str">
        <f t="shared" si="0"/>
        <v>Ming-Ting Chung</v>
      </c>
    </row>
    <row r="26" spans="1:15" x14ac:dyDescent="0.25">
      <c r="A26" s="6" t="s">
        <v>156</v>
      </c>
      <c r="B26" s="6" t="s">
        <v>994</v>
      </c>
      <c r="C26" s="6" t="s">
        <v>995</v>
      </c>
      <c r="D26" s="6" t="s">
        <v>850</v>
      </c>
      <c r="E26" s="6" t="s">
        <v>996</v>
      </c>
      <c r="F26" s="6" t="s">
        <v>996</v>
      </c>
      <c r="G26" s="9">
        <v>37377</v>
      </c>
      <c r="H26" s="6" t="s">
        <v>997</v>
      </c>
      <c r="I26" s="6" t="s">
        <v>991</v>
      </c>
      <c r="J26" s="6" t="s">
        <v>867</v>
      </c>
      <c r="K26" s="6" t="s">
        <v>998</v>
      </c>
      <c r="L26" s="6" t="s">
        <v>993</v>
      </c>
      <c r="M26" s="6" t="s">
        <v>850</v>
      </c>
      <c r="N26" s="6" t="s">
        <v>966</v>
      </c>
      <c r="O26" t="str">
        <f t="shared" si="0"/>
        <v>Jack Cleghorn</v>
      </c>
    </row>
    <row r="27" spans="1:15" x14ac:dyDescent="0.25">
      <c r="A27" s="6" t="s">
        <v>160</v>
      </c>
      <c r="B27" s="6" t="s">
        <v>999</v>
      </c>
      <c r="C27" s="6" t="s">
        <v>1000</v>
      </c>
      <c r="D27" s="6" t="s">
        <v>1001</v>
      </c>
      <c r="E27" s="6" t="s">
        <v>1002</v>
      </c>
      <c r="F27" s="6" t="s">
        <v>1003</v>
      </c>
      <c r="G27" s="9">
        <v>37272</v>
      </c>
      <c r="H27" s="6" t="s">
        <v>1004</v>
      </c>
      <c r="I27" s="6" t="s">
        <v>984</v>
      </c>
      <c r="J27" s="6" t="s">
        <v>867</v>
      </c>
      <c r="K27" s="6" t="s">
        <v>1005</v>
      </c>
      <c r="L27" s="6" t="s">
        <v>857</v>
      </c>
      <c r="M27" s="6" t="s">
        <v>885</v>
      </c>
      <c r="N27" s="6" t="s">
        <v>899</v>
      </c>
      <c r="O27" t="str">
        <f t="shared" si="0"/>
        <v>Barry Curran</v>
      </c>
    </row>
    <row r="28" spans="1:15" x14ac:dyDescent="0.25">
      <c r="A28" s="6" t="s">
        <v>162</v>
      </c>
      <c r="B28" s="6" t="s">
        <v>1006</v>
      </c>
      <c r="C28" s="6" t="s">
        <v>1007</v>
      </c>
      <c r="D28" s="6" t="s">
        <v>1008</v>
      </c>
      <c r="E28" s="6" t="s">
        <v>1009</v>
      </c>
      <c r="F28" s="6" t="s">
        <v>1009</v>
      </c>
      <c r="G28" s="9">
        <v>37681</v>
      </c>
      <c r="H28" s="6" t="s">
        <v>1010</v>
      </c>
      <c r="I28" s="6" t="s">
        <v>875</v>
      </c>
      <c r="J28" s="6" t="s">
        <v>867</v>
      </c>
      <c r="K28" s="6" t="s">
        <v>1011</v>
      </c>
      <c r="L28" s="6" t="s">
        <v>857</v>
      </c>
      <c r="M28" s="6" t="s">
        <v>869</v>
      </c>
      <c r="N28" s="6" t="s">
        <v>877</v>
      </c>
      <c r="O28" t="str">
        <f t="shared" si="0"/>
        <v>Garth Brown</v>
      </c>
    </row>
    <row r="29" spans="1:15" x14ac:dyDescent="0.25">
      <c r="A29" s="6" t="s">
        <v>164</v>
      </c>
      <c r="B29" s="6" t="s">
        <v>1012</v>
      </c>
      <c r="C29" s="6" t="s">
        <v>1013</v>
      </c>
      <c r="D29" s="6" t="s">
        <v>850</v>
      </c>
      <c r="E29" s="6" t="s">
        <v>1014</v>
      </c>
      <c r="F29" s="6" t="s">
        <v>1015</v>
      </c>
      <c r="G29" s="9">
        <v>37717</v>
      </c>
      <c r="H29" s="6" t="s">
        <v>1016</v>
      </c>
      <c r="I29" s="6" t="s">
        <v>883</v>
      </c>
      <c r="J29" s="6" t="s">
        <v>867</v>
      </c>
      <c r="K29" s="6" t="s">
        <v>904</v>
      </c>
      <c r="L29" s="6" t="s">
        <v>857</v>
      </c>
      <c r="M29" s="6" t="s">
        <v>885</v>
      </c>
      <c r="N29" s="6" t="s">
        <v>883</v>
      </c>
      <c r="O29" t="str">
        <f t="shared" si="0"/>
        <v>Nicholas Crouch</v>
      </c>
    </row>
    <row r="30" spans="1:15" x14ac:dyDescent="0.25">
      <c r="A30" s="6" t="s">
        <v>166</v>
      </c>
      <c r="B30" s="6" t="s">
        <v>1017</v>
      </c>
      <c r="C30" s="6" t="s">
        <v>1018</v>
      </c>
      <c r="D30" s="6" t="s">
        <v>1019</v>
      </c>
      <c r="E30" s="6" t="s">
        <v>1020</v>
      </c>
      <c r="F30" s="6" t="s">
        <v>1020</v>
      </c>
      <c r="G30" s="9">
        <v>38128</v>
      </c>
      <c r="H30" s="6" t="s">
        <v>1021</v>
      </c>
      <c r="I30" s="6" t="s">
        <v>1022</v>
      </c>
      <c r="J30" s="6" t="s">
        <v>867</v>
      </c>
      <c r="K30" s="6" t="s">
        <v>1023</v>
      </c>
      <c r="L30" s="6" t="s">
        <v>932</v>
      </c>
      <c r="M30" s="6" t="s">
        <v>850</v>
      </c>
      <c r="N30" s="6" t="s">
        <v>912</v>
      </c>
      <c r="O30" t="str">
        <f t="shared" si="0"/>
        <v>Charles Roberts</v>
      </c>
    </row>
    <row r="31" spans="1:15" x14ac:dyDescent="0.25">
      <c r="A31" s="6" t="s">
        <v>167</v>
      </c>
      <c r="B31" s="6" t="s">
        <v>1024</v>
      </c>
      <c r="C31" s="6" t="s">
        <v>1025</v>
      </c>
      <c r="D31" s="6" t="s">
        <v>1026</v>
      </c>
      <c r="E31" s="6" t="s">
        <v>1027</v>
      </c>
      <c r="F31" s="6" t="s">
        <v>1027</v>
      </c>
      <c r="G31" s="9">
        <v>37530</v>
      </c>
      <c r="H31" s="6" t="s">
        <v>1028</v>
      </c>
      <c r="I31" s="6" t="s">
        <v>984</v>
      </c>
      <c r="J31" s="6" t="s">
        <v>867</v>
      </c>
      <c r="K31" s="6" t="s">
        <v>1005</v>
      </c>
      <c r="L31" s="6" t="s">
        <v>857</v>
      </c>
      <c r="M31" s="6" t="s">
        <v>885</v>
      </c>
      <c r="N31" s="6" t="s">
        <v>899</v>
      </c>
      <c r="O31" t="str">
        <f t="shared" si="0"/>
        <v>Cindy Pantalone</v>
      </c>
    </row>
    <row r="32" spans="1:15" x14ac:dyDescent="0.25">
      <c r="A32" s="6" t="s">
        <v>168</v>
      </c>
      <c r="B32" s="6" t="s">
        <v>905</v>
      </c>
      <c r="C32" s="6" t="s">
        <v>906</v>
      </c>
      <c r="D32" s="6" t="s">
        <v>850</v>
      </c>
      <c r="E32" s="6" t="s">
        <v>1029</v>
      </c>
      <c r="F32" s="6" t="s">
        <v>1029</v>
      </c>
      <c r="G32" s="9">
        <v>37515</v>
      </c>
      <c r="H32" s="6" t="s">
        <v>1030</v>
      </c>
      <c r="I32" s="6" t="s">
        <v>1031</v>
      </c>
      <c r="J32" s="6" t="s">
        <v>867</v>
      </c>
      <c r="K32" s="6" t="s">
        <v>1032</v>
      </c>
      <c r="L32" s="6" t="s">
        <v>857</v>
      </c>
      <c r="M32" s="6" t="s">
        <v>1033</v>
      </c>
      <c r="N32" s="6" t="s">
        <v>912</v>
      </c>
      <c r="O32" t="str">
        <f t="shared" si="0"/>
        <v>Nick Gannascoli</v>
      </c>
    </row>
    <row r="33" spans="1:15" x14ac:dyDescent="0.25">
      <c r="A33" s="6" t="s">
        <v>169</v>
      </c>
      <c r="B33" s="6" t="s">
        <v>986</v>
      </c>
      <c r="C33" s="6" t="s">
        <v>987</v>
      </c>
      <c r="D33" s="6" t="s">
        <v>850</v>
      </c>
      <c r="E33" s="6" t="s">
        <v>989</v>
      </c>
      <c r="F33" s="6" t="s">
        <v>989</v>
      </c>
      <c r="G33" s="9">
        <v>37921</v>
      </c>
      <c r="H33" s="6" t="s">
        <v>1034</v>
      </c>
      <c r="I33" s="6" t="s">
        <v>897</v>
      </c>
      <c r="J33" s="6" t="s">
        <v>867</v>
      </c>
      <c r="K33" s="6" t="s">
        <v>1035</v>
      </c>
      <c r="L33" s="6" t="s">
        <v>857</v>
      </c>
      <c r="M33" s="6" t="s">
        <v>885</v>
      </c>
      <c r="N33" s="6" t="s">
        <v>899</v>
      </c>
      <c r="O33" t="str">
        <f t="shared" si="0"/>
        <v>Ming-Ting Chung</v>
      </c>
    </row>
    <row r="34" spans="1:15" x14ac:dyDescent="0.25">
      <c r="A34" s="6" t="s">
        <v>171</v>
      </c>
      <c r="B34" s="6" t="s">
        <v>994</v>
      </c>
      <c r="C34" s="6" t="s">
        <v>995</v>
      </c>
      <c r="D34" s="6" t="s">
        <v>850</v>
      </c>
      <c r="E34" s="6" t="s">
        <v>996</v>
      </c>
      <c r="F34" s="6" t="s">
        <v>996</v>
      </c>
      <c r="G34" s="9">
        <v>37657</v>
      </c>
      <c r="H34" s="6" t="s">
        <v>1036</v>
      </c>
      <c r="I34" s="6" t="s">
        <v>1037</v>
      </c>
      <c r="J34" s="6" t="s">
        <v>867</v>
      </c>
      <c r="K34" s="6" t="s">
        <v>1038</v>
      </c>
      <c r="L34" s="6" t="s">
        <v>993</v>
      </c>
      <c r="M34" s="6" t="s">
        <v>850</v>
      </c>
      <c r="N34" s="6" t="s">
        <v>966</v>
      </c>
      <c r="O34" t="str">
        <f t="shared" si="0"/>
        <v>Jack Cleghorn</v>
      </c>
    </row>
    <row r="35" spans="1:15" x14ac:dyDescent="0.25">
      <c r="A35" s="6" t="s">
        <v>172</v>
      </c>
      <c r="B35" s="6" t="s">
        <v>1039</v>
      </c>
      <c r="C35" s="6" t="s">
        <v>1040</v>
      </c>
      <c r="D35" s="6" t="s">
        <v>850</v>
      </c>
      <c r="E35" s="6" t="s">
        <v>1041</v>
      </c>
      <c r="F35" s="6" t="s">
        <v>1041</v>
      </c>
      <c r="G35" s="9">
        <v>38019</v>
      </c>
      <c r="H35" s="6" t="s">
        <v>1042</v>
      </c>
      <c r="I35" s="6" t="s">
        <v>1043</v>
      </c>
      <c r="J35" s="6" t="s">
        <v>867</v>
      </c>
      <c r="K35" s="6" t="s">
        <v>1044</v>
      </c>
      <c r="L35" s="6" t="s">
        <v>857</v>
      </c>
      <c r="M35" s="6" t="s">
        <v>911</v>
      </c>
      <c r="N35" s="6" t="s">
        <v>966</v>
      </c>
      <c r="O35" t="str">
        <f t="shared" si="0"/>
        <v>Quint &amp; Christina Noordstar</v>
      </c>
    </row>
    <row r="36" spans="1:15" x14ac:dyDescent="0.25">
      <c r="A36" s="6" t="s">
        <v>173</v>
      </c>
      <c r="B36" s="6" t="s">
        <v>1045</v>
      </c>
      <c r="C36" s="6" t="s">
        <v>850</v>
      </c>
      <c r="D36" s="6" t="s">
        <v>850</v>
      </c>
      <c r="E36" s="6" t="s">
        <v>1046</v>
      </c>
      <c r="F36" s="6" t="s">
        <v>1046</v>
      </c>
      <c r="G36" s="9">
        <v>38077</v>
      </c>
      <c r="H36" s="6" t="s">
        <v>1047</v>
      </c>
      <c r="I36" s="6" t="s">
        <v>1048</v>
      </c>
      <c r="J36" s="6" t="s">
        <v>867</v>
      </c>
      <c r="K36" s="6" t="s">
        <v>1049</v>
      </c>
      <c r="L36" s="6" t="s">
        <v>857</v>
      </c>
      <c r="M36" s="6" t="s">
        <v>911</v>
      </c>
      <c r="N36" s="6" t="s">
        <v>912</v>
      </c>
      <c r="O36" t="str">
        <f t="shared" si="0"/>
        <v xml:space="preserve">Joseph &amp; Dawn Rogers  </v>
      </c>
    </row>
    <row r="37" spans="1:15" x14ac:dyDescent="0.25">
      <c r="A37" s="6" t="s">
        <v>174</v>
      </c>
      <c r="B37" s="6" t="s">
        <v>1050</v>
      </c>
      <c r="C37" s="6" t="s">
        <v>850</v>
      </c>
      <c r="D37" s="6" t="s">
        <v>850</v>
      </c>
      <c r="E37" s="6" t="s">
        <v>1051</v>
      </c>
      <c r="F37" s="6" t="s">
        <v>1052</v>
      </c>
      <c r="G37" s="9">
        <v>37958</v>
      </c>
      <c r="H37" s="6" t="s">
        <v>1053</v>
      </c>
      <c r="I37" s="6" t="s">
        <v>1054</v>
      </c>
      <c r="J37" s="6" t="s">
        <v>867</v>
      </c>
      <c r="K37" s="6" t="s">
        <v>1055</v>
      </c>
      <c r="L37" s="6" t="s">
        <v>857</v>
      </c>
      <c r="M37" s="6" t="s">
        <v>1033</v>
      </c>
      <c r="N37" s="6" t="s">
        <v>912</v>
      </c>
      <c r="O37" t="str">
        <f t="shared" si="0"/>
        <v xml:space="preserve">Rick Price  </v>
      </c>
    </row>
    <row r="38" spans="1:15" x14ac:dyDescent="0.25">
      <c r="A38" s="6" t="s">
        <v>177</v>
      </c>
      <c r="B38" s="6" t="s">
        <v>1056</v>
      </c>
      <c r="C38" s="6" t="s">
        <v>1057</v>
      </c>
      <c r="D38" s="6" t="s">
        <v>1058</v>
      </c>
      <c r="E38" s="6" t="s">
        <v>1059</v>
      </c>
      <c r="F38" s="6" t="s">
        <v>1060</v>
      </c>
      <c r="G38" s="9">
        <v>38051</v>
      </c>
      <c r="H38" s="6" t="s">
        <v>1061</v>
      </c>
      <c r="I38" s="6" t="s">
        <v>1062</v>
      </c>
      <c r="J38" s="6" t="s">
        <v>867</v>
      </c>
      <c r="K38" s="6" t="s">
        <v>1063</v>
      </c>
      <c r="L38" s="6" t="s">
        <v>857</v>
      </c>
      <c r="M38" s="6" t="s">
        <v>885</v>
      </c>
      <c r="N38" s="6" t="s">
        <v>899</v>
      </c>
      <c r="O38" t="str">
        <f t="shared" si="0"/>
        <v>Arman Marukyan</v>
      </c>
    </row>
    <row r="39" spans="1:15" x14ac:dyDescent="0.25">
      <c r="A39" s="6" t="s">
        <v>179</v>
      </c>
      <c r="B39" s="6" t="s">
        <v>986</v>
      </c>
      <c r="C39" s="6" t="s">
        <v>987</v>
      </c>
      <c r="D39" s="6" t="s">
        <v>850</v>
      </c>
      <c r="E39" s="6" t="s">
        <v>989</v>
      </c>
      <c r="F39" s="6" t="s">
        <v>989</v>
      </c>
      <c r="G39" s="9">
        <v>37991</v>
      </c>
      <c r="H39" s="6" t="s">
        <v>1064</v>
      </c>
      <c r="I39" s="6" t="s">
        <v>1065</v>
      </c>
      <c r="J39" s="6" t="s">
        <v>867</v>
      </c>
      <c r="K39" s="6" t="s">
        <v>1066</v>
      </c>
      <c r="L39" s="6" t="s">
        <v>993</v>
      </c>
      <c r="M39" s="6" t="s">
        <v>850</v>
      </c>
      <c r="N39" s="6" t="s">
        <v>966</v>
      </c>
      <c r="O39" t="str">
        <f t="shared" si="0"/>
        <v>Ming-Ting Chung</v>
      </c>
    </row>
    <row r="40" spans="1:15" x14ac:dyDescent="0.25">
      <c r="A40" s="6" t="s">
        <v>181</v>
      </c>
      <c r="B40" s="6" t="s">
        <v>905</v>
      </c>
      <c r="C40" s="6" t="s">
        <v>906</v>
      </c>
      <c r="D40" s="6" t="s">
        <v>850</v>
      </c>
      <c r="E40" s="6" t="s">
        <v>907</v>
      </c>
      <c r="F40" s="6" t="s">
        <v>907</v>
      </c>
      <c r="G40" s="9">
        <v>38084</v>
      </c>
      <c r="H40" s="6" t="s">
        <v>1067</v>
      </c>
      <c r="I40" s="6" t="s">
        <v>909</v>
      </c>
      <c r="J40" s="6" t="s">
        <v>867</v>
      </c>
      <c r="K40" s="6" t="s">
        <v>910</v>
      </c>
      <c r="L40" s="6" t="s">
        <v>857</v>
      </c>
      <c r="M40" s="6" t="s">
        <v>911</v>
      </c>
      <c r="N40" s="6" t="s">
        <v>912</v>
      </c>
      <c r="O40" t="str">
        <f t="shared" si="0"/>
        <v>Nick Gannascoli</v>
      </c>
    </row>
    <row r="41" spans="1:15" x14ac:dyDescent="0.25">
      <c r="A41" s="6" t="s">
        <v>183</v>
      </c>
      <c r="B41" s="6" t="s">
        <v>1068</v>
      </c>
      <c r="C41" s="6" t="s">
        <v>1069</v>
      </c>
      <c r="D41" s="6" t="s">
        <v>850</v>
      </c>
      <c r="E41" s="6" t="s">
        <v>1070</v>
      </c>
      <c r="F41" s="6" t="s">
        <v>1071</v>
      </c>
      <c r="G41" s="9">
        <v>38370</v>
      </c>
      <c r="H41" s="6" t="s">
        <v>1072</v>
      </c>
      <c r="I41" s="6" t="s">
        <v>1073</v>
      </c>
      <c r="J41" s="6" t="s">
        <v>867</v>
      </c>
      <c r="K41" s="6" t="s">
        <v>1074</v>
      </c>
      <c r="L41" s="6" t="s">
        <v>857</v>
      </c>
      <c r="M41" s="6" t="s">
        <v>885</v>
      </c>
      <c r="N41" s="6" t="s">
        <v>1073</v>
      </c>
      <c r="O41" t="str">
        <f t="shared" si="0"/>
        <v>Brandy Heinlein</v>
      </c>
    </row>
    <row r="42" spans="1:15" x14ac:dyDescent="0.25">
      <c r="A42" s="6" t="s">
        <v>187</v>
      </c>
      <c r="B42" s="6" t="s">
        <v>1075</v>
      </c>
      <c r="C42" s="6" t="s">
        <v>1076</v>
      </c>
      <c r="D42" s="6" t="s">
        <v>850</v>
      </c>
      <c r="E42" s="6" t="s">
        <v>1077</v>
      </c>
      <c r="F42" s="6" t="s">
        <v>1078</v>
      </c>
      <c r="G42" s="9">
        <v>38640</v>
      </c>
      <c r="H42" s="6" t="s">
        <v>1079</v>
      </c>
      <c r="I42" s="6" t="s">
        <v>1080</v>
      </c>
      <c r="J42" s="6" t="s">
        <v>867</v>
      </c>
      <c r="K42" s="6" t="s">
        <v>1081</v>
      </c>
      <c r="L42" s="6" t="s">
        <v>857</v>
      </c>
      <c r="M42" s="6" t="s">
        <v>1033</v>
      </c>
      <c r="N42" s="6" t="s">
        <v>1082</v>
      </c>
      <c r="O42" t="str">
        <f t="shared" si="0"/>
        <v>Karina Caballero</v>
      </c>
    </row>
    <row r="43" spans="1:15" x14ac:dyDescent="0.25">
      <c r="A43" s="6" t="s">
        <v>307</v>
      </c>
      <c r="B43" s="6" t="s">
        <v>1083</v>
      </c>
      <c r="C43" s="6" t="s">
        <v>1084</v>
      </c>
      <c r="D43" s="6" t="s">
        <v>850</v>
      </c>
      <c r="E43" s="6" t="s">
        <v>1085</v>
      </c>
      <c r="F43" s="6" t="s">
        <v>1086</v>
      </c>
      <c r="G43" s="9">
        <v>38846</v>
      </c>
      <c r="H43" s="6" t="s">
        <v>1087</v>
      </c>
      <c r="I43" s="6" t="s">
        <v>1088</v>
      </c>
      <c r="J43" s="6" t="s">
        <v>1089</v>
      </c>
      <c r="K43" s="6" t="s">
        <v>1090</v>
      </c>
      <c r="L43" s="6" t="s">
        <v>857</v>
      </c>
      <c r="M43" s="6" t="s">
        <v>1091</v>
      </c>
      <c r="N43" s="6" t="s">
        <v>1092</v>
      </c>
      <c r="O43" t="str">
        <f t="shared" si="0"/>
        <v>Padmavati Koganti Vijayakumar Paturi</v>
      </c>
    </row>
    <row r="44" spans="1:15" x14ac:dyDescent="0.25">
      <c r="A44" s="6" t="s">
        <v>384</v>
      </c>
      <c r="B44" s="6" t="s">
        <v>1093</v>
      </c>
      <c r="C44" s="6" t="s">
        <v>1094</v>
      </c>
      <c r="D44" s="6" t="s">
        <v>1095</v>
      </c>
      <c r="E44" s="6" t="s">
        <v>1096</v>
      </c>
      <c r="F44" s="6" t="s">
        <v>1097</v>
      </c>
      <c r="G44" s="9">
        <v>38145</v>
      </c>
      <c r="H44" s="6" t="s">
        <v>1098</v>
      </c>
      <c r="I44" s="6" t="s">
        <v>1099</v>
      </c>
      <c r="J44" s="6" t="s">
        <v>1100</v>
      </c>
      <c r="K44" s="6" t="s">
        <v>1101</v>
      </c>
      <c r="L44" s="6" t="s">
        <v>1102</v>
      </c>
      <c r="M44" s="6" t="s">
        <v>850</v>
      </c>
      <c r="N44" s="6" t="s">
        <v>1103</v>
      </c>
      <c r="O44" t="str">
        <f t="shared" si="0"/>
        <v>Larry &amp; Deborah King</v>
      </c>
    </row>
    <row r="45" spans="1:15" x14ac:dyDescent="0.25">
      <c r="A45" s="6" t="s">
        <v>385</v>
      </c>
      <c r="B45" s="6" t="s">
        <v>1104</v>
      </c>
      <c r="C45" s="6" t="s">
        <v>1105</v>
      </c>
      <c r="D45" s="6" t="s">
        <v>1106</v>
      </c>
      <c r="E45" s="6" t="s">
        <v>1107</v>
      </c>
      <c r="F45" s="6" t="s">
        <v>1107</v>
      </c>
      <c r="G45" s="9">
        <v>38575</v>
      </c>
      <c r="H45" s="6" t="s">
        <v>1108</v>
      </c>
      <c r="I45" s="6" t="s">
        <v>1109</v>
      </c>
      <c r="J45" s="6" t="s">
        <v>1100</v>
      </c>
      <c r="K45" s="6" t="s">
        <v>1110</v>
      </c>
      <c r="L45" s="6" t="s">
        <v>1102</v>
      </c>
      <c r="M45" s="6" t="s">
        <v>850</v>
      </c>
      <c r="N45" s="6" t="s">
        <v>1111</v>
      </c>
      <c r="O45" t="str">
        <f t="shared" si="0"/>
        <v>Craig LeMieux</v>
      </c>
    </row>
    <row r="46" spans="1:15" x14ac:dyDescent="0.25">
      <c r="A46" s="6" t="s">
        <v>387</v>
      </c>
      <c r="B46" s="6" t="s">
        <v>1112</v>
      </c>
      <c r="C46" s="6" t="s">
        <v>1113</v>
      </c>
      <c r="D46" s="6" t="s">
        <v>850</v>
      </c>
      <c r="E46" s="6" t="s">
        <v>1114</v>
      </c>
      <c r="F46" s="6" t="s">
        <v>1114</v>
      </c>
      <c r="G46" s="9">
        <v>38575</v>
      </c>
      <c r="H46" s="6" t="s">
        <v>1115</v>
      </c>
      <c r="I46" s="6" t="s">
        <v>1116</v>
      </c>
      <c r="J46" s="6" t="s">
        <v>1100</v>
      </c>
      <c r="K46" s="6" t="s">
        <v>1117</v>
      </c>
      <c r="L46" s="6" t="s">
        <v>1102</v>
      </c>
      <c r="M46" s="6" t="s">
        <v>850</v>
      </c>
      <c r="N46" s="6" t="s">
        <v>1111</v>
      </c>
      <c r="O46" t="str">
        <f t="shared" si="0"/>
        <v>Prakash Tamhaney</v>
      </c>
    </row>
    <row r="47" spans="1:15" x14ac:dyDescent="0.25">
      <c r="A47" s="6" t="s">
        <v>388</v>
      </c>
      <c r="B47" s="6" t="s">
        <v>1118</v>
      </c>
      <c r="C47" s="6" t="s">
        <v>1119</v>
      </c>
      <c r="D47" s="6" t="s">
        <v>1120</v>
      </c>
      <c r="E47" s="6" t="s">
        <v>1121</v>
      </c>
      <c r="F47" s="6" t="s">
        <v>1121</v>
      </c>
      <c r="G47" s="9">
        <v>38855</v>
      </c>
      <c r="H47" s="6" t="s">
        <v>1122</v>
      </c>
      <c r="I47" s="6" t="s">
        <v>1123</v>
      </c>
      <c r="J47" s="6" t="s">
        <v>1100</v>
      </c>
      <c r="K47" s="6" t="s">
        <v>1124</v>
      </c>
      <c r="L47" s="6" t="s">
        <v>1102</v>
      </c>
      <c r="M47" s="6" t="s">
        <v>850</v>
      </c>
      <c r="N47" s="6" t="s">
        <v>1103</v>
      </c>
      <c r="O47" t="str">
        <f t="shared" si="0"/>
        <v>Harold Bowen</v>
      </c>
    </row>
    <row r="48" spans="1:15" x14ac:dyDescent="0.25">
      <c r="A48" s="6" t="s">
        <v>477</v>
      </c>
      <c r="B48" s="6" t="s">
        <v>1125</v>
      </c>
      <c r="C48" s="6" t="s">
        <v>1126</v>
      </c>
      <c r="D48" s="6" t="s">
        <v>850</v>
      </c>
      <c r="E48" s="6" t="s">
        <v>1127</v>
      </c>
      <c r="F48" s="6" t="s">
        <v>1128</v>
      </c>
      <c r="G48" s="9">
        <v>39280</v>
      </c>
      <c r="H48" s="6" t="s">
        <v>1129</v>
      </c>
      <c r="I48" s="6" t="s">
        <v>1130</v>
      </c>
      <c r="J48" s="6" t="s">
        <v>1131</v>
      </c>
      <c r="K48" s="6" t="s">
        <v>1132</v>
      </c>
      <c r="L48" s="6" t="s">
        <v>857</v>
      </c>
      <c r="M48" s="6" t="s">
        <v>869</v>
      </c>
      <c r="N48" s="6" t="s">
        <v>1133</v>
      </c>
      <c r="O48" t="str">
        <f t="shared" si="0"/>
        <v>Lisa Murray Mac and Zac Garner</v>
      </c>
    </row>
    <row r="49" spans="1:15" x14ac:dyDescent="0.25">
      <c r="A49" s="6" t="s">
        <v>479</v>
      </c>
      <c r="B49" s="6" t="s">
        <v>1134</v>
      </c>
      <c r="C49" s="6" t="s">
        <v>1135</v>
      </c>
      <c r="D49" s="6" t="s">
        <v>1136</v>
      </c>
      <c r="E49" s="6" t="s">
        <v>1137</v>
      </c>
      <c r="F49" s="6" t="s">
        <v>1138</v>
      </c>
      <c r="G49" s="9">
        <v>37967</v>
      </c>
      <c r="H49" s="6" t="s">
        <v>1139</v>
      </c>
      <c r="I49" s="6" t="s">
        <v>1140</v>
      </c>
      <c r="J49" s="6" t="s">
        <v>1141</v>
      </c>
      <c r="K49" s="6" t="s">
        <v>1142</v>
      </c>
      <c r="L49" s="6" t="s">
        <v>857</v>
      </c>
      <c r="M49" s="6" t="s">
        <v>1143</v>
      </c>
      <c r="N49" s="6" t="s">
        <v>1144</v>
      </c>
      <c r="O49" t="str">
        <f t="shared" si="0"/>
        <v>Lisa &amp; Darel Crumpler</v>
      </c>
    </row>
    <row r="50" spans="1:15" x14ac:dyDescent="0.25">
      <c r="A50" s="6" t="s">
        <v>480</v>
      </c>
      <c r="B50" s="6" t="s">
        <v>1145</v>
      </c>
      <c r="C50" s="6" t="s">
        <v>1135</v>
      </c>
      <c r="D50" s="6" t="s">
        <v>1146</v>
      </c>
      <c r="E50" s="6" t="s">
        <v>850</v>
      </c>
      <c r="F50" s="6" t="s">
        <v>1138</v>
      </c>
      <c r="G50" s="9">
        <v>38828</v>
      </c>
      <c r="H50" s="6" t="s">
        <v>1147</v>
      </c>
      <c r="I50" s="6" t="s">
        <v>1148</v>
      </c>
      <c r="J50" s="6" t="s">
        <v>1141</v>
      </c>
      <c r="K50" s="6" t="s">
        <v>1149</v>
      </c>
      <c r="L50" s="6" t="s">
        <v>857</v>
      </c>
      <c r="M50" s="6" t="s">
        <v>1143</v>
      </c>
      <c r="N50" s="6" t="s">
        <v>1144</v>
      </c>
      <c r="O50" t="str">
        <f t="shared" si="0"/>
        <v>Darel &amp; Lisa Crumpler</v>
      </c>
    </row>
    <row r="51" spans="1:15" x14ac:dyDescent="0.25">
      <c r="A51" s="6" t="s">
        <v>481</v>
      </c>
      <c r="B51" s="6" t="s">
        <v>1150</v>
      </c>
      <c r="C51" s="6" t="s">
        <v>1151</v>
      </c>
      <c r="D51" s="6" t="s">
        <v>1152</v>
      </c>
      <c r="E51" s="6" t="s">
        <v>1153</v>
      </c>
      <c r="F51" s="6" t="s">
        <v>1154</v>
      </c>
      <c r="G51" s="9">
        <v>39210</v>
      </c>
      <c r="H51" s="6" t="s">
        <v>1155</v>
      </c>
      <c r="I51" s="6" t="s">
        <v>1156</v>
      </c>
      <c r="J51" s="6" t="s">
        <v>1141</v>
      </c>
      <c r="K51" s="6" t="s">
        <v>1157</v>
      </c>
      <c r="L51" s="6" t="s">
        <v>857</v>
      </c>
      <c r="M51" s="6" t="s">
        <v>1158</v>
      </c>
      <c r="N51" s="6" t="s">
        <v>1159</v>
      </c>
      <c r="O51" t="str">
        <f t="shared" si="0"/>
        <v>Devang Desai</v>
      </c>
    </row>
    <row r="52" spans="1:15" x14ac:dyDescent="0.25">
      <c r="A52" s="6" t="s">
        <v>529</v>
      </c>
      <c r="B52" s="6" t="s">
        <v>1160</v>
      </c>
      <c r="C52" s="6" t="s">
        <v>1161</v>
      </c>
      <c r="D52" s="6" t="s">
        <v>1162</v>
      </c>
      <c r="E52" s="6" t="s">
        <v>1163</v>
      </c>
      <c r="F52" s="6" t="s">
        <v>1163</v>
      </c>
      <c r="G52" s="9">
        <v>37021</v>
      </c>
      <c r="H52" s="6" t="s">
        <v>1164</v>
      </c>
      <c r="I52" s="6" t="s">
        <v>1165</v>
      </c>
      <c r="J52" s="6" t="s">
        <v>1166</v>
      </c>
      <c r="K52" s="6" t="s">
        <v>1167</v>
      </c>
      <c r="L52" s="6" t="s">
        <v>857</v>
      </c>
      <c r="M52" s="6" t="s">
        <v>1168</v>
      </c>
      <c r="N52" s="6" t="s">
        <v>1169</v>
      </c>
      <c r="O52" t="str">
        <f t="shared" si="0"/>
        <v>Eric Persson Ken Juneau (Regional)</v>
      </c>
    </row>
    <row r="53" spans="1:15" x14ac:dyDescent="0.25">
      <c r="A53" s="6" t="s">
        <v>530</v>
      </c>
      <c r="B53" s="6" t="s">
        <v>1161</v>
      </c>
      <c r="C53" s="6" t="s">
        <v>1170</v>
      </c>
      <c r="D53" s="6" t="s">
        <v>850</v>
      </c>
      <c r="E53" s="6" t="s">
        <v>1171</v>
      </c>
      <c r="F53" s="6" t="s">
        <v>1172</v>
      </c>
      <c r="G53" s="9">
        <v>37265</v>
      </c>
      <c r="H53" s="6" t="s">
        <v>1173</v>
      </c>
      <c r="I53" s="6" t="s">
        <v>1169</v>
      </c>
      <c r="J53" s="6" t="s">
        <v>1166</v>
      </c>
      <c r="K53" s="6" t="s">
        <v>1174</v>
      </c>
      <c r="L53" s="6" t="s">
        <v>857</v>
      </c>
      <c r="M53" s="6" t="s">
        <v>1168</v>
      </c>
      <c r="N53" s="6" t="s">
        <v>1169</v>
      </c>
      <c r="O53" t="str">
        <f t="shared" si="0"/>
        <v>Ken Juneau (Regional) Ann Chung</v>
      </c>
    </row>
    <row r="54" spans="1:15" x14ac:dyDescent="0.25">
      <c r="A54" s="6" t="s">
        <v>531</v>
      </c>
      <c r="B54" s="6" t="s">
        <v>1160</v>
      </c>
      <c r="C54" s="6" t="s">
        <v>1161</v>
      </c>
      <c r="D54" s="6" t="s">
        <v>1162</v>
      </c>
      <c r="E54" s="6" t="s">
        <v>1163</v>
      </c>
      <c r="F54" s="6" t="s">
        <v>1175</v>
      </c>
      <c r="G54" s="9">
        <v>37622</v>
      </c>
      <c r="H54" s="6" t="s">
        <v>1176</v>
      </c>
      <c r="I54" s="6" t="s">
        <v>1169</v>
      </c>
      <c r="J54" s="6" t="s">
        <v>1166</v>
      </c>
      <c r="K54" s="6" t="s">
        <v>1177</v>
      </c>
      <c r="L54" s="6" t="s">
        <v>857</v>
      </c>
      <c r="M54" s="6" t="s">
        <v>1168</v>
      </c>
      <c r="N54" s="6" t="s">
        <v>1169</v>
      </c>
      <c r="O54" t="str">
        <f t="shared" si="0"/>
        <v>Eric Persson Ken Juneau (Regional)</v>
      </c>
    </row>
    <row r="55" spans="1:15" x14ac:dyDescent="0.25">
      <c r="A55" s="6" t="s">
        <v>532</v>
      </c>
      <c r="B55" s="6" t="s">
        <v>1160</v>
      </c>
      <c r="C55" s="6" t="s">
        <v>1161</v>
      </c>
      <c r="D55" s="6" t="s">
        <v>1162</v>
      </c>
      <c r="E55" s="6" t="s">
        <v>1163</v>
      </c>
      <c r="F55" s="6" t="s">
        <v>1178</v>
      </c>
      <c r="G55" s="9">
        <v>37918</v>
      </c>
      <c r="H55" s="6" t="s">
        <v>1179</v>
      </c>
      <c r="I55" s="6" t="s">
        <v>1169</v>
      </c>
      <c r="J55" s="6" t="s">
        <v>1166</v>
      </c>
      <c r="K55" s="6" t="s">
        <v>1180</v>
      </c>
      <c r="L55" s="6" t="s">
        <v>857</v>
      </c>
      <c r="M55" s="6" t="s">
        <v>1168</v>
      </c>
      <c r="N55" s="6" t="s">
        <v>1169</v>
      </c>
      <c r="O55" t="str">
        <f t="shared" si="0"/>
        <v>Eric Persson Ken Juneau (Regional)</v>
      </c>
    </row>
    <row r="56" spans="1:15" x14ac:dyDescent="0.25">
      <c r="A56" s="6" t="s">
        <v>533</v>
      </c>
      <c r="B56" s="6" t="s">
        <v>1160</v>
      </c>
      <c r="C56" s="6" t="s">
        <v>1161</v>
      </c>
      <c r="D56" s="6" t="s">
        <v>1162</v>
      </c>
      <c r="E56" s="6" t="s">
        <v>1163</v>
      </c>
      <c r="F56" s="6" t="s">
        <v>1181</v>
      </c>
      <c r="G56" s="9">
        <v>38812</v>
      </c>
      <c r="H56" s="6" t="s">
        <v>1182</v>
      </c>
      <c r="I56" s="6" t="s">
        <v>1169</v>
      </c>
      <c r="J56" s="6" t="s">
        <v>1166</v>
      </c>
      <c r="K56" s="6" t="s">
        <v>1183</v>
      </c>
      <c r="L56" s="6" t="s">
        <v>857</v>
      </c>
      <c r="M56" s="6" t="s">
        <v>1168</v>
      </c>
      <c r="N56" s="6" t="s">
        <v>1169</v>
      </c>
      <c r="O56" t="str">
        <f t="shared" si="0"/>
        <v>Eric Persson Ken Juneau (Regional)</v>
      </c>
    </row>
    <row r="57" spans="1:15" x14ac:dyDescent="0.25">
      <c r="A57" s="6" t="s">
        <v>537</v>
      </c>
      <c r="B57" s="6" t="s">
        <v>1184</v>
      </c>
      <c r="C57" s="6" t="s">
        <v>1185</v>
      </c>
      <c r="D57" s="6" t="s">
        <v>850</v>
      </c>
      <c r="E57" s="6" t="s">
        <v>1186</v>
      </c>
      <c r="F57" s="6" t="s">
        <v>850</v>
      </c>
      <c r="G57" s="9">
        <v>39052</v>
      </c>
      <c r="H57" s="6" t="s">
        <v>1187</v>
      </c>
      <c r="I57" s="6" t="s">
        <v>1169</v>
      </c>
      <c r="J57" s="6" t="s">
        <v>1166</v>
      </c>
      <c r="K57" s="6" t="s">
        <v>1188</v>
      </c>
      <c r="L57" s="6" t="s">
        <v>857</v>
      </c>
      <c r="M57" s="6" t="s">
        <v>1168</v>
      </c>
      <c r="N57" s="6" t="s">
        <v>1169</v>
      </c>
      <c r="O57" t="str">
        <f t="shared" si="0"/>
        <v>Bharti Sharma Ramesh Piplani</v>
      </c>
    </row>
    <row r="58" spans="1:15" x14ac:dyDescent="0.25">
      <c r="A58" s="6" t="s">
        <v>541</v>
      </c>
      <c r="B58" s="6" t="s">
        <v>1160</v>
      </c>
      <c r="C58" s="6" t="s">
        <v>1161</v>
      </c>
      <c r="D58" s="6" t="s">
        <v>1189</v>
      </c>
      <c r="E58" s="6" t="s">
        <v>1163</v>
      </c>
      <c r="F58" s="6" t="s">
        <v>1181</v>
      </c>
      <c r="G58" s="9">
        <v>38768</v>
      </c>
      <c r="H58" s="6" t="s">
        <v>1190</v>
      </c>
      <c r="I58" s="6" t="s">
        <v>1191</v>
      </c>
      <c r="J58" s="6" t="s">
        <v>1166</v>
      </c>
      <c r="K58" s="6" t="s">
        <v>1192</v>
      </c>
      <c r="L58" s="6" t="s">
        <v>857</v>
      </c>
      <c r="M58" s="6" t="s">
        <v>1168</v>
      </c>
      <c r="N58" s="6" t="s">
        <v>1169</v>
      </c>
      <c r="O58" t="str">
        <f t="shared" si="0"/>
        <v>Eric Persson Ken Juneau (Regional)</v>
      </c>
    </row>
    <row r="59" spans="1:15" x14ac:dyDescent="0.25">
      <c r="A59" s="6" t="s">
        <v>544</v>
      </c>
      <c r="B59" s="6" t="s">
        <v>1193</v>
      </c>
      <c r="C59" s="6" t="s">
        <v>1194</v>
      </c>
      <c r="D59" s="6" t="s">
        <v>1195</v>
      </c>
      <c r="E59" s="6" t="s">
        <v>1196</v>
      </c>
      <c r="F59" s="6" t="s">
        <v>1197</v>
      </c>
      <c r="G59" s="9">
        <v>38945</v>
      </c>
      <c r="H59" s="6" t="s">
        <v>1198</v>
      </c>
      <c r="I59" s="6" t="s">
        <v>1169</v>
      </c>
      <c r="J59" s="6" t="s">
        <v>1166</v>
      </c>
      <c r="K59" s="6" t="s">
        <v>1174</v>
      </c>
      <c r="L59" s="6" t="s">
        <v>857</v>
      </c>
      <c r="M59" s="6" t="s">
        <v>1168</v>
      </c>
      <c r="N59" s="6" t="s">
        <v>1169</v>
      </c>
      <c r="O59" t="str">
        <f t="shared" si="0"/>
        <v>Johnny Losada</v>
      </c>
    </row>
    <row r="60" spans="1:15" x14ac:dyDescent="0.25">
      <c r="A60" s="6" t="s">
        <v>558</v>
      </c>
      <c r="B60" s="6" t="s">
        <v>917</v>
      </c>
      <c r="C60" s="6" t="s">
        <v>1199</v>
      </c>
      <c r="D60" s="6" t="s">
        <v>1200</v>
      </c>
      <c r="E60" s="6" t="s">
        <v>1201</v>
      </c>
      <c r="F60" s="6" t="s">
        <v>1202</v>
      </c>
      <c r="G60" s="9">
        <v>38878</v>
      </c>
      <c r="H60" s="6" t="s">
        <v>1203</v>
      </c>
      <c r="I60" s="6" t="s">
        <v>1204</v>
      </c>
      <c r="J60" s="6" t="s">
        <v>703</v>
      </c>
      <c r="K60" s="6" t="s">
        <v>1205</v>
      </c>
      <c r="L60" s="6" t="s">
        <v>1206</v>
      </c>
      <c r="M60" s="6" t="s">
        <v>850</v>
      </c>
      <c r="N60" s="6" t="s">
        <v>703</v>
      </c>
      <c r="O60" t="str">
        <f t="shared" si="0"/>
        <v>Linda Orofino</v>
      </c>
    </row>
    <row r="61" spans="1:15" x14ac:dyDescent="0.25">
      <c r="A61" s="6" t="s">
        <v>582</v>
      </c>
      <c r="B61" s="6" t="s">
        <v>850</v>
      </c>
      <c r="C61" s="6" t="s">
        <v>1207</v>
      </c>
      <c r="D61" s="6" t="s">
        <v>1208</v>
      </c>
      <c r="E61" s="6" t="s">
        <v>1209</v>
      </c>
      <c r="F61" s="6" t="s">
        <v>1210</v>
      </c>
      <c r="G61" s="9">
        <v>37095</v>
      </c>
      <c r="H61" s="6" t="s">
        <v>1211</v>
      </c>
      <c r="I61" s="6" t="s">
        <v>1212</v>
      </c>
      <c r="J61" s="6" t="s">
        <v>1213</v>
      </c>
      <c r="K61" s="6" t="s">
        <v>1214</v>
      </c>
      <c r="L61" s="6" t="s">
        <v>857</v>
      </c>
      <c r="M61" s="6" t="s">
        <v>1215</v>
      </c>
      <c r="N61" s="6" t="s">
        <v>1216</v>
      </c>
      <c r="O61" t="str">
        <f t="shared" si="0"/>
        <v xml:space="preserve">  Hakanson</v>
      </c>
    </row>
    <row r="62" spans="1:15" x14ac:dyDescent="0.25">
      <c r="A62" s="6" t="s">
        <v>584</v>
      </c>
      <c r="B62" s="6" t="s">
        <v>1217</v>
      </c>
      <c r="C62" s="6" t="s">
        <v>1218</v>
      </c>
      <c r="D62" s="6" t="s">
        <v>850</v>
      </c>
      <c r="E62" s="6" t="s">
        <v>1219</v>
      </c>
      <c r="F62" s="6" t="s">
        <v>1220</v>
      </c>
      <c r="G62" s="9">
        <v>38130</v>
      </c>
      <c r="H62" s="6" t="s">
        <v>1221</v>
      </c>
      <c r="I62" s="6" t="s">
        <v>1222</v>
      </c>
      <c r="J62" s="6" t="s">
        <v>1213</v>
      </c>
      <c r="K62" s="6" t="s">
        <v>1223</v>
      </c>
      <c r="L62" s="6" t="s">
        <v>857</v>
      </c>
      <c r="M62" s="6" t="s">
        <v>1215</v>
      </c>
      <c r="N62" s="6" t="s">
        <v>1216</v>
      </c>
      <c r="O62" t="str">
        <f t="shared" si="0"/>
        <v>Doug Ruggles</v>
      </c>
    </row>
    <row r="63" spans="1:15" x14ac:dyDescent="0.25">
      <c r="A63" s="6" t="s">
        <v>712</v>
      </c>
      <c r="B63" s="6" t="s">
        <v>1224</v>
      </c>
      <c r="C63" s="6" t="s">
        <v>1225</v>
      </c>
      <c r="D63" s="6" t="s">
        <v>850</v>
      </c>
      <c r="E63" s="6" t="s">
        <v>1226</v>
      </c>
      <c r="F63" s="6" t="s">
        <v>1227</v>
      </c>
      <c r="G63" s="9">
        <v>37069</v>
      </c>
      <c r="H63" s="6" t="s">
        <v>1228</v>
      </c>
      <c r="I63" s="6" t="s">
        <v>1229</v>
      </c>
      <c r="J63" s="6" t="s">
        <v>1230</v>
      </c>
      <c r="K63" s="6" t="s">
        <v>1231</v>
      </c>
      <c r="L63" s="6" t="s">
        <v>857</v>
      </c>
      <c r="M63" s="6" t="s">
        <v>1143</v>
      </c>
      <c r="N63" s="6" t="s">
        <v>1144</v>
      </c>
      <c r="O63" t="str">
        <f t="shared" si="0"/>
        <v>Harsha Amin</v>
      </c>
    </row>
    <row r="64" spans="1:15" x14ac:dyDescent="0.25">
      <c r="A64" s="6" t="s">
        <v>713</v>
      </c>
      <c r="B64" s="6" t="s">
        <v>1232</v>
      </c>
      <c r="C64" s="6" t="s">
        <v>1233</v>
      </c>
      <c r="D64" s="6" t="s">
        <v>850</v>
      </c>
      <c r="E64" s="6" t="s">
        <v>1234</v>
      </c>
      <c r="F64" s="6" t="s">
        <v>1234</v>
      </c>
      <c r="G64" s="9">
        <v>37500</v>
      </c>
      <c r="H64" s="6" t="s">
        <v>1235</v>
      </c>
      <c r="I64" s="6" t="s">
        <v>1229</v>
      </c>
      <c r="J64" s="6" t="s">
        <v>1230</v>
      </c>
      <c r="K64" s="6" t="s">
        <v>1236</v>
      </c>
      <c r="L64" s="6" t="s">
        <v>857</v>
      </c>
      <c r="M64" s="6" t="s">
        <v>1143</v>
      </c>
      <c r="N64" s="6" t="s">
        <v>1144</v>
      </c>
      <c r="O64" t="str">
        <f t="shared" si="0"/>
        <v>Scott Menkes Linda Menkes</v>
      </c>
    </row>
    <row r="65" spans="1:15" x14ac:dyDescent="0.25">
      <c r="A65" s="6" t="s">
        <v>714</v>
      </c>
      <c r="B65" s="6" t="s">
        <v>1237</v>
      </c>
      <c r="C65" s="6" t="s">
        <v>1238</v>
      </c>
      <c r="D65" s="6" t="s">
        <v>850</v>
      </c>
      <c r="E65" s="6" t="s">
        <v>1239</v>
      </c>
      <c r="F65" s="6" t="s">
        <v>1240</v>
      </c>
      <c r="G65" s="9">
        <v>37469</v>
      </c>
      <c r="H65" s="6" t="s">
        <v>1241</v>
      </c>
      <c r="I65" s="6" t="s">
        <v>1229</v>
      </c>
      <c r="J65" s="6" t="s">
        <v>1230</v>
      </c>
      <c r="K65" s="6" t="s">
        <v>1242</v>
      </c>
      <c r="L65" s="6" t="s">
        <v>857</v>
      </c>
      <c r="M65" s="6" t="s">
        <v>1143</v>
      </c>
      <c r="N65" s="6" t="s">
        <v>1144</v>
      </c>
      <c r="O65" t="str">
        <f t="shared" si="0"/>
        <v>Roy Perez Patrick Finn</v>
      </c>
    </row>
    <row r="66" spans="1:15" x14ac:dyDescent="0.25">
      <c r="A66" s="6" t="s">
        <v>715</v>
      </c>
      <c r="B66" s="6" t="s">
        <v>1243</v>
      </c>
      <c r="C66" s="6" t="s">
        <v>1244</v>
      </c>
      <c r="D66" s="6" t="s">
        <v>850</v>
      </c>
      <c r="E66" s="6" t="s">
        <v>850</v>
      </c>
      <c r="F66" s="6" t="s">
        <v>1245</v>
      </c>
      <c r="G66" s="9">
        <v>37591</v>
      </c>
      <c r="H66" s="6" t="s">
        <v>1246</v>
      </c>
      <c r="I66" s="6" t="s">
        <v>1247</v>
      </c>
      <c r="J66" s="6" t="s">
        <v>1230</v>
      </c>
      <c r="K66" s="6" t="s">
        <v>1248</v>
      </c>
      <c r="L66" s="6" t="s">
        <v>1249</v>
      </c>
      <c r="M66" s="6" t="s">
        <v>1250</v>
      </c>
      <c r="N66" s="6" t="s">
        <v>1251</v>
      </c>
      <c r="O66" t="str">
        <f t="shared" si="0"/>
        <v>Brant Druhot</v>
      </c>
    </row>
    <row r="67" spans="1:15" x14ac:dyDescent="0.25">
      <c r="A67" s="6" t="s">
        <v>717</v>
      </c>
      <c r="B67" s="6" t="s">
        <v>1252</v>
      </c>
      <c r="C67" s="6" t="s">
        <v>1253</v>
      </c>
      <c r="D67" s="6" t="s">
        <v>850</v>
      </c>
      <c r="E67" s="6" t="s">
        <v>1254</v>
      </c>
      <c r="F67" s="6" t="s">
        <v>1255</v>
      </c>
      <c r="G67" s="9">
        <v>37591</v>
      </c>
      <c r="H67" s="6" t="s">
        <v>1256</v>
      </c>
      <c r="I67" s="6" t="s">
        <v>1229</v>
      </c>
      <c r="J67" s="6" t="s">
        <v>1230</v>
      </c>
      <c r="K67" s="6" t="s">
        <v>1257</v>
      </c>
      <c r="L67" s="6" t="s">
        <v>857</v>
      </c>
      <c r="M67" s="6" t="s">
        <v>1143</v>
      </c>
      <c r="N67" s="6" t="s">
        <v>1144</v>
      </c>
      <c r="O67" t="str">
        <f t="shared" si="0"/>
        <v>Joshua Moore Jennifer Moore</v>
      </c>
    </row>
    <row r="68" spans="1:15" x14ac:dyDescent="0.25">
      <c r="A68" s="6" t="s">
        <v>718</v>
      </c>
      <c r="B68" s="6" t="s">
        <v>1258</v>
      </c>
      <c r="C68" s="6" t="s">
        <v>849</v>
      </c>
      <c r="D68" s="6" t="s">
        <v>1259</v>
      </c>
      <c r="E68" s="6" t="s">
        <v>1260</v>
      </c>
      <c r="F68" s="6" t="s">
        <v>1261</v>
      </c>
      <c r="G68" s="9">
        <v>37683</v>
      </c>
      <c r="H68" s="6" t="s">
        <v>1262</v>
      </c>
      <c r="I68" s="6" t="s">
        <v>1263</v>
      </c>
      <c r="J68" s="6" t="s">
        <v>1230</v>
      </c>
      <c r="K68" s="6" t="s">
        <v>1264</v>
      </c>
      <c r="L68" s="6" t="s">
        <v>857</v>
      </c>
      <c r="M68" s="6" t="s">
        <v>1143</v>
      </c>
      <c r="N68" s="6" t="s">
        <v>1144</v>
      </c>
      <c r="O68" t="str">
        <f t="shared" si="0"/>
        <v>Sanjay Patel</v>
      </c>
    </row>
    <row r="69" spans="1:15" x14ac:dyDescent="0.25">
      <c r="A69" s="6" t="s">
        <v>719</v>
      </c>
      <c r="B69" s="6" t="s">
        <v>1265</v>
      </c>
      <c r="C69" s="6" t="s">
        <v>1266</v>
      </c>
      <c r="D69" s="6" t="s">
        <v>1267</v>
      </c>
      <c r="E69" s="6" t="s">
        <v>1268</v>
      </c>
      <c r="F69" s="6" t="s">
        <v>1268</v>
      </c>
      <c r="G69" s="9">
        <v>38222</v>
      </c>
      <c r="H69" s="6" t="s">
        <v>1269</v>
      </c>
      <c r="I69" s="6" t="s">
        <v>1229</v>
      </c>
      <c r="J69" s="6" t="s">
        <v>1230</v>
      </c>
      <c r="K69" s="6" t="s">
        <v>1242</v>
      </c>
      <c r="L69" s="6" t="s">
        <v>857</v>
      </c>
      <c r="M69" s="6" t="s">
        <v>1143</v>
      </c>
      <c r="N69" s="6" t="s">
        <v>1144</v>
      </c>
      <c r="O69" t="str">
        <f t="shared" si="0"/>
        <v>Herb Schriefer</v>
      </c>
    </row>
    <row r="70" spans="1:15" x14ac:dyDescent="0.25">
      <c r="A70" s="6" t="s">
        <v>721</v>
      </c>
      <c r="B70" s="6" t="s">
        <v>1270</v>
      </c>
      <c r="C70" s="6" t="s">
        <v>849</v>
      </c>
      <c r="D70" s="6" t="s">
        <v>850</v>
      </c>
      <c r="E70" s="6" t="s">
        <v>1271</v>
      </c>
      <c r="F70" s="6" t="s">
        <v>1272</v>
      </c>
      <c r="G70" s="9">
        <v>38068</v>
      </c>
      <c r="H70" s="6" t="s">
        <v>1273</v>
      </c>
      <c r="I70" s="6" t="s">
        <v>1274</v>
      </c>
      <c r="J70" s="6" t="s">
        <v>1230</v>
      </c>
      <c r="K70" s="6" t="s">
        <v>1275</v>
      </c>
      <c r="L70" s="6" t="s">
        <v>857</v>
      </c>
      <c r="M70" s="6" t="s">
        <v>1143</v>
      </c>
      <c r="N70" s="6" t="s">
        <v>1144</v>
      </c>
      <c r="O70" t="str">
        <f t="shared" si="0"/>
        <v>Sanja &amp; Ruma Patel</v>
      </c>
    </row>
    <row r="71" spans="1:15" x14ac:dyDescent="0.25">
      <c r="A71" s="6" t="s">
        <v>723</v>
      </c>
      <c r="B71" s="6" t="s">
        <v>1276</v>
      </c>
      <c r="C71" s="6" t="s">
        <v>1277</v>
      </c>
      <c r="D71" s="6" t="s">
        <v>1278</v>
      </c>
      <c r="E71" s="6" t="s">
        <v>1279</v>
      </c>
      <c r="F71" s="6" t="s">
        <v>1280</v>
      </c>
      <c r="G71" s="9">
        <v>38734</v>
      </c>
      <c r="H71" s="6" t="s">
        <v>1281</v>
      </c>
      <c r="I71" s="6" t="s">
        <v>1282</v>
      </c>
      <c r="J71" s="6" t="s">
        <v>1230</v>
      </c>
      <c r="K71" s="6" t="s">
        <v>1283</v>
      </c>
      <c r="L71" s="6" t="s">
        <v>857</v>
      </c>
      <c r="M71" s="6" t="s">
        <v>1143</v>
      </c>
      <c r="N71" s="6" t="s">
        <v>1144</v>
      </c>
      <c r="O71" t="str">
        <f t="shared" ref="O71:O134" si="1">CONCATENATE(B71," ",C71)</f>
        <v>Roy &amp; Debbie Perez</v>
      </c>
    </row>
    <row r="72" spans="1:15" x14ac:dyDescent="0.25">
      <c r="A72" s="6" t="s">
        <v>726</v>
      </c>
      <c r="B72" s="6" t="s">
        <v>1284</v>
      </c>
      <c r="C72" s="6" t="s">
        <v>1285</v>
      </c>
      <c r="D72" s="6" t="s">
        <v>1286</v>
      </c>
      <c r="E72" s="6" t="s">
        <v>1287</v>
      </c>
      <c r="F72" s="6" t="s">
        <v>1287</v>
      </c>
      <c r="G72" s="9">
        <v>37938</v>
      </c>
      <c r="H72" s="6" t="s">
        <v>1288</v>
      </c>
      <c r="I72" s="6" t="s">
        <v>1289</v>
      </c>
      <c r="J72" s="6" t="s">
        <v>1230</v>
      </c>
      <c r="K72" s="6" t="s">
        <v>1290</v>
      </c>
      <c r="L72" s="6" t="s">
        <v>857</v>
      </c>
      <c r="M72" s="6" t="s">
        <v>1143</v>
      </c>
      <c r="N72" s="6" t="s">
        <v>1144</v>
      </c>
      <c r="O72" t="str">
        <f t="shared" si="1"/>
        <v>Ernest Jones, Owner &amp; Rajesh Kaushal, MGT CO.</v>
      </c>
    </row>
    <row r="73" spans="1:15" x14ac:dyDescent="0.25">
      <c r="A73" s="6" t="s">
        <v>729</v>
      </c>
      <c r="B73" s="6" t="s">
        <v>1291</v>
      </c>
      <c r="C73" s="6" t="s">
        <v>1292</v>
      </c>
      <c r="D73" s="6" t="s">
        <v>1293</v>
      </c>
      <c r="E73" s="6" t="s">
        <v>1294</v>
      </c>
      <c r="F73" s="6" t="s">
        <v>1295</v>
      </c>
      <c r="G73" s="9">
        <v>38649</v>
      </c>
      <c r="H73" s="6" t="s">
        <v>1296</v>
      </c>
      <c r="I73" s="6" t="s">
        <v>1297</v>
      </c>
      <c r="J73" s="6" t="s">
        <v>1230</v>
      </c>
      <c r="K73" s="6" t="s">
        <v>1298</v>
      </c>
      <c r="L73" s="6" t="s">
        <v>1249</v>
      </c>
      <c r="M73" s="6" t="s">
        <v>1250</v>
      </c>
      <c r="N73" s="6" t="s">
        <v>1251</v>
      </c>
      <c r="O73" t="str">
        <f t="shared" si="1"/>
        <v>Roger Nicholson</v>
      </c>
    </row>
    <row r="74" spans="1:15" x14ac:dyDescent="0.25">
      <c r="A74" s="6" t="s">
        <v>731</v>
      </c>
      <c r="B74" s="6" t="s">
        <v>1299</v>
      </c>
      <c r="C74" s="6" t="s">
        <v>1300</v>
      </c>
      <c r="D74" s="6" t="s">
        <v>1301</v>
      </c>
      <c r="E74" s="6" t="s">
        <v>1302</v>
      </c>
      <c r="F74" s="6" t="s">
        <v>1303</v>
      </c>
      <c r="G74" s="9">
        <v>38225</v>
      </c>
      <c r="H74" s="6" t="s">
        <v>1304</v>
      </c>
      <c r="I74" s="6" t="s">
        <v>1229</v>
      </c>
      <c r="J74" s="6" t="s">
        <v>1230</v>
      </c>
      <c r="K74" s="6" t="s">
        <v>1305</v>
      </c>
      <c r="L74" s="6" t="s">
        <v>857</v>
      </c>
      <c r="M74" s="6" t="s">
        <v>1143</v>
      </c>
      <c r="N74" s="6" t="s">
        <v>1144</v>
      </c>
      <c r="O74" t="str">
        <f t="shared" si="1"/>
        <v>Robyn Lyon</v>
      </c>
    </row>
    <row r="75" spans="1:15" x14ac:dyDescent="0.25">
      <c r="A75" s="6" t="s">
        <v>733</v>
      </c>
      <c r="B75" s="6" t="s">
        <v>1306</v>
      </c>
      <c r="C75" s="6" t="s">
        <v>1307</v>
      </c>
      <c r="D75" s="6" t="s">
        <v>1308</v>
      </c>
      <c r="E75" s="6" t="s">
        <v>1309</v>
      </c>
      <c r="F75" s="6" t="s">
        <v>1309</v>
      </c>
      <c r="G75" s="9">
        <v>38173</v>
      </c>
      <c r="H75" s="6" t="s">
        <v>1310</v>
      </c>
      <c r="I75" s="6" t="s">
        <v>1263</v>
      </c>
      <c r="J75" s="6" t="s">
        <v>1230</v>
      </c>
      <c r="K75" s="6" t="s">
        <v>1311</v>
      </c>
      <c r="L75" s="6" t="s">
        <v>857</v>
      </c>
      <c r="M75" s="6" t="s">
        <v>1143</v>
      </c>
      <c r="N75" s="6" t="s">
        <v>1144</v>
      </c>
      <c r="O75" t="str">
        <f t="shared" si="1"/>
        <v>Henry Truong</v>
      </c>
    </row>
    <row r="76" spans="1:15" x14ac:dyDescent="0.25">
      <c r="A76" s="6" t="s">
        <v>735</v>
      </c>
      <c r="B76" s="6" t="s">
        <v>1312</v>
      </c>
      <c r="C76" s="6" t="s">
        <v>1313</v>
      </c>
      <c r="D76" s="6" t="s">
        <v>1314</v>
      </c>
      <c r="E76" s="6" t="s">
        <v>1315</v>
      </c>
      <c r="F76" s="6" t="s">
        <v>1316</v>
      </c>
      <c r="G76" s="9">
        <v>38909</v>
      </c>
      <c r="H76" s="6" t="s">
        <v>1317</v>
      </c>
      <c r="I76" s="6" t="s">
        <v>1229</v>
      </c>
      <c r="J76" s="6" t="s">
        <v>1230</v>
      </c>
      <c r="K76" s="6" t="s">
        <v>1318</v>
      </c>
      <c r="L76" s="6" t="s">
        <v>857</v>
      </c>
      <c r="M76" s="6" t="s">
        <v>1143</v>
      </c>
      <c r="N76" s="6" t="s">
        <v>1144</v>
      </c>
      <c r="O76" t="str">
        <f t="shared" si="1"/>
        <v>Baldev Gill</v>
      </c>
    </row>
    <row r="77" spans="1:15" x14ac:dyDescent="0.25">
      <c r="A77" s="6" t="s">
        <v>736</v>
      </c>
      <c r="B77" s="6" t="s">
        <v>1319</v>
      </c>
      <c r="C77" s="6" t="s">
        <v>1320</v>
      </c>
      <c r="D77" s="6" t="s">
        <v>1321</v>
      </c>
      <c r="E77" s="6" t="s">
        <v>1322</v>
      </c>
      <c r="F77" s="6" t="s">
        <v>1323</v>
      </c>
      <c r="G77" s="9">
        <v>38726</v>
      </c>
      <c r="H77" s="6" t="s">
        <v>1324</v>
      </c>
      <c r="I77" s="6" t="s">
        <v>1289</v>
      </c>
      <c r="J77" s="6" t="s">
        <v>1230</v>
      </c>
      <c r="K77" s="6" t="s">
        <v>1325</v>
      </c>
      <c r="L77" s="6" t="s">
        <v>857</v>
      </c>
      <c r="M77" s="6" t="s">
        <v>1143</v>
      </c>
      <c r="N77" s="6" t="s">
        <v>1144</v>
      </c>
      <c r="O77" t="str">
        <f t="shared" si="1"/>
        <v>John &amp; Hyang Boyd</v>
      </c>
    </row>
    <row r="78" spans="1:15" x14ac:dyDescent="0.25">
      <c r="A78" s="6" t="s">
        <v>737</v>
      </c>
      <c r="B78" s="6" t="s">
        <v>1326</v>
      </c>
      <c r="C78" s="6" t="s">
        <v>1327</v>
      </c>
      <c r="D78" s="6" t="s">
        <v>1328</v>
      </c>
      <c r="E78" s="6" t="s">
        <v>1329</v>
      </c>
      <c r="F78" s="6" t="s">
        <v>1329</v>
      </c>
      <c r="G78" s="9">
        <v>38169</v>
      </c>
      <c r="H78" s="6" t="s">
        <v>1330</v>
      </c>
      <c r="I78" s="6" t="s">
        <v>1229</v>
      </c>
      <c r="J78" s="6" t="s">
        <v>1230</v>
      </c>
      <c r="K78" s="6" t="s">
        <v>1231</v>
      </c>
      <c r="L78" s="6" t="s">
        <v>857</v>
      </c>
      <c r="M78" s="6" t="s">
        <v>1143</v>
      </c>
      <c r="N78" s="6" t="s">
        <v>1144</v>
      </c>
      <c r="O78" t="str">
        <f t="shared" si="1"/>
        <v>Leonardo &amp; Mary Agagas</v>
      </c>
    </row>
    <row r="79" spans="1:15" x14ac:dyDescent="0.25">
      <c r="A79" s="6" t="s">
        <v>738</v>
      </c>
      <c r="B79" s="6" t="s">
        <v>1331</v>
      </c>
      <c r="C79" s="6" t="s">
        <v>1332</v>
      </c>
      <c r="D79" s="6" t="s">
        <v>1333</v>
      </c>
      <c r="E79" s="6" t="s">
        <v>1334</v>
      </c>
      <c r="F79" s="6" t="s">
        <v>1334</v>
      </c>
      <c r="G79" s="9">
        <v>38721</v>
      </c>
      <c r="H79" s="6" t="s">
        <v>1335</v>
      </c>
      <c r="I79" s="6" t="s">
        <v>1282</v>
      </c>
      <c r="J79" s="6" t="s">
        <v>1230</v>
      </c>
      <c r="K79" s="6" t="s">
        <v>1336</v>
      </c>
      <c r="L79" s="6" t="s">
        <v>857</v>
      </c>
      <c r="M79" s="6" t="s">
        <v>1143</v>
      </c>
      <c r="N79" s="6" t="s">
        <v>1144</v>
      </c>
      <c r="O79" t="str">
        <f t="shared" si="1"/>
        <v>Nayna Modi</v>
      </c>
    </row>
    <row r="80" spans="1:15" x14ac:dyDescent="0.25">
      <c r="A80" s="6" t="s">
        <v>739</v>
      </c>
      <c r="B80" s="6" t="s">
        <v>1326</v>
      </c>
      <c r="C80" s="6" t="s">
        <v>1327</v>
      </c>
      <c r="D80" s="6" t="s">
        <v>1328</v>
      </c>
      <c r="E80" s="6" t="s">
        <v>1337</v>
      </c>
      <c r="F80" s="6" t="s">
        <v>1337</v>
      </c>
      <c r="G80" s="9">
        <v>38904</v>
      </c>
      <c r="H80" s="6" t="s">
        <v>1338</v>
      </c>
      <c r="I80" s="6" t="s">
        <v>1229</v>
      </c>
      <c r="J80" s="6" t="s">
        <v>1230</v>
      </c>
      <c r="K80" s="6" t="s">
        <v>1257</v>
      </c>
      <c r="L80" s="6" t="s">
        <v>857</v>
      </c>
      <c r="M80" s="6" t="s">
        <v>1143</v>
      </c>
      <c r="N80" s="6" t="s">
        <v>1144</v>
      </c>
      <c r="O80" t="str">
        <f t="shared" si="1"/>
        <v>Leonardo &amp; Mary Agagas</v>
      </c>
    </row>
    <row r="81" spans="1:15" x14ac:dyDescent="0.25">
      <c r="A81" s="6" t="s">
        <v>740</v>
      </c>
      <c r="B81" s="6" t="s">
        <v>1339</v>
      </c>
      <c r="C81" s="6" t="s">
        <v>849</v>
      </c>
      <c r="D81" s="6" t="s">
        <v>1340</v>
      </c>
      <c r="E81" s="6" t="s">
        <v>1341</v>
      </c>
      <c r="F81" s="6" t="s">
        <v>1341</v>
      </c>
      <c r="G81" s="9">
        <v>38178</v>
      </c>
      <c r="H81" s="6" t="s">
        <v>1342</v>
      </c>
      <c r="I81" s="6" t="s">
        <v>1343</v>
      </c>
      <c r="J81" s="6" t="s">
        <v>1230</v>
      </c>
      <c r="K81" s="6" t="s">
        <v>1344</v>
      </c>
      <c r="L81" s="6" t="s">
        <v>1249</v>
      </c>
      <c r="M81" s="6" t="s">
        <v>1250</v>
      </c>
      <c r="N81" s="6" t="s">
        <v>1251</v>
      </c>
      <c r="O81" t="str">
        <f t="shared" si="1"/>
        <v>Gemini &amp; Urvashi Patel</v>
      </c>
    </row>
    <row r="82" spans="1:15" x14ac:dyDescent="0.25">
      <c r="A82" s="6" t="s">
        <v>741</v>
      </c>
      <c r="B82" s="6" t="s">
        <v>1345</v>
      </c>
      <c r="C82" s="6" t="s">
        <v>1346</v>
      </c>
      <c r="D82" s="6" t="s">
        <v>1347</v>
      </c>
      <c r="E82" s="6" t="s">
        <v>1348</v>
      </c>
      <c r="F82" s="6" t="s">
        <v>1349</v>
      </c>
      <c r="G82" s="9">
        <v>38523</v>
      </c>
      <c r="H82" s="6" t="s">
        <v>1350</v>
      </c>
      <c r="I82" s="6" t="s">
        <v>1282</v>
      </c>
      <c r="J82" s="6" t="s">
        <v>1230</v>
      </c>
      <c r="K82" s="6" t="s">
        <v>1351</v>
      </c>
      <c r="L82" s="6" t="s">
        <v>857</v>
      </c>
      <c r="M82" s="6" t="s">
        <v>1143</v>
      </c>
      <c r="N82" s="6" t="s">
        <v>1144</v>
      </c>
      <c r="O82" t="str">
        <f t="shared" si="1"/>
        <v>Jatin Trivedi</v>
      </c>
    </row>
    <row r="83" spans="1:15" x14ac:dyDescent="0.25">
      <c r="A83" s="6" t="s">
        <v>742</v>
      </c>
      <c r="B83" s="6" t="s">
        <v>1352</v>
      </c>
      <c r="C83" s="6" t="s">
        <v>1353</v>
      </c>
      <c r="D83" s="6" t="s">
        <v>850</v>
      </c>
      <c r="E83" s="6" t="s">
        <v>1354</v>
      </c>
      <c r="F83" s="6" t="s">
        <v>1355</v>
      </c>
      <c r="G83" s="9">
        <v>38769</v>
      </c>
      <c r="H83" s="6" t="s">
        <v>1356</v>
      </c>
      <c r="I83" s="6" t="s">
        <v>1357</v>
      </c>
      <c r="J83" s="6" t="s">
        <v>1230</v>
      </c>
      <c r="K83" s="6" t="s">
        <v>1358</v>
      </c>
      <c r="L83" s="6" t="s">
        <v>857</v>
      </c>
      <c r="M83" s="6" t="s">
        <v>1143</v>
      </c>
      <c r="N83" s="6" t="s">
        <v>1144</v>
      </c>
      <c r="O83" t="str">
        <f t="shared" si="1"/>
        <v>Bipin Vyas</v>
      </c>
    </row>
    <row r="84" spans="1:15" x14ac:dyDescent="0.25">
      <c r="A84" s="6" t="s">
        <v>743</v>
      </c>
      <c r="B84" s="6" t="s">
        <v>1359</v>
      </c>
      <c r="C84" s="6" t="s">
        <v>849</v>
      </c>
      <c r="D84" s="6" t="s">
        <v>850</v>
      </c>
      <c r="E84" s="6" t="s">
        <v>1360</v>
      </c>
      <c r="F84" s="6" t="s">
        <v>1360</v>
      </c>
      <c r="G84" s="9">
        <v>38455</v>
      </c>
      <c r="H84" s="6" t="s">
        <v>1361</v>
      </c>
      <c r="I84" s="6" t="s">
        <v>1297</v>
      </c>
      <c r="J84" s="6" t="s">
        <v>1230</v>
      </c>
      <c r="K84" s="6" t="s">
        <v>1362</v>
      </c>
      <c r="L84" s="6" t="s">
        <v>1249</v>
      </c>
      <c r="M84" s="6" t="s">
        <v>1250</v>
      </c>
      <c r="N84" s="6" t="s">
        <v>1251</v>
      </c>
      <c r="O84" t="str">
        <f t="shared" si="1"/>
        <v>Urvashi &amp; Gemini Patel</v>
      </c>
    </row>
    <row r="85" spans="1:15" x14ac:dyDescent="0.25">
      <c r="A85" s="6" t="s">
        <v>744</v>
      </c>
      <c r="B85" s="6" t="s">
        <v>1363</v>
      </c>
      <c r="C85" s="6" t="s">
        <v>1364</v>
      </c>
      <c r="D85" s="6" t="s">
        <v>1365</v>
      </c>
      <c r="E85" s="6" t="s">
        <v>1366</v>
      </c>
      <c r="F85" s="6" t="s">
        <v>1367</v>
      </c>
      <c r="G85" s="9">
        <v>38590</v>
      </c>
      <c r="H85" s="6" t="s">
        <v>1368</v>
      </c>
      <c r="I85" s="6" t="s">
        <v>1297</v>
      </c>
      <c r="J85" s="6" t="s">
        <v>1230</v>
      </c>
      <c r="K85" s="6" t="s">
        <v>1369</v>
      </c>
      <c r="L85" s="6" t="s">
        <v>1249</v>
      </c>
      <c r="M85" s="6" t="s">
        <v>1250</v>
      </c>
      <c r="N85" s="6" t="s">
        <v>1251</v>
      </c>
      <c r="O85" t="str">
        <f t="shared" si="1"/>
        <v>Marion Cabble Anna Lynn Cabble</v>
      </c>
    </row>
    <row r="86" spans="1:15" x14ac:dyDescent="0.25">
      <c r="A86" s="6" t="s">
        <v>746</v>
      </c>
      <c r="B86" s="6" t="s">
        <v>1370</v>
      </c>
      <c r="C86" s="6" t="s">
        <v>1371</v>
      </c>
      <c r="D86" s="6" t="s">
        <v>1372</v>
      </c>
      <c r="E86" s="6" t="s">
        <v>1373</v>
      </c>
      <c r="F86" s="6" t="s">
        <v>1374</v>
      </c>
      <c r="G86" s="9">
        <v>38834</v>
      </c>
      <c r="H86" s="6" t="s">
        <v>1375</v>
      </c>
      <c r="I86" s="6" t="s">
        <v>1376</v>
      </c>
      <c r="J86" s="6" t="s">
        <v>1230</v>
      </c>
      <c r="K86" s="6" t="s">
        <v>1377</v>
      </c>
      <c r="L86" s="6" t="s">
        <v>1378</v>
      </c>
      <c r="M86" s="6" t="s">
        <v>1379</v>
      </c>
      <c r="N86" s="6" t="s">
        <v>1380</v>
      </c>
      <c r="O86" t="str">
        <f t="shared" si="1"/>
        <v>Kwang-Woo Choi</v>
      </c>
    </row>
    <row r="87" spans="1:15" x14ac:dyDescent="0.25">
      <c r="A87" s="6" t="s">
        <v>747</v>
      </c>
      <c r="B87" s="6" t="s">
        <v>1381</v>
      </c>
      <c r="C87" s="6" t="s">
        <v>849</v>
      </c>
      <c r="D87" s="6" t="s">
        <v>850</v>
      </c>
      <c r="E87" s="6" t="s">
        <v>1382</v>
      </c>
      <c r="F87" s="6" t="s">
        <v>1383</v>
      </c>
      <c r="G87" s="9">
        <v>38753</v>
      </c>
      <c r="H87" s="6" t="s">
        <v>1384</v>
      </c>
      <c r="I87" s="6" t="s">
        <v>1385</v>
      </c>
      <c r="J87" s="6" t="s">
        <v>1230</v>
      </c>
      <c r="K87" s="6" t="s">
        <v>1386</v>
      </c>
      <c r="L87" s="6" t="s">
        <v>857</v>
      </c>
      <c r="M87" s="6" t="s">
        <v>1143</v>
      </c>
      <c r="N87" s="6" t="s">
        <v>1144</v>
      </c>
      <c r="O87" t="str">
        <f t="shared" si="1"/>
        <v>Bhavin Patel</v>
      </c>
    </row>
    <row r="88" spans="1:15" x14ac:dyDescent="0.25">
      <c r="A88" s="6" t="s">
        <v>748</v>
      </c>
      <c r="B88" s="6" t="s">
        <v>1387</v>
      </c>
      <c r="C88" s="6" t="s">
        <v>850</v>
      </c>
      <c r="D88" s="6" t="s">
        <v>850</v>
      </c>
      <c r="E88" s="6" t="s">
        <v>1388</v>
      </c>
      <c r="F88" s="6" t="s">
        <v>1389</v>
      </c>
      <c r="G88" s="9">
        <v>38894</v>
      </c>
      <c r="H88" s="6" t="s">
        <v>1390</v>
      </c>
      <c r="I88" s="6" t="s">
        <v>1391</v>
      </c>
      <c r="J88" s="6" t="s">
        <v>1230</v>
      </c>
      <c r="K88" s="6" t="s">
        <v>1392</v>
      </c>
      <c r="L88" s="6" t="s">
        <v>1249</v>
      </c>
      <c r="M88" s="6" t="s">
        <v>1250</v>
      </c>
      <c r="N88" s="6" t="s">
        <v>1251</v>
      </c>
      <c r="O88" t="str">
        <f t="shared" si="1"/>
        <v xml:space="preserve">Ashokkumar and Falguniben  </v>
      </c>
    </row>
    <row r="89" spans="1:15" x14ac:dyDescent="0.25">
      <c r="A89" s="6" t="s">
        <v>749</v>
      </c>
      <c r="B89" s="6" t="s">
        <v>1393</v>
      </c>
      <c r="C89" s="6" t="s">
        <v>850</v>
      </c>
      <c r="D89" s="6" t="s">
        <v>850</v>
      </c>
      <c r="E89" s="6" t="s">
        <v>1394</v>
      </c>
      <c r="F89" s="6" t="s">
        <v>1395</v>
      </c>
      <c r="G89" s="9">
        <v>38909</v>
      </c>
      <c r="H89" s="6" t="s">
        <v>1396</v>
      </c>
      <c r="I89" s="6" t="s">
        <v>1289</v>
      </c>
      <c r="J89" s="6" t="s">
        <v>1230</v>
      </c>
      <c r="K89" s="6" t="s">
        <v>1290</v>
      </c>
      <c r="L89" s="6" t="s">
        <v>857</v>
      </c>
      <c r="M89" s="6" t="s">
        <v>1143</v>
      </c>
      <c r="N89" s="6" t="s">
        <v>1144</v>
      </c>
      <c r="O89" t="str">
        <f t="shared" si="1"/>
        <v xml:space="preserve">Vimal  </v>
      </c>
    </row>
    <row r="90" spans="1:15" x14ac:dyDescent="0.25">
      <c r="A90" s="6" t="s">
        <v>750</v>
      </c>
      <c r="B90" s="6" t="s">
        <v>1243</v>
      </c>
      <c r="C90" s="6" t="s">
        <v>1244</v>
      </c>
      <c r="D90" s="6" t="s">
        <v>850</v>
      </c>
      <c r="E90" s="6" t="s">
        <v>850</v>
      </c>
      <c r="F90" s="6" t="s">
        <v>1397</v>
      </c>
      <c r="G90" s="9">
        <v>39123</v>
      </c>
      <c r="H90" s="6" t="s">
        <v>1398</v>
      </c>
      <c r="I90" s="6" t="s">
        <v>1297</v>
      </c>
      <c r="J90" s="6" t="s">
        <v>1230</v>
      </c>
      <c r="K90" s="6" t="s">
        <v>1399</v>
      </c>
      <c r="L90" s="6" t="s">
        <v>1249</v>
      </c>
      <c r="M90" s="6" t="s">
        <v>1250</v>
      </c>
      <c r="N90" s="6" t="s">
        <v>1251</v>
      </c>
      <c r="O90" t="str">
        <f t="shared" si="1"/>
        <v>Brant Druhot</v>
      </c>
    </row>
    <row r="91" spans="1:15" x14ac:dyDescent="0.25">
      <c r="A91" s="6" t="s">
        <v>751</v>
      </c>
      <c r="B91" s="6" t="s">
        <v>1400</v>
      </c>
      <c r="C91" s="6" t="s">
        <v>1401</v>
      </c>
      <c r="D91" s="6" t="s">
        <v>850</v>
      </c>
      <c r="E91" s="6" t="s">
        <v>1402</v>
      </c>
      <c r="F91" s="6" t="s">
        <v>1403</v>
      </c>
      <c r="G91" s="9">
        <v>38850</v>
      </c>
      <c r="H91" s="6" t="s">
        <v>1404</v>
      </c>
      <c r="I91" s="6" t="s">
        <v>1405</v>
      </c>
      <c r="J91" s="6" t="s">
        <v>1230</v>
      </c>
      <c r="K91" s="6" t="s">
        <v>1406</v>
      </c>
      <c r="L91" s="6" t="s">
        <v>1249</v>
      </c>
      <c r="M91" s="6" t="s">
        <v>1250</v>
      </c>
      <c r="N91" s="6" t="s">
        <v>1251</v>
      </c>
      <c r="O91" t="str">
        <f t="shared" si="1"/>
        <v>Joanne C. Bennett</v>
      </c>
    </row>
    <row r="92" spans="1:15" x14ac:dyDescent="0.25">
      <c r="A92" s="6" t="s">
        <v>758</v>
      </c>
      <c r="B92" s="6" t="s">
        <v>1407</v>
      </c>
      <c r="C92" s="6" t="s">
        <v>1408</v>
      </c>
      <c r="D92" s="6" t="s">
        <v>1409</v>
      </c>
      <c r="E92" s="6" t="s">
        <v>1410</v>
      </c>
      <c r="F92" s="6" t="s">
        <v>1354</v>
      </c>
      <c r="G92" s="9">
        <v>39065</v>
      </c>
      <c r="H92" s="6" t="s">
        <v>1411</v>
      </c>
      <c r="I92" s="6" t="s">
        <v>1357</v>
      </c>
      <c r="J92" s="6" t="s">
        <v>1230</v>
      </c>
      <c r="K92" s="6" t="s">
        <v>1358</v>
      </c>
      <c r="L92" s="6" t="s">
        <v>857</v>
      </c>
      <c r="M92" s="6" t="s">
        <v>1143</v>
      </c>
      <c r="N92" s="6" t="s">
        <v>1144</v>
      </c>
      <c r="O92" t="str">
        <f t="shared" si="1"/>
        <v>Bipin Vyas Shah Rupal</v>
      </c>
    </row>
    <row r="93" spans="1:15" x14ac:dyDescent="0.25">
      <c r="A93" s="6" t="s">
        <v>765</v>
      </c>
      <c r="B93" s="6" t="s">
        <v>1345</v>
      </c>
      <c r="C93" s="6" t="s">
        <v>1346</v>
      </c>
      <c r="D93" s="6" t="s">
        <v>850</v>
      </c>
      <c r="E93" s="6" t="s">
        <v>1412</v>
      </c>
      <c r="F93" s="6" t="s">
        <v>1412</v>
      </c>
      <c r="G93" s="9">
        <v>39316</v>
      </c>
      <c r="H93" s="6" t="s">
        <v>1413</v>
      </c>
      <c r="I93" s="6" t="s">
        <v>1282</v>
      </c>
      <c r="J93" s="6" t="s">
        <v>1230</v>
      </c>
      <c r="K93" s="6" t="s">
        <v>1414</v>
      </c>
      <c r="L93" s="6" t="s">
        <v>857</v>
      </c>
      <c r="M93" s="6" t="s">
        <v>1143</v>
      </c>
      <c r="N93" s="6" t="s">
        <v>1144</v>
      </c>
      <c r="O93" t="str">
        <f t="shared" si="1"/>
        <v>Jatin Trivedi</v>
      </c>
    </row>
    <row r="94" spans="1:15" x14ac:dyDescent="0.25">
      <c r="A94" s="6" t="s">
        <v>769</v>
      </c>
      <c r="B94" s="6" t="s">
        <v>1415</v>
      </c>
      <c r="C94" s="6" t="s">
        <v>849</v>
      </c>
      <c r="D94" s="6" t="s">
        <v>850</v>
      </c>
      <c r="E94" s="6" t="s">
        <v>1394</v>
      </c>
      <c r="F94" s="6" t="s">
        <v>1416</v>
      </c>
      <c r="G94" s="9">
        <v>39225</v>
      </c>
      <c r="H94" s="6" t="s">
        <v>1417</v>
      </c>
      <c r="I94" s="6" t="s">
        <v>1274</v>
      </c>
      <c r="J94" s="6" t="s">
        <v>1230</v>
      </c>
      <c r="K94" s="6" t="s">
        <v>1418</v>
      </c>
      <c r="L94" s="6" t="s">
        <v>857</v>
      </c>
      <c r="M94" s="6" t="s">
        <v>1143</v>
      </c>
      <c r="N94" s="6" t="s">
        <v>1144</v>
      </c>
      <c r="O94" t="str">
        <f t="shared" si="1"/>
        <v>Vimal (Nick) Patel</v>
      </c>
    </row>
    <row r="95" spans="1:15" x14ac:dyDescent="0.25">
      <c r="A95" s="6" t="s">
        <v>817</v>
      </c>
      <c r="B95" s="6" t="s">
        <v>1419</v>
      </c>
      <c r="C95" s="6" t="s">
        <v>850</v>
      </c>
      <c r="D95" s="6" t="s">
        <v>1420</v>
      </c>
      <c r="E95" s="6" t="s">
        <v>1421</v>
      </c>
      <c r="F95" s="6" t="s">
        <v>1421</v>
      </c>
      <c r="G95" s="9">
        <v>41142</v>
      </c>
      <c r="H95" s="6" t="s">
        <v>1422</v>
      </c>
      <c r="I95" s="6" t="s">
        <v>1423</v>
      </c>
      <c r="J95" s="6" t="s">
        <v>1424</v>
      </c>
      <c r="K95" s="6" t="s">
        <v>1425</v>
      </c>
      <c r="L95" s="6" t="s">
        <v>857</v>
      </c>
      <c r="M95" s="6" t="s">
        <v>1168</v>
      </c>
      <c r="N95" s="6" t="s">
        <v>1426</v>
      </c>
      <c r="O95" t="str">
        <f t="shared" si="1"/>
        <v xml:space="preserve">Tyler &amp; Natalie Dewey  </v>
      </c>
    </row>
    <row r="96" spans="1:15" x14ac:dyDescent="0.25">
      <c r="A96" s="6" t="s">
        <v>346</v>
      </c>
      <c r="B96" s="6" t="s">
        <v>1427</v>
      </c>
      <c r="C96" s="6" t="s">
        <v>1428</v>
      </c>
      <c r="D96" s="6" t="s">
        <v>1429</v>
      </c>
      <c r="E96" s="6" t="s">
        <v>1430</v>
      </c>
      <c r="F96" s="6" t="s">
        <v>850</v>
      </c>
      <c r="G96" s="9">
        <v>38950</v>
      </c>
      <c r="H96" s="6" t="s">
        <v>1431</v>
      </c>
      <c r="I96" s="6" t="s">
        <v>1432</v>
      </c>
      <c r="J96" s="6" t="s">
        <v>1433</v>
      </c>
      <c r="K96" s="6" t="s">
        <v>1434</v>
      </c>
      <c r="L96" s="6" t="s">
        <v>857</v>
      </c>
      <c r="M96" s="6" t="s">
        <v>1215</v>
      </c>
      <c r="N96" s="6" t="s">
        <v>1435</v>
      </c>
      <c r="O96" t="str">
        <f t="shared" si="1"/>
        <v>David &amp; Kimberly Knapp</v>
      </c>
    </row>
    <row r="97" spans="1:15" x14ac:dyDescent="0.25">
      <c r="A97" s="6" t="s">
        <v>129</v>
      </c>
      <c r="B97" s="6" t="s">
        <v>1006</v>
      </c>
      <c r="C97" s="6" t="s">
        <v>1007</v>
      </c>
      <c r="D97" s="6" t="s">
        <v>850</v>
      </c>
      <c r="E97" s="6" t="s">
        <v>850</v>
      </c>
      <c r="F97" s="6" t="s">
        <v>1009</v>
      </c>
      <c r="G97" s="9">
        <v>36910</v>
      </c>
      <c r="H97" s="6" t="s">
        <v>1436</v>
      </c>
      <c r="I97" s="6" t="s">
        <v>875</v>
      </c>
      <c r="J97" s="6" t="s">
        <v>867</v>
      </c>
      <c r="K97" s="6" t="s">
        <v>1011</v>
      </c>
      <c r="L97" s="6" t="s">
        <v>857</v>
      </c>
      <c r="M97" s="6" t="s">
        <v>869</v>
      </c>
      <c r="N97" s="6" t="s">
        <v>877</v>
      </c>
      <c r="O97" t="str">
        <f t="shared" si="1"/>
        <v>Garth Brown</v>
      </c>
    </row>
    <row r="98" spans="1:15" x14ac:dyDescent="0.25">
      <c r="A98" s="6" t="s">
        <v>754</v>
      </c>
      <c r="B98" s="6" t="s">
        <v>1437</v>
      </c>
      <c r="C98" s="6" t="s">
        <v>1438</v>
      </c>
      <c r="D98" s="6" t="s">
        <v>1439</v>
      </c>
      <c r="E98" s="6" t="s">
        <v>1272</v>
      </c>
      <c r="F98" s="6" t="s">
        <v>1272</v>
      </c>
      <c r="G98" s="9">
        <v>39414</v>
      </c>
      <c r="H98" s="6" t="s">
        <v>1440</v>
      </c>
      <c r="I98" s="6" t="s">
        <v>1263</v>
      </c>
      <c r="J98" s="6" t="s">
        <v>1230</v>
      </c>
      <c r="K98" s="6" t="s">
        <v>1264</v>
      </c>
      <c r="L98" s="6" t="s">
        <v>857</v>
      </c>
      <c r="M98" s="6" t="s">
        <v>1143</v>
      </c>
      <c r="N98" s="6" t="s">
        <v>1144</v>
      </c>
      <c r="O98" t="str">
        <f t="shared" si="1"/>
        <v>Payal Shah</v>
      </c>
    </row>
    <row r="99" spans="1:15" x14ac:dyDescent="0.25">
      <c r="A99" s="6" t="s">
        <v>770</v>
      </c>
      <c r="B99" s="6" t="s">
        <v>1441</v>
      </c>
      <c r="C99" s="6" t="s">
        <v>1442</v>
      </c>
      <c r="D99" s="6" t="s">
        <v>1443</v>
      </c>
      <c r="E99" s="6" t="s">
        <v>1444</v>
      </c>
      <c r="F99" s="6" t="s">
        <v>1444</v>
      </c>
      <c r="G99" s="9">
        <v>39615</v>
      </c>
      <c r="H99" s="6" t="s">
        <v>1445</v>
      </c>
      <c r="I99" s="6" t="s">
        <v>1446</v>
      </c>
      <c r="J99" s="6" t="s">
        <v>1230</v>
      </c>
      <c r="K99" s="6" t="s">
        <v>1447</v>
      </c>
      <c r="L99" s="6" t="s">
        <v>857</v>
      </c>
      <c r="M99" s="6" t="s">
        <v>1143</v>
      </c>
      <c r="N99" s="6" t="s">
        <v>1144</v>
      </c>
      <c r="O99" t="str">
        <f t="shared" si="1"/>
        <v>Heayoung Yi</v>
      </c>
    </row>
    <row r="100" spans="1:15" x14ac:dyDescent="0.25">
      <c r="A100" s="6" t="s">
        <v>392</v>
      </c>
      <c r="B100" s="6" t="s">
        <v>1448</v>
      </c>
      <c r="C100" s="6" t="s">
        <v>1449</v>
      </c>
      <c r="D100" s="6" t="s">
        <v>1450</v>
      </c>
      <c r="E100" s="6" t="s">
        <v>1451</v>
      </c>
      <c r="F100" s="6" t="s">
        <v>1452</v>
      </c>
      <c r="G100" s="9">
        <v>39477</v>
      </c>
      <c r="H100" s="6" t="s">
        <v>1453</v>
      </c>
      <c r="I100" s="6" t="s">
        <v>1454</v>
      </c>
      <c r="J100" s="6" t="s">
        <v>1100</v>
      </c>
      <c r="K100" s="6" t="s">
        <v>1455</v>
      </c>
      <c r="L100" s="6" t="s">
        <v>1102</v>
      </c>
      <c r="M100" s="6" t="s">
        <v>850</v>
      </c>
      <c r="N100" s="6" t="s">
        <v>1111</v>
      </c>
      <c r="O100" t="str">
        <f t="shared" si="1"/>
        <v>Brent St. Clair</v>
      </c>
    </row>
    <row r="101" spans="1:15" x14ac:dyDescent="0.25">
      <c r="A101" s="6" t="s">
        <v>560</v>
      </c>
      <c r="B101" s="6" t="s">
        <v>1456</v>
      </c>
      <c r="C101" s="6" t="s">
        <v>1457</v>
      </c>
      <c r="D101" s="6" t="s">
        <v>1458</v>
      </c>
      <c r="E101" s="6" t="s">
        <v>1459</v>
      </c>
      <c r="F101" s="6" t="s">
        <v>1460</v>
      </c>
      <c r="G101" s="9">
        <v>39473</v>
      </c>
      <c r="H101" s="6" t="s">
        <v>1461</v>
      </c>
      <c r="I101" s="6" t="s">
        <v>1462</v>
      </c>
      <c r="J101" s="6" t="s">
        <v>703</v>
      </c>
      <c r="K101" s="6" t="s">
        <v>1463</v>
      </c>
      <c r="L101" s="6" t="s">
        <v>1206</v>
      </c>
      <c r="M101" s="6" t="s">
        <v>850</v>
      </c>
      <c r="N101" s="6" t="s">
        <v>703</v>
      </c>
      <c r="O101" t="str">
        <f t="shared" si="1"/>
        <v>Steve Brojer</v>
      </c>
    </row>
    <row r="102" spans="1:15" x14ac:dyDescent="0.25">
      <c r="A102" s="6" t="s">
        <v>200</v>
      </c>
      <c r="B102" s="6" t="s">
        <v>1464</v>
      </c>
      <c r="C102" s="6" t="s">
        <v>1465</v>
      </c>
      <c r="D102" s="6" t="s">
        <v>1466</v>
      </c>
      <c r="E102" s="6" t="s">
        <v>1467</v>
      </c>
      <c r="F102" s="6" t="s">
        <v>1467</v>
      </c>
      <c r="G102" s="9">
        <v>39763</v>
      </c>
      <c r="H102" s="6" t="s">
        <v>1468</v>
      </c>
      <c r="I102" s="6" t="s">
        <v>1022</v>
      </c>
      <c r="J102" s="6" t="s">
        <v>867</v>
      </c>
      <c r="K102" s="6" t="s">
        <v>1469</v>
      </c>
      <c r="L102" s="6" t="s">
        <v>932</v>
      </c>
      <c r="M102" s="6" t="s">
        <v>850</v>
      </c>
      <c r="N102" s="6" t="s">
        <v>912</v>
      </c>
      <c r="O102" t="str">
        <f t="shared" si="1"/>
        <v>Sara Arruda Brenda Sutherland</v>
      </c>
    </row>
    <row r="103" spans="1:15" x14ac:dyDescent="0.25">
      <c r="A103" s="6" t="s">
        <v>221</v>
      </c>
      <c r="B103" s="6" t="s">
        <v>1470</v>
      </c>
      <c r="C103" s="6" t="s">
        <v>1471</v>
      </c>
      <c r="D103" s="6" t="s">
        <v>850</v>
      </c>
      <c r="E103" s="6" t="s">
        <v>1472</v>
      </c>
      <c r="F103" s="6" t="s">
        <v>1472</v>
      </c>
      <c r="G103" s="9">
        <v>39682</v>
      </c>
      <c r="H103" s="6" t="s">
        <v>1473</v>
      </c>
      <c r="I103" s="6" t="s">
        <v>1474</v>
      </c>
      <c r="J103" s="6" t="s">
        <v>867</v>
      </c>
      <c r="K103" s="6" t="s">
        <v>1475</v>
      </c>
      <c r="L103" s="6" t="s">
        <v>957</v>
      </c>
      <c r="M103" s="6" t="s">
        <v>850</v>
      </c>
      <c r="N103" s="6" t="s">
        <v>958</v>
      </c>
      <c r="O103" t="str">
        <f t="shared" si="1"/>
        <v>Phong Ho</v>
      </c>
    </row>
    <row r="104" spans="1:15" x14ac:dyDescent="0.25">
      <c r="A104" s="6" t="s">
        <v>210</v>
      </c>
      <c r="B104" s="6" t="s">
        <v>1476</v>
      </c>
      <c r="C104" s="6" t="s">
        <v>1477</v>
      </c>
      <c r="D104" s="6" t="s">
        <v>1478</v>
      </c>
      <c r="E104" s="6" t="s">
        <v>1479</v>
      </c>
      <c r="F104" s="6" t="s">
        <v>1479</v>
      </c>
      <c r="G104" s="9">
        <v>39611</v>
      </c>
      <c r="H104" s="6" t="s">
        <v>1480</v>
      </c>
      <c r="I104" s="6" t="s">
        <v>1481</v>
      </c>
      <c r="J104" s="6" t="s">
        <v>867</v>
      </c>
      <c r="K104" s="6" t="s">
        <v>1482</v>
      </c>
      <c r="L104" s="6" t="s">
        <v>857</v>
      </c>
      <c r="M104" s="6" t="s">
        <v>911</v>
      </c>
      <c r="N104" s="6" t="s">
        <v>912</v>
      </c>
      <c r="O104" t="str">
        <f t="shared" si="1"/>
        <v>Cornel &amp; Delrose Marriott</v>
      </c>
    </row>
    <row r="105" spans="1:15" x14ac:dyDescent="0.25">
      <c r="A105" s="6" t="s">
        <v>482</v>
      </c>
      <c r="B105" s="6" t="s">
        <v>1483</v>
      </c>
      <c r="C105" s="6" t="s">
        <v>1484</v>
      </c>
      <c r="D105" s="6" t="s">
        <v>1485</v>
      </c>
      <c r="E105" s="6" t="s">
        <v>1486</v>
      </c>
      <c r="F105" s="6" t="s">
        <v>1487</v>
      </c>
      <c r="G105" s="9">
        <v>39738</v>
      </c>
      <c r="H105" s="6" t="s">
        <v>1488</v>
      </c>
      <c r="I105" s="6" t="s">
        <v>1489</v>
      </c>
      <c r="J105" s="6" t="s">
        <v>1141</v>
      </c>
      <c r="K105" s="6" t="s">
        <v>1490</v>
      </c>
      <c r="L105" s="6" t="s">
        <v>857</v>
      </c>
      <c r="M105" s="6" t="s">
        <v>1158</v>
      </c>
      <c r="N105" s="6" t="s">
        <v>1491</v>
      </c>
      <c r="O105" t="str">
        <f t="shared" si="1"/>
        <v>Howard Raphael</v>
      </c>
    </row>
    <row r="106" spans="1:15" x14ac:dyDescent="0.25">
      <c r="A106" s="6" t="s">
        <v>643</v>
      </c>
      <c r="B106" s="6" t="s">
        <v>1492</v>
      </c>
      <c r="C106" s="6" t="s">
        <v>1493</v>
      </c>
      <c r="D106" s="6" t="s">
        <v>1494</v>
      </c>
      <c r="E106" s="6" t="s">
        <v>1495</v>
      </c>
      <c r="F106" s="6" t="s">
        <v>1496</v>
      </c>
      <c r="G106" s="9">
        <v>39570</v>
      </c>
      <c r="H106" s="6" t="s">
        <v>1497</v>
      </c>
      <c r="I106" s="6" t="s">
        <v>1498</v>
      </c>
      <c r="J106" s="6" t="s">
        <v>1499</v>
      </c>
      <c r="K106" s="6" t="s">
        <v>1500</v>
      </c>
      <c r="L106" s="6" t="s">
        <v>857</v>
      </c>
      <c r="M106" s="6" t="s">
        <v>1158</v>
      </c>
      <c r="N106" s="6" t="s">
        <v>1501</v>
      </c>
      <c r="O106" t="str">
        <f t="shared" si="1"/>
        <v>Rodney Taquino</v>
      </c>
    </row>
    <row r="107" spans="1:15" x14ac:dyDescent="0.25">
      <c r="A107" s="6" t="s">
        <v>198</v>
      </c>
      <c r="B107" s="6" t="s">
        <v>1502</v>
      </c>
      <c r="C107" s="6" t="s">
        <v>1503</v>
      </c>
      <c r="D107" s="6" t="s">
        <v>1504</v>
      </c>
      <c r="E107" s="6" t="s">
        <v>1505</v>
      </c>
      <c r="F107" s="6" t="s">
        <v>1505</v>
      </c>
      <c r="G107" s="9">
        <v>39484</v>
      </c>
      <c r="H107" s="6" t="s">
        <v>1506</v>
      </c>
      <c r="I107" s="6" t="s">
        <v>1022</v>
      </c>
      <c r="J107" s="6" t="s">
        <v>867</v>
      </c>
      <c r="K107" s="6" t="s">
        <v>1507</v>
      </c>
      <c r="L107" s="6" t="s">
        <v>932</v>
      </c>
      <c r="M107" s="6" t="s">
        <v>850</v>
      </c>
      <c r="N107" s="6" t="s">
        <v>912</v>
      </c>
      <c r="O107" t="str">
        <f t="shared" si="1"/>
        <v>Daniel &amp; Elizabeth Grund</v>
      </c>
    </row>
    <row r="108" spans="1:15" x14ac:dyDescent="0.25">
      <c r="A108" s="6" t="s">
        <v>771</v>
      </c>
      <c r="B108" s="6" t="s">
        <v>1508</v>
      </c>
      <c r="C108" s="6" t="s">
        <v>1509</v>
      </c>
      <c r="D108" s="6" t="s">
        <v>1510</v>
      </c>
      <c r="E108" s="6" t="s">
        <v>1511</v>
      </c>
      <c r="F108" s="6" t="s">
        <v>1511</v>
      </c>
      <c r="G108" s="9">
        <v>39570</v>
      </c>
      <c r="H108" s="6" t="s">
        <v>1512</v>
      </c>
      <c r="I108" s="6" t="s">
        <v>1513</v>
      </c>
      <c r="J108" s="6" t="s">
        <v>1230</v>
      </c>
      <c r="K108" s="6" t="s">
        <v>1514</v>
      </c>
      <c r="L108" s="6" t="s">
        <v>1378</v>
      </c>
      <c r="M108" s="6" t="s">
        <v>1379</v>
      </c>
      <c r="N108" s="6" t="s">
        <v>1380</v>
      </c>
      <c r="O108" t="str">
        <f t="shared" si="1"/>
        <v>Fardin Golzar</v>
      </c>
    </row>
    <row r="109" spans="1:15" x14ac:dyDescent="0.25">
      <c r="A109" s="6" t="s">
        <v>768</v>
      </c>
      <c r="B109" s="6" t="s">
        <v>1515</v>
      </c>
      <c r="C109" s="6" t="s">
        <v>849</v>
      </c>
      <c r="D109" s="6" t="s">
        <v>1516</v>
      </c>
      <c r="E109" s="6" t="s">
        <v>1517</v>
      </c>
      <c r="F109" s="6" t="s">
        <v>1518</v>
      </c>
      <c r="G109" s="9">
        <v>39734</v>
      </c>
      <c r="H109" s="6" t="s">
        <v>1519</v>
      </c>
      <c r="I109" s="6" t="s">
        <v>1520</v>
      </c>
      <c r="J109" s="6" t="s">
        <v>1230</v>
      </c>
      <c r="K109" s="6" t="s">
        <v>1521</v>
      </c>
      <c r="L109" s="6" t="s">
        <v>1378</v>
      </c>
      <c r="M109" s="6" t="s">
        <v>1379</v>
      </c>
      <c r="N109" s="6" t="s">
        <v>1380</v>
      </c>
      <c r="O109" t="str">
        <f t="shared" si="1"/>
        <v>Jigneshbhai Patel</v>
      </c>
    </row>
    <row r="110" spans="1:15" x14ac:dyDescent="0.25">
      <c r="A110" s="6" t="s">
        <v>394</v>
      </c>
      <c r="B110" s="6" t="s">
        <v>1522</v>
      </c>
      <c r="C110" s="6" t="s">
        <v>1523</v>
      </c>
      <c r="D110" s="6" t="s">
        <v>1524</v>
      </c>
      <c r="E110" s="6" t="s">
        <v>1525</v>
      </c>
      <c r="F110" s="6" t="s">
        <v>1525</v>
      </c>
      <c r="G110" s="9">
        <v>39721</v>
      </c>
      <c r="H110" s="6" t="s">
        <v>1526</v>
      </c>
      <c r="I110" s="6" t="s">
        <v>1527</v>
      </c>
      <c r="J110" s="6" t="s">
        <v>1100</v>
      </c>
      <c r="K110" s="6" t="s">
        <v>1528</v>
      </c>
      <c r="L110" s="6" t="s">
        <v>1529</v>
      </c>
      <c r="M110" s="6" t="s">
        <v>850</v>
      </c>
      <c r="N110" s="6" t="s">
        <v>1103</v>
      </c>
      <c r="O110" t="str">
        <f t="shared" si="1"/>
        <v>Ryan &amp; Jeffrey Kaleto</v>
      </c>
    </row>
    <row r="111" spans="1:15" x14ac:dyDescent="0.25">
      <c r="A111" s="6" t="s">
        <v>220</v>
      </c>
      <c r="B111" s="6" t="s">
        <v>1530</v>
      </c>
      <c r="C111" s="6" t="s">
        <v>1531</v>
      </c>
      <c r="D111" s="6" t="s">
        <v>1532</v>
      </c>
      <c r="E111" s="6" t="s">
        <v>1533</v>
      </c>
      <c r="F111" s="6" t="s">
        <v>1533</v>
      </c>
      <c r="G111" s="9">
        <v>39797</v>
      </c>
      <c r="H111" s="6" t="s">
        <v>1534</v>
      </c>
      <c r="I111" s="6" t="s">
        <v>1535</v>
      </c>
      <c r="J111" s="6" t="s">
        <v>867</v>
      </c>
      <c r="K111" s="6" t="s">
        <v>1536</v>
      </c>
      <c r="L111" s="6" t="s">
        <v>857</v>
      </c>
      <c r="M111" s="6" t="s">
        <v>885</v>
      </c>
      <c r="N111" s="6" t="s">
        <v>899</v>
      </c>
      <c r="O111" t="str">
        <f t="shared" si="1"/>
        <v>Yolanda Montoya</v>
      </c>
    </row>
    <row r="112" spans="1:15" x14ac:dyDescent="0.25">
      <c r="A112" s="6" t="s">
        <v>586</v>
      </c>
      <c r="B112" s="6" t="s">
        <v>1537</v>
      </c>
      <c r="C112" s="6" t="s">
        <v>1538</v>
      </c>
      <c r="D112" s="6" t="s">
        <v>850</v>
      </c>
      <c r="E112" s="6" t="s">
        <v>1539</v>
      </c>
      <c r="F112" s="6" t="s">
        <v>1539</v>
      </c>
      <c r="G112" s="9">
        <v>39368</v>
      </c>
      <c r="H112" s="6" t="s">
        <v>1540</v>
      </c>
      <c r="I112" s="6" t="s">
        <v>1541</v>
      </c>
      <c r="J112" s="6" t="s">
        <v>1213</v>
      </c>
      <c r="K112" s="6" t="s">
        <v>1542</v>
      </c>
      <c r="L112" s="6" t="s">
        <v>1543</v>
      </c>
      <c r="M112" s="6" t="s">
        <v>850</v>
      </c>
      <c r="N112" s="6" t="s">
        <v>1544</v>
      </c>
      <c r="O112" t="str">
        <f t="shared" si="1"/>
        <v>William &amp; Julie Munson</v>
      </c>
    </row>
    <row r="113" spans="1:15" x14ac:dyDescent="0.25">
      <c r="A113" s="6" t="s">
        <v>779</v>
      </c>
      <c r="B113" s="6" t="s">
        <v>1243</v>
      </c>
      <c r="C113" s="6" t="s">
        <v>1244</v>
      </c>
      <c r="D113" s="6" t="s">
        <v>1545</v>
      </c>
      <c r="E113" s="6" t="s">
        <v>1245</v>
      </c>
      <c r="F113" s="6" t="s">
        <v>1245</v>
      </c>
      <c r="G113" s="9">
        <v>39628</v>
      </c>
      <c r="H113" s="6" t="s">
        <v>1546</v>
      </c>
      <c r="I113" s="6" t="s">
        <v>1297</v>
      </c>
      <c r="J113" s="6" t="s">
        <v>1230</v>
      </c>
      <c r="K113" s="6" t="s">
        <v>1547</v>
      </c>
      <c r="L113" s="6" t="s">
        <v>1249</v>
      </c>
      <c r="M113" s="6" t="s">
        <v>1250</v>
      </c>
      <c r="N113" s="6" t="s">
        <v>1251</v>
      </c>
      <c r="O113" t="str">
        <f t="shared" si="1"/>
        <v>Brant Druhot</v>
      </c>
    </row>
    <row r="114" spans="1:15" x14ac:dyDescent="0.25">
      <c r="A114" s="6" t="s">
        <v>782</v>
      </c>
      <c r="B114" s="6" t="s">
        <v>1548</v>
      </c>
      <c r="C114" s="6" t="s">
        <v>1549</v>
      </c>
      <c r="D114" s="6" t="s">
        <v>1550</v>
      </c>
      <c r="E114" s="6" t="s">
        <v>1551</v>
      </c>
      <c r="F114" s="6" t="s">
        <v>1551</v>
      </c>
      <c r="G114" s="9">
        <v>39639</v>
      </c>
      <c r="H114" s="6" t="s">
        <v>1552</v>
      </c>
      <c r="I114" s="6" t="s">
        <v>1229</v>
      </c>
      <c r="J114" s="6" t="s">
        <v>1230</v>
      </c>
      <c r="K114" s="6" t="s">
        <v>1318</v>
      </c>
      <c r="L114" s="6" t="s">
        <v>857</v>
      </c>
      <c r="M114" s="6" t="s">
        <v>1143</v>
      </c>
      <c r="N114" s="6" t="s">
        <v>1144</v>
      </c>
      <c r="O114" t="str">
        <f t="shared" si="1"/>
        <v>Tony Torres</v>
      </c>
    </row>
    <row r="115" spans="1:15" x14ac:dyDescent="0.25">
      <c r="A115" s="6" t="s">
        <v>395</v>
      </c>
      <c r="B115" s="6" t="s">
        <v>1553</v>
      </c>
      <c r="C115" s="6" t="s">
        <v>1105</v>
      </c>
      <c r="D115" s="6" t="s">
        <v>850</v>
      </c>
      <c r="E115" s="6" t="s">
        <v>850</v>
      </c>
      <c r="F115" s="6" t="s">
        <v>1554</v>
      </c>
      <c r="G115" s="9">
        <v>39706</v>
      </c>
      <c r="H115" s="6" t="s">
        <v>1555</v>
      </c>
      <c r="I115" s="6" t="s">
        <v>1454</v>
      </c>
      <c r="J115" s="6" t="s">
        <v>1100</v>
      </c>
      <c r="K115" s="6" t="s">
        <v>1556</v>
      </c>
      <c r="L115" s="6" t="s">
        <v>1102</v>
      </c>
      <c r="M115" s="6" t="s">
        <v>850</v>
      </c>
      <c r="N115" s="6" t="s">
        <v>1111</v>
      </c>
      <c r="O115" t="str">
        <f t="shared" si="1"/>
        <v>Dianne LeMieux</v>
      </c>
    </row>
    <row r="116" spans="1:15" x14ac:dyDescent="0.25">
      <c r="A116" s="6" t="s">
        <v>42</v>
      </c>
      <c r="B116" s="6" t="s">
        <v>917</v>
      </c>
      <c r="C116" s="6" t="s">
        <v>918</v>
      </c>
      <c r="D116" s="6" t="s">
        <v>850</v>
      </c>
      <c r="E116" s="6" t="s">
        <v>920</v>
      </c>
      <c r="F116" s="6" t="s">
        <v>920</v>
      </c>
      <c r="G116" s="9">
        <v>39760</v>
      </c>
      <c r="H116" s="6" t="s">
        <v>1557</v>
      </c>
      <c r="I116" s="6" t="s">
        <v>1558</v>
      </c>
      <c r="J116" s="6" t="s">
        <v>1559</v>
      </c>
      <c r="K116" s="6" t="s">
        <v>1560</v>
      </c>
      <c r="L116" s="6" t="s">
        <v>857</v>
      </c>
      <c r="M116" s="6" t="s">
        <v>869</v>
      </c>
      <c r="N116" s="6" t="s">
        <v>1561</v>
      </c>
      <c r="O116" t="str">
        <f t="shared" si="1"/>
        <v>Linda Morgan</v>
      </c>
    </row>
    <row r="117" spans="1:15" x14ac:dyDescent="0.25">
      <c r="A117" s="6" t="s">
        <v>624</v>
      </c>
      <c r="B117" s="6" t="s">
        <v>1562</v>
      </c>
      <c r="C117" s="6" t="s">
        <v>1563</v>
      </c>
      <c r="D117" s="6" t="s">
        <v>850</v>
      </c>
      <c r="E117" s="6" t="s">
        <v>1564</v>
      </c>
      <c r="F117" s="6" t="s">
        <v>1565</v>
      </c>
      <c r="G117" s="9">
        <v>39350</v>
      </c>
      <c r="H117" s="6" t="s">
        <v>1566</v>
      </c>
      <c r="I117" s="6" t="s">
        <v>1567</v>
      </c>
      <c r="J117" s="6" t="s">
        <v>1568</v>
      </c>
      <c r="K117" s="6" t="s">
        <v>1569</v>
      </c>
      <c r="L117" s="6" t="s">
        <v>857</v>
      </c>
      <c r="M117" s="6" t="s">
        <v>1143</v>
      </c>
      <c r="N117" s="6" t="s">
        <v>1570</v>
      </c>
      <c r="O117" t="str">
        <f t="shared" si="1"/>
        <v>Nimisha &amp; Sangita Shah &amp; Doshi</v>
      </c>
    </row>
    <row r="118" spans="1:15" x14ac:dyDescent="0.25">
      <c r="A118" s="6" t="s">
        <v>520</v>
      </c>
      <c r="B118" s="6" t="s">
        <v>1571</v>
      </c>
      <c r="C118" s="6" t="s">
        <v>1572</v>
      </c>
      <c r="D118" s="6" t="s">
        <v>1573</v>
      </c>
      <c r="E118" s="6" t="s">
        <v>1574</v>
      </c>
      <c r="F118" s="6" t="s">
        <v>1574</v>
      </c>
      <c r="G118" s="9">
        <v>39336</v>
      </c>
      <c r="H118" s="6" t="s">
        <v>1575</v>
      </c>
      <c r="I118" s="6" t="s">
        <v>1576</v>
      </c>
      <c r="J118" s="6" t="s">
        <v>1577</v>
      </c>
      <c r="K118" s="6" t="s">
        <v>1578</v>
      </c>
      <c r="L118" s="6" t="s">
        <v>857</v>
      </c>
      <c r="M118" s="6" t="s">
        <v>858</v>
      </c>
      <c r="N118" s="6" t="s">
        <v>1579</v>
      </c>
      <c r="O118" t="str">
        <f t="shared" si="1"/>
        <v>Kaye Wentz</v>
      </c>
    </row>
    <row r="119" spans="1:15" x14ac:dyDescent="0.25">
      <c r="A119" s="6" t="s">
        <v>671</v>
      </c>
      <c r="B119" s="6" t="s">
        <v>1580</v>
      </c>
      <c r="C119" s="6" t="s">
        <v>1581</v>
      </c>
      <c r="D119" s="6" t="s">
        <v>1582</v>
      </c>
      <c r="E119" s="6" t="s">
        <v>1583</v>
      </c>
      <c r="F119" s="6" t="s">
        <v>1583</v>
      </c>
      <c r="G119" s="9">
        <v>39853</v>
      </c>
      <c r="H119" s="6" t="s">
        <v>1584</v>
      </c>
      <c r="I119" s="6" t="s">
        <v>1585</v>
      </c>
      <c r="J119" s="6" t="s">
        <v>1586</v>
      </c>
      <c r="K119" s="6" t="s">
        <v>1587</v>
      </c>
      <c r="L119" s="6" t="s">
        <v>857</v>
      </c>
      <c r="M119" s="6" t="s">
        <v>1168</v>
      </c>
      <c r="N119" s="6" t="s">
        <v>1588</v>
      </c>
      <c r="O119" t="str">
        <f t="shared" si="1"/>
        <v>Alonzo Soliz</v>
      </c>
    </row>
    <row r="120" spans="1:15" x14ac:dyDescent="0.25">
      <c r="A120" s="6" t="s">
        <v>786</v>
      </c>
      <c r="B120" s="6" t="s">
        <v>1589</v>
      </c>
      <c r="C120" s="6" t="s">
        <v>1590</v>
      </c>
      <c r="D120" s="6" t="s">
        <v>1591</v>
      </c>
      <c r="E120" s="6" t="s">
        <v>1592</v>
      </c>
      <c r="F120" s="6" t="s">
        <v>1592</v>
      </c>
      <c r="G120" s="9">
        <v>39843</v>
      </c>
      <c r="H120" s="6" t="s">
        <v>1593</v>
      </c>
      <c r="I120" s="6" t="s">
        <v>1594</v>
      </c>
      <c r="J120" s="6" t="s">
        <v>1230</v>
      </c>
      <c r="K120" s="6" t="s">
        <v>1595</v>
      </c>
      <c r="L120" s="6" t="s">
        <v>1378</v>
      </c>
      <c r="M120" s="6" t="s">
        <v>1379</v>
      </c>
      <c r="N120" s="6" t="s">
        <v>1380</v>
      </c>
      <c r="O120" t="str">
        <f t="shared" si="1"/>
        <v>Stephen and Emily Harwit-Whewell</v>
      </c>
    </row>
    <row r="121" spans="1:15" x14ac:dyDescent="0.25">
      <c r="A121" s="6" t="s">
        <v>223</v>
      </c>
      <c r="B121" s="6" t="s">
        <v>1596</v>
      </c>
      <c r="C121" s="6" t="s">
        <v>1597</v>
      </c>
      <c r="D121" s="6" t="s">
        <v>1598</v>
      </c>
      <c r="E121" s="6" t="s">
        <v>1599</v>
      </c>
      <c r="F121" s="6" t="s">
        <v>1600</v>
      </c>
      <c r="G121" s="9">
        <v>40026</v>
      </c>
      <c r="H121" s="6" t="s">
        <v>1601</v>
      </c>
      <c r="I121" s="6" t="s">
        <v>1602</v>
      </c>
      <c r="J121" s="6" t="s">
        <v>867</v>
      </c>
      <c r="K121" s="6" t="s">
        <v>1603</v>
      </c>
      <c r="L121" s="6" t="s">
        <v>857</v>
      </c>
      <c r="M121" s="6" t="s">
        <v>911</v>
      </c>
      <c r="N121" s="6" t="s">
        <v>966</v>
      </c>
      <c r="O121" t="str">
        <f t="shared" si="1"/>
        <v>Joe Mormino</v>
      </c>
    </row>
    <row r="122" spans="1:15" x14ac:dyDescent="0.25">
      <c r="A122" s="6" t="s">
        <v>787</v>
      </c>
      <c r="B122" s="6" t="s">
        <v>1393</v>
      </c>
      <c r="C122" s="6" t="s">
        <v>849</v>
      </c>
      <c r="D122" s="6" t="s">
        <v>850</v>
      </c>
      <c r="E122" s="6" t="s">
        <v>1394</v>
      </c>
      <c r="F122" s="6" t="s">
        <v>1604</v>
      </c>
      <c r="G122" s="9">
        <v>39713</v>
      </c>
      <c r="H122" s="6" t="s">
        <v>1605</v>
      </c>
      <c r="I122" s="6" t="s">
        <v>1263</v>
      </c>
      <c r="J122" s="6" t="s">
        <v>1230</v>
      </c>
      <c r="K122" s="6" t="s">
        <v>1311</v>
      </c>
      <c r="L122" s="6" t="s">
        <v>857</v>
      </c>
      <c r="M122" s="6" t="s">
        <v>1143</v>
      </c>
      <c r="N122" s="6" t="s">
        <v>1144</v>
      </c>
      <c r="O122" t="str">
        <f t="shared" si="1"/>
        <v>Vimal Patel</v>
      </c>
    </row>
    <row r="123" spans="1:15" x14ac:dyDescent="0.25">
      <c r="A123" s="6" t="s">
        <v>757</v>
      </c>
      <c r="B123" s="6" t="s">
        <v>1437</v>
      </c>
      <c r="C123" s="6" t="s">
        <v>1438</v>
      </c>
      <c r="D123" s="6" t="s">
        <v>1606</v>
      </c>
      <c r="E123" s="6" t="s">
        <v>1607</v>
      </c>
      <c r="F123" s="6" t="s">
        <v>1608</v>
      </c>
      <c r="G123" s="9">
        <v>39853</v>
      </c>
      <c r="H123" s="6" t="s">
        <v>1609</v>
      </c>
      <c r="I123" s="6" t="s">
        <v>1263</v>
      </c>
      <c r="J123" s="6" t="s">
        <v>1230</v>
      </c>
      <c r="K123" s="6" t="s">
        <v>1610</v>
      </c>
      <c r="L123" s="6" t="s">
        <v>857</v>
      </c>
      <c r="M123" s="6" t="s">
        <v>1143</v>
      </c>
      <c r="N123" s="6" t="s">
        <v>1144</v>
      </c>
      <c r="O123" t="str">
        <f t="shared" si="1"/>
        <v>Payal Shah</v>
      </c>
    </row>
    <row r="124" spans="1:15" x14ac:dyDescent="0.25">
      <c r="A124" s="6" t="s">
        <v>218</v>
      </c>
      <c r="B124" s="6" t="s">
        <v>1611</v>
      </c>
      <c r="C124" s="6" t="s">
        <v>849</v>
      </c>
      <c r="D124" s="6" t="s">
        <v>1612</v>
      </c>
      <c r="E124" s="6" t="s">
        <v>1613</v>
      </c>
      <c r="F124" s="6" t="s">
        <v>1613</v>
      </c>
      <c r="G124" s="9">
        <v>39367</v>
      </c>
      <c r="H124" s="6" t="s">
        <v>1614</v>
      </c>
      <c r="I124" s="6" t="s">
        <v>1615</v>
      </c>
      <c r="J124" s="6" t="s">
        <v>867</v>
      </c>
      <c r="K124" s="6" t="s">
        <v>1616</v>
      </c>
      <c r="L124" s="6" t="s">
        <v>857</v>
      </c>
      <c r="M124" s="6" t="s">
        <v>885</v>
      </c>
      <c r="N124" s="6" t="s">
        <v>883</v>
      </c>
      <c r="O124" t="str">
        <f t="shared" si="1"/>
        <v>Amitbhai Patel</v>
      </c>
    </row>
    <row r="125" spans="1:15" x14ac:dyDescent="0.25">
      <c r="A125" s="6" t="s">
        <v>775</v>
      </c>
      <c r="B125" s="6" t="s">
        <v>1617</v>
      </c>
      <c r="C125" s="6" t="s">
        <v>1618</v>
      </c>
      <c r="D125" s="6" t="s">
        <v>850</v>
      </c>
      <c r="E125" s="6" t="s">
        <v>1619</v>
      </c>
      <c r="F125" s="6" t="s">
        <v>1619</v>
      </c>
      <c r="G125" s="9">
        <v>39829</v>
      </c>
      <c r="H125" s="6" t="s">
        <v>1620</v>
      </c>
      <c r="I125" s="6" t="s">
        <v>1621</v>
      </c>
      <c r="J125" s="6" t="s">
        <v>1230</v>
      </c>
      <c r="K125" s="6" t="s">
        <v>1622</v>
      </c>
      <c r="L125" s="6" t="s">
        <v>1378</v>
      </c>
      <c r="M125" s="6" t="s">
        <v>1379</v>
      </c>
      <c r="N125" s="6" t="s">
        <v>1380</v>
      </c>
      <c r="O125" t="str">
        <f t="shared" si="1"/>
        <v>Stephen &amp; Jessica Seminaro</v>
      </c>
    </row>
    <row r="126" spans="1:15" x14ac:dyDescent="0.25">
      <c r="A126" s="6" t="s">
        <v>72</v>
      </c>
      <c r="B126" s="6" t="s">
        <v>1623</v>
      </c>
      <c r="C126" s="6" t="s">
        <v>1624</v>
      </c>
      <c r="D126" s="6" t="s">
        <v>1625</v>
      </c>
      <c r="E126" s="6" t="s">
        <v>1626</v>
      </c>
      <c r="F126" s="6" t="s">
        <v>1626</v>
      </c>
      <c r="G126" s="9">
        <v>39969</v>
      </c>
      <c r="H126" s="6" t="s">
        <v>1627</v>
      </c>
      <c r="I126" s="6" t="s">
        <v>1628</v>
      </c>
      <c r="J126" s="6" t="s">
        <v>855</v>
      </c>
      <c r="K126" s="6" t="s">
        <v>1629</v>
      </c>
      <c r="L126" s="6" t="s">
        <v>857</v>
      </c>
      <c r="M126" s="6" t="s">
        <v>858</v>
      </c>
      <c r="N126" s="6" t="s">
        <v>859</v>
      </c>
      <c r="O126" t="str">
        <f t="shared" si="1"/>
        <v>Rita White Jim Clark</v>
      </c>
    </row>
    <row r="127" spans="1:15" x14ac:dyDescent="0.25">
      <c r="A127" s="6" t="s">
        <v>774</v>
      </c>
      <c r="B127" s="6" t="s">
        <v>1630</v>
      </c>
      <c r="C127" s="6" t="s">
        <v>1631</v>
      </c>
      <c r="D127" s="6" t="s">
        <v>850</v>
      </c>
      <c r="E127" s="6" t="s">
        <v>1632</v>
      </c>
      <c r="F127" s="6" t="s">
        <v>1632</v>
      </c>
      <c r="G127" s="9">
        <v>39695</v>
      </c>
      <c r="H127" s="6" t="s">
        <v>1633</v>
      </c>
      <c r="I127" s="6" t="s">
        <v>1634</v>
      </c>
      <c r="J127" s="6" t="s">
        <v>1230</v>
      </c>
      <c r="K127" s="6" t="s">
        <v>1635</v>
      </c>
      <c r="L127" s="6" t="s">
        <v>1378</v>
      </c>
      <c r="M127" s="6" t="s">
        <v>1379</v>
      </c>
      <c r="N127" s="6" t="s">
        <v>1380</v>
      </c>
      <c r="O127" t="str">
        <f t="shared" si="1"/>
        <v>Mohammed &amp; Katherine Hasan</v>
      </c>
    </row>
    <row r="128" spans="1:15" x14ac:dyDescent="0.25">
      <c r="A128" s="6" t="s">
        <v>212</v>
      </c>
      <c r="B128" s="6" t="s">
        <v>1636</v>
      </c>
      <c r="C128" s="6" t="s">
        <v>1637</v>
      </c>
      <c r="D128" s="6" t="s">
        <v>1638</v>
      </c>
      <c r="E128" s="6" t="s">
        <v>1639</v>
      </c>
      <c r="F128" s="6" t="s">
        <v>1639</v>
      </c>
      <c r="G128" s="9">
        <v>40003</v>
      </c>
      <c r="H128" s="6" t="s">
        <v>1640</v>
      </c>
      <c r="I128" s="6" t="s">
        <v>1641</v>
      </c>
      <c r="J128" s="6" t="s">
        <v>867</v>
      </c>
      <c r="K128" s="6" t="s">
        <v>1642</v>
      </c>
      <c r="L128" s="6" t="s">
        <v>857</v>
      </c>
      <c r="M128" s="6" t="s">
        <v>885</v>
      </c>
      <c r="N128" s="6" t="s">
        <v>899</v>
      </c>
      <c r="O128" t="str">
        <f t="shared" si="1"/>
        <v>Joyce Braider Nicholas Mellini</v>
      </c>
    </row>
    <row r="129" spans="1:15" x14ac:dyDescent="0.25">
      <c r="A129" s="6" t="s">
        <v>357</v>
      </c>
      <c r="B129" s="6" t="s">
        <v>1643</v>
      </c>
      <c r="C129" s="6" t="s">
        <v>1644</v>
      </c>
      <c r="D129" s="6" t="s">
        <v>1645</v>
      </c>
      <c r="E129" s="6" t="s">
        <v>850</v>
      </c>
      <c r="F129" s="6" t="s">
        <v>1646</v>
      </c>
      <c r="G129" s="9">
        <v>40061</v>
      </c>
      <c r="H129" s="6" t="s">
        <v>1647</v>
      </c>
      <c r="I129" s="6" t="s">
        <v>1648</v>
      </c>
      <c r="J129" s="6" t="s">
        <v>1649</v>
      </c>
      <c r="K129" s="6" t="s">
        <v>1650</v>
      </c>
      <c r="L129" s="6" t="s">
        <v>1651</v>
      </c>
      <c r="M129" s="6" t="s">
        <v>850</v>
      </c>
      <c r="N129" s="6" t="s">
        <v>1652</v>
      </c>
      <c r="O129" t="str">
        <f t="shared" si="1"/>
        <v>Gilbert &amp; Ana Desousa</v>
      </c>
    </row>
    <row r="130" spans="1:15" x14ac:dyDescent="0.25">
      <c r="A130" s="6" t="s">
        <v>788</v>
      </c>
      <c r="B130" s="6" t="s">
        <v>1617</v>
      </c>
      <c r="C130" s="6" t="s">
        <v>1618</v>
      </c>
      <c r="D130" s="6" t="s">
        <v>850</v>
      </c>
      <c r="E130" s="6" t="s">
        <v>1619</v>
      </c>
      <c r="F130" s="6" t="s">
        <v>1619</v>
      </c>
      <c r="G130" s="9">
        <v>42580</v>
      </c>
      <c r="H130" s="6" t="s">
        <v>1653</v>
      </c>
      <c r="I130" s="6" t="s">
        <v>1621</v>
      </c>
      <c r="J130" s="6" t="s">
        <v>1230</v>
      </c>
      <c r="K130" s="6" t="s">
        <v>1654</v>
      </c>
      <c r="L130" s="6" t="s">
        <v>1378</v>
      </c>
      <c r="M130" s="6" t="s">
        <v>1379</v>
      </c>
      <c r="N130" s="6" t="s">
        <v>1380</v>
      </c>
      <c r="O130" t="str">
        <f t="shared" si="1"/>
        <v>Stephen &amp; Jessica Seminaro</v>
      </c>
    </row>
    <row r="131" spans="1:15" x14ac:dyDescent="0.25">
      <c r="A131" s="6" t="s">
        <v>483</v>
      </c>
      <c r="B131" s="6" t="s">
        <v>1655</v>
      </c>
      <c r="C131" s="6" t="s">
        <v>1656</v>
      </c>
      <c r="D131" s="6" t="s">
        <v>1657</v>
      </c>
      <c r="E131" s="6" t="s">
        <v>1658</v>
      </c>
      <c r="F131" s="6" t="s">
        <v>1659</v>
      </c>
      <c r="G131" s="9">
        <v>40241</v>
      </c>
      <c r="H131" s="6" t="s">
        <v>1660</v>
      </c>
      <c r="I131" s="6" t="s">
        <v>1489</v>
      </c>
      <c r="J131" s="6" t="s">
        <v>1141</v>
      </c>
      <c r="K131" s="6" t="s">
        <v>1661</v>
      </c>
      <c r="L131" s="6" t="s">
        <v>857</v>
      </c>
      <c r="M131" s="6" t="s">
        <v>1158</v>
      </c>
      <c r="N131" s="6" t="s">
        <v>1491</v>
      </c>
      <c r="O131" t="str">
        <f t="shared" si="1"/>
        <v>Eric &amp; Gail Farinella</v>
      </c>
    </row>
    <row r="132" spans="1:15" x14ac:dyDescent="0.25">
      <c r="A132" s="6" t="s">
        <v>225</v>
      </c>
      <c r="B132" s="6" t="s">
        <v>1662</v>
      </c>
      <c r="C132" s="6" t="s">
        <v>1663</v>
      </c>
      <c r="D132" s="6" t="s">
        <v>1664</v>
      </c>
      <c r="E132" s="6" t="s">
        <v>1665</v>
      </c>
      <c r="F132" s="6" t="s">
        <v>1666</v>
      </c>
      <c r="G132" s="9">
        <v>40089</v>
      </c>
      <c r="H132" s="6" t="s">
        <v>1667</v>
      </c>
      <c r="I132" s="6" t="s">
        <v>1668</v>
      </c>
      <c r="J132" s="6" t="s">
        <v>867</v>
      </c>
      <c r="K132" s="6" t="s">
        <v>1669</v>
      </c>
      <c r="L132" s="6" t="s">
        <v>857</v>
      </c>
      <c r="M132" s="6" t="s">
        <v>869</v>
      </c>
      <c r="N132" s="6" t="s">
        <v>949</v>
      </c>
      <c r="O132" t="str">
        <f t="shared" si="1"/>
        <v>Pamela Clark</v>
      </c>
    </row>
    <row r="133" spans="1:15" x14ac:dyDescent="0.25">
      <c r="A133" s="6" t="s">
        <v>74</v>
      </c>
      <c r="B133" s="6" t="s">
        <v>1670</v>
      </c>
      <c r="C133" s="6" t="s">
        <v>1671</v>
      </c>
      <c r="D133" s="6" t="s">
        <v>1672</v>
      </c>
      <c r="E133" s="6" t="s">
        <v>1673</v>
      </c>
      <c r="F133" s="6" t="s">
        <v>1674</v>
      </c>
      <c r="G133" s="9">
        <v>40345</v>
      </c>
      <c r="H133" s="6" t="s">
        <v>1675</v>
      </c>
      <c r="I133" s="6" t="s">
        <v>854</v>
      </c>
      <c r="J133" s="6" t="s">
        <v>855</v>
      </c>
      <c r="K133" s="6" t="s">
        <v>1676</v>
      </c>
      <c r="L133" s="6" t="s">
        <v>857</v>
      </c>
      <c r="M133" s="6" t="s">
        <v>858</v>
      </c>
      <c r="N133" s="6" t="s">
        <v>859</v>
      </c>
      <c r="O133" t="str">
        <f t="shared" si="1"/>
        <v>Glen Johnson and Lucas Anderson</v>
      </c>
    </row>
    <row r="134" spans="1:15" x14ac:dyDescent="0.25">
      <c r="A134" s="6" t="s">
        <v>43</v>
      </c>
      <c r="B134" s="6" t="s">
        <v>1677</v>
      </c>
      <c r="C134" s="6" t="s">
        <v>1678</v>
      </c>
      <c r="D134" s="6" t="s">
        <v>1679</v>
      </c>
      <c r="E134" s="6" t="s">
        <v>1680</v>
      </c>
      <c r="F134" s="6" t="s">
        <v>1680</v>
      </c>
      <c r="G134" s="9">
        <v>39928</v>
      </c>
      <c r="H134" s="6" t="s">
        <v>1681</v>
      </c>
      <c r="I134" s="6" t="s">
        <v>1682</v>
      </c>
      <c r="J134" s="6" t="s">
        <v>1559</v>
      </c>
      <c r="K134" s="6" t="s">
        <v>1683</v>
      </c>
      <c r="L134" s="6" t="s">
        <v>857</v>
      </c>
      <c r="M134" s="6" t="s">
        <v>869</v>
      </c>
      <c r="N134" s="6" t="s">
        <v>870</v>
      </c>
      <c r="O134" t="str">
        <f t="shared" si="1"/>
        <v>Nazmi Ozokur</v>
      </c>
    </row>
    <row r="135" spans="1:15" x14ac:dyDescent="0.25">
      <c r="A135" s="6" t="s">
        <v>227</v>
      </c>
      <c r="B135" s="6" t="s">
        <v>959</v>
      </c>
      <c r="C135" s="6" t="s">
        <v>960</v>
      </c>
      <c r="D135" s="6" t="s">
        <v>850</v>
      </c>
      <c r="E135" s="6" t="s">
        <v>962</v>
      </c>
      <c r="F135" s="6" t="s">
        <v>962</v>
      </c>
      <c r="G135" s="9">
        <v>39895</v>
      </c>
      <c r="H135" s="6" t="s">
        <v>1684</v>
      </c>
      <c r="I135" s="6" t="s">
        <v>1685</v>
      </c>
      <c r="J135" s="6" t="s">
        <v>867</v>
      </c>
      <c r="K135" s="6" t="s">
        <v>1686</v>
      </c>
      <c r="L135" s="6" t="s">
        <v>857</v>
      </c>
      <c r="M135" s="6" t="s">
        <v>911</v>
      </c>
      <c r="N135" s="6" t="s">
        <v>966</v>
      </c>
      <c r="O135" t="str">
        <f t="shared" ref="O135:O198" si="2">CONCATENATE(B135," ",C135)</f>
        <v>Keith Sabiel</v>
      </c>
    </row>
    <row r="136" spans="1:15" x14ac:dyDescent="0.25">
      <c r="A136" s="6" t="s">
        <v>789</v>
      </c>
      <c r="B136" s="6" t="s">
        <v>1687</v>
      </c>
      <c r="C136" s="6" t="s">
        <v>849</v>
      </c>
      <c r="D136" s="6" t="s">
        <v>850</v>
      </c>
      <c r="E136" s="6" t="s">
        <v>1360</v>
      </c>
      <c r="F136" s="6" t="s">
        <v>1360</v>
      </c>
      <c r="G136" s="9">
        <v>40045</v>
      </c>
      <c r="H136" s="6" t="s">
        <v>1688</v>
      </c>
      <c r="I136" s="6" t="s">
        <v>1689</v>
      </c>
      <c r="J136" s="6" t="s">
        <v>1230</v>
      </c>
      <c r="K136" s="6" t="s">
        <v>1690</v>
      </c>
      <c r="L136" s="6" t="s">
        <v>1249</v>
      </c>
      <c r="M136" s="6" t="s">
        <v>1250</v>
      </c>
      <c r="N136" s="6" t="s">
        <v>1251</v>
      </c>
      <c r="O136" t="str">
        <f t="shared" si="2"/>
        <v>Gemini And Urvashi Patel</v>
      </c>
    </row>
    <row r="137" spans="1:15" x14ac:dyDescent="0.25">
      <c r="A137" s="6" t="s">
        <v>396</v>
      </c>
      <c r="B137" s="6" t="s">
        <v>1522</v>
      </c>
      <c r="C137" s="6" t="s">
        <v>1523</v>
      </c>
      <c r="D137" s="6" t="s">
        <v>850</v>
      </c>
      <c r="E137" s="6" t="s">
        <v>1525</v>
      </c>
      <c r="F137" s="6" t="s">
        <v>1525</v>
      </c>
      <c r="G137" s="9">
        <v>40918</v>
      </c>
      <c r="H137" s="6" t="s">
        <v>1691</v>
      </c>
      <c r="I137" s="6" t="s">
        <v>1692</v>
      </c>
      <c r="J137" s="6" t="s">
        <v>1100</v>
      </c>
      <c r="K137" s="6" t="s">
        <v>1528</v>
      </c>
      <c r="L137" s="6" t="s">
        <v>1529</v>
      </c>
      <c r="M137" s="6" t="s">
        <v>850</v>
      </c>
      <c r="N137" s="6" t="s">
        <v>1103</v>
      </c>
      <c r="O137" t="str">
        <f t="shared" si="2"/>
        <v>Ryan &amp; Jeffrey Kaleto</v>
      </c>
    </row>
    <row r="138" spans="1:15" x14ac:dyDescent="0.25">
      <c r="A138" s="6" t="s">
        <v>823</v>
      </c>
      <c r="B138" s="6" t="s">
        <v>1693</v>
      </c>
      <c r="C138" s="6" t="s">
        <v>1618</v>
      </c>
      <c r="D138" s="6" t="s">
        <v>850</v>
      </c>
      <c r="E138" s="6" t="s">
        <v>1619</v>
      </c>
      <c r="F138" s="6" t="s">
        <v>1619</v>
      </c>
      <c r="G138" s="9">
        <v>40326</v>
      </c>
      <c r="H138" s="6" t="s">
        <v>1694</v>
      </c>
      <c r="I138" s="6" t="s">
        <v>1695</v>
      </c>
      <c r="J138" s="6" t="s">
        <v>1696</v>
      </c>
      <c r="K138" s="6" t="s">
        <v>1697</v>
      </c>
      <c r="L138" s="6" t="s">
        <v>1378</v>
      </c>
      <c r="M138" s="6" t="s">
        <v>1379</v>
      </c>
      <c r="N138" s="6" t="s">
        <v>1380</v>
      </c>
      <c r="O138" t="str">
        <f t="shared" si="2"/>
        <v>Stephen And Jessica Seminaro</v>
      </c>
    </row>
    <row r="139" spans="1:15" x14ac:dyDescent="0.25">
      <c r="A139" s="6" t="s">
        <v>355</v>
      </c>
      <c r="B139" s="6" t="s">
        <v>1698</v>
      </c>
      <c r="C139" s="6" t="s">
        <v>1699</v>
      </c>
      <c r="D139" s="6" t="s">
        <v>1700</v>
      </c>
      <c r="E139" s="6" t="s">
        <v>1701</v>
      </c>
      <c r="F139" s="6" t="s">
        <v>1702</v>
      </c>
      <c r="G139" s="9">
        <v>40198</v>
      </c>
      <c r="H139" s="6" t="s">
        <v>1703</v>
      </c>
      <c r="I139" s="6" t="s">
        <v>1704</v>
      </c>
      <c r="J139" s="6" t="s">
        <v>1705</v>
      </c>
      <c r="K139" s="6" t="s">
        <v>1706</v>
      </c>
      <c r="L139" s="6" t="s">
        <v>857</v>
      </c>
      <c r="M139" s="6" t="s">
        <v>869</v>
      </c>
      <c r="N139" s="6" t="s">
        <v>1707</v>
      </c>
      <c r="O139" t="str">
        <f t="shared" si="2"/>
        <v>Claire Foret &amp; Robert Crist</v>
      </c>
    </row>
    <row r="140" spans="1:15" x14ac:dyDescent="0.25">
      <c r="A140" s="6" t="s">
        <v>625</v>
      </c>
      <c r="B140" s="6" t="s">
        <v>1708</v>
      </c>
      <c r="C140" s="6" t="s">
        <v>1709</v>
      </c>
      <c r="D140" s="6" t="s">
        <v>1710</v>
      </c>
      <c r="E140" s="6" t="s">
        <v>1711</v>
      </c>
      <c r="F140" s="6" t="s">
        <v>1711</v>
      </c>
      <c r="G140" s="9">
        <v>40149</v>
      </c>
      <c r="H140" s="6" t="s">
        <v>1712</v>
      </c>
      <c r="I140" s="6" t="s">
        <v>1713</v>
      </c>
      <c r="J140" s="6" t="s">
        <v>1568</v>
      </c>
      <c r="K140" s="6" t="s">
        <v>1714</v>
      </c>
      <c r="L140" s="6" t="s">
        <v>857</v>
      </c>
      <c r="M140" s="6" t="s">
        <v>1143</v>
      </c>
      <c r="N140" s="6" t="s">
        <v>1570</v>
      </c>
      <c r="O140" t="str">
        <f t="shared" si="2"/>
        <v>Matt Shaffer Daryl Hurr</v>
      </c>
    </row>
    <row r="141" spans="1:15" x14ac:dyDescent="0.25">
      <c r="A141" s="6" t="s">
        <v>397</v>
      </c>
      <c r="B141" s="6" t="s">
        <v>1715</v>
      </c>
      <c r="C141" s="6" t="s">
        <v>1716</v>
      </c>
      <c r="D141" s="6" t="s">
        <v>1717</v>
      </c>
      <c r="E141" s="6" t="s">
        <v>850</v>
      </c>
      <c r="F141" s="6" t="s">
        <v>1718</v>
      </c>
      <c r="G141" s="9">
        <v>40231</v>
      </c>
      <c r="H141" s="6" t="s">
        <v>1719</v>
      </c>
      <c r="I141" s="6" t="s">
        <v>1720</v>
      </c>
      <c r="J141" s="6" t="s">
        <v>1100</v>
      </c>
      <c r="K141" s="6" t="s">
        <v>1721</v>
      </c>
      <c r="L141" s="6" t="s">
        <v>1102</v>
      </c>
      <c r="M141" s="6" t="s">
        <v>850</v>
      </c>
      <c r="N141" s="6" t="s">
        <v>1103</v>
      </c>
      <c r="O141" t="str">
        <f t="shared" si="2"/>
        <v>Craig &amp; Dianne Lemieux</v>
      </c>
    </row>
    <row r="142" spans="1:15" x14ac:dyDescent="0.25">
      <c r="A142" s="6" t="s">
        <v>484</v>
      </c>
      <c r="B142" s="6" t="s">
        <v>1722</v>
      </c>
      <c r="C142" s="6" t="s">
        <v>1484</v>
      </c>
      <c r="D142" s="6" t="s">
        <v>850</v>
      </c>
      <c r="E142" s="6" t="s">
        <v>1486</v>
      </c>
      <c r="F142" s="6" t="s">
        <v>1723</v>
      </c>
      <c r="G142" s="9">
        <v>41051</v>
      </c>
      <c r="H142" s="6" t="s">
        <v>1724</v>
      </c>
      <c r="I142" s="6" t="s">
        <v>1725</v>
      </c>
      <c r="J142" s="6" t="s">
        <v>1141</v>
      </c>
      <c r="K142" s="6" t="s">
        <v>1726</v>
      </c>
      <c r="L142" s="6" t="s">
        <v>857</v>
      </c>
      <c r="M142" s="6" t="s">
        <v>1158</v>
      </c>
      <c r="N142" s="6" t="s">
        <v>1491</v>
      </c>
      <c r="O142" t="str">
        <f t="shared" si="2"/>
        <v>Howard &amp; Erica Raphael</v>
      </c>
    </row>
    <row r="143" spans="1:15" x14ac:dyDescent="0.25">
      <c r="A143" s="6" t="s">
        <v>398</v>
      </c>
      <c r="B143" s="6" t="s">
        <v>1118</v>
      </c>
      <c r="C143" s="6" t="s">
        <v>1119</v>
      </c>
      <c r="D143" s="6" t="s">
        <v>850</v>
      </c>
      <c r="E143" s="6" t="s">
        <v>1121</v>
      </c>
      <c r="F143" s="6" t="s">
        <v>1121</v>
      </c>
      <c r="G143" s="9">
        <v>40243</v>
      </c>
      <c r="H143" s="6" t="s">
        <v>1727</v>
      </c>
      <c r="I143" s="6" t="s">
        <v>1728</v>
      </c>
      <c r="J143" s="6" t="s">
        <v>1100</v>
      </c>
      <c r="K143" s="6" t="s">
        <v>1729</v>
      </c>
      <c r="L143" s="6" t="s">
        <v>1102</v>
      </c>
      <c r="M143" s="6" t="s">
        <v>850</v>
      </c>
      <c r="N143" s="6" t="s">
        <v>1103</v>
      </c>
      <c r="O143" t="str">
        <f t="shared" si="2"/>
        <v>Harold Bowen</v>
      </c>
    </row>
    <row r="144" spans="1:15" x14ac:dyDescent="0.25">
      <c r="A144" s="6" t="s">
        <v>229</v>
      </c>
      <c r="B144" s="6" t="s">
        <v>1730</v>
      </c>
      <c r="C144" s="6" t="s">
        <v>1731</v>
      </c>
      <c r="D144" s="6" t="s">
        <v>850</v>
      </c>
      <c r="E144" s="6" t="s">
        <v>1732</v>
      </c>
      <c r="F144" s="6" t="s">
        <v>1732</v>
      </c>
      <c r="G144" s="9">
        <v>40434</v>
      </c>
      <c r="H144" s="6" t="s">
        <v>1733</v>
      </c>
      <c r="I144" s="6" t="s">
        <v>1734</v>
      </c>
      <c r="J144" s="6" t="s">
        <v>867</v>
      </c>
      <c r="K144" s="6" t="s">
        <v>1735</v>
      </c>
      <c r="L144" s="6" t="s">
        <v>857</v>
      </c>
      <c r="M144" s="6" t="s">
        <v>911</v>
      </c>
      <c r="N144" s="6" t="s">
        <v>1082</v>
      </c>
      <c r="O144" t="str">
        <f t="shared" si="2"/>
        <v>Clyde &amp; Maria Shellen</v>
      </c>
    </row>
    <row r="145" spans="1:15" x14ac:dyDescent="0.25">
      <c r="A145" s="6" t="s">
        <v>100</v>
      </c>
      <c r="B145" s="6" t="s">
        <v>1736</v>
      </c>
      <c r="C145" s="6" t="s">
        <v>1737</v>
      </c>
      <c r="D145" s="6" t="s">
        <v>850</v>
      </c>
      <c r="E145" s="6" t="s">
        <v>850</v>
      </c>
      <c r="F145" s="6" t="s">
        <v>850</v>
      </c>
      <c r="G145" s="9">
        <v>40399</v>
      </c>
      <c r="H145" s="6" t="s">
        <v>1738</v>
      </c>
      <c r="I145" s="6" t="s">
        <v>1739</v>
      </c>
      <c r="J145" s="6" t="s">
        <v>1740</v>
      </c>
      <c r="K145" s="6" t="s">
        <v>1741</v>
      </c>
      <c r="L145" s="6" t="s">
        <v>1742</v>
      </c>
      <c r="M145" s="6" t="s">
        <v>850</v>
      </c>
      <c r="N145" s="6" t="s">
        <v>1743</v>
      </c>
      <c r="O145" t="str">
        <f t="shared" si="2"/>
        <v>Eric Persson</v>
      </c>
    </row>
    <row r="146" spans="1:15" x14ac:dyDescent="0.25">
      <c r="A146" s="6" t="s">
        <v>528</v>
      </c>
      <c r="B146" s="6" t="s">
        <v>1744</v>
      </c>
      <c r="C146" s="6" t="s">
        <v>1745</v>
      </c>
      <c r="D146" s="6" t="s">
        <v>850</v>
      </c>
      <c r="E146" s="6" t="s">
        <v>850</v>
      </c>
      <c r="F146" s="6" t="s">
        <v>1746</v>
      </c>
      <c r="G146" s="9">
        <v>40189</v>
      </c>
      <c r="H146" s="6" t="s">
        <v>1747</v>
      </c>
      <c r="I146" s="6" t="s">
        <v>1282</v>
      </c>
      <c r="J146" s="6" t="s">
        <v>1230</v>
      </c>
      <c r="K146" s="6" t="s">
        <v>1748</v>
      </c>
      <c r="L146" s="6" t="s">
        <v>857</v>
      </c>
      <c r="M146" s="6" t="s">
        <v>1143</v>
      </c>
      <c r="N146" s="6" t="s">
        <v>1144</v>
      </c>
      <c r="O146" t="str">
        <f t="shared" si="2"/>
        <v>Warren Thompson</v>
      </c>
    </row>
    <row r="147" spans="1:15" x14ac:dyDescent="0.25">
      <c r="A147" s="6" t="s">
        <v>601</v>
      </c>
      <c r="B147" s="6" t="s">
        <v>1749</v>
      </c>
      <c r="C147" s="6" t="s">
        <v>1750</v>
      </c>
      <c r="D147" s="6" t="s">
        <v>1751</v>
      </c>
      <c r="E147" s="6" t="s">
        <v>1752</v>
      </c>
      <c r="F147" s="6" t="s">
        <v>1752</v>
      </c>
      <c r="G147" s="9">
        <v>40192</v>
      </c>
      <c r="H147" s="6" t="s">
        <v>1753</v>
      </c>
      <c r="I147" s="6" t="s">
        <v>1754</v>
      </c>
      <c r="J147" s="6" t="s">
        <v>1755</v>
      </c>
      <c r="K147" s="6" t="s">
        <v>1756</v>
      </c>
      <c r="L147" s="6" t="s">
        <v>1757</v>
      </c>
      <c r="M147" s="6" t="s">
        <v>1758</v>
      </c>
      <c r="N147" s="6" t="s">
        <v>1754</v>
      </c>
      <c r="O147" t="str">
        <f t="shared" si="2"/>
        <v>Tim Smallwood</v>
      </c>
    </row>
    <row r="148" spans="1:15" x14ac:dyDescent="0.25">
      <c r="A148" s="6" t="s">
        <v>131</v>
      </c>
      <c r="B148" s="6" t="s">
        <v>1759</v>
      </c>
      <c r="C148" s="6" t="s">
        <v>1760</v>
      </c>
      <c r="D148" s="6" t="s">
        <v>1761</v>
      </c>
      <c r="E148" s="6" t="s">
        <v>1762</v>
      </c>
      <c r="F148" s="6" t="s">
        <v>1762</v>
      </c>
      <c r="G148" s="9">
        <v>40662</v>
      </c>
      <c r="H148" s="6" t="s">
        <v>1763</v>
      </c>
      <c r="I148" s="6" t="s">
        <v>875</v>
      </c>
      <c r="J148" s="6" t="s">
        <v>867</v>
      </c>
      <c r="K148" s="6" t="s">
        <v>979</v>
      </c>
      <c r="L148" s="6" t="s">
        <v>857</v>
      </c>
      <c r="M148" s="6" t="s">
        <v>869</v>
      </c>
      <c r="N148" s="6" t="s">
        <v>877</v>
      </c>
      <c r="O148" t="str">
        <f t="shared" si="2"/>
        <v>Danny Carpenter</v>
      </c>
    </row>
    <row r="149" spans="1:15" x14ac:dyDescent="0.25">
      <c r="A149" s="6" t="s">
        <v>546</v>
      </c>
      <c r="B149" s="6" t="s">
        <v>937</v>
      </c>
      <c r="C149" s="6" t="s">
        <v>1764</v>
      </c>
      <c r="D149" s="6" t="s">
        <v>850</v>
      </c>
      <c r="E149" s="6" t="s">
        <v>850</v>
      </c>
      <c r="F149" s="6" t="s">
        <v>1765</v>
      </c>
      <c r="G149" s="9">
        <v>42538</v>
      </c>
      <c r="H149" s="6" t="s">
        <v>1766</v>
      </c>
      <c r="I149" s="6" t="s">
        <v>1169</v>
      </c>
      <c r="J149" s="6" t="s">
        <v>1166</v>
      </c>
      <c r="K149" s="6" t="s">
        <v>1767</v>
      </c>
      <c r="L149" s="6" t="s">
        <v>857</v>
      </c>
      <c r="M149" s="6" t="s">
        <v>1168</v>
      </c>
      <c r="N149" s="6" t="s">
        <v>1169</v>
      </c>
      <c r="O149" t="str">
        <f t="shared" si="2"/>
        <v>Mark Lukachko</v>
      </c>
    </row>
    <row r="150" spans="1:15" x14ac:dyDescent="0.25">
      <c r="A150" s="6" t="s">
        <v>49</v>
      </c>
      <c r="B150" s="6" t="s">
        <v>1768</v>
      </c>
      <c r="C150" s="6" t="s">
        <v>1769</v>
      </c>
      <c r="D150" s="6" t="s">
        <v>1770</v>
      </c>
      <c r="E150" s="6" t="s">
        <v>1771</v>
      </c>
      <c r="F150" s="6" t="s">
        <v>1771</v>
      </c>
      <c r="G150" s="9">
        <v>40289</v>
      </c>
      <c r="H150" s="6" t="s">
        <v>1772</v>
      </c>
      <c r="I150" s="6" t="s">
        <v>1773</v>
      </c>
      <c r="J150" s="6" t="s">
        <v>1559</v>
      </c>
      <c r="K150" s="6" t="s">
        <v>1774</v>
      </c>
      <c r="L150" s="6" t="s">
        <v>857</v>
      </c>
      <c r="M150" s="6" t="s">
        <v>869</v>
      </c>
      <c r="N150" s="6" t="s">
        <v>1775</v>
      </c>
      <c r="O150" t="str">
        <f t="shared" si="2"/>
        <v>Mike Tate</v>
      </c>
    </row>
    <row r="151" spans="1:15" x14ac:dyDescent="0.25">
      <c r="A151" s="6" t="s">
        <v>790</v>
      </c>
      <c r="B151" s="6" t="s">
        <v>1393</v>
      </c>
      <c r="C151" s="6" t="s">
        <v>849</v>
      </c>
      <c r="D151" s="6" t="s">
        <v>1776</v>
      </c>
      <c r="E151" s="6" t="s">
        <v>1394</v>
      </c>
      <c r="F151" s="6" t="s">
        <v>1777</v>
      </c>
      <c r="G151" s="9">
        <v>40499</v>
      </c>
      <c r="H151" s="6" t="s">
        <v>1778</v>
      </c>
      <c r="I151" s="6" t="s">
        <v>1289</v>
      </c>
      <c r="J151" s="6" t="s">
        <v>1230</v>
      </c>
      <c r="K151" s="6" t="s">
        <v>1325</v>
      </c>
      <c r="L151" s="6" t="s">
        <v>857</v>
      </c>
      <c r="M151" s="6" t="s">
        <v>1143</v>
      </c>
      <c r="N151" s="6" t="s">
        <v>1144</v>
      </c>
      <c r="O151" t="str">
        <f t="shared" si="2"/>
        <v>Vimal Patel</v>
      </c>
    </row>
    <row r="152" spans="1:15" x14ac:dyDescent="0.25">
      <c r="A152" s="6" t="s">
        <v>567</v>
      </c>
      <c r="B152" s="6" t="s">
        <v>1779</v>
      </c>
      <c r="C152" s="6" t="s">
        <v>1780</v>
      </c>
      <c r="D152" s="6" t="s">
        <v>1781</v>
      </c>
      <c r="E152" s="6" t="s">
        <v>1782</v>
      </c>
      <c r="F152" s="6" t="s">
        <v>1783</v>
      </c>
      <c r="G152" s="9">
        <v>40889</v>
      </c>
      <c r="H152" s="6" t="s">
        <v>1784</v>
      </c>
      <c r="I152" s="6" t="s">
        <v>1785</v>
      </c>
      <c r="J152" s="6" t="s">
        <v>703</v>
      </c>
      <c r="K152" s="6" t="s">
        <v>1786</v>
      </c>
      <c r="L152" s="6" t="s">
        <v>1206</v>
      </c>
      <c r="M152" s="6" t="s">
        <v>850</v>
      </c>
      <c r="N152" s="6" t="s">
        <v>703</v>
      </c>
      <c r="O152" t="str">
        <f t="shared" si="2"/>
        <v>Susanne Wanser Tiffany Wirth</v>
      </c>
    </row>
    <row r="153" spans="1:15" x14ac:dyDescent="0.25">
      <c r="A153" s="6" t="s">
        <v>587</v>
      </c>
      <c r="B153" s="6" t="s">
        <v>893</v>
      </c>
      <c r="C153" s="6" t="s">
        <v>1787</v>
      </c>
      <c r="D153" s="6" t="s">
        <v>1788</v>
      </c>
      <c r="E153" s="6" t="s">
        <v>1789</v>
      </c>
      <c r="F153" s="6" t="s">
        <v>1789</v>
      </c>
      <c r="G153" s="9">
        <v>40442</v>
      </c>
      <c r="H153" s="6" t="s">
        <v>1790</v>
      </c>
      <c r="I153" s="6" t="s">
        <v>1216</v>
      </c>
      <c r="J153" s="6" t="s">
        <v>1213</v>
      </c>
      <c r="K153" s="6" t="s">
        <v>1791</v>
      </c>
      <c r="L153" s="6" t="s">
        <v>857</v>
      </c>
      <c r="M153" s="6" t="s">
        <v>1215</v>
      </c>
      <c r="N153" s="6" t="s">
        <v>1216</v>
      </c>
      <c r="O153" t="str">
        <f t="shared" si="2"/>
        <v>Christopher Becker</v>
      </c>
    </row>
    <row r="154" spans="1:15" x14ac:dyDescent="0.25">
      <c r="A154" s="6" t="s">
        <v>234</v>
      </c>
      <c r="B154" s="6" t="s">
        <v>1792</v>
      </c>
      <c r="C154" s="6" t="s">
        <v>1793</v>
      </c>
      <c r="D154" s="6" t="s">
        <v>1794</v>
      </c>
      <c r="E154" s="6" t="s">
        <v>1795</v>
      </c>
      <c r="F154" s="6" t="s">
        <v>1795</v>
      </c>
      <c r="G154" s="9">
        <v>40456</v>
      </c>
      <c r="H154" s="6" t="s">
        <v>1796</v>
      </c>
      <c r="I154" s="6" t="s">
        <v>1734</v>
      </c>
      <c r="J154" s="6" t="s">
        <v>867</v>
      </c>
      <c r="K154" s="6" t="s">
        <v>1797</v>
      </c>
      <c r="L154" s="6" t="s">
        <v>857</v>
      </c>
      <c r="M154" s="6" t="s">
        <v>911</v>
      </c>
      <c r="N154" s="6" t="s">
        <v>1082</v>
      </c>
      <c r="O154" t="str">
        <f t="shared" si="2"/>
        <v>Giancarlo and Fernando Capote</v>
      </c>
    </row>
    <row r="155" spans="1:15" x14ac:dyDescent="0.25">
      <c r="A155" s="6" t="s">
        <v>791</v>
      </c>
      <c r="B155" s="6" t="s">
        <v>1798</v>
      </c>
      <c r="C155" s="6" t="s">
        <v>1799</v>
      </c>
      <c r="D155" s="6" t="s">
        <v>1800</v>
      </c>
      <c r="E155" s="6" t="s">
        <v>1801</v>
      </c>
      <c r="F155" s="6" t="s">
        <v>1802</v>
      </c>
      <c r="G155" s="9">
        <v>40803</v>
      </c>
      <c r="H155" s="6" t="s">
        <v>1803</v>
      </c>
      <c r="I155" s="6" t="s">
        <v>1804</v>
      </c>
      <c r="J155" s="6" t="s">
        <v>1230</v>
      </c>
      <c r="K155" s="6" t="s">
        <v>1805</v>
      </c>
      <c r="L155" s="6" t="s">
        <v>1378</v>
      </c>
      <c r="M155" s="6" t="s">
        <v>1379</v>
      </c>
      <c r="N155" s="6" t="s">
        <v>1380</v>
      </c>
      <c r="O155" t="str">
        <f t="shared" si="2"/>
        <v>Nuatu Tseggai Joseph Carroll</v>
      </c>
    </row>
    <row r="156" spans="1:15" x14ac:dyDescent="0.25">
      <c r="A156" s="6" t="s">
        <v>521</v>
      </c>
      <c r="B156" s="6" t="s">
        <v>1806</v>
      </c>
      <c r="C156" s="6" t="s">
        <v>1807</v>
      </c>
      <c r="D156" s="6" t="s">
        <v>1808</v>
      </c>
      <c r="E156" s="6" t="s">
        <v>1809</v>
      </c>
      <c r="F156" s="6" t="s">
        <v>1809</v>
      </c>
      <c r="G156" s="9">
        <v>40677</v>
      </c>
      <c r="H156" s="6" t="s">
        <v>1810</v>
      </c>
      <c r="I156" s="6" t="s">
        <v>1811</v>
      </c>
      <c r="J156" s="6" t="s">
        <v>1812</v>
      </c>
      <c r="K156" s="6" t="s">
        <v>1813</v>
      </c>
      <c r="L156" s="6" t="s">
        <v>857</v>
      </c>
      <c r="M156" s="6" t="s">
        <v>1143</v>
      </c>
      <c r="N156" s="6" t="s">
        <v>1814</v>
      </c>
      <c r="O156" t="str">
        <f t="shared" si="2"/>
        <v>Michael Turpin</v>
      </c>
    </row>
    <row r="157" spans="1:15" x14ac:dyDescent="0.25">
      <c r="A157" s="6" t="s">
        <v>340</v>
      </c>
      <c r="B157" s="6" t="s">
        <v>1815</v>
      </c>
      <c r="C157" s="6" t="s">
        <v>1816</v>
      </c>
      <c r="D157" s="6" t="s">
        <v>1817</v>
      </c>
      <c r="E157" s="6" t="s">
        <v>1818</v>
      </c>
      <c r="F157" s="6" t="s">
        <v>1818</v>
      </c>
      <c r="G157" s="9">
        <v>40553</v>
      </c>
      <c r="H157" s="6" t="s">
        <v>1819</v>
      </c>
      <c r="I157" s="6" t="s">
        <v>1820</v>
      </c>
      <c r="J157" s="6" t="s">
        <v>1821</v>
      </c>
      <c r="K157" s="6" t="s">
        <v>1822</v>
      </c>
      <c r="L157" s="6" t="s">
        <v>857</v>
      </c>
      <c r="M157" s="6" t="s">
        <v>858</v>
      </c>
      <c r="N157" s="6" t="s">
        <v>1820</v>
      </c>
      <c r="O157" t="str">
        <f t="shared" si="2"/>
        <v>Patrick Bode &amp; Kevin Bartlett</v>
      </c>
    </row>
    <row r="158" spans="1:15" x14ac:dyDescent="0.25">
      <c r="A158" s="6" t="s">
        <v>589</v>
      </c>
      <c r="B158" s="6" t="s">
        <v>1217</v>
      </c>
      <c r="C158" s="6" t="s">
        <v>1218</v>
      </c>
      <c r="D158" s="6" t="s">
        <v>1823</v>
      </c>
      <c r="E158" s="6" t="s">
        <v>1219</v>
      </c>
      <c r="F158" s="6" t="s">
        <v>1219</v>
      </c>
      <c r="G158" s="9">
        <v>40554</v>
      </c>
      <c r="H158" s="6" t="s">
        <v>1824</v>
      </c>
      <c r="I158" s="6" t="s">
        <v>1825</v>
      </c>
      <c r="J158" s="6" t="s">
        <v>1213</v>
      </c>
      <c r="K158" s="6" t="s">
        <v>1826</v>
      </c>
      <c r="L158" s="6" t="s">
        <v>857</v>
      </c>
      <c r="M158" s="6" t="s">
        <v>1215</v>
      </c>
      <c r="N158" s="6" t="s">
        <v>1216</v>
      </c>
      <c r="O158" t="str">
        <f t="shared" si="2"/>
        <v>Doug Ruggles</v>
      </c>
    </row>
    <row r="159" spans="1:15" x14ac:dyDescent="0.25">
      <c r="A159" s="6" t="s">
        <v>590</v>
      </c>
      <c r="B159" s="6" t="s">
        <v>1827</v>
      </c>
      <c r="C159" s="6" t="s">
        <v>849</v>
      </c>
      <c r="D159" s="6" t="s">
        <v>850</v>
      </c>
      <c r="E159" s="6" t="s">
        <v>1828</v>
      </c>
      <c r="F159" s="6" t="s">
        <v>1829</v>
      </c>
      <c r="G159" s="9">
        <v>40878</v>
      </c>
      <c r="H159" s="6" t="s">
        <v>1830</v>
      </c>
      <c r="I159" s="6" t="s">
        <v>1831</v>
      </c>
      <c r="J159" s="6" t="s">
        <v>1213</v>
      </c>
      <c r="K159" s="6" t="s">
        <v>1832</v>
      </c>
      <c r="L159" s="6" t="s">
        <v>1543</v>
      </c>
      <c r="M159" s="6" t="s">
        <v>850</v>
      </c>
      <c r="N159" s="6" t="s">
        <v>1833</v>
      </c>
      <c r="O159" t="str">
        <f t="shared" si="2"/>
        <v>Nitesh Patel</v>
      </c>
    </row>
    <row r="160" spans="1:15" x14ac:dyDescent="0.25">
      <c r="A160" s="6" t="s">
        <v>793</v>
      </c>
      <c r="B160" s="6" t="s">
        <v>1834</v>
      </c>
      <c r="C160" s="6" t="s">
        <v>849</v>
      </c>
      <c r="D160" s="6" t="s">
        <v>1259</v>
      </c>
      <c r="E160" s="6" t="s">
        <v>1260</v>
      </c>
      <c r="F160" s="6" t="s">
        <v>1835</v>
      </c>
      <c r="G160" s="9">
        <v>40966</v>
      </c>
      <c r="H160" s="6" t="s">
        <v>1836</v>
      </c>
      <c r="I160" s="6" t="s">
        <v>1837</v>
      </c>
      <c r="J160" s="6" t="s">
        <v>1230</v>
      </c>
      <c r="K160" s="6" t="s">
        <v>1838</v>
      </c>
      <c r="L160" s="6" t="s">
        <v>857</v>
      </c>
      <c r="M160" s="6" t="s">
        <v>1143</v>
      </c>
      <c r="N160" s="6" t="s">
        <v>1144</v>
      </c>
      <c r="O160" t="str">
        <f t="shared" si="2"/>
        <v>Sanjay &amp; Bharat Patel</v>
      </c>
    </row>
    <row r="161" spans="1:15" x14ac:dyDescent="0.25">
      <c r="A161" s="6" t="s">
        <v>568</v>
      </c>
      <c r="B161" s="6" t="s">
        <v>1839</v>
      </c>
      <c r="C161" s="6" t="s">
        <v>850</v>
      </c>
      <c r="D161" s="6" t="s">
        <v>1840</v>
      </c>
      <c r="E161" s="6" t="s">
        <v>1841</v>
      </c>
      <c r="F161" s="6" t="s">
        <v>1842</v>
      </c>
      <c r="G161" s="9">
        <v>40977</v>
      </c>
      <c r="H161" s="6" t="s">
        <v>1843</v>
      </c>
      <c r="I161" s="6" t="s">
        <v>1844</v>
      </c>
      <c r="J161" s="6" t="s">
        <v>703</v>
      </c>
      <c r="K161" s="6" t="s">
        <v>1845</v>
      </c>
      <c r="L161" s="6" t="s">
        <v>1206</v>
      </c>
      <c r="M161" s="6" t="s">
        <v>850</v>
      </c>
      <c r="N161" s="6" t="s">
        <v>703</v>
      </c>
      <c r="O161" t="str">
        <f t="shared" si="2"/>
        <v xml:space="preserve">Tom Diamond  </v>
      </c>
    </row>
    <row r="162" spans="1:15" x14ac:dyDescent="0.25">
      <c r="A162" s="6" t="s">
        <v>79</v>
      </c>
      <c r="B162" s="6" t="s">
        <v>1846</v>
      </c>
      <c r="C162" s="6" t="s">
        <v>1847</v>
      </c>
      <c r="D162" s="6" t="s">
        <v>1672</v>
      </c>
      <c r="E162" s="6" t="s">
        <v>1673</v>
      </c>
      <c r="F162" s="6" t="s">
        <v>1848</v>
      </c>
      <c r="G162" s="9">
        <v>40777</v>
      </c>
      <c r="H162" s="6" t="s">
        <v>1849</v>
      </c>
      <c r="I162" s="6" t="s">
        <v>1628</v>
      </c>
      <c r="J162" s="6" t="s">
        <v>855</v>
      </c>
      <c r="K162" s="6" t="s">
        <v>1850</v>
      </c>
      <c r="L162" s="6" t="s">
        <v>857</v>
      </c>
      <c r="M162" s="6" t="s">
        <v>858</v>
      </c>
      <c r="N162" s="6" t="s">
        <v>859</v>
      </c>
      <c r="O162" t="str">
        <f t="shared" si="2"/>
        <v>Glen Johnson</v>
      </c>
    </row>
    <row r="163" spans="1:15" x14ac:dyDescent="0.25">
      <c r="A163" s="6" t="s">
        <v>52</v>
      </c>
      <c r="B163" s="6" t="s">
        <v>917</v>
      </c>
      <c r="C163" s="6" t="s">
        <v>918</v>
      </c>
      <c r="D163" s="6" t="s">
        <v>1851</v>
      </c>
      <c r="E163" s="6" t="s">
        <v>920</v>
      </c>
      <c r="F163" s="6" t="s">
        <v>920</v>
      </c>
      <c r="G163" s="9">
        <v>40856</v>
      </c>
      <c r="H163" s="6" t="s">
        <v>1852</v>
      </c>
      <c r="I163" s="6" t="s">
        <v>1853</v>
      </c>
      <c r="J163" s="6" t="s">
        <v>1559</v>
      </c>
      <c r="K163" s="6" t="s">
        <v>1854</v>
      </c>
      <c r="L163" s="6" t="s">
        <v>857</v>
      </c>
      <c r="M163" s="6" t="s">
        <v>869</v>
      </c>
      <c r="N163" s="6" t="s">
        <v>1561</v>
      </c>
      <c r="O163" t="str">
        <f t="shared" si="2"/>
        <v>Linda Morgan</v>
      </c>
    </row>
    <row r="164" spans="1:15" x14ac:dyDescent="0.25">
      <c r="A164" s="6" t="s">
        <v>236</v>
      </c>
      <c r="B164" s="6" t="s">
        <v>1855</v>
      </c>
      <c r="C164" s="6" t="s">
        <v>1856</v>
      </c>
      <c r="D164" s="6" t="s">
        <v>1857</v>
      </c>
      <c r="E164" s="6" t="s">
        <v>1858</v>
      </c>
      <c r="F164" s="6" t="s">
        <v>1859</v>
      </c>
      <c r="G164" s="9">
        <v>40892</v>
      </c>
      <c r="H164" s="6" t="s">
        <v>1860</v>
      </c>
      <c r="I164" s="6" t="s">
        <v>1861</v>
      </c>
      <c r="J164" s="6" t="s">
        <v>867</v>
      </c>
      <c r="K164" s="6" t="s">
        <v>1862</v>
      </c>
      <c r="L164" s="6" t="s">
        <v>857</v>
      </c>
      <c r="M164" s="6" t="s">
        <v>1033</v>
      </c>
      <c r="N164" s="6" t="s">
        <v>1082</v>
      </c>
      <c r="O164" t="str">
        <f t="shared" si="2"/>
        <v>Jim And Sandra Ramirez Welzer</v>
      </c>
    </row>
    <row r="165" spans="1:15" x14ac:dyDescent="0.25">
      <c r="A165" s="6" t="s">
        <v>237</v>
      </c>
      <c r="B165" s="6" t="s">
        <v>1863</v>
      </c>
      <c r="C165" s="6" t="s">
        <v>1277</v>
      </c>
      <c r="D165" s="6" t="s">
        <v>1864</v>
      </c>
      <c r="E165" s="6" t="s">
        <v>1865</v>
      </c>
      <c r="F165" s="6" t="s">
        <v>1865</v>
      </c>
      <c r="G165" s="9">
        <v>41120</v>
      </c>
      <c r="H165" s="6" t="s">
        <v>1866</v>
      </c>
      <c r="I165" s="6" t="s">
        <v>984</v>
      </c>
      <c r="J165" s="6" t="s">
        <v>867</v>
      </c>
      <c r="K165" s="6" t="s">
        <v>1867</v>
      </c>
      <c r="L165" s="6" t="s">
        <v>857</v>
      </c>
      <c r="M165" s="6" t="s">
        <v>885</v>
      </c>
      <c r="N165" s="6" t="s">
        <v>899</v>
      </c>
      <c r="O165" t="str">
        <f t="shared" si="2"/>
        <v>Jacqueline, Esteban &amp; Anna Perez</v>
      </c>
    </row>
    <row r="166" spans="1:15" x14ac:dyDescent="0.25">
      <c r="A166" s="6" t="s">
        <v>485</v>
      </c>
      <c r="B166" s="6" t="s">
        <v>1596</v>
      </c>
      <c r="C166" s="6" t="s">
        <v>1868</v>
      </c>
      <c r="D166" s="6" t="s">
        <v>1869</v>
      </c>
      <c r="E166" s="6" t="s">
        <v>1870</v>
      </c>
      <c r="F166" s="6" t="s">
        <v>1870</v>
      </c>
      <c r="G166" s="9">
        <v>41384</v>
      </c>
      <c r="H166" s="6" t="s">
        <v>1871</v>
      </c>
      <c r="I166" s="6" t="s">
        <v>1140</v>
      </c>
      <c r="J166" s="6" t="s">
        <v>1141</v>
      </c>
      <c r="K166" s="6" t="s">
        <v>1142</v>
      </c>
      <c r="L166" s="6" t="s">
        <v>857</v>
      </c>
      <c r="M166" s="6" t="s">
        <v>1143</v>
      </c>
      <c r="N166" s="6" t="s">
        <v>1144</v>
      </c>
      <c r="O166" t="str">
        <f t="shared" si="2"/>
        <v>Joe Goetschius</v>
      </c>
    </row>
    <row r="167" spans="1:15" x14ac:dyDescent="0.25">
      <c r="A167" s="6" t="s">
        <v>592</v>
      </c>
      <c r="B167" s="6" t="s">
        <v>1872</v>
      </c>
      <c r="C167" s="6" t="s">
        <v>1538</v>
      </c>
      <c r="D167" s="6" t="s">
        <v>1873</v>
      </c>
      <c r="E167" s="6" t="s">
        <v>1874</v>
      </c>
      <c r="F167" s="6" t="s">
        <v>1874</v>
      </c>
      <c r="G167" s="9">
        <v>41088</v>
      </c>
      <c r="H167" s="6" t="s">
        <v>1875</v>
      </c>
      <c r="I167" s="6" t="s">
        <v>1876</v>
      </c>
      <c r="J167" s="6" t="s">
        <v>1213</v>
      </c>
      <c r="K167" s="6" t="s">
        <v>1877</v>
      </c>
      <c r="L167" s="6" t="s">
        <v>1543</v>
      </c>
      <c r="M167" s="6" t="s">
        <v>850</v>
      </c>
      <c r="N167" s="6" t="s">
        <v>1544</v>
      </c>
      <c r="O167" t="str">
        <f t="shared" si="2"/>
        <v>Bill,Julie,Shaun,Eric,Kevin Munson</v>
      </c>
    </row>
    <row r="168" spans="1:15" x14ac:dyDescent="0.25">
      <c r="A168" s="6" t="s">
        <v>486</v>
      </c>
      <c r="B168" s="6" t="s">
        <v>1878</v>
      </c>
      <c r="C168" s="6" t="s">
        <v>1879</v>
      </c>
      <c r="D168" s="6" t="s">
        <v>850</v>
      </c>
      <c r="E168" s="6" t="s">
        <v>1880</v>
      </c>
      <c r="F168" s="6" t="s">
        <v>1880</v>
      </c>
      <c r="G168" s="9">
        <v>41026</v>
      </c>
      <c r="H168" s="6" t="s">
        <v>1881</v>
      </c>
      <c r="I168" s="6" t="s">
        <v>1882</v>
      </c>
      <c r="J168" s="6" t="s">
        <v>1141</v>
      </c>
      <c r="K168" s="6" t="s">
        <v>1883</v>
      </c>
      <c r="L168" s="6" t="s">
        <v>857</v>
      </c>
      <c r="M168" s="6" t="s">
        <v>1158</v>
      </c>
      <c r="N168" s="6" t="s">
        <v>1884</v>
      </c>
      <c r="O168" t="str">
        <f t="shared" si="2"/>
        <v>Steven Scroggin</v>
      </c>
    </row>
    <row r="169" spans="1:15" x14ac:dyDescent="0.25">
      <c r="A169" s="6" t="s">
        <v>401</v>
      </c>
      <c r="B169" s="6" t="s">
        <v>1885</v>
      </c>
      <c r="C169" s="6" t="s">
        <v>1886</v>
      </c>
      <c r="D169" s="6" t="s">
        <v>1887</v>
      </c>
      <c r="E169" s="6" t="s">
        <v>1888</v>
      </c>
      <c r="F169" s="6" t="s">
        <v>1889</v>
      </c>
      <c r="G169" s="9">
        <v>42091</v>
      </c>
      <c r="H169" s="6" t="s">
        <v>1890</v>
      </c>
      <c r="I169" s="6" t="s">
        <v>1891</v>
      </c>
      <c r="J169" s="6" t="s">
        <v>1100</v>
      </c>
      <c r="K169" s="6" t="s">
        <v>1892</v>
      </c>
      <c r="L169" s="6" t="s">
        <v>1529</v>
      </c>
      <c r="M169" s="6" t="s">
        <v>850</v>
      </c>
      <c r="N169" s="6" t="s">
        <v>1111</v>
      </c>
      <c r="O169" t="str">
        <f t="shared" si="2"/>
        <v>Hani Halloun</v>
      </c>
    </row>
    <row r="170" spans="1:15" x14ac:dyDescent="0.25">
      <c r="A170" s="6" t="s">
        <v>402</v>
      </c>
      <c r="B170" s="6" t="s">
        <v>1885</v>
      </c>
      <c r="C170" s="6" t="s">
        <v>1886</v>
      </c>
      <c r="D170" s="6" t="s">
        <v>1887</v>
      </c>
      <c r="E170" s="6" t="s">
        <v>1888</v>
      </c>
      <c r="F170" s="6" t="s">
        <v>1893</v>
      </c>
      <c r="G170" s="9">
        <v>42399</v>
      </c>
      <c r="H170" s="6" t="s">
        <v>1894</v>
      </c>
      <c r="I170" s="6" t="s">
        <v>457</v>
      </c>
      <c r="J170" s="6" t="s">
        <v>1100</v>
      </c>
      <c r="K170" s="6" t="s">
        <v>1895</v>
      </c>
      <c r="L170" s="6" t="s">
        <v>1529</v>
      </c>
      <c r="M170" s="6" t="s">
        <v>850</v>
      </c>
      <c r="N170" s="6" t="s">
        <v>1111</v>
      </c>
      <c r="O170" t="str">
        <f t="shared" si="2"/>
        <v>Hani Halloun</v>
      </c>
    </row>
    <row r="171" spans="1:15" x14ac:dyDescent="0.25">
      <c r="A171" s="6" t="s">
        <v>403</v>
      </c>
      <c r="B171" s="6" t="s">
        <v>1885</v>
      </c>
      <c r="C171" s="6" t="s">
        <v>1886</v>
      </c>
      <c r="D171" s="6" t="s">
        <v>1887</v>
      </c>
      <c r="E171" s="6" t="s">
        <v>1888</v>
      </c>
      <c r="F171" s="6" t="s">
        <v>1896</v>
      </c>
      <c r="G171" s="9">
        <v>42610</v>
      </c>
      <c r="H171" s="6" t="s">
        <v>1897</v>
      </c>
      <c r="I171" s="6" t="s">
        <v>1898</v>
      </c>
      <c r="J171" s="6" t="s">
        <v>1100</v>
      </c>
      <c r="K171" s="6" t="s">
        <v>1899</v>
      </c>
      <c r="L171" s="6" t="s">
        <v>1529</v>
      </c>
      <c r="M171" s="6" t="s">
        <v>850</v>
      </c>
      <c r="N171" s="6" t="s">
        <v>1900</v>
      </c>
      <c r="O171" t="str">
        <f t="shared" si="2"/>
        <v>Hani Halloun</v>
      </c>
    </row>
    <row r="172" spans="1:15" x14ac:dyDescent="0.25">
      <c r="A172" s="6" t="s">
        <v>547</v>
      </c>
      <c r="B172" s="6" t="s">
        <v>1736</v>
      </c>
      <c r="C172" s="6" t="s">
        <v>1737</v>
      </c>
      <c r="D172" s="6" t="s">
        <v>850</v>
      </c>
      <c r="E172" s="6" t="s">
        <v>1181</v>
      </c>
      <c r="F172" s="6" t="s">
        <v>1181</v>
      </c>
      <c r="G172" s="9">
        <v>41075</v>
      </c>
      <c r="H172" s="6" t="s">
        <v>1901</v>
      </c>
      <c r="I172" s="6" t="s">
        <v>1169</v>
      </c>
      <c r="J172" s="6" t="s">
        <v>1166</v>
      </c>
      <c r="K172" s="6" t="s">
        <v>1902</v>
      </c>
      <c r="L172" s="6" t="s">
        <v>857</v>
      </c>
      <c r="M172" s="6" t="s">
        <v>1168</v>
      </c>
      <c r="N172" s="6" t="s">
        <v>1169</v>
      </c>
      <c r="O172" t="str">
        <f t="shared" si="2"/>
        <v>Eric Persson</v>
      </c>
    </row>
    <row r="173" spans="1:15" x14ac:dyDescent="0.25">
      <c r="A173" s="6" t="s">
        <v>240</v>
      </c>
      <c r="B173" s="6" t="s">
        <v>1903</v>
      </c>
      <c r="C173" s="6" t="s">
        <v>1904</v>
      </c>
      <c r="D173" s="6" t="s">
        <v>1905</v>
      </c>
      <c r="E173" s="6" t="s">
        <v>1906</v>
      </c>
      <c r="F173" s="6" t="s">
        <v>1906</v>
      </c>
      <c r="G173" s="9">
        <v>41341</v>
      </c>
      <c r="H173" s="6" t="s">
        <v>1907</v>
      </c>
      <c r="I173" s="6" t="s">
        <v>1908</v>
      </c>
      <c r="J173" s="6" t="s">
        <v>867</v>
      </c>
      <c r="K173" s="6" t="s">
        <v>1909</v>
      </c>
      <c r="L173" s="6" t="s">
        <v>857</v>
      </c>
      <c r="M173" s="6" t="s">
        <v>885</v>
      </c>
      <c r="N173" s="6" t="s">
        <v>899</v>
      </c>
      <c r="O173" t="str">
        <f t="shared" si="2"/>
        <v>Ahmed Eldeeb</v>
      </c>
    </row>
    <row r="174" spans="1:15" x14ac:dyDescent="0.25">
      <c r="A174" s="6" t="s">
        <v>644</v>
      </c>
      <c r="B174" s="6" t="s">
        <v>1910</v>
      </c>
      <c r="C174" s="6" t="s">
        <v>1911</v>
      </c>
      <c r="D174" s="6" t="s">
        <v>1912</v>
      </c>
      <c r="E174" s="6" t="s">
        <v>1913</v>
      </c>
      <c r="F174" s="6" t="s">
        <v>1914</v>
      </c>
      <c r="G174" s="9">
        <v>41138</v>
      </c>
      <c r="H174" s="6" t="s">
        <v>1915</v>
      </c>
      <c r="I174" s="6" t="s">
        <v>1916</v>
      </c>
      <c r="J174" s="6" t="s">
        <v>1499</v>
      </c>
      <c r="K174" s="6" t="s">
        <v>1917</v>
      </c>
      <c r="L174" s="6" t="s">
        <v>857</v>
      </c>
      <c r="M174" s="6" t="s">
        <v>1158</v>
      </c>
      <c r="N174" s="6" t="s">
        <v>1918</v>
      </c>
      <c r="O174" t="str">
        <f t="shared" si="2"/>
        <v>Leslie Duffy</v>
      </c>
    </row>
    <row r="175" spans="1:15" x14ac:dyDescent="0.25">
      <c r="A175" s="6" t="s">
        <v>404</v>
      </c>
      <c r="B175" s="6" t="s">
        <v>1919</v>
      </c>
      <c r="C175" s="6" t="s">
        <v>1920</v>
      </c>
      <c r="D175" s="6" t="s">
        <v>1921</v>
      </c>
      <c r="E175" s="6" t="s">
        <v>1922</v>
      </c>
      <c r="F175" s="6" t="s">
        <v>1923</v>
      </c>
      <c r="G175" s="9">
        <v>41015</v>
      </c>
      <c r="H175" s="6" t="s">
        <v>1924</v>
      </c>
      <c r="I175" s="6" t="s">
        <v>1925</v>
      </c>
      <c r="J175" s="6" t="s">
        <v>1100</v>
      </c>
      <c r="K175" s="6" t="s">
        <v>1926</v>
      </c>
      <c r="L175" s="6" t="s">
        <v>1102</v>
      </c>
      <c r="M175" s="6" t="s">
        <v>850</v>
      </c>
      <c r="N175" s="6" t="s">
        <v>1927</v>
      </c>
      <c r="O175" t="str">
        <f t="shared" si="2"/>
        <v>David Buko</v>
      </c>
    </row>
    <row r="176" spans="1:15" x14ac:dyDescent="0.25">
      <c r="A176" s="6" t="s">
        <v>405</v>
      </c>
      <c r="B176" s="6" t="s">
        <v>1928</v>
      </c>
      <c r="C176" s="6" t="s">
        <v>1929</v>
      </c>
      <c r="D176" s="6" t="s">
        <v>1930</v>
      </c>
      <c r="E176" s="6" t="s">
        <v>1931</v>
      </c>
      <c r="F176" s="6" t="s">
        <v>1931</v>
      </c>
      <c r="G176" s="9">
        <v>41757</v>
      </c>
      <c r="H176" s="6" t="s">
        <v>1932</v>
      </c>
      <c r="I176" s="6" t="s">
        <v>1933</v>
      </c>
      <c r="J176" s="6" t="s">
        <v>1100</v>
      </c>
      <c r="K176" s="6" t="s">
        <v>1934</v>
      </c>
      <c r="L176" s="6" t="s">
        <v>1529</v>
      </c>
      <c r="M176" s="6" t="s">
        <v>850</v>
      </c>
      <c r="N176" s="6" t="s">
        <v>1103</v>
      </c>
      <c r="O176" t="str">
        <f t="shared" si="2"/>
        <v>David &amp; Ruth Buko (2)</v>
      </c>
    </row>
    <row r="177" spans="1:15" x14ac:dyDescent="0.25">
      <c r="A177" s="6" t="s">
        <v>630</v>
      </c>
      <c r="B177" s="6" t="s">
        <v>1935</v>
      </c>
      <c r="C177" s="6" t="s">
        <v>1936</v>
      </c>
      <c r="D177" s="6" t="s">
        <v>1937</v>
      </c>
      <c r="E177" s="6" t="s">
        <v>1938</v>
      </c>
      <c r="F177" s="6" t="s">
        <v>1938</v>
      </c>
      <c r="G177" s="9">
        <v>41923</v>
      </c>
      <c r="H177" s="6" t="s">
        <v>1939</v>
      </c>
      <c r="I177" s="6" t="s">
        <v>1940</v>
      </c>
      <c r="J177" s="6" t="s">
        <v>1568</v>
      </c>
      <c r="K177" s="6" t="s">
        <v>1941</v>
      </c>
      <c r="L177" s="6" t="s">
        <v>857</v>
      </c>
      <c r="M177" s="6" t="s">
        <v>1143</v>
      </c>
      <c r="N177" s="6" t="s">
        <v>1940</v>
      </c>
      <c r="O177" t="str">
        <f t="shared" si="2"/>
        <v>Rosalind Lindsey Luke Kirby</v>
      </c>
    </row>
    <row r="178" spans="1:15" x14ac:dyDescent="0.25">
      <c r="A178" s="6" t="s">
        <v>82</v>
      </c>
      <c r="B178" s="6" t="s">
        <v>1846</v>
      </c>
      <c r="C178" s="6" t="s">
        <v>1847</v>
      </c>
      <c r="D178" s="6" t="s">
        <v>1672</v>
      </c>
      <c r="E178" s="6" t="s">
        <v>1673</v>
      </c>
      <c r="F178" s="6" t="s">
        <v>1942</v>
      </c>
      <c r="G178" s="9">
        <v>41353</v>
      </c>
      <c r="H178" s="6" t="s">
        <v>1943</v>
      </c>
      <c r="I178" s="6" t="s">
        <v>1944</v>
      </c>
      <c r="J178" s="6" t="s">
        <v>855</v>
      </c>
      <c r="K178" s="6" t="s">
        <v>1945</v>
      </c>
      <c r="L178" s="6" t="s">
        <v>857</v>
      </c>
      <c r="M178" s="6" t="s">
        <v>858</v>
      </c>
      <c r="N178" s="6" t="s">
        <v>859</v>
      </c>
      <c r="O178" t="str">
        <f t="shared" si="2"/>
        <v>Glen Johnson</v>
      </c>
    </row>
    <row r="179" spans="1:15" x14ac:dyDescent="0.25">
      <c r="A179" s="6" t="s">
        <v>796</v>
      </c>
      <c r="B179" s="6" t="s">
        <v>1946</v>
      </c>
      <c r="C179" s="6" t="s">
        <v>1947</v>
      </c>
      <c r="D179" s="6" t="s">
        <v>1948</v>
      </c>
      <c r="E179" s="6" t="s">
        <v>1949</v>
      </c>
      <c r="F179" s="6" t="s">
        <v>1950</v>
      </c>
      <c r="G179" s="9">
        <v>41152</v>
      </c>
      <c r="H179" s="6" t="s">
        <v>1951</v>
      </c>
      <c r="I179" s="6" t="s">
        <v>1952</v>
      </c>
      <c r="J179" s="6" t="s">
        <v>1230</v>
      </c>
      <c r="K179" s="6" t="s">
        <v>1953</v>
      </c>
      <c r="L179" s="6" t="s">
        <v>1378</v>
      </c>
      <c r="M179" s="6" t="s">
        <v>1379</v>
      </c>
      <c r="N179" s="6" t="s">
        <v>1380</v>
      </c>
      <c r="O179" t="str">
        <f t="shared" si="2"/>
        <v>Manish Singh Meenal Singh</v>
      </c>
    </row>
    <row r="180" spans="1:15" x14ac:dyDescent="0.25">
      <c r="A180" s="6" t="s">
        <v>239</v>
      </c>
      <c r="B180" s="6" t="s">
        <v>1954</v>
      </c>
      <c r="C180" s="6" t="s">
        <v>1955</v>
      </c>
      <c r="D180" s="6" t="s">
        <v>1664</v>
      </c>
      <c r="E180" s="6" t="s">
        <v>1665</v>
      </c>
      <c r="F180" s="6" t="s">
        <v>1956</v>
      </c>
      <c r="G180" s="9">
        <v>40995</v>
      </c>
      <c r="H180" s="6" t="s">
        <v>1957</v>
      </c>
      <c r="I180" s="6" t="s">
        <v>866</v>
      </c>
      <c r="J180" s="6" t="s">
        <v>867</v>
      </c>
      <c r="K180" s="6" t="s">
        <v>1958</v>
      </c>
      <c r="L180" s="6" t="s">
        <v>857</v>
      </c>
      <c r="M180" s="6" t="s">
        <v>869</v>
      </c>
      <c r="N180" s="6" t="s">
        <v>870</v>
      </c>
      <c r="O180" t="str">
        <f t="shared" si="2"/>
        <v>Pamela Clark Jeffery Pappas</v>
      </c>
    </row>
    <row r="181" spans="1:15" x14ac:dyDescent="0.25">
      <c r="A181" s="6" t="s">
        <v>602</v>
      </c>
      <c r="B181" s="6" t="s">
        <v>1959</v>
      </c>
      <c r="C181" s="6" t="s">
        <v>1960</v>
      </c>
      <c r="D181" s="6" t="s">
        <v>1961</v>
      </c>
      <c r="E181" s="6" t="s">
        <v>1962</v>
      </c>
      <c r="F181" s="6" t="s">
        <v>1963</v>
      </c>
      <c r="G181" s="9">
        <v>41130</v>
      </c>
      <c r="H181" s="6" t="s">
        <v>1964</v>
      </c>
      <c r="I181" s="6" t="s">
        <v>1965</v>
      </c>
      <c r="J181" s="6" t="s">
        <v>1755</v>
      </c>
      <c r="K181" s="6" t="s">
        <v>1966</v>
      </c>
      <c r="L181" s="6" t="s">
        <v>1757</v>
      </c>
      <c r="M181" s="6" t="s">
        <v>1758</v>
      </c>
      <c r="N181" s="6" t="s">
        <v>1965</v>
      </c>
      <c r="O181" t="str">
        <f t="shared" si="2"/>
        <v>Tasha and Joe Stefanatos</v>
      </c>
    </row>
    <row r="182" spans="1:15" x14ac:dyDescent="0.25">
      <c r="A182" s="6" t="s">
        <v>339</v>
      </c>
      <c r="B182" s="6" t="s">
        <v>1967</v>
      </c>
      <c r="C182" s="6" t="s">
        <v>1968</v>
      </c>
      <c r="D182" s="6" t="s">
        <v>850</v>
      </c>
      <c r="E182" s="6" t="s">
        <v>1969</v>
      </c>
      <c r="F182" s="6" t="s">
        <v>1969</v>
      </c>
      <c r="G182" s="9">
        <v>41019</v>
      </c>
      <c r="H182" s="6" t="s">
        <v>1970</v>
      </c>
      <c r="I182" s="6" t="s">
        <v>1971</v>
      </c>
      <c r="J182" s="6" t="s">
        <v>1821</v>
      </c>
      <c r="K182" s="6" t="s">
        <v>1972</v>
      </c>
      <c r="L182" s="6" t="s">
        <v>1973</v>
      </c>
      <c r="M182" s="6" t="s">
        <v>1974</v>
      </c>
      <c r="N182" s="6" t="s">
        <v>1820</v>
      </c>
      <c r="O182" t="str">
        <f t="shared" si="2"/>
        <v>Phillip Knippen</v>
      </c>
    </row>
    <row r="183" spans="1:15" x14ac:dyDescent="0.25">
      <c r="A183" s="6" t="s">
        <v>208</v>
      </c>
      <c r="B183" s="6" t="s">
        <v>986</v>
      </c>
      <c r="C183" s="6" t="s">
        <v>987</v>
      </c>
      <c r="D183" s="6" t="s">
        <v>1975</v>
      </c>
      <c r="E183" s="6" t="s">
        <v>989</v>
      </c>
      <c r="F183" s="6" t="s">
        <v>989</v>
      </c>
      <c r="G183" s="9">
        <v>41577</v>
      </c>
      <c r="H183" s="6" t="s">
        <v>1976</v>
      </c>
      <c r="I183" s="6" t="s">
        <v>897</v>
      </c>
      <c r="J183" s="6" t="s">
        <v>867</v>
      </c>
      <c r="K183" s="6" t="s">
        <v>1977</v>
      </c>
      <c r="L183" s="6" t="s">
        <v>857</v>
      </c>
      <c r="M183" s="6" t="s">
        <v>885</v>
      </c>
      <c r="N183" s="6" t="s">
        <v>899</v>
      </c>
      <c r="O183" t="str">
        <f t="shared" si="2"/>
        <v>Ming-Ting Chung</v>
      </c>
    </row>
    <row r="184" spans="1:15" x14ac:dyDescent="0.25">
      <c r="A184" s="6" t="s">
        <v>672</v>
      </c>
      <c r="B184" s="6" t="s">
        <v>1978</v>
      </c>
      <c r="C184" s="6" t="s">
        <v>849</v>
      </c>
      <c r="D184" s="6" t="s">
        <v>1979</v>
      </c>
      <c r="E184" s="6" t="s">
        <v>1980</v>
      </c>
      <c r="F184" s="6" t="s">
        <v>1980</v>
      </c>
      <c r="G184" s="9">
        <v>41500</v>
      </c>
      <c r="H184" s="6" t="s">
        <v>1981</v>
      </c>
      <c r="I184" s="6" t="s">
        <v>1297</v>
      </c>
      <c r="J184" s="6" t="s">
        <v>1586</v>
      </c>
      <c r="K184" s="6" t="s">
        <v>1982</v>
      </c>
      <c r="L184" s="6" t="s">
        <v>857</v>
      </c>
      <c r="M184" s="6" t="s">
        <v>1168</v>
      </c>
      <c r="N184" s="6" t="s">
        <v>1983</v>
      </c>
      <c r="O184" t="str">
        <f t="shared" si="2"/>
        <v>Jignesh Patel</v>
      </c>
    </row>
    <row r="185" spans="1:15" x14ac:dyDescent="0.25">
      <c r="A185" s="6" t="s">
        <v>523</v>
      </c>
      <c r="B185" s="6" t="s">
        <v>1984</v>
      </c>
      <c r="C185" s="6" t="s">
        <v>1985</v>
      </c>
      <c r="D185" s="6" t="s">
        <v>1986</v>
      </c>
      <c r="E185" s="6" t="s">
        <v>1987</v>
      </c>
      <c r="F185" s="6" t="s">
        <v>1987</v>
      </c>
      <c r="G185" s="9">
        <v>41246</v>
      </c>
      <c r="H185" s="6" t="s">
        <v>1988</v>
      </c>
      <c r="I185" s="6" t="s">
        <v>1989</v>
      </c>
      <c r="J185" s="6" t="s">
        <v>1990</v>
      </c>
      <c r="K185" s="6" t="s">
        <v>1991</v>
      </c>
      <c r="L185" s="6" t="s">
        <v>1992</v>
      </c>
      <c r="M185" s="6" t="s">
        <v>850</v>
      </c>
      <c r="N185" s="6" t="s">
        <v>1940</v>
      </c>
      <c r="O185" t="str">
        <f t="shared" si="2"/>
        <v>Al and Tim Lavalle and Fung</v>
      </c>
    </row>
    <row r="186" spans="1:15" x14ac:dyDescent="0.25">
      <c r="A186" s="6" t="s">
        <v>797</v>
      </c>
      <c r="B186" s="6" t="s">
        <v>1993</v>
      </c>
      <c r="C186" s="6" t="s">
        <v>1631</v>
      </c>
      <c r="D186" s="6" t="s">
        <v>1994</v>
      </c>
      <c r="E186" s="6" t="s">
        <v>1632</v>
      </c>
      <c r="F186" s="6" t="s">
        <v>1632</v>
      </c>
      <c r="G186" s="9">
        <v>41414</v>
      </c>
      <c r="H186" s="6" t="s">
        <v>1995</v>
      </c>
      <c r="I186" s="6" t="s">
        <v>1376</v>
      </c>
      <c r="J186" s="6" t="s">
        <v>1230</v>
      </c>
      <c r="K186" s="6" t="s">
        <v>1996</v>
      </c>
      <c r="L186" s="6" t="s">
        <v>1378</v>
      </c>
      <c r="M186" s="6" t="s">
        <v>1379</v>
      </c>
      <c r="N186" s="6" t="s">
        <v>1380</v>
      </c>
      <c r="O186" t="str">
        <f t="shared" si="2"/>
        <v>Mohammed (Sam) and Katherine Hasan</v>
      </c>
    </row>
    <row r="187" spans="1:15" x14ac:dyDescent="0.25">
      <c r="A187" s="6" t="s">
        <v>83</v>
      </c>
      <c r="B187" s="6" t="s">
        <v>848</v>
      </c>
      <c r="C187" s="6" t="s">
        <v>849</v>
      </c>
      <c r="D187" s="6" t="s">
        <v>1997</v>
      </c>
      <c r="E187" s="6" t="s">
        <v>851</v>
      </c>
      <c r="F187" s="6" t="s">
        <v>851</v>
      </c>
      <c r="G187" s="9">
        <v>41177</v>
      </c>
      <c r="H187" s="6" t="s">
        <v>1998</v>
      </c>
      <c r="I187" s="6" t="s">
        <v>854</v>
      </c>
      <c r="J187" s="6" t="s">
        <v>855</v>
      </c>
      <c r="K187" s="6" t="s">
        <v>1999</v>
      </c>
      <c r="L187" s="6" t="s">
        <v>857</v>
      </c>
      <c r="M187" s="6" t="s">
        <v>858</v>
      </c>
      <c r="N187" s="6" t="s">
        <v>859</v>
      </c>
      <c r="O187" t="str">
        <f t="shared" si="2"/>
        <v>Jigna Patel</v>
      </c>
    </row>
    <row r="188" spans="1:15" x14ac:dyDescent="0.25">
      <c r="A188" s="6" t="s">
        <v>549</v>
      </c>
      <c r="B188" s="6" t="s">
        <v>2000</v>
      </c>
      <c r="C188" s="6" t="s">
        <v>2001</v>
      </c>
      <c r="D188" s="6" t="s">
        <v>850</v>
      </c>
      <c r="E188" s="6" t="s">
        <v>2002</v>
      </c>
      <c r="F188" s="6" t="s">
        <v>2003</v>
      </c>
      <c r="G188" s="9">
        <v>41229</v>
      </c>
      <c r="H188" s="6" t="s">
        <v>2004</v>
      </c>
      <c r="I188" s="6" t="s">
        <v>1169</v>
      </c>
      <c r="J188" s="6" t="s">
        <v>1166</v>
      </c>
      <c r="K188" s="6" t="s">
        <v>2005</v>
      </c>
      <c r="L188" s="6" t="s">
        <v>857</v>
      </c>
      <c r="M188" s="6" t="s">
        <v>1168</v>
      </c>
      <c r="N188" s="6" t="s">
        <v>1169</v>
      </c>
      <c r="O188" t="str">
        <f t="shared" si="2"/>
        <v>Lincoln Spoor</v>
      </c>
    </row>
    <row r="189" spans="1:15" x14ac:dyDescent="0.25">
      <c r="A189" s="6" t="s">
        <v>406</v>
      </c>
      <c r="B189" s="6" t="s">
        <v>2006</v>
      </c>
      <c r="C189" s="6" t="s">
        <v>849</v>
      </c>
      <c r="D189" s="6" t="s">
        <v>2007</v>
      </c>
      <c r="E189" s="6" t="s">
        <v>2008</v>
      </c>
      <c r="F189" s="6" t="s">
        <v>2009</v>
      </c>
      <c r="G189" s="9">
        <v>41296</v>
      </c>
      <c r="H189" s="6" t="s">
        <v>2010</v>
      </c>
      <c r="I189" s="6" t="s">
        <v>2011</v>
      </c>
      <c r="J189" s="6" t="s">
        <v>1100</v>
      </c>
      <c r="K189" s="6" t="s">
        <v>2012</v>
      </c>
      <c r="L189" s="6" t="s">
        <v>1102</v>
      </c>
      <c r="M189" s="6" t="s">
        <v>850</v>
      </c>
      <c r="N189" s="6" t="s">
        <v>1103</v>
      </c>
      <c r="O189" t="str">
        <f t="shared" si="2"/>
        <v>Daxa Patel</v>
      </c>
    </row>
    <row r="190" spans="1:15" x14ac:dyDescent="0.25">
      <c r="A190" s="6" t="s">
        <v>407</v>
      </c>
      <c r="B190" s="6" t="s">
        <v>2013</v>
      </c>
      <c r="C190" s="6" t="s">
        <v>1523</v>
      </c>
      <c r="D190" s="6" t="s">
        <v>2014</v>
      </c>
      <c r="E190" s="6" t="s">
        <v>1525</v>
      </c>
      <c r="F190" s="6" t="s">
        <v>1525</v>
      </c>
      <c r="G190" s="9">
        <v>41743</v>
      </c>
      <c r="H190" s="6" t="s">
        <v>2015</v>
      </c>
      <c r="I190" s="6" t="s">
        <v>2016</v>
      </c>
      <c r="J190" s="6" t="s">
        <v>1100</v>
      </c>
      <c r="K190" s="6" t="s">
        <v>2017</v>
      </c>
      <c r="L190" s="6" t="s">
        <v>1529</v>
      </c>
      <c r="M190" s="6" t="s">
        <v>850</v>
      </c>
      <c r="N190" s="6" t="s">
        <v>1103</v>
      </c>
      <c r="O190" t="str">
        <f t="shared" si="2"/>
        <v>Jeffrey and Ryan Kaleto</v>
      </c>
    </row>
    <row r="191" spans="1:15" x14ac:dyDescent="0.25">
      <c r="A191" s="6" t="s">
        <v>343</v>
      </c>
      <c r="B191" s="6" t="s">
        <v>2018</v>
      </c>
      <c r="C191" s="6" t="s">
        <v>2019</v>
      </c>
      <c r="D191" s="6" t="s">
        <v>2020</v>
      </c>
      <c r="E191" s="6" t="s">
        <v>1818</v>
      </c>
      <c r="F191" s="6" t="s">
        <v>1818</v>
      </c>
      <c r="G191" s="9">
        <v>41156</v>
      </c>
      <c r="H191" s="6" t="s">
        <v>2021</v>
      </c>
      <c r="I191" s="6" t="s">
        <v>1820</v>
      </c>
      <c r="J191" s="6" t="s">
        <v>1821</v>
      </c>
      <c r="K191" s="6" t="s">
        <v>2022</v>
      </c>
      <c r="L191" s="6" t="s">
        <v>857</v>
      </c>
      <c r="M191" s="6" t="s">
        <v>858</v>
      </c>
      <c r="N191" s="6" t="s">
        <v>1820</v>
      </c>
      <c r="O191" t="str">
        <f t="shared" si="2"/>
        <v>Patrick Bode and Kevin Bartlett</v>
      </c>
    </row>
    <row r="192" spans="1:15" x14ac:dyDescent="0.25">
      <c r="A192" s="6" t="s">
        <v>408</v>
      </c>
      <c r="B192" s="6" t="s">
        <v>2023</v>
      </c>
      <c r="C192" s="6" t="s">
        <v>2024</v>
      </c>
      <c r="D192" s="6" t="s">
        <v>2025</v>
      </c>
      <c r="E192" s="6" t="s">
        <v>2026</v>
      </c>
      <c r="F192" s="6" t="s">
        <v>2026</v>
      </c>
      <c r="G192" s="9">
        <v>41176</v>
      </c>
      <c r="H192" s="6" t="s">
        <v>2027</v>
      </c>
      <c r="I192" s="6" t="s">
        <v>1898</v>
      </c>
      <c r="J192" s="6" t="s">
        <v>1100</v>
      </c>
      <c r="K192" s="6" t="s">
        <v>2028</v>
      </c>
      <c r="L192" s="6" t="s">
        <v>1529</v>
      </c>
      <c r="M192" s="6" t="s">
        <v>850</v>
      </c>
      <c r="N192" s="6" t="s">
        <v>1900</v>
      </c>
      <c r="O192" t="str">
        <f t="shared" si="2"/>
        <v>Libby McDonald</v>
      </c>
    </row>
    <row r="193" spans="1:15" x14ac:dyDescent="0.25">
      <c r="A193" s="6" t="s">
        <v>244</v>
      </c>
      <c r="B193" s="6" t="s">
        <v>2029</v>
      </c>
      <c r="C193" s="6" t="s">
        <v>2030</v>
      </c>
      <c r="D193" s="6" t="s">
        <v>2031</v>
      </c>
      <c r="E193" s="6" t="s">
        <v>2032</v>
      </c>
      <c r="F193" s="6" t="s">
        <v>2032</v>
      </c>
      <c r="G193" s="9">
        <v>41479</v>
      </c>
      <c r="H193" s="6" t="s">
        <v>2033</v>
      </c>
      <c r="I193" s="6" t="s">
        <v>984</v>
      </c>
      <c r="J193" s="6" t="s">
        <v>867</v>
      </c>
      <c r="K193" s="6" t="s">
        <v>2034</v>
      </c>
      <c r="L193" s="6" t="s">
        <v>857</v>
      </c>
      <c r="M193" s="6" t="s">
        <v>885</v>
      </c>
      <c r="N193" s="6" t="s">
        <v>899</v>
      </c>
      <c r="O193" t="str">
        <f t="shared" si="2"/>
        <v>Raymond and Andrew Howell</v>
      </c>
    </row>
    <row r="194" spans="1:15" x14ac:dyDescent="0.25">
      <c r="A194" s="6" t="s">
        <v>593</v>
      </c>
      <c r="B194" s="6" t="s">
        <v>2035</v>
      </c>
      <c r="C194" s="6" t="s">
        <v>2036</v>
      </c>
      <c r="D194" s="6" t="s">
        <v>2037</v>
      </c>
      <c r="E194" s="6" t="s">
        <v>2038</v>
      </c>
      <c r="F194" s="6" t="s">
        <v>2038</v>
      </c>
      <c r="G194" s="9">
        <v>41264</v>
      </c>
      <c r="H194" s="6" t="s">
        <v>2039</v>
      </c>
      <c r="I194" s="6" t="s">
        <v>2040</v>
      </c>
      <c r="J194" s="6" t="s">
        <v>1213</v>
      </c>
      <c r="K194" s="6" t="s">
        <v>2041</v>
      </c>
      <c r="L194" s="6" t="s">
        <v>857</v>
      </c>
      <c r="M194" s="6" t="s">
        <v>1215</v>
      </c>
      <c r="N194" s="6" t="s">
        <v>1216</v>
      </c>
      <c r="O194" t="str">
        <f t="shared" si="2"/>
        <v>Suresh Gupta</v>
      </c>
    </row>
    <row r="195" spans="1:15" x14ac:dyDescent="0.25">
      <c r="A195" s="6" t="s">
        <v>351</v>
      </c>
      <c r="B195" s="6" t="s">
        <v>2042</v>
      </c>
      <c r="C195" s="6" t="s">
        <v>2043</v>
      </c>
      <c r="D195" s="6" t="s">
        <v>2044</v>
      </c>
      <c r="E195" s="6" t="s">
        <v>2045</v>
      </c>
      <c r="F195" s="6" t="s">
        <v>2046</v>
      </c>
      <c r="G195" s="9">
        <v>41208</v>
      </c>
      <c r="H195" s="6" t="s">
        <v>2047</v>
      </c>
      <c r="I195" s="6" t="s">
        <v>2048</v>
      </c>
      <c r="J195" s="6" t="s">
        <v>2049</v>
      </c>
      <c r="K195" s="6" t="s">
        <v>2050</v>
      </c>
      <c r="L195" s="6" t="s">
        <v>857</v>
      </c>
      <c r="M195" s="6" t="s">
        <v>2051</v>
      </c>
      <c r="N195" s="6" t="s">
        <v>2048</v>
      </c>
      <c r="O195" t="str">
        <f t="shared" si="2"/>
        <v>Rick and Jeff Derrickson</v>
      </c>
    </row>
    <row r="196" spans="1:15" x14ac:dyDescent="0.25">
      <c r="A196" s="6" t="s">
        <v>603</v>
      </c>
      <c r="B196" s="6" t="s">
        <v>2052</v>
      </c>
      <c r="C196" s="6" t="s">
        <v>1750</v>
      </c>
      <c r="D196" s="6" t="s">
        <v>1751</v>
      </c>
      <c r="E196" s="6" t="s">
        <v>1752</v>
      </c>
      <c r="F196" s="6" t="s">
        <v>1752</v>
      </c>
      <c r="G196" s="9">
        <v>41344</v>
      </c>
      <c r="H196" s="6" t="s">
        <v>2053</v>
      </c>
      <c r="I196" s="6" t="s">
        <v>1754</v>
      </c>
      <c r="J196" s="6" t="s">
        <v>1755</v>
      </c>
      <c r="K196" s="6" t="s">
        <v>2054</v>
      </c>
      <c r="L196" s="6" t="s">
        <v>1757</v>
      </c>
      <c r="M196" s="6" t="s">
        <v>1758</v>
      </c>
      <c r="N196" s="6" t="s">
        <v>1754</v>
      </c>
      <c r="O196" t="str">
        <f t="shared" si="2"/>
        <v>Tim And Nicole Smallwood</v>
      </c>
    </row>
    <row r="197" spans="1:15" x14ac:dyDescent="0.25">
      <c r="A197" s="6" t="s">
        <v>245</v>
      </c>
      <c r="B197" s="6" t="s">
        <v>2055</v>
      </c>
      <c r="C197" s="6" t="s">
        <v>2056</v>
      </c>
      <c r="D197" s="6" t="s">
        <v>2057</v>
      </c>
      <c r="E197" s="6" t="s">
        <v>2058</v>
      </c>
      <c r="F197" s="6" t="s">
        <v>2058</v>
      </c>
      <c r="G197" s="9">
        <v>41600</v>
      </c>
      <c r="H197" s="6" t="s">
        <v>2059</v>
      </c>
      <c r="I197" s="6" t="s">
        <v>2060</v>
      </c>
      <c r="J197" s="6" t="s">
        <v>867</v>
      </c>
      <c r="K197" s="6" t="s">
        <v>2061</v>
      </c>
      <c r="L197" s="6" t="s">
        <v>857</v>
      </c>
      <c r="M197" s="6" t="s">
        <v>911</v>
      </c>
      <c r="N197" s="6" t="s">
        <v>966</v>
      </c>
      <c r="O197" t="str">
        <f t="shared" si="2"/>
        <v>Ralph Judy</v>
      </c>
    </row>
    <row r="198" spans="1:15" x14ac:dyDescent="0.25">
      <c r="A198" s="6" t="s">
        <v>706</v>
      </c>
      <c r="B198" s="6" t="s">
        <v>2062</v>
      </c>
      <c r="C198" s="6" t="s">
        <v>2063</v>
      </c>
      <c r="D198" s="6" t="s">
        <v>2064</v>
      </c>
      <c r="E198" s="6" t="s">
        <v>2065</v>
      </c>
      <c r="F198" s="6" t="s">
        <v>2065</v>
      </c>
      <c r="G198" s="9">
        <v>41334</v>
      </c>
      <c r="H198" s="6" t="s">
        <v>2066</v>
      </c>
      <c r="I198" s="6" t="s">
        <v>2067</v>
      </c>
      <c r="J198" s="6" t="s">
        <v>2068</v>
      </c>
      <c r="K198" s="6" t="s">
        <v>2069</v>
      </c>
      <c r="L198" s="6" t="s">
        <v>2070</v>
      </c>
      <c r="M198" s="6" t="s">
        <v>850</v>
      </c>
      <c r="N198" s="6" t="s">
        <v>2071</v>
      </c>
      <c r="O198" t="str">
        <f t="shared" si="2"/>
        <v>Cody Sommer</v>
      </c>
    </row>
    <row r="199" spans="1:15" x14ac:dyDescent="0.25">
      <c r="A199" s="6" t="s">
        <v>535</v>
      </c>
      <c r="B199" s="6" t="s">
        <v>1160</v>
      </c>
      <c r="C199" s="6" t="s">
        <v>1161</v>
      </c>
      <c r="D199" s="6" t="s">
        <v>850</v>
      </c>
      <c r="E199" s="6" t="s">
        <v>1163</v>
      </c>
      <c r="F199" s="6" t="s">
        <v>850</v>
      </c>
      <c r="G199" s="9">
        <v>39349</v>
      </c>
      <c r="H199" s="6" t="s">
        <v>2072</v>
      </c>
      <c r="I199" s="6" t="s">
        <v>1169</v>
      </c>
      <c r="J199" s="6" t="s">
        <v>1166</v>
      </c>
      <c r="K199" s="6" t="s">
        <v>2073</v>
      </c>
      <c r="L199" s="6" t="s">
        <v>857</v>
      </c>
      <c r="M199" s="6" t="s">
        <v>1168</v>
      </c>
      <c r="N199" s="6" t="s">
        <v>1169</v>
      </c>
      <c r="O199" t="str">
        <f t="shared" ref="O199:O262" si="3">CONCATENATE(B199," ",C199)</f>
        <v>Eric Persson Ken Juneau (Regional)</v>
      </c>
    </row>
    <row r="200" spans="1:15" x14ac:dyDescent="0.25">
      <c r="A200" s="6" t="s">
        <v>382</v>
      </c>
      <c r="B200" s="6" t="s">
        <v>1768</v>
      </c>
      <c r="C200" s="6" t="s">
        <v>1807</v>
      </c>
      <c r="D200" s="6" t="s">
        <v>1808</v>
      </c>
      <c r="E200" s="6" t="s">
        <v>1809</v>
      </c>
      <c r="F200" s="6" t="s">
        <v>1809</v>
      </c>
      <c r="G200" s="9">
        <v>41262</v>
      </c>
      <c r="H200" s="6" t="s">
        <v>2074</v>
      </c>
      <c r="I200" s="6" t="s">
        <v>2075</v>
      </c>
      <c r="J200" s="6" t="s">
        <v>2076</v>
      </c>
      <c r="K200" s="6" t="s">
        <v>2077</v>
      </c>
      <c r="L200" s="6" t="s">
        <v>857</v>
      </c>
      <c r="M200" s="6" t="s">
        <v>1143</v>
      </c>
      <c r="N200" s="6" t="s">
        <v>2078</v>
      </c>
      <c r="O200" t="str">
        <f t="shared" si="3"/>
        <v>Mike Turpin</v>
      </c>
    </row>
    <row r="201" spans="1:15" x14ac:dyDescent="0.25">
      <c r="A201" s="6" t="s">
        <v>178</v>
      </c>
      <c r="B201" s="6" t="s">
        <v>2079</v>
      </c>
      <c r="C201" s="6" t="s">
        <v>2080</v>
      </c>
      <c r="D201" s="6" t="s">
        <v>850</v>
      </c>
      <c r="E201" s="6" t="s">
        <v>2081</v>
      </c>
      <c r="F201" s="6" t="s">
        <v>2081</v>
      </c>
      <c r="G201" s="9">
        <v>38068</v>
      </c>
      <c r="H201" s="6" t="s">
        <v>2082</v>
      </c>
      <c r="I201" s="6" t="s">
        <v>883</v>
      </c>
      <c r="J201" s="6" t="s">
        <v>867</v>
      </c>
      <c r="K201" s="6" t="s">
        <v>2083</v>
      </c>
      <c r="L201" s="6" t="s">
        <v>857</v>
      </c>
      <c r="M201" s="6" t="s">
        <v>885</v>
      </c>
      <c r="N201" s="6" t="s">
        <v>883</v>
      </c>
      <c r="O201" t="str">
        <f t="shared" si="3"/>
        <v>Irwin Witt</v>
      </c>
    </row>
    <row r="202" spans="1:15" x14ac:dyDescent="0.25">
      <c r="A202" s="6" t="s">
        <v>645</v>
      </c>
      <c r="B202" s="6" t="s">
        <v>2084</v>
      </c>
      <c r="C202" s="6" t="s">
        <v>2085</v>
      </c>
      <c r="D202" s="6" t="s">
        <v>2086</v>
      </c>
      <c r="E202" s="6" t="s">
        <v>2087</v>
      </c>
      <c r="F202" s="6" t="s">
        <v>2087</v>
      </c>
      <c r="G202" s="9">
        <v>41355</v>
      </c>
      <c r="H202" s="6" t="s">
        <v>2088</v>
      </c>
      <c r="I202" s="6" t="s">
        <v>2089</v>
      </c>
      <c r="J202" s="6" t="s">
        <v>1499</v>
      </c>
      <c r="K202" s="6" t="s">
        <v>2090</v>
      </c>
      <c r="L202" s="6" t="s">
        <v>857</v>
      </c>
      <c r="M202" s="6" t="s">
        <v>1158</v>
      </c>
      <c r="N202" s="6" t="s">
        <v>2091</v>
      </c>
      <c r="O202" t="str">
        <f t="shared" si="3"/>
        <v>Alex &amp; Lori Torzsa</v>
      </c>
    </row>
    <row r="203" spans="1:15" x14ac:dyDescent="0.25">
      <c r="A203" s="6" t="s">
        <v>358</v>
      </c>
      <c r="B203" s="6" t="s">
        <v>2092</v>
      </c>
      <c r="C203" s="6" t="s">
        <v>2093</v>
      </c>
      <c r="D203" s="6" t="s">
        <v>2094</v>
      </c>
      <c r="E203" s="6" t="s">
        <v>2095</v>
      </c>
      <c r="F203" s="6" t="s">
        <v>2095</v>
      </c>
      <c r="G203" s="9">
        <v>41321</v>
      </c>
      <c r="H203" s="6" t="s">
        <v>2096</v>
      </c>
      <c r="I203" s="6" t="s">
        <v>2097</v>
      </c>
      <c r="J203" s="6" t="s">
        <v>1649</v>
      </c>
      <c r="K203" s="6" t="s">
        <v>2098</v>
      </c>
      <c r="L203" s="6" t="s">
        <v>1651</v>
      </c>
      <c r="M203" s="6" t="s">
        <v>850</v>
      </c>
      <c r="N203" s="6" t="s">
        <v>1652</v>
      </c>
      <c r="O203" t="str">
        <f t="shared" si="3"/>
        <v>Karyn &amp; John Ferreira &amp; Martin</v>
      </c>
    </row>
    <row r="204" spans="1:15" x14ac:dyDescent="0.25">
      <c r="A204" s="6" t="s">
        <v>626</v>
      </c>
      <c r="B204" s="6" t="s">
        <v>2099</v>
      </c>
      <c r="C204" s="6" t="s">
        <v>1438</v>
      </c>
      <c r="D204" s="6" t="s">
        <v>2100</v>
      </c>
      <c r="E204" s="6" t="s">
        <v>1564</v>
      </c>
      <c r="F204" s="6" t="s">
        <v>1565</v>
      </c>
      <c r="G204" s="9">
        <v>41348</v>
      </c>
      <c r="H204" s="6" t="s">
        <v>2101</v>
      </c>
      <c r="I204" s="6" t="s">
        <v>1567</v>
      </c>
      <c r="J204" s="6" t="s">
        <v>1568</v>
      </c>
      <c r="K204" s="6" t="s">
        <v>2102</v>
      </c>
      <c r="L204" s="6" t="s">
        <v>857</v>
      </c>
      <c r="M204" s="6" t="s">
        <v>1143</v>
      </c>
      <c r="N204" s="6" t="s">
        <v>1570</v>
      </c>
      <c r="O204" t="str">
        <f t="shared" si="3"/>
        <v>Nimisha Shah</v>
      </c>
    </row>
    <row r="205" spans="1:15" x14ac:dyDescent="0.25">
      <c r="A205" s="6" t="s">
        <v>247</v>
      </c>
      <c r="B205" s="6" t="s">
        <v>905</v>
      </c>
      <c r="C205" s="6" t="s">
        <v>1013</v>
      </c>
      <c r="D205" s="6" t="s">
        <v>2103</v>
      </c>
      <c r="E205" s="6" t="s">
        <v>1014</v>
      </c>
      <c r="F205" s="6" t="s">
        <v>2104</v>
      </c>
      <c r="G205" s="9">
        <v>41404</v>
      </c>
      <c r="H205" s="6" t="s">
        <v>2105</v>
      </c>
      <c r="I205" s="6" t="s">
        <v>1615</v>
      </c>
      <c r="J205" s="6" t="s">
        <v>867</v>
      </c>
      <c r="K205" s="6" t="s">
        <v>2106</v>
      </c>
      <c r="L205" s="6" t="s">
        <v>857</v>
      </c>
      <c r="M205" s="6" t="s">
        <v>885</v>
      </c>
      <c r="N205" s="6" t="s">
        <v>883</v>
      </c>
      <c r="O205" t="str">
        <f t="shared" si="3"/>
        <v>Nick Crouch</v>
      </c>
    </row>
    <row r="206" spans="1:15" x14ac:dyDescent="0.25">
      <c r="A206" s="6" t="s">
        <v>53</v>
      </c>
      <c r="B206" s="6" t="s">
        <v>2107</v>
      </c>
      <c r="C206" s="6" t="s">
        <v>2108</v>
      </c>
      <c r="D206" s="6" t="s">
        <v>2109</v>
      </c>
      <c r="E206" s="6" t="s">
        <v>2110</v>
      </c>
      <c r="F206" s="6" t="s">
        <v>2110</v>
      </c>
      <c r="G206" s="9">
        <v>41347</v>
      </c>
      <c r="H206" s="6" t="s">
        <v>2111</v>
      </c>
      <c r="I206" s="6" t="s">
        <v>2112</v>
      </c>
      <c r="J206" s="6" t="s">
        <v>1559</v>
      </c>
      <c r="K206" s="6" t="s">
        <v>2113</v>
      </c>
      <c r="L206" s="6" t="s">
        <v>857</v>
      </c>
      <c r="M206" s="6" t="s">
        <v>869</v>
      </c>
      <c r="N206" s="6" t="s">
        <v>1561</v>
      </c>
      <c r="O206" t="str">
        <f t="shared" si="3"/>
        <v>Lori &amp; Rhett Enzor</v>
      </c>
    </row>
    <row r="207" spans="1:15" x14ac:dyDescent="0.25">
      <c r="A207" s="6" t="s">
        <v>409</v>
      </c>
      <c r="B207" s="6" t="s">
        <v>2114</v>
      </c>
      <c r="C207" s="6" t="s">
        <v>2115</v>
      </c>
      <c r="D207" s="6" t="s">
        <v>2116</v>
      </c>
      <c r="E207" s="6" t="s">
        <v>2117</v>
      </c>
      <c r="F207" s="6" t="s">
        <v>2117</v>
      </c>
      <c r="G207" s="9">
        <v>41423</v>
      </c>
      <c r="H207" s="6" t="s">
        <v>2118</v>
      </c>
      <c r="I207" s="6" t="s">
        <v>1811</v>
      </c>
      <c r="J207" s="6" t="s">
        <v>1100</v>
      </c>
      <c r="K207" s="6" t="s">
        <v>2119</v>
      </c>
      <c r="L207" s="6" t="s">
        <v>1102</v>
      </c>
      <c r="M207" s="6" t="s">
        <v>850</v>
      </c>
      <c r="N207" s="6" t="s">
        <v>1111</v>
      </c>
      <c r="O207" t="str">
        <f t="shared" si="3"/>
        <v>Joseph &amp; Tamara Dorsch</v>
      </c>
    </row>
    <row r="208" spans="1:15" x14ac:dyDescent="0.25">
      <c r="A208" s="6" t="s">
        <v>571</v>
      </c>
      <c r="B208" s="6" t="s">
        <v>1779</v>
      </c>
      <c r="C208" s="6" t="s">
        <v>1780</v>
      </c>
      <c r="D208" s="6" t="s">
        <v>2120</v>
      </c>
      <c r="E208" s="6" t="s">
        <v>1783</v>
      </c>
      <c r="F208" s="6" t="s">
        <v>2121</v>
      </c>
      <c r="G208" s="9">
        <v>41851</v>
      </c>
      <c r="H208" s="6" t="s">
        <v>2122</v>
      </c>
      <c r="I208" s="6" t="s">
        <v>2123</v>
      </c>
      <c r="J208" s="6" t="s">
        <v>703</v>
      </c>
      <c r="K208" s="6" t="s">
        <v>2124</v>
      </c>
      <c r="L208" s="6" t="s">
        <v>1206</v>
      </c>
      <c r="M208" s="6" t="s">
        <v>850</v>
      </c>
      <c r="N208" s="6" t="s">
        <v>703</v>
      </c>
      <c r="O208" t="str">
        <f t="shared" si="3"/>
        <v>Susanne Wanser Tiffany Wirth</v>
      </c>
    </row>
    <row r="209" spans="1:15" x14ac:dyDescent="0.25">
      <c r="A209" s="6" t="s">
        <v>487</v>
      </c>
      <c r="B209" s="6" t="s">
        <v>2125</v>
      </c>
      <c r="C209" s="6" t="s">
        <v>1007</v>
      </c>
      <c r="D209" s="6" t="s">
        <v>2126</v>
      </c>
      <c r="E209" s="6" t="s">
        <v>2127</v>
      </c>
      <c r="F209" s="6" t="s">
        <v>2128</v>
      </c>
      <c r="G209" s="9">
        <v>41603</v>
      </c>
      <c r="H209" s="6" t="s">
        <v>2129</v>
      </c>
      <c r="I209" s="6" t="s">
        <v>2091</v>
      </c>
      <c r="J209" s="6" t="s">
        <v>1141</v>
      </c>
      <c r="K209" s="6" t="s">
        <v>2130</v>
      </c>
      <c r="L209" s="6" t="s">
        <v>857</v>
      </c>
      <c r="M209" s="6" t="s">
        <v>1158</v>
      </c>
      <c r="N209" s="6" t="s">
        <v>2091</v>
      </c>
      <c r="O209" t="str">
        <f t="shared" si="3"/>
        <v>Everette Brown</v>
      </c>
    </row>
    <row r="210" spans="1:15" x14ac:dyDescent="0.25">
      <c r="A210" s="6" t="s">
        <v>543</v>
      </c>
      <c r="B210" s="6" t="s">
        <v>2131</v>
      </c>
      <c r="C210" s="6" t="s">
        <v>2132</v>
      </c>
      <c r="D210" s="6" t="s">
        <v>1162</v>
      </c>
      <c r="E210" s="6" t="s">
        <v>2133</v>
      </c>
      <c r="F210" s="6" t="s">
        <v>1181</v>
      </c>
      <c r="G210" s="9">
        <v>39274</v>
      </c>
      <c r="H210" s="6" t="s">
        <v>2134</v>
      </c>
      <c r="I210" s="6" t="s">
        <v>1169</v>
      </c>
      <c r="J210" s="6" t="s">
        <v>1166</v>
      </c>
      <c r="K210" s="6" t="s">
        <v>1902</v>
      </c>
      <c r="L210" s="6" t="s">
        <v>857</v>
      </c>
      <c r="M210" s="6" t="s">
        <v>1168</v>
      </c>
      <c r="N210" s="6" t="s">
        <v>1169</v>
      </c>
      <c r="O210" t="str">
        <f t="shared" si="3"/>
        <v>Eric Persson (Franchisee) Ken Juneau (Eric's Regional)</v>
      </c>
    </row>
    <row r="211" spans="1:15" x14ac:dyDescent="0.25">
      <c r="A211" s="6" t="s">
        <v>545</v>
      </c>
      <c r="B211" s="6" t="s">
        <v>1736</v>
      </c>
      <c r="C211" s="6" t="s">
        <v>1737</v>
      </c>
      <c r="D211" s="6" t="s">
        <v>1162</v>
      </c>
      <c r="E211" s="6" t="s">
        <v>1181</v>
      </c>
      <c r="F211" s="6" t="s">
        <v>1181</v>
      </c>
      <c r="G211" s="9">
        <v>40032</v>
      </c>
      <c r="H211" s="6" t="s">
        <v>2135</v>
      </c>
      <c r="I211" s="6" t="s">
        <v>1169</v>
      </c>
      <c r="J211" s="6" t="s">
        <v>1166</v>
      </c>
      <c r="K211" s="6" t="s">
        <v>2136</v>
      </c>
      <c r="L211" s="6" t="s">
        <v>857</v>
      </c>
      <c r="M211" s="6" t="s">
        <v>1168</v>
      </c>
      <c r="N211" s="6" t="s">
        <v>1169</v>
      </c>
      <c r="O211" t="str">
        <f t="shared" si="3"/>
        <v>Eric Persson</v>
      </c>
    </row>
    <row r="212" spans="1:15" x14ac:dyDescent="0.25">
      <c r="A212" s="6" t="s">
        <v>310</v>
      </c>
      <c r="B212" s="6" t="s">
        <v>850</v>
      </c>
      <c r="C212" s="6" t="s">
        <v>850</v>
      </c>
      <c r="D212" s="6" t="s">
        <v>850</v>
      </c>
      <c r="E212" s="6" t="s">
        <v>850</v>
      </c>
      <c r="F212" s="6" t="s">
        <v>2137</v>
      </c>
      <c r="G212" s="9">
        <v>41624</v>
      </c>
      <c r="H212" s="6" t="s">
        <v>2138</v>
      </c>
      <c r="I212" s="6" t="s">
        <v>1092</v>
      </c>
      <c r="J212" s="6" t="s">
        <v>1089</v>
      </c>
      <c r="K212" s="6" t="s">
        <v>2139</v>
      </c>
      <c r="L212" s="6" t="s">
        <v>857</v>
      </c>
      <c r="M212" s="6" t="s">
        <v>2140</v>
      </c>
      <c r="N212" s="6" t="s">
        <v>1092</v>
      </c>
      <c r="O212" t="str">
        <f t="shared" si="3"/>
        <v xml:space="preserve">   </v>
      </c>
    </row>
    <row r="213" spans="1:15" x14ac:dyDescent="0.25">
      <c r="A213" s="6" t="s">
        <v>185</v>
      </c>
      <c r="B213" s="6" t="s">
        <v>1075</v>
      </c>
      <c r="C213" s="6" t="s">
        <v>1076</v>
      </c>
      <c r="D213" s="6" t="s">
        <v>2141</v>
      </c>
      <c r="E213" s="6" t="s">
        <v>1077</v>
      </c>
      <c r="F213" s="6" t="s">
        <v>1077</v>
      </c>
      <c r="G213" s="9">
        <v>38527</v>
      </c>
      <c r="H213" s="6" t="s">
        <v>2142</v>
      </c>
      <c r="I213" s="6" t="s">
        <v>2143</v>
      </c>
      <c r="J213" s="6" t="s">
        <v>867</v>
      </c>
      <c r="K213" s="6" t="s">
        <v>2144</v>
      </c>
      <c r="L213" s="6" t="s">
        <v>857</v>
      </c>
      <c r="M213" s="6" t="s">
        <v>1033</v>
      </c>
      <c r="N213" s="6" t="s">
        <v>912</v>
      </c>
      <c r="O213" t="str">
        <f t="shared" si="3"/>
        <v>Karina Caballero</v>
      </c>
    </row>
    <row r="214" spans="1:15" x14ac:dyDescent="0.25">
      <c r="A214" s="6" t="s">
        <v>161</v>
      </c>
      <c r="B214" s="6" t="s">
        <v>1075</v>
      </c>
      <c r="C214" s="6" t="s">
        <v>1076</v>
      </c>
      <c r="D214" s="6" t="s">
        <v>850</v>
      </c>
      <c r="E214" s="6" t="s">
        <v>1077</v>
      </c>
      <c r="F214" s="6" t="s">
        <v>1077</v>
      </c>
      <c r="G214" s="9">
        <v>37408</v>
      </c>
      <c r="H214" s="6" t="s">
        <v>2145</v>
      </c>
      <c r="I214" s="6" t="s">
        <v>1054</v>
      </c>
      <c r="J214" s="6" t="s">
        <v>867</v>
      </c>
      <c r="K214" s="6" t="s">
        <v>1055</v>
      </c>
      <c r="L214" s="6" t="s">
        <v>857</v>
      </c>
      <c r="M214" s="6" t="s">
        <v>911</v>
      </c>
      <c r="N214" s="6" t="s">
        <v>912</v>
      </c>
      <c r="O214" t="str">
        <f t="shared" si="3"/>
        <v>Karina Caballero</v>
      </c>
    </row>
    <row r="215" spans="1:15" x14ac:dyDescent="0.25">
      <c r="A215" s="6" t="s">
        <v>101</v>
      </c>
      <c r="B215" s="6" t="s">
        <v>2146</v>
      </c>
      <c r="C215" s="6" t="s">
        <v>2147</v>
      </c>
      <c r="D215" s="6" t="s">
        <v>850</v>
      </c>
      <c r="E215" s="6" t="s">
        <v>2148</v>
      </c>
      <c r="F215" s="6" t="s">
        <v>2148</v>
      </c>
      <c r="G215" s="9">
        <v>41467</v>
      </c>
      <c r="H215" s="6" t="s">
        <v>2149</v>
      </c>
      <c r="I215" s="6" t="s">
        <v>2150</v>
      </c>
      <c r="J215" s="6" t="s">
        <v>1740</v>
      </c>
      <c r="K215" s="6" t="s">
        <v>2151</v>
      </c>
      <c r="L215" s="6" t="s">
        <v>1742</v>
      </c>
      <c r="M215" s="6" t="s">
        <v>850</v>
      </c>
      <c r="N215" s="6" t="s">
        <v>1743</v>
      </c>
      <c r="O215" t="str">
        <f t="shared" si="3"/>
        <v>Scott Palmateer</v>
      </c>
    </row>
    <row r="216" spans="1:15" x14ac:dyDescent="0.25">
      <c r="A216" s="6" t="s">
        <v>102</v>
      </c>
      <c r="B216" s="6" t="s">
        <v>1736</v>
      </c>
      <c r="C216" s="6" t="s">
        <v>1737</v>
      </c>
      <c r="D216" s="6" t="s">
        <v>850</v>
      </c>
      <c r="E216" s="6" t="s">
        <v>2152</v>
      </c>
      <c r="F216" s="6" t="s">
        <v>2152</v>
      </c>
      <c r="G216" s="9">
        <v>41475</v>
      </c>
      <c r="H216" s="6" t="s">
        <v>2153</v>
      </c>
      <c r="I216" s="6" t="s">
        <v>2150</v>
      </c>
      <c r="J216" s="6" t="s">
        <v>1740</v>
      </c>
      <c r="K216" s="6" t="s">
        <v>2154</v>
      </c>
      <c r="L216" s="6" t="s">
        <v>1742</v>
      </c>
      <c r="M216" s="6" t="s">
        <v>850</v>
      </c>
      <c r="N216" s="6" t="s">
        <v>1743</v>
      </c>
      <c r="O216" t="str">
        <f t="shared" si="3"/>
        <v>Eric Persson</v>
      </c>
    </row>
    <row r="217" spans="1:15" x14ac:dyDescent="0.25">
      <c r="A217" s="6" t="s">
        <v>551</v>
      </c>
      <c r="B217" s="6" t="s">
        <v>1736</v>
      </c>
      <c r="C217" s="6" t="s">
        <v>1737</v>
      </c>
      <c r="D217" s="6" t="s">
        <v>1162</v>
      </c>
      <c r="E217" s="6" t="s">
        <v>1181</v>
      </c>
      <c r="F217" s="6" t="s">
        <v>1181</v>
      </c>
      <c r="G217" s="9">
        <v>41913</v>
      </c>
      <c r="H217" s="6" t="s">
        <v>2155</v>
      </c>
      <c r="I217" s="6" t="s">
        <v>1165</v>
      </c>
      <c r="J217" s="6" t="s">
        <v>1166</v>
      </c>
      <c r="K217" s="6" t="s">
        <v>2156</v>
      </c>
      <c r="L217" s="6" t="s">
        <v>857</v>
      </c>
      <c r="M217" s="6" t="s">
        <v>1168</v>
      </c>
      <c r="N217" s="6" t="s">
        <v>1169</v>
      </c>
      <c r="O217" t="str">
        <f t="shared" si="3"/>
        <v>Eric Persson</v>
      </c>
    </row>
    <row r="218" spans="1:15" x14ac:dyDescent="0.25">
      <c r="A218" s="6" t="s">
        <v>188</v>
      </c>
      <c r="B218" s="6" t="s">
        <v>1217</v>
      </c>
      <c r="C218" s="6" t="s">
        <v>2157</v>
      </c>
      <c r="D218" s="6" t="s">
        <v>850</v>
      </c>
      <c r="E218" s="6" t="s">
        <v>2158</v>
      </c>
      <c r="F218" s="6" t="s">
        <v>2158</v>
      </c>
      <c r="G218" s="9">
        <v>38407</v>
      </c>
      <c r="H218" s="6" t="s">
        <v>2159</v>
      </c>
      <c r="I218" s="6" t="s">
        <v>2160</v>
      </c>
      <c r="J218" s="6" t="s">
        <v>867</v>
      </c>
      <c r="K218" s="6" t="s">
        <v>2161</v>
      </c>
      <c r="L218" s="6" t="s">
        <v>2162</v>
      </c>
      <c r="M218" s="6" t="s">
        <v>850</v>
      </c>
      <c r="N218" s="6" t="s">
        <v>958</v>
      </c>
      <c r="O218" t="str">
        <f t="shared" si="3"/>
        <v>Doug Dixon</v>
      </c>
    </row>
    <row r="219" spans="1:15" x14ac:dyDescent="0.25">
      <c r="A219" s="6" t="s">
        <v>776</v>
      </c>
      <c r="B219" s="6" t="s">
        <v>2163</v>
      </c>
      <c r="C219" s="6" t="s">
        <v>1292</v>
      </c>
      <c r="D219" s="6" t="s">
        <v>1293</v>
      </c>
      <c r="E219" s="6" t="s">
        <v>1294</v>
      </c>
      <c r="F219" s="6" t="s">
        <v>1294</v>
      </c>
      <c r="G219" s="9">
        <v>39931</v>
      </c>
      <c r="H219" s="6" t="s">
        <v>2164</v>
      </c>
      <c r="I219" s="6" t="s">
        <v>1247</v>
      </c>
      <c r="J219" s="6" t="s">
        <v>1230</v>
      </c>
      <c r="K219" s="6" t="s">
        <v>2165</v>
      </c>
      <c r="L219" s="6" t="s">
        <v>1249</v>
      </c>
      <c r="M219" s="6" t="s">
        <v>1250</v>
      </c>
      <c r="N219" s="6" t="s">
        <v>1251</v>
      </c>
      <c r="O219" t="str">
        <f t="shared" si="3"/>
        <v>Roger &amp; Rebecca Nicholson</v>
      </c>
    </row>
    <row r="220" spans="1:15" x14ac:dyDescent="0.25">
      <c r="A220" s="6" t="s">
        <v>552</v>
      </c>
      <c r="B220" s="6" t="s">
        <v>1736</v>
      </c>
      <c r="C220" s="6" t="s">
        <v>1737</v>
      </c>
      <c r="D220" s="6" t="s">
        <v>2166</v>
      </c>
      <c r="E220" s="6" t="s">
        <v>1181</v>
      </c>
      <c r="F220" s="6" t="s">
        <v>1181</v>
      </c>
      <c r="G220" s="9">
        <v>41889</v>
      </c>
      <c r="H220" s="6" t="s">
        <v>2167</v>
      </c>
      <c r="I220" s="6" t="s">
        <v>1165</v>
      </c>
      <c r="J220" s="6" t="s">
        <v>1166</v>
      </c>
      <c r="K220" s="6" t="s">
        <v>2168</v>
      </c>
      <c r="L220" s="6" t="s">
        <v>857</v>
      </c>
      <c r="M220" s="6" t="s">
        <v>1168</v>
      </c>
      <c r="N220" s="6" t="s">
        <v>1169</v>
      </c>
      <c r="O220" t="str">
        <f t="shared" si="3"/>
        <v>Eric Persson</v>
      </c>
    </row>
    <row r="221" spans="1:15" x14ac:dyDescent="0.25">
      <c r="A221" s="6" t="s">
        <v>103</v>
      </c>
      <c r="B221" s="6" t="s">
        <v>2169</v>
      </c>
      <c r="C221" s="6" t="s">
        <v>1160</v>
      </c>
      <c r="D221" s="6" t="s">
        <v>2170</v>
      </c>
      <c r="E221" s="6" t="s">
        <v>2171</v>
      </c>
      <c r="F221" s="6" t="s">
        <v>2171</v>
      </c>
      <c r="G221" s="9">
        <v>41832</v>
      </c>
      <c r="H221" s="6" t="s">
        <v>2172</v>
      </c>
      <c r="I221" s="6" t="s">
        <v>2173</v>
      </c>
      <c r="J221" s="6" t="s">
        <v>1740</v>
      </c>
      <c r="K221" s="6" t="s">
        <v>2174</v>
      </c>
      <c r="L221" s="6" t="s">
        <v>1742</v>
      </c>
      <c r="M221" s="6" t="s">
        <v>850</v>
      </c>
      <c r="N221" s="6" t="s">
        <v>1743</v>
      </c>
      <c r="O221" t="str">
        <f t="shared" si="3"/>
        <v>Scott Palmateer Eric Persson</v>
      </c>
    </row>
    <row r="222" spans="1:15" x14ac:dyDescent="0.25">
      <c r="A222" s="6" t="s">
        <v>524</v>
      </c>
      <c r="B222" s="6" t="s">
        <v>2175</v>
      </c>
      <c r="C222" s="6" t="s">
        <v>2176</v>
      </c>
      <c r="D222" s="6" t="s">
        <v>2177</v>
      </c>
      <c r="E222" s="6" t="s">
        <v>2178</v>
      </c>
      <c r="F222" s="6" t="s">
        <v>2179</v>
      </c>
      <c r="G222" s="9">
        <v>41827</v>
      </c>
      <c r="H222" s="6" t="s">
        <v>2180</v>
      </c>
      <c r="I222" s="6" t="s">
        <v>2181</v>
      </c>
      <c r="J222" s="6" t="s">
        <v>1990</v>
      </c>
      <c r="K222" s="6" t="s">
        <v>2182</v>
      </c>
      <c r="L222" s="6" t="s">
        <v>1992</v>
      </c>
      <c r="M222" s="6" t="s">
        <v>850</v>
      </c>
      <c r="N222" s="6" t="s">
        <v>1940</v>
      </c>
      <c r="O222" t="str">
        <f t="shared" si="3"/>
        <v>Guniyal Pandit Kaushik Joshi</v>
      </c>
    </row>
    <row r="223" spans="1:15" x14ac:dyDescent="0.25">
      <c r="A223" s="6" t="s">
        <v>572</v>
      </c>
      <c r="B223" s="6" t="s">
        <v>2183</v>
      </c>
      <c r="C223" s="6" t="s">
        <v>2184</v>
      </c>
      <c r="D223" s="6" t="s">
        <v>850</v>
      </c>
      <c r="E223" s="6" t="s">
        <v>2185</v>
      </c>
      <c r="F223" s="6" t="s">
        <v>2185</v>
      </c>
      <c r="G223" s="9">
        <v>41858</v>
      </c>
      <c r="H223" s="6" t="s">
        <v>2186</v>
      </c>
      <c r="I223" s="6" t="s">
        <v>2187</v>
      </c>
      <c r="J223" s="6" t="s">
        <v>703</v>
      </c>
      <c r="K223" s="6" t="s">
        <v>2188</v>
      </c>
      <c r="L223" s="6" t="s">
        <v>1206</v>
      </c>
      <c r="M223" s="6" t="s">
        <v>850</v>
      </c>
      <c r="N223" s="6" t="s">
        <v>703</v>
      </c>
      <c r="O223" t="str">
        <f t="shared" si="3"/>
        <v>Don Retalliatta</v>
      </c>
    </row>
    <row r="224" spans="1:15" x14ac:dyDescent="0.25">
      <c r="A224" s="6" t="s">
        <v>566</v>
      </c>
      <c r="B224" s="6" t="s">
        <v>2189</v>
      </c>
      <c r="C224" s="6" t="s">
        <v>1438</v>
      </c>
      <c r="D224" s="6" t="s">
        <v>850</v>
      </c>
      <c r="E224" s="6" t="s">
        <v>2190</v>
      </c>
      <c r="F224" s="6" t="s">
        <v>2190</v>
      </c>
      <c r="G224" s="9">
        <v>40621</v>
      </c>
      <c r="H224" s="6" t="s">
        <v>2191</v>
      </c>
      <c r="I224" s="6" t="s">
        <v>2192</v>
      </c>
      <c r="J224" s="6" t="s">
        <v>703</v>
      </c>
      <c r="K224" s="6" t="s">
        <v>2193</v>
      </c>
      <c r="L224" s="6" t="s">
        <v>1206</v>
      </c>
      <c r="M224" s="6" t="s">
        <v>850</v>
      </c>
      <c r="N224" s="6" t="s">
        <v>703</v>
      </c>
      <c r="O224" t="str">
        <f t="shared" si="3"/>
        <v>Rajul Shah</v>
      </c>
    </row>
    <row r="225" spans="1:15" x14ac:dyDescent="0.25">
      <c r="A225" s="6" t="s">
        <v>595</v>
      </c>
      <c r="B225" s="6" t="s">
        <v>1749</v>
      </c>
      <c r="C225" s="6" t="s">
        <v>2194</v>
      </c>
      <c r="D225" s="6" t="s">
        <v>2195</v>
      </c>
      <c r="E225" s="6" t="s">
        <v>2196</v>
      </c>
      <c r="F225" s="6" t="s">
        <v>2196</v>
      </c>
      <c r="G225" s="9">
        <v>41586</v>
      </c>
      <c r="H225" s="6" t="s">
        <v>2197</v>
      </c>
      <c r="I225" s="6" t="s">
        <v>2198</v>
      </c>
      <c r="J225" s="6" t="s">
        <v>1213</v>
      </c>
      <c r="K225" s="6" t="s">
        <v>2199</v>
      </c>
      <c r="L225" s="6" t="s">
        <v>857</v>
      </c>
      <c r="M225" s="6" t="s">
        <v>1215</v>
      </c>
      <c r="N225" s="6" t="s">
        <v>1216</v>
      </c>
      <c r="O225" t="str">
        <f t="shared" si="3"/>
        <v>Tim Poulos</v>
      </c>
    </row>
    <row r="226" spans="1:15" x14ac:dyDescent="0.25">
      <c r="A226" s="6" t="s">
        <v>727</v>
      </c>
      <c r="B226" s="6" t="s">
        <v>871</v>
      </c>
      <c r="C226" s="6" t="s">
        <v>1631</v>
      </c>
      <c r="D226" s="6" t="s">
        <v>1994</v>
      </c>
      <c r="E226" s="6" t="s">
        <v>1632</v>
      </c>
      <c r="F226" s="6" t="s">
        <v>850</v>
      </c>
      <c r="G226" s="9">
        <v>37731</v>
      </c>
      <c r="H226" s="6" t="s">
        <v>2200</v>
      </c>
      <c r="I226" s="6" t="s">
        <v>2201</v>
      </c>
      <c r="J226" s="6" t="s">
        <v>1230</v>
      </c>
      <c r="K226" s="6" t="s">
        <v>2202</v>
      </c>
      <c r="L226" s="6" t="s">
        <v>1378</v>
      </c>
      <c r="M226" s="6" t="s">
        <v>1379</v>
      </c>
      <c r="N226" s="6" t="s">
        <v>1380</v>
      </c>
      <c r="O226" t="str">
        <f t="shared" si="3"/>
        <v>Sam Hasan</v>
      </c>
    </row>
    <row r="227" spans="1:15" x14ac:dyDescent="0.25">
      <c r="A227" s="6" t="s">
        <v>248</v>
      </c>
      <c r="B227" s="6" t="s">
        <v>1919</v>
      </c>
      <c r="C227" s="6" t="s">
        <v>2203</v>
      </c>
      <c r="D227" s="6" t="s">
        <v>2204</v>
      </c>
      <c r="E227" s="6" t="s">
        <v>2205</v>
      </c>
      <c r="F227" s="6" t="s">
        <v>2205</v>
      </c>
      <c r="G227" s="9">
        <v>41622</v>
      </c>
      <c r="H227" s="6" t="s">
        <v>2206</v>
      </c>
      <c r="I227" s="6" t="s">
        <v>2207</v>
      </c>
      <c r="J227" s="6" t="s">
        <v>867</v>
      </c>
      <c r="K227" s="6" t="s">
        <v>2208</v>
      </c>
      <c r="L227" s="6" t="s">
        <v>857</v>
      </c>
      <c r="M227" s="6" t="s">
        <v>885</v>
      </c>
      <c r="N227" s="6" t="s">
        <v>883</v>
      </c>
      <c r="O227" t="str">
        <f t="shared" si="3"/>
        <v>David Whiting</v>
      </c>
    </row>
    <row r="228" spans="1:15" x14ac:dyDescent="0.25">
      <c r="A228" s="6" t="s">
        <v>646</v>
      </c>
      <c r="B228" s="6" t="s">
        <v>1910</v>
      </c>
      <c r="C228" s="6" t="s">
        <v>1911</v>
      </c>
      <c r="D228" s="6" t="s">
        <v>1912</v>
      </c>
      <c r="E228" s="6" t="s">
        <v>1913</v>
      </c>
      <c r="F228" s="6" t="s">
        <v>1913</v>
      </c>
      <c r="G228" s="9">
        <v>41544</v>
      </c>
      <c r="H228" s="6" t="s">
        <v>2209</v>
      </c>
      <c r="I228" s="6" t="s">
        <v>2048</v>
      </c>
      <c r="J228" s="6" t="s">
        <v>1499</v>
      </c>
      <c r="K228" s="6" t="s">
        <v>2210</v>
      </c>
      <c r="L228" s="6" t="s">
        <v>857</v>
      </c>
      <c r="M228" s="6" t="s">
        <v>1158</v>
      </c>
      <c r="N228" s="6" t="s">
        <v>1918</v>
      </c>
      <c r="O228" t="str">
        <f t="shared" si="3"/>
        <v>Leslie Duffy</v>
      </c>
    </row>
    <row r="229" spans="1:15" x14ac:dyDescent="0.25">
      <c r="A229" s="6" t="s">
        <v>250</v>
      </c>
      <c r="B229" s="6" t="s">
        <v>2211</v>
      </c>
      <c r="C229" s="6" t="s">
        <v>926</v>
      </c>
      <c r="D229" s="6" t="s">
        <v>2212</v>
      </c>
      <c r="E229" s="6" t="s">
        <v>928</v>
      </c>
      <c r="F229" s="6" t="s">
        <v>928</v>
      </c>
      <c r="G229" s="9">
        <v>42408</v>
      </c>
      <c r="H229" s="6" t="s">
        <v>2213</v>
      </c>
      <c r="I229" s="6" t="s">
        <v>2214</v>
      </c>
      <c r="J229" s="6" t="s">
        <v>867</v>
      </c>
      <c r="K229" s="6" t="s">
        <v>2215</v>
      </c>
      <c r="L229" s="6" t="s">
        <v>932</v>
      </c>
      <c r="M229" s="6" t="s">
        <v>850</v>
      </c>
      <c r="N229" s="6" t="s">
        <v>912</v>
      </c>
      <c r="O229" t="str">
        <f t="shared" si="3"/>
        <v>Kimberly Rego</v>
      </c>
    </row>
    <row r="230" spans="1:15" x14ac:dyDescent="0.25">
      <c r="A230" s="6" t="s">
        <v>596</v>
      </c>
      <c r="B230" s="6" t="s">
        <v>2216</v>
      </c>
      <c r="C230" s="6" t="s">
        <v>1538</v>
      </c>
      <c r="D230" s="6" t="s">
        <v>2025</v>
      </c>
      <c r="E230" s="6" t="s">
        <v>1539</v>
      </c>
      <c r="F230" s="6" t="s">
        <v>2217</v>
      </c>
      <c r="G230" s="9">
        <v>41948</v>
      </c>
      <c r="H230" s="6" t="s">
        <v>2218</v>
      </c>
      <c r="I230" s="6" t="s">
        <v>1544</v>
      </c>
      <c r="J230" s="6" t="s">
        <v>1213</v>
      </c>
      <c r="K230" s="6" t="s">
        <v>2219</v>
      </c>
      <c r="L230" s="6" t="s">
        <v>1543</v>
      </c>
      <c r="M230" s="6" t="s">
        <v>850</v>
      </c>
      <c r="N230" s="6" t="s">
        <v>1544</v>
      </c>
      <c r="O230" t="str">
        <f t="shared" si="3"/>
        <v>Julie, William, Eric &amp; Shaun Munson</v>
      </c>
    </row>
    <row r="231" spans="1:15" x14ac:dyDescent="0.25">
      <c r="A231" s="6" t="s">
        <v>627</v>
      </c>
      <c r="B231" s="6" t="s">
        <v>2220</v>
      </c>
      <c r="C231" s="6" t="s">
        <v>849</v>
      </c>
      <c r="D231" s="6" t="s">
        <v>2221</v>
      </c>
      <c r="E231" s="6" t="s">
        <v>2222</v>
      </c>
      <c r="F231" s="6" t="s">
        <v>2222</v>
      </c>
      <c r="G231" s="9">
        <v>41489</v>
      </c>
      <c r="H231" s="6" t="s">
        <v>2223</v>
      </c>
      <c r="I231" s="6" t="s">
        <v>2224</v>
      </c>
      <c r="J231" s="6" t="s">
        <v>1568</v>
      </c>
      <c r="K231" s="6" t="s">
        <v>2225</v>
      </c>
      <c r="L231" s="6" t="s">
        <v>857</v>
      </c>
      <c r="M231" s="6" t="s">
        <v>1143</v>
      </c>
      <c r="N231" s="6" t="s">
        <v>1570</v>
      </c>
      <c r="O231" t="str">
        <f t="shared" si="3"/>
        <v>Sandip Patel</v>
      </c>
    </row>
    <row r="232" spans="1:15" x14ac:dyDescent="0.25">
      <c r="A232" s="6" t="s">
        <v>489</v>
      </c>
      <c r="B232" s="6" t="s">
        <v>2226</v>
      </c>
      <c r="C232" s="6" t="s">
        <v>2227</v>
      </c>
      <c r="D232" s="6" t="s">
        <v>2228</v>
      </c>
      <c r="E232" s="6" t="s">
        <v>2229</v>
      </c>
      <c r="F232" s="6" t="s">
        <v>2229</v>
      </c>
      <c r="G232" s="9">
        <v>41743</v>
      </c>
      <c r="H232" s="6" t="s">
        <v>2230</v>
      </c>
      <c r="I232" s="6" t="s">
        <v>2231</v>
      </c>
      <c r="J232" s="6" t="s">
        <v>1141</v>
      </c>
      <c r="K232" s="6" t="s">
        <v>2232</v>
      </c>
      <c r="L232" s="6" t="s">
        <v>857</v>
      </c>
      <c r="M232" s="6" t="s">
        <v>1158</v>
      </c>
      <c r="N232" s="6" t="s">
        <v>1491</v>
      </c>
      <c r="O232" t="str">
        <f t="shared" si="3"/>
        <v>Sherman Dye</v>
      </c>
    </row>
    <row r="233" spans="1:15" x14ac:dyDescent="0.25">
      <c r="A233" s="6" t="s">
        <v>773</v>
      </c>
      <c r="B233" s="6" t="s">
        <v>2233</v>
      </c>
      <c r="C233" s="6" t="s">
        <v>2234</v>
      </c>
      <c r="D233" s="6" t="s">
        <v>2235</v>
      </c>
      <c r="E233" s="6" t="s">
        <v>2236</v>
      </c>
      <c r="F233" s="6" t="s">
        <v>2237</v>
      </c>
      <c r="G233" s="9">
        <v>39568</v>
      </c>
      <c r="H233" s="6" t="s">
        <v>2238</v>
      </c>
      <c r="I233" s="6" t="s">
        <v>2239</v>
      </c>
      <c r="J233" s="6" t="s">
        <v>1230</v>
      </c>
      <c r="K233" s="6" t="s">
        <v>2240</v>
      </c>
      <c r="L233" s="6" t="s">
        <v>1378</v>
      </c>
      <c r="M233" s="6" t="s">
        <v>1379</v>
      </c>
      <c r="N233" s="6" t="s">
        <v>1380</v>
      </c>
      <c r="O233" t="str">
        <f t="shared" si="3"/>
        <v>Choudary Anwarkhan</v>
      </c>
    </row>
    <row r="234" spans="1:15" x14ac:dyDescent="0.25">
      <c r="A234" s="6" t="s">
        <v>490</v>
      </c>
      <c r="B234" s="6" t="s">
        <v>2226</v>
      </c>
      <c r="C234" s="6" t="s">
        <v>2227</v>
      </c>
      <c r="D234" s="6" t="s">
        <v>2228</v>
      </c>
      <c r="E234" s="6" t="s">
        <v>2229</v>
      </c>
      <c r="F234" s="6" t="s">
        <v>2241</v>
      </c>
      <c r="G234" s="9">
        <v>41921</v>
      </c>
      <c r="H234" s="6" t="s">
        <v>2242</v>
      </c>
      <c r="I234" s="6" t="s">
        <v>1489</v>
      </c>
      <c r="J234" s="6" t="s">
        <v>1141</v>
      </c>
      <c r="K234" s="6" t="s">
        <v>2243</v>
      </c>
      <c r="L234" s="6" t="s">
        <v>857</v>
      </c>
      <c r="M234" s="6" t="s">
        <v>1158</v>
      </c>
      <c r="N234" s="6" t="s">
        <v>1491</v>
      </c>
      <c r="O234" t="str">
        <f t="shared" si="3"/>
        <v>Sherman Dye</v>
      </c>
    </row>
    <row r="235" spans="1:15" x14ac:dyDescent="0.25">
      <c r="A235" s="6" t="s">
        <v>491</v>
      </c>
      <c r="B235" s="6" t="s">
        <v>2226</v>
      </c>
      <c r="C235" s="6" t="s">
        <v>2227</v>
      </c>
      <c r="D235" s="6" t="s">
        <v>2228</v>
      </c>
      <c r="E235" s="6" t="s">
        <v>2229</v>
      </c>
      <c r="F235" s="6" t="s">
        <v>2244</v>
      </c>
      <c r="G235" s="9">
        <v>42317</v>
      </c>
      <c r="H235" s="6" t="s">
        <v>2245</v>
      </c>
      <c r="I235" s="6" t="s">
        <v>2231</v>
      </c>
      <c r="J235" s="6" t="s">
        <v>1141</v>
      </c>
      <c r="K235" s="6" t="s">
        <v>2246</v>
      </c>
      <c r="L235" s="6" t="s">
        <v>857</v>
      </c>
      <c r="M235" s="6" t="s">
        <v>1158</v>
      </c>
      <c r="N235" s="6" t="s">
        <v>1491</v>
      </c>
      <c r="O235" t="str">
        <f t="shared" si="3"/>
        <v>Sherman Dye</v>
      </c>
    </row>
    <row r="236" spans="1:15" x14ac:dyDescent="0.25">
      <c r="A236" s="6" t="s">
        <v>492</v>
      </c>
      <c r="B236" s="6" t="s">
        <v>2226</v>
      </c>
      <c r="C236" s="6" t="s">
        <v>2227</v>
      </c>
      <c r="D236" s="6" t="s">
        <v>2228</v>
      </c>
      <c r="E236" s="6" t="s">
        <v>2229</v>
      </c>
      <c r="F236" s="6" t="s">
        <v>2247</v>
      </c>
      <c r="G236" s="9">
        <v>42872</v>
      </c>
      <c r="H236" s="6" t="s">
        <v>2248</v>
      </c>
      <c r="I236" s="6" t="s">
        <v>2231</v>
      </c>
      <c r="J236" s="6" t="s">
        <v>1141</v>
      </c>
      <c r="K236" s="6" t="s">
        <v>2249</v>
      </c>
      <c r="L236" s="6" t="s">
        <v>857</v>
      </c>
      <c r="M236" s="6" t="s">
        <v>1158</v>
      </c>
      <c r="N236" s="6" t="s">
        <v>1491</v>
      </c>
      <c r="O236" t="str">
        <f t="shared" si="3"/>
        <v>Sherman Dye</v>
      </c>
    </row>
    <row r="237" spans="1:15" x14ac:dyDescent="0.25">
      <c r="A237" s="6" t="s">
        <v>493</v>
      </c>
      <c r="B237" s="6" t="s">
        <v>2226</v>
      </c>
      <c r="C237" s="6" t="s">
        <v>2227</v>
      </c>
      <c r="D237" s="6" t="s">
        <v>2228</v>
      </c>
      <c r="E237" s="6" t="s">
        <v>2229</v>
      </c>
      <c r="F237" s="6" t="s">
        <v>2250</v>
      </c>
      <c r="G237" s="9">
        <v>43063</v>
      </c>
      <c r="H237" s="6" t="s">
        <v>2251</v>
      </c>
      <c r="I237" s="6" t="s">
        <v>2231</v>
      </c>
      <c r="J237" s="6" t="s">
        <v>1141</v>
      </c>
      <c r="K237" s="6" t="s">
        <v>2252</v>
      </c>
      <c r="L237" s="6" t="s">
        <v>857</v>
      </c>
      <c r="M237" s="6" t="s">
        <v>1158</v>
      </c>
      <c r="N237" s="6" t="s">
        <v>1491</v>
      </c>
      <c r="O237" t="str">
        <f t="shared" si="3"/>
        <v>Sherman Dye</v>
      </c>
    </row>
    <row r="238" spans="1:15" x14ac:dyDescent="0.25">
      <c r="A238" s="6" t="s">
        <v>99</v>
      </c>
      <c r="B238" s="6" t="s">
        <v>2253</v>
      </c>
      <c r="C238" s="6" t="s">
        <v>2254</v>
      </c>
      <c r="D238" s="6" t="s">
        <v>850</v>
      </c>
      <c r="E238" s="6" t="s">
        <v>2171</v>
      </c>
      <c r="F238" s="6" t="s">
        <v>2171</v>
      </c>
      <c r="G238" s="9">
        <v>39018</v>
      </c>
      <c r="H238" s="6" t="s">
        <v>2255</v>
      </c>
      <c r="I238" s="6" t="s">
        <v>2256</v>
      </c>
      <c r="J238" s="6" t="s">
        <v>1740</v>
      </c>
      <c r="K238" s="6" t="s">
        <v>2257</v>
      </c>
      <c r="L238" s="6" t="s">
        <v>1742</v>
      </c>
      <c r="M238" s="6" t="s">
        <v>850</v>
      </c>
      <c r="N238" s="6" t="s">
        <v>1743</v>
      </c>
      <c r="O238" t="str">
        <f t="shared" si="3"/>
        <v>Eric/Scott Persson/Palmateer</v>
      </c>
    </row>
    <row r="239" spans="1:15" x14ac:dyDescent="0.25">
      <c r="A239" s="6" t="s">
        <v>494</v>
      </c>
      <c r="B239" s="6" t="s">
        <v>2258</v>
      </c>
      <c r="C239" s="6" t="s">
        <v>2259</v>
      </c>
      <c r="D239" s="6" t="s">
        <v>2260</v>
      </c>
      <c r="E239" s="6" t="s">
        <v>2261</v>
      </c>
      <c r="F239" s="6" t="s">
        <v>2261</v>
      </c>
      <c r="G239" s="9">
        <v>41637</v>
      </c>
      <c r="H239" s="6" t="s">
        <v>2262</v>
      </c>
      <c r="I239" s="6" t="s">
        <v>2263</v>
      </c>
      <c r="J239" s="6" t="s">
        <v>1141</v>
      </c>
      <c r="K239" s="6" t="s">
        <v>2264</v>
      </c>
      <c r="L239" s="6" t="s">
        <v>857</v>
      </c>
      <c r="M239" s="6" t="s">
        <v>1158</v>
      </c>
      <c r="N239" s="6" t="s">
        <v>1884</v>
      </c>
      <c r="O239" t="str">
        <f t="shared" si="3"/>
        <v>Victor Archie</v>
      </c>
    </row>
    <row r="240" spans="1:15" x14ac:dyDescent="0.25">
      <c r="A240" s="6" t="s">
        <v>196</v>
      </c>
      <c r="B240" s="6" t="s">
        <v>2265</v>
      </c>
      <c r="C240" s="6" t="s">
        <v>987</v>
      </c>
      <c r="D240" s="6" t="s">
        <v>850</v>
      </c>
      <c r="E240" s="6" t="s">
        <v>989</v>
      </c>
      <c r="F240" s="6" t="s">
        <v>989</v>
      </c>
      <c r="G240" s="9">
        <v>41421</v>
      </c>
      <c r="H240" s="6" t="s">
        <v>2266</v>
      </c>
      <c r="I240" s="6" t="s">
        <v>2267</v>
      </c>
      <c r="J240" s="6" t="s">
        <v>867</v>
      </c>
      <c r="K240" s="6" t="s">
        <v>2268</v>
      </c>
      <c r="L240" s="6" t="s">
        <v>857</v>
      </c>
      <c r="M240" s="6" t="s">
        <v>885</v>
      </c>
      <c r="N240" s="6" t="s">
        <v>899</v>
      </c>
      <c r="O240" t="str">
        <f t="shared" si="3"/>
        <v>Ming Ting Chung</v>
      </c>
    </row>
    <row r="241" spans="1:15" x14ac:dyDescent="0.25">
      <c r="A241" s="6" t="s">
        <v>170</v>
      </c>
      <c r="B241" s="6" t="s">
        <v>2269</v>
      </c>
      <c r="C241" s="6" t="s">
        <v>849</v>
      </c>
      <c r="D241" s="6" t="s">
        <v>2270</v>
      </c>
      <c r="E241" s="6" t="s">
        <v>2271</v>
      </c>
      <c r="F241" s="6" t="s">
        <v>2271</v>
      </c>
      <c r="G241" s="9">
        <v>37681</v>
      </c>
      <c r="H241" s="6" t="s">
        <v>2272</v>
      </c>
      <c r="I241" s="6" t="s">
        <v>1022</v>
      </c>
      <c r="J241" s="6" t="s">
        <v>867</v>
      </c>
      <c r="K241" s="6" t="s">
        <v>2273</v>
      </c>
      <c r="L241" s="6" t="s">
        <v>932</v>
      </c>
      <c r="M241" s="6" t="s">
        <v>850</v>
      </c>
      <c r="N241" s="6" t="s">
        <v>912</v>
      </c>
      <c r="O241" t="str">
        <f t="shared" si="3"/>
        <v>Mukesh Patel</v>
      </c>
    </row>
    <row r="242" spans="1:15" x14ac:dyDescent="0.25">
      <c r="A242" s="6" t="s">
        <v>756</v>
      </c>
      <c r="B242" s="6" t="s">
        <v>2274</v>
      </c>
      <c r="C242" s="6" t="s">
        <v>2275</v>
      </c>
      <c r="D242" s="6" t="s">
        <v>850</v>
      </c>
      <c r="E242" s="6" t="s">
        <v>2276</v>
      </c>
      <c r="F242" s="6" t="s">
        <v>2276</v>
      </c>
      <c r="G242" s="9">
        <v>39022</v>
      </c>
      <c r="H242" s="6" t="s">
        <v>2277</v>
      </c>
      <c r="I242" s="6" t="s">
        <v>2201</v>
      </c>
      <c r="J242" s="6" t="s">
        <v>1230</v>
      </c>
      <c r="K242" s="6" t="s">
        <v>2278</v>
      </c>
      <c r="L242" s="6" t="s">
        <v>1378</v>
      </c>
      <c r="M242" s="6" t="s">
        <v>1379</v>
      </c>
      <c r="N242" s="6" t="s">
        <v>1380</v>
      </c>
      <c r="O242" t="str">
        <f t="shared" si="3"/>
        <v>Abraham "Abe" Razeq</v>
      </c>
    </row>
    <row r="243" spans="1:15" x14ac:dyDescent="0.25">
      <c r="A243" s="6" t="s">
        <v>363</v>
      </c>
      <c r="B243" s="6" t="s">
        <v>2279</v>
      </c>
      <c r="C243" s="6" t="s">
        <v>2280</v>
      </c>
      <c r="D243" s="6" t="s">
        <v>2281</v>
      </c>
      <c r="E243" s="6" t="s">
        <v>2282</v>
      </c>
      <c r="F243" s="6" t="s">
        <v>2283</v>
      </c>
      <c r="G243" s="9">
        <v>40621</v>
      </c>
      <c r="H243" s="6" t="s">
        <v>2284</v>
      </c>
      <c r="I243" s="6" t="s">
        <v>1916</v>
      </c>
      <c r="J243" s="6" t="s">
        <v>2285</v>
      </c>
      <c r="K243" s="6" t="s">
        <v>2286</v>
      </c>
      <c r="L243" s="6" t="s">
        <v>1378</v>
      </c>
      <c r="M243" s="6" t="s">
        <v>1379</v>
      </c>
      <c r="N243" s="6" t="s">
        <v>2287</v>
      </c>
      <c r="O243" t="str">
        <f t="shared" si="3"/>
        <v>Kwang-Woo Choi Paulo Ifurung</v>
      </c>
    </row>
    <row r="244" spans="1:15" x14ac:dyDescent="0.25">
      <c r="A244" s="6" t="s">
        <v>232</v>
      </c>
      <c r="B244" s="6" t="s">
        <v>2288</v>
      </c>
      <c r="C244" s="6" t="s">
        <v>1040</v>
      </c>
      <c r="D244" s="6" t="s">
        <v>2289</v>
      </c>
      <c r="E244" s="6" t="s">
        <v>1041</v>
      </c>
      <c r="F244" s="6" t="s">
        <v>1041</v>
      </c>
      <c r="G244" s="9">
        <v>40484</v>
      </c>
      <c r="H244" s="6" t="s">
        <v>2290</v>
      </c>
      <c r="I244" s="6" t="s">
        <v>2060</v>
      </c>
      <c r="J244" s="6" t="s">
        <v>867</v>
      </c>
      <c r="K244" s="6" t="s">
        <v>2291</v>
      </c>
      <c r="L244" s="6" t="s">
        <v>857</v>
      </c>
      <c r="M244" s="6" t="s">
        <v>911</v>
      </c>
      <c r="N244" s="6" t="s">
        <v>966</v>
      </c>
      <c r="O244" t="str">
        <f t="shared" si="3"/>
        <v>Robert "Quint" Noordstar</v>
      </c>
    </row>
    <row r="245" spans="1:15" x14ac:dyDescent="0.25">
      <c r="A245" s="6" t="s">
        <v>799</v>
      </c>
      <c r="B245" s="6" t="s">
        <v>2292</v>
      </c>
      <c r="C245" s="6" t="s">
        <v>2293</v>
      </c>
      <c r="D245" s="6" t="s">
        <v>2294</v>
      </c>
      <c r="E245" s="6" t="s">
        <v>2295</v>
      </c>
      <c r="F245" s="6" t="s">
        <v>2296</v>
      </c>
      <c r="G245" s="9">
        <v>41785</v>
      </c>
      <c r="H245" s="6" t="s">
        <v>2297</v>
      </c>
      <c r="I245" s="6" t="s">
        <v>2298</v>
      </c>
      <c r="J245" s="6" t="s">
        <v>1230</v>
      </c>
      <c r="K245" s="6" t="s">
        <v>2299</v>
      </c>
      <c r="L245" s="6" t="s">
        <v>1378</v>
      </c>
      <c r="M245" s="6" t="s">
        <v>1379</v>
      </c>
      <c r="N245" s="6" t="s">
        <v>1380</v>
      </c>
      <c r="O245" t="str">
        <f t="shared" si="3"/>
        <v>Shikeba "Liz" Ramin</v>
      </c>
    </row>
    <row r="246" spans="1:15" x14ac:dyDescent="0.25">
      <c r="A246" s="6" t="s">
        <v>85</v>
      </c>
      <c r="B246" s="6" t="s">
        <v>1846</v>
      </c>
      <c r="C246" s="6" t="s">
        <v>1847</v>
      </c>
      <c r="D246" s="6" t="s">
        <v>1672</v>
      </c>
      <c r="E246" s="6" t="s">
        <v>1673</v>
      </c>
      <c r="F246" s="6" t="s">
        <v>2300</v>
      </c>
      <c r="G246" s="9">
        <v>42321</v>
      </c>
      <c r="H246" s="6" t="s">
        <v>2301</v>
      </c>
      <c r="I246" s="6" t="s">
        <v>2302</v>
      </c>
      <c r="J246" s="6" t="s">
        <v>855</v>
      </c>
      <c r="K246" s="6" t="s">
        <v>2303</v>
      </c>
      <c r="L246" s="6" t="s">
        <v>857</v>
      </c>
      <c r="M246" s="6" t="s">
        <v>858</v>
      </c>
      <c r="N246" s="6" t="s">
        <v>859</v>
      </c>
      <c r="O246" t="str">
        <f t="shared" si="3"/>
        <v>Glen Johnson</v>
      </c>
    </row>
    <row r="247" spans="1:15" x14ac:dyDescent="0.25">
      <c r="A247" s="6" t="s">
        <v>86</v>
      </c>
      <c r="B247" s="6" t="s">
        <v>1846</v>
      </c>
      <c r="C247" s="6" t="s">
        <v>1847</v>
      </c>
      <c r="D247" s="6" t="s">
        <v>1672</v>
      </c>
      <c r="E247" s="6" t="s">
        <v>2304</v>
      </c>
      <c r="F247" s="6" t="s">
        <v>2305</v>
      </c>
      <c r="G247" s="9">
        <v>42272</v>
      </c>
      <c r="H247" s="6" t="s">
        <v>2306</v>
      </c>
      <c r="I247" s="6" t="s">
        <v>854</v>
      </c>
      <c r="J247" s="6" t="s">
        <v>855</v>
      </c>
      <c r="K247" s="6" t="s">
        <v>856</v>
      </c>
      <c r="L247" s="6" t="s">
        <v>857</v>
      </c>
      <c r="M247" s="6" t="s">
        <v>858</v>
      </c>
      <c r="N247" s="6" t="s">
        <v>859</v>
      </c>
      <c r="O247" t="str">
        <f t="shared" si="3"/>
        <v>Glen Johnson</v>
      </c>
    </row>
    <row r="248" spans="1:15" x14ac:dyDescent="0.25">
      <c r="A248" s="6" t="s">
        <v>84</v>
      </c>
      <c r="B248" s="6" t="s">
        <v>1846</v>
      </c>
      <c r="C248" s="6" t="s">
        <v>1847</v>
      </c>
      <c r="D248" s="6" t="s">
        <v>1672</v>
      </c>
      <c r="E248" s="6" t="s">
        <v>1673</v>
      </c>
      <c r="F248" s="6" t="s">
        <v>2307</v>
      </c>
      <c r="G248" s="9">
        <v>42482</v>
      </c>
      <c r="H248" s="6" t="s">
        <v>2308</v>
      </c>
      <c r="I248" s="6" t="s">
        <v>2309</v>
      </c>
      <c r="J248" s="6" t="s">
        <v>855</v>
      </c>
      <c r="K248" s="6" t="s">
        <v>2310</v>
      </c>
      <c r="L248" s="6" t="s">
        <v>857</v>
      </c>
      <c r="M248" s="6" t="s">
        <v>858</v>
      </c>
      <c r="N248" s="6" t="s">
        <v>2311</v>
      </c>
      <c r="O248" t="str">
        <f t="shared" si="3"/>
        <v>Glen Johnson</v>
      </c>
    </row>
    <row r="249" spans="1:15" x14ac:dyDescent="0.25">
      <c r="A249" s="6" t="s">
        <v>767</v>
      </c>
      <c r="B249" s="6" t="s">
        <v>2312</v>
      </c>
      <c r="C249" s="6" t="s">
        <v>2313</v>
      </c>
      <c r="D249" s="6" t="s">
        <v>2314</v>
      </c>
      <c r="E249" s="6" t="s">
        <v>2315</v>
      </c>
      <c r="F249" s="6" t="s">
        <v>2315</v>
      </c>
      <c r="G249" s="9">
        <v>39265</v>
      </c>
      <c r="H249" s="6" t="s">
        <v>2316</v>
      </c>
      <c r="I249" s="6" t="s">
        <v>2317</v>
      </c>
      <c r="J249" s="6" t="s">
        <v>1230</v>
      </c>
      <c r="K249" s="6" t="s">
        <v>2318</v>
      </c>
      <c r="L249" s="6" t="s">
        <v>857</v>
      </c>
      <c r="M249" s="6" t="s">
        <v>1143</v>
      </c>
      <c r="N249" s="6" t="s">
        <v>1144</v>
      </c>
      <c r="O249" t="str">
        <f t="shared" si="3"/>
        <v>Rajesh Kaushal</v>
      </c>
    </row>
    <row r="250" spans="1:15" x14ac:dyDescent="0.25">
      <c r="A250" s="6" t="s">
        <v>707</v>
      </c>
      <c r="B250" s="6" t="s">
        <v>2062</v>
      </c>
      <c r="C250" s="6" t="s">
        <v>2063</v>
      </c>
      <c r="D250" s="6" t="s">
        <v>2064</v>
      </c>
      <c r="E250" s="6" t="s">
        <v>2065</v>
      </c>
      <c r="F250" s="6" t="s">
        <v>2065</v>
      </c>
      <c r="G250" s="9">
        <v>41579</v>
      </c>
      <c r="H250" s="6" t="s">
        <v>2319</v>
      </c>
      <c r="I250" s="6" t="s">
        <v>2320</v>
      </c>
      <c r="J250" s="6" t="s">
        <v>2068</v>
      </c>
      <c r="K250" s="6" t="s">
        <v>2321</v>
      </c>
      <c r="L250" s="6" t="s">
        <v>2070</v>
      </c>
      <c r="M250" s="6" t="s">
        <v>850</v>
      </c>
      <c r="N250" s="6" t="s">
        <v>2071</v>
      </c>
      <c r="O250" t="str">
        <f t="shared" si="3"/>
        <v>Cody Sommer</v>
      </c>
    </row>
    <row r="251" spans="1:15" x14ac:dyDescent="0.25">
      <c r="A251" s="6" t="s">
        <v>410</v>
      </c>
      <c r="B251" s="6" t="s">
        <v>2322</v>
      </c>
      <c r="C251" s="6" t="s">
        <v>2323</v>
      </c>
      <c r="D251" s="6" t="s">
        <v>2324</v>
      </c>
      <c r="E251" s="6" t="s">
        <v>1096</v>
      </c>
      <c r="F251" s="6" t="s">
        <v>1096</v>
      </c>
      <c r="G251" s="9">
        <v>41811</v>
      </c>
      <c r="H251" s="6" t="s">
        <v>2325</v>
      </c>
      <c r="I251" s="6" t="s">
        <v>2326</v>
      </c>
      <c r="J251" s="6" t="s">
        <v>1100</v>
      </c>
      <c r="K251" s="6" t="s">
        <v>2327</v>
      </c>
      <c r="L251" s="6" t="s">
        <v>1529</v>
      </c>
      <c r="M251" s="6" t="s">
        <v>850</v>
      </c>
      <c r="N251" s="6" t="s">
        <v>1103</v>
      </c>
      <c r="O251" t="str">
        <f t="shared" si="3"/>
        <v>Deborah LeMieux-King</v>
      </c>
    </row>
    <row r="252" spans="1:15" x14ac:dyDescent="0.25">
      <c r="A252" s="6" t="s">
        <v>199</v>
      </c>
      <c r="B252" s="6" t="s">
        <v>1012</v>
      </c>
      <c r="C252" s="6" t="s">
        <v>1013</v>
      </c>
      <c r="D252" s="6" t="s">
        <v>850</v>
      </c>
      <c r="E252" s="6" t="s">
        <v>1014</v>
      </c>
      <c r="F252" s="6" t="s">
        <v>2328</v>
      </c>
      <c r="G252" s="9">
        <v>38703</v>
      </c>
      <c r="H252" s="6" t="s">
        <v>2329</v>
      </c>
      <c r="I252" s="6" t="s">
        <v>883</v>
      </c>
      <c r="J252" s="6" t="s">
        <v>867</v>
      </c>
      <c r="K252" s="6" t="s">
        <v>2330</v>
      </c>
      <c r="L252" s="6" t="s">
        <v>857</v>
      </c>
      <c r="M252" s="6" t="s">
        <v>885</v>
      </c>
      <c r="N252" s="6" t="s">
        <v>883</v>
      </c>
      <c r="O252" t="str">
        <f t="shared" si="3"/>
        <v>Nicholas Crouch</v>
      </c>
    </row>
    <row r="253" spans="1:15" x14ac:dyDescent="0.25">
      <c r="A253" s="6" t="s">
        <v>800</v>
      </c>
      <c r="B253" s="6" t="s">
        <v>2331</v>
      </c>
      <c r="C253" s="6" t="s">
        <v>2275</v>
      </c>
      <c r="D253" s="6" t="s">
        <v>2332</v>
      </c>
      <c r="E253" s="6" t="s">
        <v>2276</v>
      </c>
      <c r="F253" s="6" t="s">
        <v>2276</v>
      </c>
      <c r="G253" s="9">
        <v>42583</v>
      </c>
      <c r="H253" s="6" t="s">
        <v>2333</v>
      </c>
      <c r="I253" s="6" t="s">
        <v>2334</v>
      </c>
      <c r="J253" s="6" t="s">
        <v>1230</v>
      </c>
      <c r="K253" s="6" t="s">
        <v>2335</v>
      </c>
      <c r="L253" s="6" t="s">
        <v>1378</v>
      </c>
      <c r="M253" s="6" t="s">
        <v>1379</v>
      </c>
      <c r="N253" s="6" t="s">
        <v>1380</v>
      </c>
      <c r="O253" t="str">
        <f t="shared" si="3"/>
        <v>Ibrahim Razeq</v>
      </c>
    </row>
    <row r="254" spans="1:15" x14ac:dyDescent="0.25">
      <c r="A254" s="6" t="s">
        <v>361</v>
      </c>
      <c r="B254" s="6" t="s">
        <v>2336</v>
      </c>
      <c r="C254" s="6" t="s">
        <v>2337</v>
      </c>
      <c r="D254" s="6" t="s">
        <v>2338</v>
      </c>
      <c r="E254" s="6" t="s">
        <v>1646</v>
      </c>
      <c r="F254" s="6" t="s">
        <v>1646</v>
      </c>
      <c r="G254" s="9">
        <v>42216</v>
      </c>
      <c r="H254" s="6" t="s">
        <v>2339</v>
      </c>
      <c r="I254" s="6" t="s">
        <v>2340</v>
      </c>
      <c r="J254" s="6" t="s">
        <v>1649</v>
      </c>
      <c r="K254" s="6" t="s">
        <v>2341</v>
      </c>
      <c r="L254" s="6" t="s">
        <v>857</v>
      </c>
      <c r="M254" s="6" t="s">
        <v>1143</v>
      </c>
      <c r="N254" s="6" t="s">
        <v>1814</v>
      </c>
      <c r="O254" t="str">
        <f t="shared" si="3"/>
        <v>Gil &amp; Ana DeSousa DeSousa for GCMB ENTERPRISES, INC.</v>
      </c>
    </row>
    <row r="255" spans="1:15" x14ac:dyDescent="0.25">
      <c r="A255" s="6" t="s">
        <v>648</v>
      </c>
      <c r="B255" s="6" t="s">
        <v>2342</v>
      </c>
      <c r="C255" s="6" t="s">
        <v>849</v>
      </c>
      <c r="D255" s="6" t="s">
        <v>2343</v>
      </c>
      <c r="E255" s="6" t="s">
        <v>2344</v>
      </c>
      <c r="F255" s="6" t="s">
        <v>2345</v>
      </c>
      <c r="G255" s="9">
        <v>42011</v>
      </c>
      <c r="H255" s="6" t="s">
        <v>2346</v>
      </c>
      <c r="I255" s="6" t="s">
        <v>2347</v>
      </c>
      <c r="J255" s="6" t="s">
        <v>1499</v>
      </c>
      <c r="K255" s="6" t="s">
        <v>2348</v>
      </c>
      <c r="L255" s="6" t="s">
        <v>857</v>
      </c>
      <c r="M255" s="6" t="s">
        <v>1158</v>
      </c>
      <c r="N255" s="6" t="s">
        <v>1501</v>
      </c>
      <c r="O255" t="str">
        <f t="shared" si="3"/>
        <v>Vipul Patel</v>
      </c>
    </row>
    <row r="256" spans="1:15" x14ac:dyDescent="0.25">
      <c r="A256" s="6" t="s">
        <v>347</v>
      </c>
      <c r="B256" s="6" t="s">
        <v>2349</v>
      </c>
      <c r="C256" s="6" t="s">
        <v>1428</v>
      </c>
      <c r="D256" s="6" t="s">
        <v>2350</v>
      </c>
      <c r="E256" s="6" t="s">
        <v>1430</v>
      </c>
      <c r="F256" s="6" t="s">
        <v>1430</v>
      </c>
      <c r="G256" s="9">
        <v>41629</v>
      </c>
      <c r="H256" s="6" t="s">
        <v>2351</v>
      </c>
      <c r="I256" s="6" t="s">
        <v>2352</v>
      </c>
      <c r="J256" s="6" t="s">
        <v>1433</v>
      </c>
      <c r="K256" s="6" t="s">
        <v>2353</v>
      </c>
      <c r="L256" s="6" t="s">
        <v>857</v>
      </c>
      <c r="M256" s="6" t="s">
        <v>1215</v>
      </c>
      <c r="N256" s="6" t="s">
        <v>1435</v>
      </c>
      <c r="O256" t="str">
        <f t="shared" si="3"/>
        <v>Dave Knapp</v>
      </c>
    </row>
    <row r="257" spans="1:15" x14ac:dyDescent="0.25">
      <c r="A257" s="6" t="s">
        <v>251</v>
      </c>
      <c r="B257" s="6" t="s">
        <v>2354</v>
      </c>
      <c r="C257" s="6" t="s">
        <v>2030</v>
      </c>
      <c r="D257" s="6" t="s">
        <v>2355</v>
      </c>
      <c r="E257" s="6" t="s">
        <v>2356</v>
      </c>
      <c r="F257" s="6" t="s">
        <v>2357</v>
      </c>
      <c r="G257" s="9">
        <v>41989</v>
      </c>
      <c r="H257" s="6" t="s">
        <v>2358</v>
      </c>
      <c r="I257" s="6" t="s">
        <v>2359</v>
      </c>
      <c r="J257" s="6" t="s">
        <v>867</v>
      </c>
      <c r="K257" s="6" t="s">
        <v>2360</v>
      </c>
      <c r="L257" s="6" t="s">
        <v>957</v>
      </c>
      <c r="M257" s="6" t="s">
        <v>850</v>
      </c>
      <c r="N257" s="6" t="s">
        <v>958</v>
      </c>
      <c r="O257" t="str">
        <f t="shared" si="3"/>
        <v>Raymond Howell</v>
      </c>
    </row>
    <row r="258" spans="1:15" x14ac:dyDescent="0.25">
      <c r="A258" s="6" t="s">
        <v>252</v>
      </c>
      <c r="B258" s="6" t="s">
        <v>2354</v>
      </c>
      <c r="C258" s="6" t="s">
        <v>2030</v>
      </c>
      <c r="D258" s="6" t="s">
        <v>2355</v>
      </c>
      <c r="E258" s="6" t="s">
        <v>2356</v>
      </c>
      <c r="F258" s="6" t="s">
        <v>2361</v>
      </c>
      <c r="G258" s="9">
        <v>42047</v>
      </c>
      <c r="H258" s="6" t="s">
        <v>2362</v>
      </c>
      <c r="I258" s="6" t="s">
        <v>2363</v>
      </c>
      <c r="J258" s="6" t="s">
        <v>867</v>
      </c>
      <c r="K258" s="6" t="s">
        <v>2364</v>
      </c>
      <c r="L258" s="6" t="s">
        <v>957</v>
      </c>
      <c r="M258" s="6" t="s">
        <v>850</v>
      </c>
      <c r="N258" s="6" t="s">
        <v>958</v>
      </c>
      <c r="O258" t="str">
        <f t="shared" si="3"/>
        <v>Raymond Howell</v>
      </c>
    </row>
    <row r="259" spans="1:15" x14ac:dyDescent="0.25">
      <c r="A259" s="6" t="s">
        <v>253</v>
      </c>
      <c r="B259" s="6" t="s">
        <v>2354</v>
      </c>
      <c r="C259" s="6" t="s">
        <v>2030</v>
      </c>
      <c r="D259" s="6" t="s">
        <v>2355</v>
      </c>
      <c r="E259" s="6" t="s">
        <v>2356</v>
      </c>
      <c r="F259" s="6" t="s">
        <v>2365</v>
      </c>
      <c r="G259" s="9">
        <v>42524</v>
      </c>
      <c r="H259" s="6" t="s">
        <v>2366</v>
      </c>
      <c r="I259" s="6" t="s">
        <v>2363</v>
      </c>
      <c r="J259" s="6" t="s">
        <v>867</v>
      </c>
      <c r="K259" s="6" t="s">
        <v>2367</v>
      </c>
      <c r="L259" s="6" t="s">
        <v>957</v>
      </c>
      <c r="M259" s="6" t="s">
        <v>850</v>
      </c>
      <c r="N259" s="6" t="s">
        <v>958</v>
      </c>
      <c r="O259" t="str">
        <f t="shared" si="3"/>
        <v>Raymond Howell</v>
      </c>
    </row>
    <row r="260" spans="1:15" x14ac:dyDescent="0.25">
      <c r="A260" s="6" t="s">
        <v>254</v>
      </c>
      <c r="B260" s="6" t="s">
        <v>2368</v>
      </c>
      <c r="C260" s="6" t="s">
        <v>2369</v>
      </c>
      <c r="D260" s="6" t="s">
        <v>2370</v>
      </c>
      <c r="E260" s="6" t="s">
        <v>2371</v>
      </c>
      <c r="F260" s="6" t="s">
        <v>2371</v>
      </c>
      <c r="G260" s="9">
        <v>42195</v>
      </c>
      <c r="H260" s="6" t="s">
        <v>2372</v>
      </c>
      <c r="I260" s="6" t="s">
        <v>955</v>
      </c>
      <c r="J260" s="6" t="s">
        <v>867</v>
      </c>
      <c r="K260" s="6" t="s">
        <v>2373</v>
      </c>
      <c r="L260" s="6" t="s">
        <v>957</v>
      </c>
      <c r="M260" s="6" t="s">
        <v>850</v>
      </c>
      <c r="N260" s="6" t="s">
        <v>958</v>
      </c>
      <c r="O260" t="str">
        <f t="shared" si="3"/>
        <v>Amy Reynolds</v>
      </c>
    </row>
    <row r="261" spans="1:15" x14ac:dyDescent="0.25">
      <c r="A261" s="6" t="s">
        <v>604</v>
      </c>
      <c r="B261" s="6" t="s">
        <v>2374</v>
      </c>
      <c r="C261" s="6" t="s">
        <v>1750</v>
      </c>
      <c r="D261" s="6" t="s">
        <v>1751</v>
      </c>
      <c r="E261" s="6" t="s">
        <v>1752</v>
      </c>
      <c r="F261" s="6" t="s">
        <v>1752</v>
      </c>
      <c r="G261" s="9">
        <v>41582</v>
      </c>
      <c r="H261" s="6" t="s">
        <v>2375</v>
      </c>
      <c r="I261" s="6" t="s">
        <v>1754</v>
      </c>
      <c r="J261" s="6" t="s">
        <v>1755</v>
      </c>
      <c r="K261" s="6" t="s">
        <v>2376</v>
      </c>
      <c r="L261" s="6" t="s">
        <v>1757</v>
      </c>
      <c r="M261" s="6" t="s">
        <v>1758</v>
      </c>
      <c r="N261" s="6" t="s">
        <v>1754</v>
      </c>
      <c r="O261" t="str">
        <f t="shared" si="3"/>
        <v>Tim 2 Smallwood</v>
      </c>
    </row>
    <row r="262" spans="1:15" x14ac:dyDescent="0.25">
      <c r="A262" s="6" t="s">
        <v>722</v>
      </c>
      <c r="B262" s="6" t="s">
        <v>2377</v>
      </c>
      <c r="C262" s="6" t="s">
        <v>850</v>
      </c>
      <c r="D262" s="6" t="s">
        <v>2378</v>
      </c>
      <c r="E262" s="6" t="s">
        <v>2379</v>
      </c>
      <c r="F262" s="6" t="s">
        <v>2380</v>
      </c>
      <c r="G262" s="9">
        <v>37795</v>
      </c>
      <c r="H262" s="6" t="s">
        <v>2381</v>
      </c>
      <c r="I262" s="6" t="s">
        <v>2382</v>
      </c>
      <c r="J262" s="6" t="s">
        <v>1230</v>
      </c>
      <c r="K262" s="6" t="s">
        <v>2383</v>
      </c>
      <c r="L262" s="6" t="s">
        <v>1378</v>
      </c>
      <c r="M262" s="6" t="s">
        <v>1379</v>
      </c>
      <c r="N262" s="6" t="s">
        <v>1380</v>
      </c>
      <c r="O262" t="str">
        <f t="shared" si="3"/>
        <v xml:space="preserve">Pheng Khov  </v>
      </c>
    </row>
    <row r="263" spans="1:15" x14ac:dyDescent="0.25">
      <c r="A263" s="6" t="s">
        <v>730</v>
      </c>
      <c r="B263" s="6" t="s">
        <v>2384</v>
      </c>
      <c r="C263" s="6" t="s">
        <v>1346</v>
      </c>
      <c r="D263" s="6" t="s">
        <v>2385</v>
      </c>
      <c r="E263" s="6" t="s">
        <v>1412</v>
      </c>
      <c r="F263" s="6" t="s">
        <v>1412</v>
      </c>
      <c r="G263" s="9">
        <v>38033</v>
      </c>
      <c r="H263" s="6" t="s">
        <v>2386</v>
      </c>
      <c r="I263" s="6" t="s">
        <v>1837</v>
      </c>
      <c r="J263" s="6" t="s">
        <v>1230</v>
      </c>
      <c r="K263" s="6" t="s">
        <v>2387</v>
      </c>
      <c r="L263" s="6" t="s">
        <v>857</v>
      </c>
      <c r="M263" s="6" t="s">
        <v>1143</v>
      </c>
      <c r="N263" s="6" t="s">
        <v>1144</v>
      </c>
      <c r="O263" t="str">
        <f t="shared" ref="O263:O326" si="4">CONCATENATE(B263," ",C263)</f>
        <v>Shrey &amp; Deepal Trivedi</v>
      </c>
    </row>
    <row r="264" spans="1:15" x14ac:dyDescent="0.25">
      <c r="A264" s="6" t="s">
        <v>777</v>
      </c>
      <c r="B264" s="6" t="s">
        <v>2388</v>
      </c>
      <c r="C264" s="6" t="s">
        <v>987</v>
      </c>
      <c r="D264" s="6" t="s">
        <v>2389</v>
      </c>
      <c r="E264" s="6" t="s">
        <v>2390</v>
      </c>
      <c r="F264" s="6" t="s">
        <v>2390</v>
      </c>
      <c r="G264" s="9">
        <v>39711</v>
      </c>
      <c r="H264" s="6" t="s">
        <v>2391</v>
      </c>
      <c r="I264" s="6" t="s">
        <v>2392</v>
      </c>
      <c r="J264" s="6" t="s">
        <v>1230</v>
      </c>
      <c r="K264" s="6" t="s">
        <v>2393</v>
      </c>
      <c r="L264" s="6" t="s">
        <v>1378</v>
      </c>
      <c r="M264" s="6" t="s">
        <v>1379</v>
      </c>
      <c r="N264" s="6" t="s">
        <v>1380</v>
      </c>
      <c r="O264" t="str">
        <f t="shared" si="4"/>
        <v>Hae &amp; Dong Jun (DJ) Chung</v>
      </c>
    </row>
    <row r="265" spans="1:15" x14ac:dyDescent="0.25">
      <c r="A265" s="6" t="s">
        <v>553</v>
      </c>
      <c r="B265" s="6" t="s">
        <v>1736</v>
      </c>
      <c r="C265" s="6" t="s">
        <v>1737</v>
      </c>
      <c r="D265" s="6" t="s">
        <v>1162</v>
      </c>
      <c r="E265" s="6" t="s">
        <v>1181</v>
      </c>
      <c r="F265" s="6" t="s">
        <v>850</v>
      </c>
      <c r="G265" s="9">
        <v>41750</v>
      </c>
      <c r="H265" s="6" t="s">
        <v>2394</v>
      </c>
      <c r="I265" s="6" t="s">
        <v>1169</v>
      </c>
      <c r="J265" s="6" t="s">
        <v>1166</v>
      </c>
      <c r="K265" s="6" t="s">
        <v>2395</v>
      </c>
      <c r="L265" s="6" t="s">
        <v>857</v>
      </c>
      <c r="M265" s="6" t="s">
        <v>1168</v>
      </c>
      <c r="N265" s="6" t="s">
        <v>1169</v>
      </c>
      <c r="O265" t="str">
        <f t="shared" si="4"/>
        <v>Eric Persson</v>
      </c>
    </row>
    <row r="266" spans="1:15" x14ac:dyDescent="0.25">
      <c r="A266" s="6" t="s">
        <v>554</v>
      </c>
      <c r="B266" s="6" t="s">
        <v>1736</v>
      </c>
      <c r="C266" s="6" t="s">
        <v>1737</v>
      </c>
      <c r="D266" s="6" t="s">
        <v>1162</v>
      </c>
      <c r="E266" s="6" t="s">
        <v>1181</v>
      </c>
      <c r="F266" s="6" t="s">
        <v>1163</v>
      </c>
      <c r="G266" s="9">
        <v>42347</v>
      </c>
      <c r="H266" s="6" t="s">
        <v>2396</v>
      </c>
      <c r="I266" s="6" t="s">
        <v>1165</v>
      </c>
      <c r="J266" s="6" t="s">
        <v>1166</v>
      </c>
      <c r="K266" s="6" t="s">
        <v>1167</v>
      </c>
      <c r="L266" s="6" t="s">
        <v>857</v>
      </c>
      <c r="M266" s="6" t="s">
        <v>1168</v>
      </c>
      <c r="N266" s="6" t="s">
        <v>1169</v>
      </c>
      <c r="O266" t="str">
        <f t="shared" si="4"/>
        <v>Eric Persson</v>
      </c>
    </row>
    <row r="267" spans="1:15" x14ac:dyDescent="0.25">
      <c r="A267" s="6" t="s">
        <v>411</v>
      </c>
      <c r="B267" s="6" t="s">
        <v>1118</v>
      </c>
      <c r="C267" s="6" t="s">
        <v>1119</v>
      </c>
      <c r="D267" s="6" t="s">
        <v>2397</v>
      </c>
      <c r="E267" s="6" t="s">
        <v>1121</v>
      </c>
      <c r="F267" s="6" t="s">
        <v>1121</v>
      </c>
      <c r="G267" s="9">
        <v>41818</v>
      </c>
      <c r="H267" s="6" t="s">
        <v>2398</v>
      </c>
      <c r="I267" s="6" t="s">
        <v>2399</v>
      </c>
      <c r="J267" s="6" t="s">
        <v>1100</v>
      </c>
      <c r="K267" s="6" t="s">
        <v>2400</v>
      </c>
      <c r="L267" s="6" t="s">
        <v>1529</v>
      </c>
      <c r="M267" s="6" t="s">
        <v>850</v>
      </c>
      <c r="N267" s="6" t="s">
        <v>1900</v>
      </c>
      <c r="O267" t="str">
        <f t="shared" si="4"/>
        <v>Harold Bowen</v>
      </c>
    </row>
    <row r="268" spans="1:15" x14ac:dyDescent="0.25">
      <c r="A268" s="6" t="s">
        <v>801</v>
      </c>
      <c r="B268" s="6" t="s">
        <v>2401</v>
      </c>
      <c r="C268" s="6" t="s">
        <v>2402</v>
      </c>
      <c r="D268" s="6" t="s">
        <v>2403</v>
      </c>
      <c r="E268" s="6" t="s">
        <v>2404</v>
      </c>
      <c r="F268" s="6" t="s">
        <v>2405</v>
      </c>
      <c r="G268" s="9">
        <v>41744</v>
      </c>
      <c r="H268" s="6" t="s">
        <v>2406</v>
      </c>
      <c r="I268" s="6" t="s">
        <v>2407</v>
      </c>
      <c r="J268" s="6" t="s">
        <v>1230</v>
      </c>
      <c r="K268" s="6" t="s">
        <v>2408</v>
      </c>
      <c r="L268" s="6" t="s">
        <v>1378</v>
      </c>
      <c r="M268" s="6" t="s">
        <v>1379</v>
      </c>
      <c r="N268" s="6" t="s">
        <v>2409</v>
      </c>
      <c r="O268" t="str">
        <f t="shared" si="4"/>
        <v>Jon Cash</v>
      </c>
    </row>
    <row r="269" spans="1:15" x14ac:dyDescent="0.25">
      <c r="A269" s="6" t="s">
        <v>664</v>
      </c>
      <c r="B269" s="6" t="s">
        <v>848</v>
      </c>
      <c r="C269" s="6" t="s">
        <v>849</v>
      </c>
      <c r="D269" s="6" t="s">
        <v>1997</v>
      </c>
      <c r="E269" s="6" t="s">
        <v>851</v>
      </c>
      <c r="F269" s="6" t="s">
        <v>851</v>
      </c>
      <c r="G269" s="9">
        <v>38453</v>
      </c>
      <c r="H269" s="6" t="s">
        <v>2410</v>
      </c>
      <c r="I269" s="6" t="s">
        <v>1133</v>
      </c>
      <c r="J269" s="6" t="s">
        <v>2411</v>
      </c>
      <c r="K269" s="6" t="s">
        <v>2412</v>
      </c>
      <c r="L269" s="6" t="s">
        <v>857</v>
      </c>
      <c r="M269" s="6" t="s">
        <v>869</v>
      </c>
      <c r="N269" s="6" t="s">
        <v>1133</v>
      </c>
      <c r="O269" t="str">
        <f t="shared" si="4"/>
        <v>Jigna Patel</v>
      </c>
    </row>
    <row r="270" spans="1:15" x14ac:dyDescent="0.25">
      <c r="A270" s="6" t="s">
        <v>412</v>
      </c>
      <c r="B270" s="6" t="s">
        <v>2413</v>
      </c>
      <c r="C270" s="6" t="s">
        <v>2414</v>
      </c>
      <c r="D270" s="6" t="s">
        <v>2415</v>
      </c>
      <c r="E270" s="6" t="s">
        <v>2416</v>
      </c>
      <c r="F270" s="6" t="s">
        <v>2417</v>
      </c>
      <c r="G270" s="9">
        <v>42026</v>
      </c>
      <c r="H270" s="6" t="s">
        <v>2418</v>
      </c>
      <c r="I270" s="6" t="s">
        <v>2419</v>
      </c>
      <c r="J270" s="6" t="s">
        <v>1100</v>
      </c>
      <c r="K270" s="6" t="s">
        <v>2420</v>
      </c>
      <c r="L270" s="6" t="s">
        <v>1529</v>
      </c>
      <c r="M270" s="6" t="s">
        <v>850</v>
      </c>
      <c r="N270" s="6" t="s">
        <v>1111</v>
      </c>
      <c r="O270" t="str">
        <f t="shared" si="4"/>
        <v>Jeffrey Lulek</v>
      </c>
    </row>
    <row r="271" spans="1:15" x14ac:dyDescent="0.25">
      <c r="A271" s="6" t="s">
        <v>242</v>
      </c>
      <c r="B271" s="6" t="s">
        <v>2421</v>
      </c>
      <c r="C271" s="6" t="s">
        <v>2030</v>
      </c>
      <c r="D271" s="6" t="s">
        <v>2422</v>
      </c>
      <c r="E271" s="6" t="s">
        <v>2423</v>
      </c>
      <c r="F271" s="6" t="s">
        <v>2424</v>
      </c>
      <c r="G271" s="9">
        <v>41197</v>
      </c>
      <c r="H271" s="6" t="s">
        <v>2425</v>
      </c>
      <c r="I271" s="6" t="s">
        <v>2363</v>
      </c>
      <c r="J271" s="6" t="s">
        <v>867</v>
      </c>
      <c r="K271" s="6" t="s">
        <v>2426</v>
      </c>
      <c r="L271" s="6" t="s">
        <v>957</v>
      </c>
      <c r="M271" s="6" t="s">
        <v>850</v>
      </c>
      <c r="N271" s="6" t="s">
        <v>958</v>
      </c>
      <c r="O271" t="str">
        <f t="shared" si="4"/>
        <v>Raymond &amp; Joy Howell</v>
      </c>
    </row>
    <row r="272" spans="1:15" x14ac:dyDescent="0.25">
      <c r="A272" s="6" t="s">
        <v>573</v>
      </c>
      <c r="B272" s="6" t="s">
        <v>2427</v>
      </c>
      <c r="C272" s="6" t="s">
        <v>2428</v>
      </c>
      <c r="D272" s="6" t="s">
        <v>850</v>
      </c>
      <c r="E272" s="6" t="s">
        <v>2429</v>
      </c>
      <c r="F272" s="6" t="s">
        <v>2429</v>
      </c>
      <c r="G272" s="9">
        <v>42035</v>
      </c>
      <c r="H272" s="6" t="s">
        <v>2430</v>
      </c>
      <c r="I272" s="6" t="s">
        <v>2431</v>
      </c>
      <c r="J272" s="6" t="s">
        <v>703</v>
      </c>
      <c r="K272" s="6" t="s">
        <v>2432</v>
      </c>
      <c r="L272" s="6" t="s">
        <v>1206</v>
      </c>
      <c r="M272" s="6" t="s">
        <v>850</v>
      </c>
      <c r="N272" s="6" t="s">
        <v>703</v>
      </c>
      <c r="O272" t="str">
        <f t="shared" si="4"/>
        <v>Susanne Wanser</v>
      </c>
    </row>
    <row r="273" spans="1:15" x14ac:dyDescent="0.25">
      <c r="A273" s="6" t="s">
        <v>197</v>
      </c>
      <c r="B273" s="6" t="s">
        <v>2433</v>
      </c>
      <c r="C273" s="6" t="s">
        <v>2434</v>
      </c>
      <c r="D273" s="6" t="s">
        <v>2435</v>
      </c>
      <c r="E273" s="6" t="s">
        <v>2436</v>
      </c>
      <c r="F273" s="6" t="s">
        <v>2436</v>
      </c>
      <c r="G273" s="9">
        <v>38617</v>
      </c>
      <c r="H273" s="6" t="s">
        <v>2437</v>
      </c>
      <c r="I273" s="6" t="s">
        <v>2438</v>
      </c>
      <c r="J273" s="6" t="s">
        <v>867</v>
      </c>
      <c r="K273" s="6" t="s">
        <v>2439</v>
      </c>
      <c r="L273" s="6" t="s">
        <v>857</v>
      </c>
      <c r="M273" s="6" t="s">
        <v>869</v>
      </c>
      <c r="N273" s="6" t="s">
        <v>870</v>
      </c>
      <c r="O273" t="str">
        <f t="shared" si="4"/>
        <v>Linda Morgan Russell Rissman</v>
      </c>
    </row>
    <row r="274" spans="1:15" x14ac:dyDescent="0.25">
      <c r="A274" s="6" t="s">
        <v>574</v>
      </c>
      <c r="B274" s="6" t="s">
        <v>2440</v>
      </c>
      <c r="C274" s="6" t="s">
        <v>2441</v>
      </c>
      <c r="D274" s="6" t="s">
        <v>1840</v>
      </c>
      <c r="E274" s="6" t="s">
        <v>2442</v>
      </c>
      <c r="F274" s="6" t="s">
        <v>2442</v>
      </c>
      <c r="G274" s="9">
        <v>42598</v>
      </c>
      <c r="H274" s="6" t="s">
        <v>2443</v>
      </c>
      <c r="I274" s="6" t="s">
        <v>2444</v>
      </c>
      <c r="J274" s="6" t="s">
        <v>703</v>
      </c>
      <c r="K274" s="6" t="s">
        <v>2445</v>
      </c>
      <c r="L274" s="6" t="s">
        <v>1206</v>
      </c>
      <c r="M274" s="6" t="s">
        <v>850</v>
      </c>
      <c r="N274" s="6" t="s">
        <v>703</v>
      </c>
      <c r="O274" t="str">
        <f t="shared" si="4"/>
        <v>Pat O'Brien</v>
      </c>
    </row>
    <row r="275" spans="1:15" x14ac:dyDescent="0.25">
      <c r="A275" s="6" t="s">
        <v>495</v>
      </c>
      <c r="B275" s="6" t="s">
        <v>2446</v>
      </c>
      <c r="C275" s="6" t="s">
        <v>2447</v>
      </c>
      <c r="D275" s="6" t="s">
        <v>2448</v>
      </c>
      <c r="E275" s="6" t="s">
        <v>2449</v>
      </c>
      <c r="F275" s="6" t="s">
        <v>2449</v>
      </c>
      <c r="G275" s="9">
        <v>41834</v>
      </c>
      <c r="H275" s="6" t="s">
        <v>2450</v>
      </c>
      <c r="I275" s="6" t="s">
        <v>2451</v>
      </c>
      <c r="J275" s="6" t="s">
        <v>1141</v>
      </c>
      <c r="K275" s="6" t="s">
        <v>2452</v>
      </c>
      <c r="L275" s="6" t="s">
        <v>857</v>
      </c>
      <c r="M275" s="6" t="s">
        <v>1158</v>
      </c>
      <c r="N275" s="6" t="s">
        <v>2451</v>
      </c>
      <c r="O275" t="str">
        <f t="shared" si="4"/>
        <v>Brandon Korman</v>
      </c>
    </row>
    <row r="276" spans="1:15" x14ac:dyDescent="0.25">
      <c r="A276" s="6" t="s">
        <v>496</v>
      </c>
      <c r="B276" s="6" t="s">
        <v>2446</v>
      </c>
      <c r="C276" s="6" t="s">
        <v>2447</v>
      </c>
      <c r="D276" s="6" t="s">
        <v>2448</v>
      </c>
      <c r="E276" s="6" t="s">
        <v>2453</v>
      </c>
      <c r="F276" s="6" t="s">
        <v>2453</v>
      </c>
      <c r="G276" s="9">
        <v>42499</v>
      </c>
      <c r="H276" s="6" t="s">
        <v>2454</v>
      </c>
      <c r="I276" s="6" t="s">
        <v>2451</v>
      </c>
      <c r="J276" s="6" t="s">
        <v>1141</v>
      </c>
      <c r="K276" s="6" t="s">
        <v>2455</v>
      </c>
      <c r="L276" s="6" t="s">
        <v>857</v>
      </c>
      <c r="M276" s="6" t="s">
        <v>1158</v>
      </c>
      <c r="N276" s="6" t="s">
        <v>2451</v>
      </c>
      <c r="O276" t="str">
        <f t="shared" si="4"/>
        <v>Brandon Korman</v>
      </c>
    </row>
    <row r="277" spans="1:15" x14ac:dyDescent="0.25">
      <c r="A277" s="6" t="s">
        <v>413</v>
      </c>
      <c r="B277" s="6" t="s">
        <v>1104</v>
      </c>
      <c r="C277" s="6" t="s">
        <v>1105</v>
      </c>
      <c r="D277" s="6" t="s">
        <v>1106</v>
      </c>
      <c r="E277" s="6" t="s">
        <v>1107</v>
      </c>
      <c r="F277" s="6" t="s">
        <v>2456</v>
      </c>
      <c r="G277" s="9">
        <v>41866</v>
      </c>
      <c r="H277" s="6" t="s">
        <v>2457</v>
      </c>
      <c r="I277" s="6" t="s">
        <v>2458</v>
      </c>
      <c r="J277" s="6" t="s">
        <v>1100</v>
      </c>
      <c r="K277" s="6" t="s">
        <v>2459</v>
      </c>
      <c r="L277" s="6" t="s">
        <v>1102</v>
      </c>
      <c r="M277" s="6" t="s">
        <v>850</v>
      </c>
      <c r="N277" s="6" t="s">
        <v>1111</v>
      </c>
      <c r="O277" t="str">
        <f t="shared" si="4"/>
        <v>Craig LeMieux</v>
      </c>
    </row>
    <row r="278" spans="1:15" x14ac:dyDescent="0.25">
      <c r="A278" s="6" t="s">
        <v>576</v>
      </c>
      <c r="B278" s="6" t="s">
        <v>2460</v>
      </c>
      <c r="C278" s="6" t="s">
        <v>2461</v>
      </c>
      <c r="D278" s="6" t="s">
        <v>850</v>
      </c>
      <c r="E278" s="6" t="s">
        <v>2462</v>
      </c>
      <c r="F278" s="6" t="s">
        <v>2463</v>
      </c>
      <c r="G278" s="9">
        <v>41778</v>
      </c>
      <c r="H278" s="6" t="s">
        <v>2464</v>
      </c>
      <c r="I278" s="6" t="s">
        <v>2465</v>
      </c>
      <c r="J278" s="6" t="s">
        <v>703</v>
      </c>
      <c r="K278" s="6" t="s">
        <v>2466</v>
      </c>
      <c r="L278" s="6" t="s">
        <v>2467</v>
      </c>
      <c r="M278" s="6" t="s">
        <v>850</v>
      </c>
      <c r="N278" s="6" t="s">
        <v>703</v>
      </c>
      <c r="O278" t="str">
        <f t="shared" si="4"/>
        <v>Donna Leudemann, Manager</v>
      </c>
    </row>
    <row r="279" spans="1:15" x14ac:dyDescent="0.25">
      <c r="A279" s="6" t="s">
        <v>497</v>
      </c>
      <c r="B279" s="6" t="s">
        <v>2468</v>
      </c>
      <c r="C279" s="6" t="s">
        <v>2469</v>
      </c>
      <c r="D279" s="6" t="s">
        <v>2470</v>
      </c>
      <c r="E279" s="6" t="s">
        <v>2471</v>
      </c>
      <c r="F279" s="6" t="s">
        <v>2471</v>
      </c>
      <c r="G279" s="9">
        <v>41978</v>
      </c>
      <c r="H279" s="6" t="s">
        <v>2472</v>
      </c>
      <c r="I279" s="6" t="s">
        <v>2473</v>
      </c>
      <c r="J279" s="6" t="s">
        <v>1141</v>
      </c>
      <c r="K279" s="6" t="s">
        <v>2474</v>
      </c>
      <c r="L279" s="6" t="s">
        <v>857</v>
      </c>
      <c r="M279" s="6" t="s">
        <v>1158</v>
      </c>
      <c r="N279" s="6" t="s">
        <v>1884</v>
      </c>
      <c r="O279" t="str">
        <f t="shared" si="4"/>
        <v>John Agori</v>
      </c>
    </row>
    <row r="280" spans="1:15" x14ac:dyDescent="0.25">
      <c r="A280" s="6" t="s">
        <v>772</v>
      </c>
      <c r="B280" s="6" t="s">
        <v>2475</v>
      </c>
      <c r="C280" s="6" t="s">
        <v>2476</v>
      </c>
      <c r="D280" s="6" t="s">
        <v>850</v>
      </c>
      <c r="E280" s="6" t="s">
        <v>2477</v>
      </c>
      <c r="F280" s="6" t="s">
        <v>2477</v>
      </c>
      <c r="G280" s="9">
        <v>40014</v>
      </c>
      <c r="H280" s="6" t="s">
        <v>2478</v>
      </c>
      <c r="I280" s="6" t="s">
        <v>1073</v>
      </c>
      <c r="J280" s="6" t="s">
        <v>1230</v>
      </c>
      <c r="K280" s="6" t="s">
        <v>2479</v>
      </c>
      <c r="L280" s="6" t="s">
        <v>1378</v>
      </c>
      <c r="M280" s="6" t="s">
        <v>1379</v>
      </c>
      <c r="N280" s="6" t="s">
        <v>1380</v>
      </c>
      <c r="O280" t="str">
        <f t="shared" si="4"/>
        <v>Dennis &amp; Nicole Drake</v>
      </c>
    </row>
    <row r="281" spans="1:15" x14ac:dyDescent="0.25">
      <c r="A281" s="6" t="s">
        <v>71</v>
      </c>
      <c r="B281" s="6" t="s">
        <v>2480</v>
      </c>
      <c r="C281" s="6" t="s">
        <v>2481</v>
      </c>
      <c r="D281" s="6" t="s">
        <v>2482</v>
      </c>
      <c r="E281" s="6" t="s">
        <v>1673</v>
      </c>
      <c r="F281" s="6" t="s">
        <v>2483</v>
      </c>
      <c r="G281" s="9">
        <v>39387</v>
      </c>
      <c r="H281" s="6" t="s">
        <v>2484</v>
      </c>
      <c r="I281" s="6" t="s">
        <v>883</v>
      </c>
      <c r="J281" s="6" t="s">
        <v>855</v>
      </c>
      <c r="K281" s="6" t="s">
        <v>2485</v>
      </c>
      <c r="L281" s="6" t="s">
        <v>857</v>
      </c>
      <c r="M281" s="6" t="s">
        <v>858</v>
      </c>
      <c r="N281" s="6" t="s">
        <v>859</v>
      </c>
      <c r="O281" t="str">
        <f t="shared" si="4"/>
        <v>Glen Johnson, Nick Crouch Robert Morris</v>
      </c>
    </row>
    <row r="282" spans="1:15" x14ac:dyDescent="0.25">
      <c r="A282" s="6" t="s">
        <v>257</v>
      </c>
      <c r="B282" s="6" t="s">
        <v>1012</v>
      </c>
      <c r="C282" s="6" t="s">
        <v>1013</v>
      </c>
      <c r="D282" s="6" t="s">
        <v>2486</v>
      </c>
      <c r="E282" s="6" t="s">
        <v>1014</v>
      </c>
      <c r="F282" s="6" t="s">
        <v>2487</v>
      </c>
      <c r="G282" s="9">
        <v>41859</v>
      </c>
      <c r="H282" s="6" t="s">
        <v>2488</v>
      </c>
      <c r="I282" s="6" t="s">
        <v>2489</v>
      </c>
      <c r="J282" s="6" t="s">
        <v>867</v>
      </c>
      <c r="K282" s="6" t="s">
        <v>2490</v>
      </c>
      <c r="L282" s="6" t="s">
        <v>857</v>
      </c>
      <c r="M282" s="6" t="s">
        <v>885</v>
      </c>
      <c r="N282" s="6" t="s">
        <v>883</v>
      </c>
      <c r="O282" t="str">
        <f t="shared" si="4"/>
        <v>Nicholas Crouch</v>
      </c>
    </row>
    <row r="283" spans="1:15" x14ac:dyDescent="0.25">
      <c r="A283" s="6" t="s">
        <v>2491</v>
      </c>
      <c r="B283" s="6" t="s">
        <v>2492</v>
      </c>
      <c r="C283" s="6" t="s">
        <v>850</v>
      </c>
      <c r="D283" s="6" t="s">
        <v>2493</v>
      </c>
      <c r="E283" s="6" t="s">
        <v>2494</v>
      </c>
      <c r="F283" s="6" t="s">
        <v>2494</v>
      </c>
      <c r="G283" s="9">
        <v>41148</v>
      </c>
      <c r="H283" s="6" t="s">
        <v>2495</v>
      </c>
      <c r="I283" s="6" t="s">
        <v>875</v>
      </c>
      <c r="J283" s="6" t="s">
        <v>867</v>
      </c>
      <c r="K283" s="6" t="s">
        <v>2496</v>
      </c>
      <c r="L283" s="6" t="s">
        <v>857</v>
      </c>
      <c r="M283" s="6" t="s">
        <v>869</v>
      </c>
      <c r="N283" s="6" t="s">
        <v>877</v>
      </c>
      <c r="O283" t="str">
        <f t="shared" si="4"/>
        <v xml:space="preserve">Brian  </v>
      </c>
    </row>
    <row r="284" spans="1:15" x14ac:dyDescent="0.25">
      <c r="A284" s="6" t="s">
        <v>258</v>
      </c>
      <c r="B284" s="6" t="s">
        <v>937</v>
      </c>
      <c r="C284" s="6" t="s">
        <v>938</v>
      </c>
      <c r="D284" s="6" t="s">
        <v>2497</v>
      </c>
      <c r="E284" s="6" t="s">
        <v>940</v>
      </c>
      <c r="F284" s="6" t="s">
        <v>940</v>
      </c>
      <c r="G284" s="9">
        <v>41768</v>
      </c>
      <c r="H284" s="6" t="s">
        <v>2498</v>
      </c>
      <c r="I284" s="6" t="s">
        <v>883</v>
      </c>
      <c r="J284" s="6" t="s">
        <v>867</v>
      </c>
      <c r="K284" s="6" t="s">
        <v>2499</v>
      </c>
      <c r="L284" s="6" t="s">
        <v>857</v>
      </c>
      <c r="M284" s="6" t="s">
        <v>885</v>
      </c>
      <c r="N284" s="6" t="s">
        <v>883</v>
      </c>
      <c r="O284" t="str">
        <f t="shared" si="4"/>
        <v>Mark Steele</v>
      </c>
    </row>
    <row r="285" spans="1:15" x14ac:dyDescent="0.25">
      <c r="A285" s="6" t="s">
        <v>518</v>
      </c>
      <c r="B285" s="6" t="s">
        <v>2500</v>
      </c>
      <c r="C285" s="6" t="s">
        <v>2501</v>
      </c>
      <c r="D285" s="6" t="s">
        <v>2502</v>
      </c>
      <c r="E285" s="6" t="s">
        <v>2503</v>
      </c>
      <c r="F285" s="6" t="s">
        <v>2504</v>
      </c>
      <c r="G285" s="9">
        <v>41757</v>
      </c>
      <c r="H285" s="6" t="s">
        <v>2505</v>
      </c>
      <c r="I285" s="6" t="s">
        <v>2506</v>
      </c>
      <c r="J285" s="6" t="s">
        <v>2507</v>
      </c>
      <c r="K285" s="6" t="s">
        <v>2508</v>
      </c>
      <c r="L285" s="6" t="s">
        <v>857</v>
      </c>
      <c r="M285" s="6" t="s">
        <v>858</v>
      </c>
      <c r="N285" s="6" t="s">
        <v>2509</v>
      </c>
      <c r="O285" t="str">
        <f t="shared" si="4"/>
        <v>Ryan Seeger James Hensyel</v>
      </c>
    </row>
    <row r="286" spans="1:15" x14ac:dyDescent="0.25">
      <c r="A286" s="6" t="s">
        <v>498</v>
      </c>
      <c r="B286" s="6" t="s">
        <v>2510</v>
      </c>
      <c r="C286" s="6" t="s">
        <v>849</v>
      </c>
      <c r="D286" s="6" t="s">
        <v>2511</v>
      </c>
      <c r="E286" s="6" t="s">
        <v>2512</v>
      </c>
      <c r="F286" s="6" t="s">
        <v>2513</v>
      </c>
      <c r="G286" s="9">
        <v>42186</v>
      </c>
      <c r="H286" s="6" t="s">
        <v>2514</v>
      </c>
      <c r="I286" s="6" t="s">
        <v>2515</v>
      </c>
      <c r="J286" s="6" t="s">
        <v>1141</v>
      </c>
      <c r="K286" s="6" t="s">
        <v>2516</v>
      </c>
      <c r="L286" s="6" t="s">
        <v>857</v>
      </c>
      <c r="M286" s="6" t="s">
        <v>1158</v>
      </c>
      <c r="N286" s="6" t="s">
        <v>1491</v>
      </c>
      <c r="O286" t="str">
        <f t="shared" si="4"/>
        <v>Gira Patel</v>
      </c>
    </row>
    <row r="287" spans="1:15" x14ac:dyDescent="0.25">
      <c r="A287" s="6" t="s">
        <v>260</v>
      </c>
      <c r="B287" s="6" t="s">
        <v>2517</v>
      </c>
      <c r="C287" s="6" t="s">
        <v>2518</v>
      </c>
      <c r="D287" s="6" t="s">
        <v>2519</v>
      </c>
      <c r="E287" s="6" t="s">
        <v>2520</v>
      </c>
      <c r="F287" s="6" t="s">
        <v>2520</v>
      </c>
      <c r="G287" s="9">
        <v>42011</v>
      </c>
      <c r="H287" s="6" t="s">
        <v>2521</v>
      </c>
      <c r="I287" s="6" t="s">
        <v>2522</v>
      </c>
      <c r="J287" s="6" t="s">
        <v>867</v>
      </c>
      <c r="K287" s="6" t="s">
        <v>2523</v>
      </c>
      <c r="L287" s="6" t="s">
        <v>857</v>
      </c>
      <c r="M287" s="6" t="s">
        <v>885</v>
      </c>
      <c r="N287" s="6" t="s">
        <v>899</v>
      </c>
      <c r="O287" t="str">
        <f t="shared" si="4"/>
        <v>Emily &amp; Hammad Al-Jadaan</v>
      </c>
    </row>
    <row r="288" spans="1:15" x14ac:dyDescent="0.25">
      <c r="A288" s="6" t="s">
        <v>261</v>
      </c>
      <c r="B288" s="6" t="s">
        <v>2517</v>
      </c>
      <c r="C288" s="6" t="s">
        <v>2524</v>
      </c>
      <c r="D288" s="6" t="s">
        <v>2525</v>
      </c>
      <c r="E288" s="6" t="s">
        <v>2526</v>
      </c>
      <c r="F288" s="6" t="s">
        <v>2526</v>
      </c>
      <c r="G288" s="9">
        <v>42266</v>
      </c>
      <c r="H288" s="6" t="s">
        <v>2527</v>
      </c>
      <c r="I288" s="6" t="s">
        <v>2528</v>
      </c>
      <c r="J288" s="6" t="s">
        <v>867</v>
      </c>
      <c r="K288" s="6" t="s">
        <v>2529</v>
      </c>
      <c r="L288" s="6" t="s">
        <v>993</v>
      </c>
      <c r="M288" s="6" t="s">
        <v>850</v>
      </c>
      <c r="N288" s="6" t="s">
        <v>899</v>
      </c>
      <c r="O288" t="str">
        <f t="shared" si="4"/>
        <v>Emily &amp; Hammad Al-Jaadan</v>
      </c>
    </row>
    <row r="289" spans="1:15" x14ac:dyDescent="0.25">
      <c r="A289" s="6" t="s">
        <v>262</v>
      </c>
      <c r="B289" s="6" t="s">
        <v>2530</v>
      </c>
      <c r="C289" s="6" t="s">
        <v>2531</v>
      </c>
      <c r="D289" s="6" t="s">
        <v>2532</v>
      </c>
      <c r="E289" s="6" t="s">
        <v>2533</v>
      </c>
      <c r="F289" s="6" t="s">
        <v>2533</v>
      </c>
      <c r="G289" s="9">
        <v>41741</v>
      </c>
      <c r="H289" s="6" t="s">
        <v>2534</v>
      </c>
      <c r="I289" s="6" t="s">
        <v>897</v>
      </c>
      <c r="J289" s="6" t="s">
        <v>867</v>
      </c>
      <c r="K289" s="6" t="s">
        <v>898</v>
      </c>
      <c r="L289" s="6" t="s">
        <v>857</v>
      </c>
      <c r="M289" s="6" t="s">
        <v>885</v>
      </c>
      <c r="N289" s="6" t="s">
        <v>899</v>
      </c>
      <c r="O289" t="str">
        <f t="shared" si="4"/>
        <v>Christopher "Lance" Albers Diane Schullstrom</v>
      </c>
    </row>
    <row r="290" spans="1:15" x14ac:dyDescent="0.25">
      <c r="A290" s="6" t="s">
        <v>499</v>
      </c>
      <c r="B290" s="6" t="s">
        <v>2258</v>
      </c>
      <c r="C290" s="6" t="s">
        <v>2259</v>
      </c>
      <c r="D290" s="6" t="s">
        <v>2260</v>
      </c>
      <c r="E290" s="6" t="s">
        <v>2261</v>
      </c>
      <c r="F290" s="6" t="s">
        <v>2535</v>
      </c>
      <c r="G290" s="9">
        <v>42116</v>
      </c>
      <c r="H290" s="6" t="s">
        <v>2536</v>
      </c>
      <c r="I290" s="6" t="s">
        <v>2537</v>
      </c>
      <c r="J290" s="6" t="s">
        <v>1141</v>
      </c>
      <c r="K290" s="6" t="s">
        <v>2538</v>
      </c>
      <c r="L290" s="6" t="s">
        <v>857</v>
      </c>
      <c r="M290" s="6" t="s">
        <v>1158</v>
      </c>
      <c r="N290" s="6" t="s">
        <v>1884</v>
      </c>
      <c r="O290" t="str">
        <f t="shared" si="4"/>
        <v>Victor Archie</v>
      </c>
    </row>
    <row r="291" spans="1:15" x14ac:dyDescent="0.25">
      <c r="A291" s="6" t="s">
        <v>500</v>
      </c>
      <c r="B291" s="6" t="s">
        <v>2258</v>
      </c>
      <c r="C291" s="6" t="s">
        <v>2259</v>
      </c>
      <c r="D291" s="6" t="s">
        <v>2260</v>
      </c>
      <c r="E291" s="6" t="s">
        <v>2261</v>
      </c>
      <c r="F291" s="6" t="s">
        <v>2261</v>
      </c>
      <c r="G291" s="9">
        <v>43001</v>
      </c>
      <c r="H291" s="6" t="s">
        <v>2539</v>
      </c>
      <c r="I291" s="6" t="s">
        <v>2263</v>
      </c>
      <c r="J291" s="6" t="s">
        <v>1141</v>
      </c>
      <c r="K291" s="6" t="s">
        <v>2540</v>
      </c>
      <c r="L291" s="6" t="s">
        <v>857</v>
      </c>
      <c r="M291" s="6" t="s">
        <v>1158</v>
      </c>
      <c r="N291" s="6" t="s">
        <v>1884</v>
      </c>
      <c r="O291" t="str">
        <f t="shared" si="4"/>
        <v>Victor Archie</v>
      </c>
    </row>
    <row r="292" spans="1:15" x14ac:dyDescent="0.25">
      <c r="A292" s="6" t="s">
        <v>708</v>
      </c>
      <c r="B292" s="6" t="s">
        <v>2062</v>
      </c>
      <c r="C292" s="6" t="s">
        <v>2063</v>
      </c>
      <c r="D292" s="6" t="s">
        <v>2541</v>
      </c>
      <c r="E292" s="6" t="s">
        <v>2065</v>
      </c>
      <c r="F292" s="6" t="s">
        <v>2065</v>
      </c>
      <c r="G292" s="9">
        <v>41823</v>
      </c>
      <c r="H292" s="6" t="s">
        <v>2542</v>
      </c>
      <c r="I292" s="6" t="s">
        <v>2543</v>
      </c>
      <c r="J292" s="6" t="s">
        <v>2068</v>
      </c>
      <c r="K292" s="6" t="s">
        <v>2544</v>
      </c>
      <c r="L292" s="6" t="s">
        <v>2070</v>
      </c>
      <c r="M292" s="6" t="s">
        <v>850</v>
      </c>
      <c r="N292" s="6" t="s">
        <v>2071</v>
      </c>
      <c r="O292" t="str">
        <f t="shared" si="4"/>
        <v>Cody Sommer</v>
      </c>
    </row>
    <row r="293" spans="1:15" x14ac:dyDescent="0.25">
      <c r="A293" s="6" t="s">
        <v>415</v>
      </c>
      <c r="B293" s="6" t="s">
        <v>2545</v>
      </c>
      <c r="C293" s="6" t="s">
        <v>2546</v>
      </c>
      <c r="D293" s="6" t="s">
        <v>2025</v>
      </c>
      <c r="E293" s="6" t="s">
        <v>2026</v>
      </c>
      <c r="F293" s="6" t="s">
        <v>2547</v>
      </c>
      <c r="G293" s="9">
        <v>41941</v>
      </c>
      <c r="H293" s="6" t="s">
        <v>2548</v>
      </c>
      <c r="I293" s="6" t="s">
        <v>1898</v>
      </c>
      <c r="J293" s="6" t="s">
        <v>1100</v>
      </c>
      <c r="K293" s="6" t="s">
        <v>2549</v>
      </c>
      <c r="L293" s="6" t="s">
        <v>1529</v>
      </c>
      <c r="M293" s="6" t="s">
        <v>850</v>
      </c>
      <c r="N293" s="6" t="s">
        <v>1900</v>
      </c>
      <c r="O293" t="str">
        <f t="shared" si="4"/>
        <v>Elizabeth "Libby" Mcdonald</v>
      </c>
    </row>
    <row r="294" spans="1:15" x14ac:dyDescent="0.25">
      <c r="A294" s="6" t="s">
        <v>577</v>
      </c>
      <c r="B294" s="6" t="s">
        <v>2550</v>
      </c>
      <c r="C294" s="6" t="s">
        <v>2551</v>
      </c>
      <c r="D294" s="6" t="s">
        <v>2552</v>
      </c>
      <c r="E294" s="6" t="s">
        <v>2553</v>
      </c>
      <c r="F294" s="6" t="s">
        <v>2554</v>
      </c>
      <c r="G294" s="9">
        <v>41876</v>
      </c>
      <c r="H294" s="6" t="s">
        <v>2555</v>
      </c>
      <c r="I294" s="6" t="s">
        <v>2556</v>
      </c>
      <c r="J294" s="6" t="s">
        <v>703</v>
      </c>
      <c r="K294" s="6" t="s">
        <v>2557</v>
      </c>
      <c r="L294" s="6" t="s">
        <v>2467</v>
      </c>
      <c r="M294" s="6" t="s">
        <v>850</v>
      </c>
      <c r="N294" s="6" t="s">
        <v>703</v>
      </c>
      <c r="O294" t="str">
        <f t="shared" si="4"/>
        <v>Laura Jankowski</v>
      </c>
    </row>
    <row r="295" spans="1:15" x14ac:dyDescent="0.25">
      <c r="A295" s="6" t="s">
        <v>501</v>
      </c>
      <c r="B295" s="6" t="s">
        <v>1456</v>
      </c>
      <c r="C295" s="6" t="s">
        <v>1879</v>
      </c>
      <c r="D295" s="6" t="s">
        <v>2558</v>
      </c>
      <c r="E295" s="6" t="s">
        <v>1880</v>
      </c>
      <c r="F295" s="6" t="s">
        <v>1880</v>
      </c>
      <c r="G295" s="9">
        <v>41979</v>
      </c>
      <c r="H295" s="6" t="s">
        <v>2559</v>
      </c>
      <c r="I295" s="6" t="s">
        <v>2560</v>
      </c>
      <c r="J295" s="6" t="s">
        <v>1141</v>
      </c>
      <c r="K295" s="6" t="s">
        <v>2561</v>
      </c>
      <c r="L295" s="6" t="s">
        <v>857</v>
      </c>
      <c r="M295" s="6" t="s">
        <v>1158</v>
      </c>
      <c r="N295" s="6" t="s">
        <v>1884</v>
      </c>
      <c r="O295" t="str">
        <f t="shared" si="4"/>
        <v>Steve Scroggin</v>
      </c>
    </row>
    <row r="296" spans="1:15" x14ac:dyDescent="0.25">
      <c r="A296" s="6" t="s">
        <v>503</v>
      </c>
      <c r="B296" s="6" t="s">
        <v>2562</v>
      </c>
      <c r="C296" s="6" t="s">
        <v>2563</v>
      </c>
      <c r="D296" s="6" t="s">
        <v>2564</v>
      </c>
      <c r="E296" s="6" t="s">
        <v>2565</v>
      </c>
      <c r="F296" s="6" t="s">
        <v>2565</v>
      </c>
      <c r="G296" s="9">
        <v>41982</v>
      </c>
      <c r="H296" s="6" t="s">
        <v>2566</v>
      </c>
      <c r="I296" s="6" t="s">
        <v>2091</v>
      </c>
      <c r="J296" s="6" t="s">
        <v>1141</v>
      </c>
      <c r="K296" s="6" t="s">
        <v>2567</v>
      </c>
      <c r="L296" s="6" t="s">
        <v>857</v>
      </c>
      <c r="M296" s="6" t="s">
        <v>1158</v>
      </c>
      <c r="N296" s="6" t="s">
        <v>2091</v>
      </c>
      <c r="O296" t="str">
        <f t="shared" si="4"/>
        <v>Kevin Smith</v>
      </c>
    </row>
    <row r="297" spans="1:15" x14ac:dyDescent="0.25">
      <c r="A297" s="6" t="s">
        <v>204</v>
      </c>
      <c r="B297" s="6" t="s">
        <v>2568</v>
      </c>
      <c r="C297" s="6" t="s">
        <v>2569</v>
      </c>
      <c r="D297" s="6" t="s">
        <v>1857</v>
      </c>
      <c r="E297" s="6" t="s">
        <v>2570</v>
      </c>
      <c r="F297" s="6" t="s">
        <v>2570</v>
      </c>
      <c r="G297" s="9">
        <v>39573</v>
      </c>
      <c r="H297" s="6" t="s">
        <v>2571</v>
      </c>
      <c r="I297" s="6" t="s">
        <v>1080</v>
      </c>
      <c r="J297" s="6" t="s">
        <v>867</v>
      </c>
      <c r="K297" s="6" t="s">
        <v>2572</v>
      </c>
      <c r="L297" s="6" t="s">
        <v>857</v>
      </c>
      <c r="M297" s="6" t="s">
        <v>911</v>
      </c>
      <c r="N297" s="6" t="s">
        <v>1082</v>
      </c>
      <c r="O297" t="str">
        <f t="shared" si="4"/>
        <v>Sandra Ramirez Jim Welzer</v>
      </c>
    </row>
    <row r="298" spans="1:15" x14ac:dyDescent="0.25">
      <c r="A298" s="6" t="s">
        <v>709</v>
      </c>
      <c r="B298" s="6" t="s">
        <v>2062</v>
      </c>
      <c r="C298" s="6" t="s">
        <v>2063</v>
      </c>
      <c r="D298" s="6" t="s">
        <v>2064</v>
      </c>
      <c r="E298" s="6" t="s">
        <v>2065</v>
      </c>
      <c r="F298" s="6" t="s">
        <v>2573</v>
      </c>
      <c r="G298" s="9">
        <v>42042</v>
      </c>
      <c r="H298" s="6" t="s">
        <v>2574</v>
      </c>
      <c r="I298" s="6" t="s">
        <v>2575</v>
      </c>
      <c r="J298" s="6" t="s">
        <v>2068</v>
      </c>
      <c r="K298" s="6" t="s">
        <v>2576</v>
      </c>
      <c r="L298" s="6" t="s">
        <v>2070</v>
      </c>
      <c r="M298" s="6" t="s">
        <v>850</v>
      </c>
      <c r="N298" s="6" t="s">
        <v>2071</v>
      </c>
      <c r="O298" t="str">
        <f t="shared" si="4"/>
        <v>Cody Sommer</v>
      </c>
    </row>
    <row r="299" spans="1:15" x14ac:dyDescent="0.25">
      <c r="A299" s="6" t="s">
        <v>710</v>
      </c>
      <c r="B299" s="6" t="s">
        <v>2062</v>
      </c>
      <c r="C299" s="6" t="s">
        <v>2063</v>
      </c>
      <c r="D299" s="6" t="s">
        <v>2577</v>
      </c>
      <c r="E299" s="6" t="s">
        <v>2065</v>
      </c>
      <c r="F299" s="6" t="s">
        <v>2065</v>
      </c>
      <c r="G299" s="9">
        <v>42607</v>
      </c>
      <c r="H299" s="6" t="s">
        <v>2578</v>
      </c>
      <c r="I299" s="6" t="s">
        <v>2320</v>
      </c>
      <c r="J299" s="6" t="s">
        <v>2068</v>
      </c>
      <c r="K299" s="6" t="s">
        <v>2579</v>
      </c>
      <c r="L299" s="6" t="s">
        <v>2070</v>
      </c>
      <c r="M299" s="6" t="s">
        <v>850</v>
      </c>
      <c r="N299" s="6" t="s">
        <v>2071</v>
      </c>
      <c r="O299" t="str">
        <f t="shared" si="4"/>
        <v>Cody Sommer</v>
      </c>
    </row>
    <row r="300" spans="1:15" x14ac:dyDescent="0.25">
      <c r="A300" s="6" t="s">
        <v>184</v>
      </c>
      <c r="B300" s="6" t="s">
        <v>2580</v>
      </c>
      <c r="C300" s="6" t="s">
        <v>2581</v>
      </c>
      <c r="D300" s="6" t="s">
        <v>2141</v>
      </c>
      <c r="E300" s="6" t="s">
        <v>2582</v>
      </c>
      <c r="F300" s="6" t="s">
        <v>2582</v>
      </c>
      <c r="G300" s="9">
        <v>38453</v>
      </c>
      <c r="H300" s="6" t="s">
        <v>2583</v>
      </c>
      <c r="I300" s="6" t="s">
        <v>2143</v>
      </c>
      <c r="J300" s="6" t="s">
        <v>867</v>
      </c>
      <c r="K300" s="6" t="s">
        <v>2144</v>
      </c>
      <c r="L300" s="6" t="s">
        <v>857</v>
      </c>
      <c r="M300" s="6" t="s">
        <v>911</v>
      </c>
      <c r="N300" s="6" t="s">
        <v>912</v>
      </c>
      <c r="O300" t="str">
        <f t="shared" si="4"/>
        <v>Karina Caballero Cesar Batista</v>
      </c>
    </row>
    <row r="301" spans="1:15" x14ac:dyDescent="0.25">
      <c r="A301" s="6" t="s">
        <v>264</v>
      </c>
      <c r="B301" s="6" t="s">
        <v>1012</v>
      </c>
      <c r="C301" s="6" t="s">
        <v>1013</v>
      </c>
      <c r="D301" s="6" t="s">
        <v>2584</v>
      </c>
      <c r="E301" s="6" t="s">
        <v>1014</v>
      </c>
      <c r="F301" s="6" t="s">
        <v>2585</v>
      </c>
      <c r="G301" s="9">
        <v>42818</v>
      </c>
      <c r="H301" s="6" t="s">
        <v>2586</v>
      </c>
      <c r="I301" s="6" t="s">
        <v>883</v>
      </c>
      <c r="J301" s="6" t="s">
        <v>867</v>
      </c>
      <c r="K301" s="6" t="s">
        <v>2587</v>
      </c>
      <c r="L301" s="6" t="s">
        <v>857</v>
      </c>
      <c r="M301" s="6" t="s">
        <v>885</v>
      </c>
      <c r="N301" s="6" t="s">
        <v>883</v>
      </c>
      <c r="O301" t="str">
        <f t="shared" si="4"/>
        <v>Nicholas Crouch</v>
      </c>
    </row>
    <row r="302" spans="1:15" x14ac:dyDescent="0.25">
      <c r="A302" s="6" t="s">
        <v>334</v>
      </c>
      <c r="B302" s="6" t="s">
        <v>2588</v>
      </c>
      <c r="C302" s="6" t="s">
        <v>2589</v>
      </c>
      <c r="D302" s="6" t="s">
        <v>2590</v>
      </c>
      <c r="E302" s="6" t="s">
        <v>2591</v>
      </c>
      <c r="F302" s="6" t="s">
        <v>2592</v>
      </c>
      <c r="G302" s="9">
        <v>41818</v>
      </c>
      <c r="H302" s="6" t="s">
        <v>2593</v>
      </c>
      <c r="I302" s="6" t="s">
        <v>2594</v>
      </c>
      <c r="J302" s="6" t="s">
        <v>2595</v>
      </c>
      <c r="K302" s="6" t="s">
        <v>2596</v>
      </c>
      <c r="L302" s="6" t="s">
        <v>857</v>
      </c>
      <c r="M302" s="6" t="s">
        <v>858</v>
      </c>
      <c r="N302" s="6" t="s">
        <v>2597</v>
      </c>
      <c r="O302" t="str">
        <f t="shared" si="4"/>
        <v>Rick Sandquist</v>
      </c>
    </row>
    <row r="303" spans="1:15" x14ac:dyDescent="0.25">
      <c r="A303" s="6" t="s">
        <v>764</v>
      </c>
      <c r="B303" s="6" t="s">
        <v>2598</v>
      </c>
      <c r="C303" s="6" t="s">
        <v>2599</v>
      </c>
      <c r="D303" s="6" t="s">
        <v>2600</v>
      </c>
      <c r="E303" s="6" t="s">
        <v>2601</v>
      </c>
      <c r="F303" s="6" t="s">
        <v>2601</v>
      </c>
      <c r="G303" s="9">
        <v>40296</v>
      </c>
      <c r="H303" s="6" t="s">
        <v>2602</v>
      </c>
      <c r="I303" s="6" t="s">
        <v>1376</v>
      </c>
      <c r="J303" s="6" t="s">
        <v>1230</v>
      </c>
      <c r="K303" s="6" t="s">
        <v>2603</v>
      </c>
      <c r="L303" s="6" t="s">
        <v>1378</v>
      </c>
      <c r="M303" s="6" t="s">
        <v>1379</v>
      </c>
      <c r="N303" s="6" t="s">
        <v>1380</v>
      </c>
      <c r="O303" t="str">
        <f t="shared" si="4"/>
        <v>Marcus Barnett</v>
      </c>
    </row>
    <row r="304" spans="1:15" x14ac:dyDescent="0.25">
      <c r="A304" s="6" t="s">
        <v>311</v>
      </c>
      <c r="B304" s="6" t="s">
        <v>2146</v>
      </c>
      <c r="C304" s="6" t="s">
        <v>2604</v>
      </c>
      <c r="D304" s="6" t="s">
        <v>2605</v>
      </c>
      <c r="E304" s="6" t="s">
        <v>2606</v>
      </c>
      <c r="F304" s="6" t="s">
        <v>2607</v>
      </c>
      <c r="G304" s="9">
        <v>41948</v>
      </c>
      <c r="H304" s="6" t="s">
        <v>2608</v>
      </c>
      <c r="I304" s="6" t="s">
        <v>1092</v>
      </c>
      <c r="J304" s="6" t="s">
        <v>1089</v>
      </c>
      <c r="K304" s="6" t="s">
        <v>2609</v>
      </c>
      <c r="L304" s="6" t="s">
        <v>857</v>
      </c>
      <c r="M304" s="6" t="s">
        <v>1091</v>
      </c>
      <c r="N304" s="6" t="s">
        <v>1092</v>
      </c>
      <c r="O304" t="str">
        <f t="shared" si="4"/>
        <v>Scott Temme</v>
      </c>
    </row>
    <row r="305" spans="1:15" x14ac:dyDescent="0.25">
      <c r="A305" s="6" t="s">
        <v>265</v>
      </c>
      <c r="B305" s="6" t="s">
        <v>2610</v>
      </c>
      <c r="C305" s="6" t="s">
        <v>2611</v>
      </c>
      <c r="D305" s="6" t="s">
        <v>1532</v>
      </c>
      <c r="E305" s="6" t="s">
        <v>2612</v>
      </c>
      <c r="F305" s="6" t="s">
        <v>1533</v>
      </c>
      <c r="G305" s="9">
        <v>42090</v>
      </c>
      <c r="H305" s="6" t="s">
        <v>2613</v>
      </c>
      <c r="I305" s="6" t="s">
        <v>1535</v>
      </c>
      <c r="J305" s="6" t="s">
        <v>867</v>
      </c>
      <c r="K305" s="6" t="s">
        <v>2614</v>
      </c>
      <c r="L305" s="6" t="s">
        <v>857</v>
      </c>
      <c r="M305" s="6" t="s">
        <v>885</v>
      </c>
      <c r="N305" s="6" t="s">
        <v>899</v>
      </c>
      <c r="O305" t="str">
        <f t="shared" si="4"/>
        <v>Yolanda Montoya James Harley</v>
      </c>
    </row>
    <row r="306" spans="1:15" x14ac:dyDescent="0.25">
      <c r="A306" s="6" t="s">
        <v>89</v>
      </c>
      <c r="B306" s="6" t="s">
        <v>848</v>
      </c>
      <c r="C306" s="6" t="s">
        <v>849</v>
      </c>
      <c r="D306" s="6" t="s">
        <v>1997</v>
      </c>
      <c r="E306" s="6" t="s">
        <v>851</v>
      </c>
      <c r="F306" s="6" t="s">
        <v>851</v>
      </c>
      <c r="G306" s="9">
        <v>41900</v>
      </c>
      <c r="H306" s="6" t="s">
        <v>2615</v>
      </c>
      <c r="I306" s="6" t="s">
        <v>2616</v>
      </c>
      <c r="J306" s="6" t="s">
        <v>855</v>
      </c>
      <c r="K306" s="6" t="s">
        <v>2617</v>
      </c>
      <c r="L306" s="6" t="s">
        <v>857</v>
      </c>
      <c r="M306" s="6" t="s">
        <v>858</v>
      </c>
      <c r="N306" s="6" t="s">
        <v>859</v>
      </c>
      <c r="O306" t="str">
        <f t="shared" si="4"/>
        <v>Jigna Patel</v>
      </c>
    </row>
    <row r="307" spans="1:15" x14ac:dyDescent="0.25">
      <c r="A307" s="6" t="s">
        <v>504</v>
      </c>
      <c r="B307" s="6" t="s">
        <v>2618</v>
      </c>
      <c r="C307" s="6" t="s">
        <v>850</v>
      </c>
      <c r="D307" s="6" t="s">
        <v>2470</v>
      </c>
      <c r="E307" s="6" t="s">
        <v>2471</v>
      </c>
      <c r="F307" s="6" t="s">
        <v>2471</v>
      </c>
      <c r="G307" s="9">
        <v>42265</v>
      </c>
      <c r="H307" s="6" t="s">
        <v>2619</v>
      </c>
      <c r="I307" s="6" t="s">
        <v>2263</v>
      </c>
      <c r="J307" s="6" t="s">
        <v>1141</v>
      </c>
      <c r="K307" s="6" t="s">
        <v>2620</v>
      </c>
      <c r="L307" s="6" t="s">
        <v>857</v>
      </c>
      <c r="M307" s="6" t="s">
        <v>1158</v>
      </c>
      <c r="N307" s="6" t="s">
        <v>1884</v>
      </c>
      <c r="O307" t="str">
        <f t="shared" si="4"/>
        <v xml:space="preserve">John Agori  </v>
      </c>
    </row>
    <row r="308" spans="1:15" x14ac:dyDescent="0.25">
      <c r="A308" s="6" t="s">
        <v>356</v>
      </c>
      <c r="B308" s="6" t="s">
        <v>2621</v>
      </c>
      <c r="C308" s="6" t="s">
        <v>2622</v>
      </c>
      <c r="D308" s="6" t="s">
        <v>850</v>
      </c>
      <c r="E308" s="6" t="s">
        <v>1701</v>
      </c>
      <c r="F308" s="6" t="s">
        <v>2623</v>
      </c>
      <c r="G308" s="9">
        <v>41915</v>
      </c>
      <c r="H308" s="6" t="s">
        <v>2624</v>
      </c>
      <c r="I308" s="6" t="s">
        <v>1704</v>
      </c>
      <c r="J308" s="6" t="s">
        <v>1705</v>
      </c>
      <c r="K308" s="6" t="s">
        <v>2625</v>
      </c>
      <c r="L308" s="6" t="s">
        <v>857</v>
      </c>
      <c r="M308" s="6" t="s">
        <v>869</v>
      </c>
      <c r="N308" s="6" t="s">
        <v>1707</v>
      </c>
      <c r="O308" t="str">
        <f t="shared" si="4"/>
        <v>Robert "BJ" Crist</v>
      </c>
    </row>
    <row r="309" spans="1:15" x14ac:dyDescent="0.25">
      <c r="A309" s="6" t="s">
        <v>802</v>
      </c>
      <c r="B309" s="6" t="s">
        <v>2626</v>
      </c>
      <c r="C309" s="6" t="s">
        <v>2627</v>
      </c>
      <c r="D309" s="6" t="s">
        <v>2628</v>
      </c>
      <c r="E309" s="6" t="s">
        <v>2629</v>
      </c>
      <c r="F309" s="6" t="s">
        <v>2629</v>
      </c>
      <c r="G309" s="9">
        <v>42141</v>
      </c>
      <c r="H309" s="6" t="s">
        <v>2630</v>
      </c>
      <c r="I309" s="6" t="s">
        <v>2631</v>
      </c>
      <c r="J309" s="6" t="s">
        <v>1230</v>
      </c>
      <c r="K309" s="6" t="s">
        <v>2632</v>
      </c>
      <c r="L309" s="6" t="s">
        <v>1378</v>
      </c>
      <c r="M309" s="6" t="s">
        <v>1379</v>
      </c>
      <c r="N309" s="6" t="s">
        <v>1380</v>
      </c>
      <c r="O309" t="str">
        <f t="shared" si="4"/>
        <v>Do Yong "Brian" Kim Paul Robertson</v>
      </c>
    </row>
    <row r="310" spans="1:15" x14ac:dyDescent="0.25">
      <c r="A310" s="6" t="s">
        <v>120</v>
      </c>
      <c r="B310" s="6" t="s">
        <v>2633</v>
      </c>
      <c r="C310" s="6" t="s">
        <v>2634</v>
      </c>
      <c r="D310" s="6" t="s">
        <v>2635</v>
      </c>
      <c r="E310" s="6" t="s">
        <v>2636</v>
      </c>
      <c r="F310" s="6" t="s">
        <v>2637</v>
      </c>
      <c r="G310" s="9">
        <v>42273</v>
      </c>
      <c r="H310" s="6" t="s">
        <v>2638</v>
      </c>
      <c r="I310" s="6" t="s">
        <v>2639</v>
      </c>
      <c r="J310" s="6" t="s">
        <v>2640</v>
      </c>
      <c r="K310" s="6" t="s">
        <v>2641</v>
      </c>
      <c r="L310" s="6" t="s">
        <v>2642</v>
      </c>
      <c r="M310" s="6" t="s">
        <v>850</v>
      </c>
      <c r="N310" s="6" t="s">
        <v>2643</v>
      </c>
      <c r="O310" t="str">
        <f t="shared" si="4"/>
        <v>Atul Shah Nimisha Shah</v>
      </c>
    </row>
    <row r="311" spans="1:15" x14ac:dyDescent="0.25">
      <c r="A311" s="6" t="s">
        <v>266</v>
      </c>
      <c r="B311" s="6" t="s">
        <v>1031</v>
      </c>
      <c r="C311" s="6" t="s">
        <v>2644</v>
      </c>
      <c r="D311" s="6" t="s">
        <v>2645</v>
      </c>
      <c r="E311" s="6" t="s">
        <v>2646</v>
      </c>
      <c r="F311" s="6" t="s">
        <v>2646</v>
      </c>
      <c r="G311" s="9">
        <v>42291</v>
      </c>
      <c r="H311" s="6" t="s">
        <v>2647</v>
      </c>
      <c r="I311" s="6" t="s">
        <v>955</v>
      </c>
      <c r="J311" s="6" t="s">
        <v>867</v>
      </c>
      <c r="K311" s="6" t="s">
        <v>2648</v>
      </c>
      <c r="L311" s="6" t="s">
        <v>957</v>
      </c>
      <c r="M311" s="6" t="s">
        <v>850</v>
      </c>
      <c r="N311" s="6" t="s">
        <v>958</v>
      </c>
      <c r="O311" t="str">
        <f t="shared" si="4"/>
        <v>Stuart Bell</v>
      </c>
    </row>
    <row r="312" spans="1:15" x14ac:dyDescent="0.25">
      <c r="A312" s="6" t="s">
        <v>605</v>
      </c>
      <c r="B312" s="6" t="s">
        <v>1846</v>
      </c>
      <c r="C312" s="6" t="s">
        <v>1847</v>
      </c>
      <c r="D312" s="6" t="s">
        <v>1672</v>
      </c>
      <c r="E312" s="6" t="s">
        <v>1673</v>
      </c>
      <c r="F312" s="6" t="s">
        <v>2649</v>
      </c>
      <c r="G312" s="9">
        <v>42039</v>
      </c>
      <c r="H312" s="6" t="s">
        <v>2650</v>
      </c>
      <c r="I312" s="6" t="s">
        <v>1965</v>
      </c>
      <c r="J312" s="6" t="s">
        <v>1755</v>
      </c>
      <c r="K312" s="6" t="s">
        <v>2651</v>
      </c>
      <c r="L312" s="6" t="s">
        <v>1757</v>
      </c>
      <c r="M312" s="6" t="s">
        <v>1758</v>
      </c>
      <c r="N312" s="6" t="s">
        <v>1965</v>
      </c>
      <c r="O312" t="str">
        <f t="shared" si="4"/>
        <v>Glen Johnson</v>
      </c>
    </row>
    <row r="313" spans="1:15" x14ac:dyDescent="0.25">
      <c r="A313" s="6" t="s">
        <v>606</v>
      </c>
      <c r="B313" s="6" t="s">
        <v>1846</v>
      </c>
      <c r="C313" s="6" t="s">
        <v>1847</v>
      </c>
      <c r="D313" s="6" t="s">
        <v>2652</v>
      </c>
      <c r="E313" s="6" t="s">
        <v>1673</v>
      </c>
      <c r="F313" s="6" t="s">
        <v>2653</v>
      </c>
      <c r="G313" s="9">
        <v>42182</v>
      </c>
      <c r="H313" s="6" t="s">
        <v>2654</v>
      </c>
      <c r="I313" s="6" t="s">
        <v>2655</v>
      </c>
      <c r="J313" s="6" t="s">
        <v>1755</v>
      </c>
      <c r="K313" s="6" t="s">
        <v>2656</v>
      </c>
      <c r="L313" s="6" t="s">
        <v>1757</v>
      </c>
      <c r="M313" s="6" t="s">
        <v>1758</v>
      </c>
      <c r="N313" s="6" t="s">
        <v>1965</v>
      </c>
      <c r="O313" t="str">
        <f t="shared" si="4"/>
        <v>Glen Johnson</v>
      </c>
    </row>
    <row r="314" spans="1:15" x14ac:dyDescent="0.25">
      <c r="A314" s="6" t="s">
        <v>608</v>
      </c>
      <c r="B314" s="6" t="s">
        <v>1846</v>
      </c>
      <c r="C314" s="6" t="s">
        <v>1847</v>
      </c>
      <c r="D314" s="6" t="s">
        <v>2482</v>
      </c>
      <c r="E314" s="6" t="s">
        <v>1673</v>
      </c>
      <c r="F314" s="6" t="s">
        <v>2657</v>
      </c>
      <c r="G314" s="9">
        <v>42121</v>
      </c>
      <c r="H314" s="6" t="s">
        <v>2658</v>
      </c>
      <c r="I314" s="6" t="s">
        <v>2659</v>
      </c>
      <c r="J314" s="6" t="s">
        <v>1755</v>
      </c>
      <c r="K314" s="6" t="s">
        <v>2660</v>
      </c>
      <c r="L314" s="6" t="s">
        <v>1757</v>
      </c>
      <c r="M314" s="6" t="s">
        <v>1758</v>
      </c>
      <c r="N314" s="6" t="s">
        <v>1965</v>
      </c>
      <c r="O314" t="str">
        <f t="shared" si="4"/>
        <v>Glen Johnson</v>
      </c>
    </row>
    <row r="315" spans="1:15" x14ac:dyDescent="0.25">
      <c r="A315" s="6" t="s">
        <v>609</v>
      </c>
      <c r="B315" s="6" t="s">
        <v>1846</v>
      </c>
      <c r="C315" s="6" t="s">
        <v>1847</v>
      </c>
      <c r="D315" s="6" t="s">
        <v>1672</v>
      </c>
      <c r="E315" s="6" t="s">
        <v>1673</v>
      </c>
      <c r="F315" s="6" t="s">
        <v>2661</v>
      </c>
      <c r="G315" s="9">
        <v>42671</v>
      </c>
      <c r="H315" s="6" t="s">
        <v>2662</v>
      </c>
      <c r="I315" s="6" t="s">
        <v>2663</v>
      </c>
      <c r="J315" s="6" t="s">
        <v>1755</v>
      </c>
      <c r="K315" s="6" t="s">
        <v>2664</v>
      </c>
      <c r="L315" s="6" t="s">
        <v>1757</v>
      </c>
      <c r="M315" s="6" t="s">
        <v>1758</v>
      </c>
      <c r="N315" s="6" t="s">
        <v>1965</v>
      </c>
      <c r="O315" t="str">
        <f t="shared" si="4"/>
        <v>Glen Johnson</v>
      </c>
    </row>
    <row r="316" spans="1:15" x14ac:dyDescent="0.25">
      <c r="A316" s="6" t="s">
        <v>675</v>
      </c>
      <c r="B316" s="6" t="s">
        <v>2665</v>
      </c>
      <c r="C316" s="6" t="s">
        <v>2666</v>
      </c>
      <c r="D316" s="6" t="s">
        <v>2667</v>
      </c>
      <c r="E316" s="6" t="s">
        <v>2668</v>
      </c>
      <c r="F316" s="6" t="s">
        <v>2668</v>
      </c>
      <c r="G316" s="9">
        <v>42079</v>
      </c>
      <c r="H316" s="6" t="s">
        <v>2669</v>
      </c>
      <c r="I316" s="6" t="s">
        <v>2670</v>
      </c>
      <c r="J316" s="6" t="s">
        <v>1586</v>
      </c>
      <c r="K316" s="6" t="s">
        <v>2671</v>
      </c>
      <c r="L316" s="6" t="s">
        <v>857</v>
      </c>
      <c r="M316" s="6" t="s">
        <v>1168</v>
      </c>
      <c r="N316" s="6" t="s">
        <v>2672</v>
      </c>
      <c r="O316" t="str">
        <f t="shared" si="4"/>
        <v>Pamela "Pam" Farley</v>
      </c>
    </row>
    <row r="317" spans="1:15" x14ac:dyDescent="0.25">
      <c r="A317" s="6" t="s">
        <v>333</v>
      </c>
      <c r="B317" s="6" t="s">
        <v>2673</v>
      </c>
      <c r="C317" s="6" t="s">
        <v>2441</v>
      </c>
      <c r="D317" s="6" t="s">
        <v>2674</v>
      </c>
      <c r="E317" s="6" t="s">
        <v>2675</v>
      </c>
      <c r="F317" s="6" t="s">
        <v>2675</v>
      </c>
      <c r="G317" s="9">
        <v>37530</v>
      </c>
      <c r="H317" s="6" t="s">
        <v>2676</v>
      </c>
      <c r="I317" s="6" t="s">
        <v>2677</v>
      </c>
      <c r="J317" s="6" t="s">
        <v>2595</v>
      </c>
      <c r="K317" s="6" t="s">
        <v>2678</v>
      </c>
      <c r="L317" s="6" t="s">
        <v>857</v>
      </c>
      <c r="M317" s="6" t="s">
        <v>858</v>
      </c>
      <c r="N317" s="6" t="s">
        <v>2597</v>
      </c>
      <c r="O317" t="str">
        <f t="shared" si="4"/>
        <v>David &amp; Cori O'Brien</v>
      </c>
    </row>
    <row r="318" spans="1:15" x14ac:dyDescent="0.25">
      <c r="A318" s="6" t="s">
        <v>63</v>
      </c>
      <c r="B318" s="6" t="s">
        <v>2679</v>
      </c>
      <c r="C318" s="6" t="s">
        <v>2680</v>
      </c>
      <c r="D318" s="6" t="s">
        <v>850</v>
      </c>
      <c r="E318" s="6" t="s">
        <v>1673</v>
      </c>
      <c r="F318" s="6" t="s">
        <v>2681</v>
      </c>
      <c r="G318" s="9">
        <v>37653</v>
      </c>
      <c r="H318" s="6" t="s">
        <v>2682</v>
      </c>
      <c r="I318" s="6" t="s">
        <v>854</v>
      </c>
      <c r="J318" s="6" t="s">
        <v>855</v>
      </c>
      <c r="K318" s="6" t="s">
        <v>2683</v>
      </c>
      <c r="L318" s="6" t="s">
        <v>857</v>
      </c>
      <c r="M318" s="6" t="s">
        <v>858</v>
      </c>
      <c r="N318" s="6" t="s">
        <v>859</v>
      </c>
      <c r="O318" t="str">
        <f t="shared" si="4"/>
        <v>Glen Johnson Lucas Anderson</v>
      </c>
    </row>
    <row r="319" spans="1:15" x14ac:dyDescent="0.25">
      <c r="A319" s="6" t="s">
        <v>125</v>
      </c>
      <c r="B319" s="6" t="s">
        <v>937</v>
      </c>
      <c r="C319" s="6" t="s">
        <v>1764</v>
      </c>
      <c r="D319" s="6" t="s">
        <v>2684</v>
      </c>
      <c r="E319" s="6" t="s">
        <v>2685</v>
      </c>
      <c r="F319" s="6" t="s">
        <v>2686</v>
      </c>
      <c r="G319" s="9">
        <v>42247</v>
      </c>
      <c r="H319" s="6" t="s">
        <v>2687</v>
      </c>
      <c r="I319" s="6" t="s">
        <v>2688</v>
      </c>
      <c r="J319" s="6" t="s">
        <v>2689</v>
      </c>
      <c r="K319" s="6" t="s">
        <v>2690</v>
      </c>
      <c r="L319" s="6" t="s">
        <v>857</v>
      </c>
      <c r="M319" s="6" t="s">
        <v>1143</v>
      </c>
      <c r="N319" s="6" t="s">
        <v>2691</v>
      </c>
      <c r="O319" t="str">
        <f t="shared" si="4"/>
        <v>Mark Lukachko</v>
      </c>
    </row>
    <row r="320" spans="1:15" x14ac:dyDescent="0.25">
      <c r="A320" s="6" t="s">
        <v>803</v>
      </c>
      <c r="B320" s="6" t="s">
        <v>1759</v>
      </c>
      <c r="C320" s="6" t="s">
        <v>2692</v>
      </c>
      <c r="D320" s="6" t="s">
        <v>2693</v>
      </c>
      <c r="E320" s="6" t="s">
        <v>2694</v>
      </c>
      <c r="F320" s="6" t="s">
        <v>2694</v>
      </c>
      <c r="G320" s="9">
        <v>42000</v>
      </c>
      <c r="H320" s="6" t="s">
        <v>2695</v>
      </c>
      <c r="I320" s="6" t="s">
        <v>2696</v>
      </c>
      <c r="J320" s="6" t="s">
        <v>1230</v>
      </c>
      <c r="K320" s="6" t="s">
        <v>2697</v>
      </c>
      <c r="L320" s="6" t="s">
        <v>1378</v>
      </c>
      <c r="M320" s="6" t="s">
        <v>1379</v>
      </c>
      <c r="N320" s="6" t="s">
        <v>1380</v>
      </c>
      <c r="O320" t="str">
        <f t="shared" si="4"/>
        <v>Danny Hester</v>
      </c>
    </row>
    <row r="321" spans="1:15" x14ac:dyDescent="0.25">
      <c r="A321" s="6" t="s">
        <v>650</v>
      </c>
      <c r="B321" s="6" t="s">
        <v>1910</v>
      </c>
      <c r="C321" s="6" t="s">
        <v>1911</v>
      </c>
      <c r="D321" s="6" t="s">
        <v>2698</v>
      </c>
      <c r="E321" s="6" t="s">
        <v>1913</v>
      </c>
      <c r="F321" s="6" t="s">
        <v>1913</v>
      </c>
      <c r="G321" s="9">
        <v>42242</v>
      </c>
      <c r="H321" s="6" t="s">
        <v>2699</v>
      </c>
      <c r="I321" s="6" t="s">
        <v>1916</v>
      </c>
      <c r="J321" s="6" t="s">
        <v>1499</v>
      </c>
      <c r="K321" s="6" t="s">
        <v>2700</v>
      </c>
      <c r="L321" s="6" t="s">
        <v>857</v>
      </c>
      <c r="M321" s="6" t="s">
        <v>1158</v>
      </c>
      <c r="N321" s="6" t="s">
        <v>1918</v>
      </c>
      <c r="O321" t="str">
        <f t="shared" si="4"/>
        <v>Leslie Duffy</v>
      </c>
    </row>
    <row r="322" spans="1:15" x14ac:dyDescent="0.25">
      <c r="A322" s="6" t="s">
        <v>505</v>
      </c>
      <c r="B322" s="6" t="s">
        <v>2701</v>
      </c>
      <c r="C322" s="6" t="s">
        <v>2702</v>
      </c>
      <c r="D322" s="6" t="s">
        <v>2448</v>
      </c>
      <c r="E322" s="6" t="s">
        <v>2703</v>
      </c>
      <c r="F322" s="6" t="s">
        <v>2704</v>
      </c>
      <c r="G322" s="9">
        <v>42988</v>
      </c>
      <c r="H322" s="6" t="s">
        <v>2705</v>
      </c>
      <c r="I322" s="6" t="s">
        <v>2706</v>
      </c>
      <c r="J322" s="6" t="s">
        <v>1141</v>
      </c>
      <c r="K322" s="6" t="s">
        <v>2707</v>
      </c>
      <c r="L322" s="6" t="s">
        <v>857</v>
      </c>
      <c r="M322" s="6" t="s">
        <v>1158</v>
      </c>
      <c r="N322" s="6" t="s">
        <v>2451</v>
      </c>
      <c r="O322" t="str">
        <f t="shared" si="4"/>
        <v>Brandon Korman Deena Korman</v>
      </c>
    </row>
    <row r="323" spans="1:15" x14ac:dyDescent="0.25">
      <c r="A323" s="6" t="s">
        <v>416</v>
      </c>
      <c r="B323" s="6" t="s">
        <v>1104</v>
      </c>
      <c r="C323" s="6" t="s">
        <v>1105</v>
      </c>
      <c r="D323" s="6" t="s">
        <v>1106</v>
      </c>
      <c r="E323" s="6" t="s">
        <v>1107</v>
      </c>
      <c r="F323" s="6" t="s">
        <v>2708</v>
      </c>
      <c r="G323" s="9">
        <v>42237</v>
      </c>
      <c r="H323" s="6" t="s">
        <v>2709</v>
      </c>
      <c r="I323" s="6" t="s">
        <v>2710</v>
      </c>
      <c r="J323" s="6" t="s">
        <v>1100</v>
      </c>
      <c r="K323" s="6" t="s">
        <v>2711</v>
      </c>
      <c r="L323" s="6" t="s">
        <v>1102</v>
      </c>
      <c r="M323" s="6" t="s">
        <v>850</v>
      </c>
      <c r="N323" s="6" t="s">
        <v>1111</v>
      </c>
      <c r="O323" t="str">
        <f t="shared" si="4"/>
        <v>Craig LeMieux</v>
      </c>
    </row>
    <row r="324" spans="1:15" x14ac:dyDescent="0.25">
      <c r="A324" s="6" t="s">
        <v>106</v>
      </c>
      <c r="B324" s="6" t="s">
        <v>2712</v>
      </c>
      <c r="C324" s="6" t="s">
        <v>2713</v>
      </c>
      <c r="D324" s="6" t="s">
        <v>2714</v>
      </c>
      <c r="E324" s="6" t="s">
        <v>2715</v>
      </c>
      <c r="F324" s="6" t="s">
        <v>2716</v>
      </c>
      <c r="G324" s="9">
        <v>42833</v>
      </c>
      <c r="H324" s="6" t="s">
        <v>2717</v>
      </c>
      <c r="I324" s="6" t="s">
        <v>2718</v>
      </c>
      <c r="J324" s="6" t="s">
        <v>2719</v>
      </c>
      <c r="K324" s="6" t="s">
        <v>2720</v>
      </c>
      <c r="L324" s="6" t="s">
        <v>857</v>
      </c>
      <c r="M324" s="6" t="s">
        <v>1215</v>
      </c>
      <c r="N324" s="6" t="s">
        <v>2721</v>
      </c>
      <c r="O324" t="str">
        <f t="shared" si="4"/>
        <v>Gary Wagner</v>
      </c>
    </row>
    <row r="325" spans="1:15" x14ac:dyDescent="0.25">
      <c r="A325" s="6" t="s">
        <v>54</v>
      </c>
      <c r="B325" s="6" t="s">
        <v>2722</v>
      </c>
      <c r="C325" s="6" t="s">
        <v>2433</v>
      </c>
      <c r="D325" s="6" t="s">
        <v>2723</v>
      </c>
      <c r="E325" s="6" t="s">
        <v>920</v>
      </c>
      <c r="F325" s="6" t="s">
        <v>920</v>
      </c>
      <c r="G325" s="9">
        <v>41965</v>
      </c>
      <c r="H325" s="6" t="s">
        <v>2724</v>
      </c>
      <c r="I325" s="6" t="s">
        <v>1558</v>
      </c>
      <c r="J325" s="6" t="s">
        <v>1559</v>
      </c>
      <c r="K325" s="6" t="s">
        <v>2725</v>
      </c>
      <c r="L325" s="6" t="s">
        <v>857</v>
      </c>
      <c r="M325" s="6" t="s">
        <v>869</v>
      </c>
      <c r="N325" s="6" t="s">
        <v>1561</v>
      </c>
      <c r="O325" t="str">
        <f t="shared" si="4"/>
        <v>Russ Rissman Linda Morgan</v>
      </c>
    </row>
    <row r="326" spans="1:15" x14ac:dyDescent="0.25">
      <c r="A326" s="6" t="s">
        <v>761</v>
      </c>
      <c r="B326" s="6" t="s">
        <v>2726</v>
      </c>
      <c r="C326" s="6" t="s">
        <v>849</v>
      </c>
      <c r="D326" s="6" t="s">
        <v>2727</v>
      </c>
      <c r="E326" s="6" t="s">
        <v>2728</v>
      </c>
      <c r="F326" s="6" t="s">
        <v>2728</v>
      </c>
      <c r="G326" s="9">
        <v>39812</v>
      </c>
      <c r="H326" s="6" t="s">
        <v>2729</v>
      </c>
      <c r="I326" s="6" t="s">
        <v>1297</v>
      </c>
      <c r="J326" s="6" t="s">
        <v>1230</v>
      </c>
      <c r="K326" s="6" t="s">
        <v>2730</v>
      </c>
      <c r="L326" s="6" t="s">
        <v>1249</v>
      </c>
      <c r="M326" s="6" t="s">
        <v>1250</v>
      </c>
      <c r="N326" s="6" t="s">
        <v>1251</v>
      </c>
      <c r="O326" t="str">
        <f t="shared" si="4"/>
        <v>Reena Patel</v>
      </c>
    </row>
    <row r="327" spans="1:15" x14ac:dyDescent="0.25">
      <c r="A327" s="6" t="s">
        <v>90</v>
      </c>
      <c r="B327" s="6" t="s">
        <v>2731</v>
      </c>
      <c r="C327" s="6" t="s">
        <v>2732</v>
      </c>
      <c r="D327" s="6" t="s">
        <v>2733</v>
      </c>
      <c r="E327" s="6" t="s">
        <v>2734</v>
      </c>
      <c r="F327" s="6" t="s">
        <v>2734</v>
      </c>
      <c r="G327" s="9">
        <v>41911</v>
      </c>
      <c r="H327" s="6" t="s">
        <v>2735</v>
      </c>
      <c r="I327" s="6" t="s">
        <v>854</v>
      </c>
      <c r="J327" s="6" t="s">
        <v>855</v>
      </c>
      <c r="K327" s="6" t="s">
        <v>2736</v>
      </c>
      <c r="L327" s="6" t="s">
        <v>857</v>
      </c>
      <c r="M327" s="6" t="s">
        <v>858</v>
      </c>
      <c r="N327" s="6" t="s">
        <v>859</v>
      </c>
      <c r="O327" t="str">
        <f t="shared" ref="O327:O390" si="5">CONCATENATE(B327," ",C327)</f>
        <v>Jason Alley</v>
      </c>
    </row>
    <row r="328" spans="1:15" x14ac:dyDescent="0.25">
      <c r="A328" s="6" t="s">
        <v>417</v>
      </c>
      <c r="B328" s="6" t="s">
        <v>2737</v>
      </c>
      <c r="C328" s="6" t="s">
        <v>2738</v>
      </c>
      <c r="D328" s="6" t="s">
        <v>2739</v>
      </c>
      <c r="E328" s="6" t="s">
        <v>2740</v>
      </c>
      <c r="F328" s="6" t="s">
        <v>2741</v>
      </c>
      <c r="G328" s="9">
        <v>42205</v>
      </c>
      <c r="H328" s="6" t="s">
        <v>2742</v>
      </c>
      <c r="I328" s="6" t="s">
        <v>1297</v>
      </c>
      <c r="J328" s="6" t="s">
        <v>1100</v>
      </c>
      <c r="K328" s="6" t="s">
        <v>2743</v>
      </c>
      <c r="L328" s="6" t="s">
        <v>1529</v>
      </c>
      <c r="M328" s="6" t="s">
        <v>850</v>
      </c>
      <c r="N328" s="6" t="s">
        <v>1111</v>
      </c>
      <c r="O328" t="str">
        <f t="shared" si="5"/>
        <v>Paul Dudgeon</v>
      </c>
    </row>
    <row r="329" spans="1:15" x14ac:dyDescent="0.25">
      <c r="A329" s="6" t="s">
        <v>418</v>
      </c>
      <c r="B329" s="6" t="s">
        <v>2737</v>
      </c>
      <c r="C329" s="6" t="s">
        <v>2738</v>
      </c>
      <c r="D329" s="6" t="s">
        <v>2739</v>
      </c>
      <c r="E329" s="6" t="s">
        <v>2740</v>
      </c>
      <c r="F329" s="6" t="s">
        <v>2744</v>
      </c>
      <c r="G329" s="9">
        <v>42155</v>
      </c>
      <c r="H329" s="6" t="s">
        <v>2745</v>
      </c>
      <c r="I329" s="6" t="s">
        <v>2746</v>
      </c>
      <c r="J329" s="6" t="s">
        <v>1100</v>
      </c>
      <c r="K329" s="6" t="s">
        <v>2747</v>
      </c>
      <c r="L329" s="6" t="s">
        <v>1529</v>
      </c>
      <c r="M329" s="6" t="s">
        <v>850</v>
      </c>
      <c r="N329" s="6" t="s">
        <v>1111</v>
      </c>
      <c r="O329" t="str">
        <f t="shared" si="5"/>
        <v>Paul Dudgeon</v>
      </c>
    </row>
    <row r="330" spans="1:15" x14ac:dyDescent="0.25">
      <c r="A330" s="6" t="s">
        <v>419</v>
      </c>
      <c r="B330" s="6" t="s">
        <v>2737</v>
      </c>
      <c r="C330" s="6" t="s">
        <v>2738</v>
      </c>
      <c r="D330" s="6" t="s">
        <v>2739</v>
      </c>
      <c r="E330" s="6" t="s">
        <v>2740</v>
      </c>
      <c r="F330" s="6" t="s">
        <v>2748</v>
      </c>
      <c r="G330" s="9">
        <v>42733</v>
      </c>
      <c r="H330" s="6" t="s">
        <v>2749</v>
      </c>
      <c r="I330" s="6" t="s">
        <v>2750</v>
      </c>
      <c r="J330" s="6" t="s">
        <v>1100</v>
      </c>
      <c r="K330" s="6" t="s">
        <v>2751</v>
      </c>
      <c r="L330" s="6" t="s">
        <v>1529</v>
      </c>
      <c r="M330" s="6" t="s">
        <v>850</v>
      </c>
      <c r="N330" s="6" t="s">
        <v>1111</v>
      </c>
      <c r="O330" t="str">
        <f t="shared" si="5"/>
        <v>Paul Dudgeon</v>
      </c>
    </row>
    <row r="331" spans="1:15" x14ac:dyDescent="0.25">
      <c r="A331" s="6" t="s">
        <v>421</v>
      </c>
      <c r="B331" s="6" t="s">
        <v>2737</v>
      </c>
      <c r="C331" s="6" t="s">
        <v>2738</v>
      </c>
      <c r="D331" s="6" t="s">
        <v>2739</v>
      </c>
      <c r="E331" s="6" t="s">
        <v>2740</v>
      </c>
      <c r="F331" s="6" t="s">
        <v>2740</v>
      </c>
      <c r="G331" s="9">
        <v>42784</v>
      </c>
      <c r="H331" s="6" t="s">
        <v>2752</v>
      </c>
      <c r="I331" s="6" t="s">
        <v>2753</v>
      </c>
      <c r="J331" s="6" t="s">
        <v>1100</v>
      </c>
      <c r="K331" s="6" t="s">
        <v>2754</v>
      </c>
      <c r="L331" s="6" t="s">
        <v>1529</v>
      </c>
      <c r="M331" s="6" t="s">
        <v>850</v>
      </c>
      <c r="N331" s="6" t="s">
        <v>1111</v>
      </c>
      <c r="O331" t="str">
        <f t="shared" si="5"/>
        <v>Paul Dudgeon</v>
      </c>
    </row>
    <row r="332" spans="1:15" x14ac:dyDescent="0.25">
      <c r="A332" s="6" t="s">
        <v>422</v>
      </c>
      <c r="B332" s="6" t="s">
        <v>2737</v>
      </c>
      <c r="C332" s="6" t="s">
        <v>2738</v>
      </c>
      <c r="D332" s="6" t="s">
        <v>2739</v>
      </c>
      <c r="E332" s="6" t="s">
        <v>2740</v>
      </c>
      <c r="F332" s="6" t="s">
        <v>2755</v>
      </c>
      <c r="G332" s="9">
        <v>42626</v>
      </c>
      <c r="H332" s="6" t="s">
        <v>2756</v>
      </c>
      <c r="I332" s="6" t="s">
        <v>2757</v>
      </c>
      <c r="J332" s="6" t="s">
        <v>1100</v>
      </c>
      <c r="K332" s="6" t="s">
        <v>2758</v>
      </c>
      <c r="L332" s="6" t="s">
        <v>1529</v>
      </c>
      <c r="M332" s="6" t="s">
        <v>850</v>
      </c>
      <c r="N332" s="6" t="s">
        <v>1111</v>
      </c>
      <c r="O332" t="str">
        <f t="shared" si="5"/>
        <v>Paul Dudgeon</v>
      </c>
    </row>
    <row r="333" spans="1:15" x14ac:dyDescent="0.25">
      <c r="A333" s="6" t="s">
        <v>165</v>
      </c>
      <c r="B333" s="6" t="s">
        <v>2759</v>
      </c>
      <c r="C333" s="6" t="s">
        <v>2760</v>
      </c>
      <c r="D333" s="6" t="s">
        <v>850</v>
      </c>
      <c r="E333" s="6" t="s">
        <v>1046</v>
      </c>
      <c r="F333" s="6" t="s">
        <v>1046</v>
      </c>
      <c r="G333" s="9">
        <v>37724</v>
      </c>
      <c r="H333" s="6" t="s">
        <v>2761</v>
      </c>
      <c r="I333" s="6" t="s">
        <v>2762</v>
      </c>
      <c r="J333" s="6" t="s">
        <v>867</v>
      </c>
      <c r="K333" s="6" t="s">
        <v>2763</v>
      </c>
      <c r="L333" s="6" t="s">
        <v>857</v>
      </c>
      <c r="M333" s="6" t="s">
        <v>911</v>
      </c>
      <c r="N333" s="6" t="s">
        <v>912</v>
      </c>
      <c r="O333" t="str">
        <f t="shared" si="5"/>
        <v>Joe &amp; Dawn Rogers</v>
      </c>
    </row>
    <row r="334" spans="1:15" x14ac:dyDescent="0.25">
      <c r="A334" s="6" t="s">
        <v>519</v>
      </c>
      <c r="B334" s="6" t="s">
        <v>2500</v>
      </c>
      <c r="C334" s="6" t="s">
        <v>2501</v>
      </c>
      <c r="D334" s="6" t="s">
        <v>2502</v>
      </c>
      <c r="E334" s="6" t="s">
        <v>2764</v>
      </c>
      <c r="F334" s="6" t="s">
        <v>2765</v>
      </c>
      <c r="G334" s="9">
        <v>42482</v>
      </c>
      <c r="H334" s="6" t="s">
        <v>2766</v>
      </c>
      <c r="I334" s="6" t="s">
        <v>2506</v>
      </c>
      <c r="J334" s="6" t="s">
        <v>2507</v>
      </c>
      <c r="K334" s="6" t="s">
        <v>2508</v>
      </c>
      <c r="L334" s="6" t="s">
        <v>857</v>
      </c>
      <c r="M334" s="6" t="s">
        <v>858</v>
      </c>
      <c r="N334" s="6" t="s">
        <v>2509</v>
      </c>
      <c r="O334" t="str">
        <f t="shared" si="5"/>
        <v>Ryan Seeger James Hensyel</v>
      </c>
    </row>
    <row r="335" spans="1:15" x14ac:dyDescent="0.25">
      <c r="A335" s="6" t="s">
        <v>108</v>
      </c>
      <c r="B335" s="6" t="s">
        <v>2767</v>
      </c>
      <c r="C335" s="6" t="s">
        <v>2768</v>
      </c>
      <c r="D335" s="6" t="s">
        <v>2769</v>
      </c>
      <c r="E335" s="6" t="s">
        <v>2770</v>
      </c>
      <c r="F335" s="6" t="s">
        <v>2770</v>
      </c>
      <c r="G335" s="9">
        <v>42395</v>
      </c>
      <c r="H335" s="6" t="s">
        <v>2771</v>
      </c>
      <c r="I335" s="6" t="s">
        <v>2772</v>
      </c>
      <c r="J335" s="6" t="s">
        <v>2719</v>
      </c>
      <c r="K335" s="6" t="s">
        <v>2773</v>
      </c>
      <c r="L335" s="6" t="s">
        <v>857</v>
      </c>
      <c r="M335" s="6" t="s">
        <v>2774</v>
      </c>
      <c r="N335" s="6" t="s">
        <v>2775</v>
      </c>
      <c r="O335" t="str">
        <f t="shared" si="5"/>
        <v>Regina and Michael Pilson</v>
      </c>
    </row>
    <row r="336" spans="1:15" x14ac:dyDescent="0.25">
      <c r="A336" s="6" t="s">
        <v>423</v>
      </c>
      <c r="B336" s="6" t="s">
        <v>2776</v>
      </c>
      <c r="C336" s="6" t="s">
        <v>2777</v>
      </c>
      <c r="D336" s="6" t="s">
        <v>2778</v>
      </c>
      <c r="E336" s="6" t="s">
        <v>2779</v>
      </c>
      <c r="F336" s="6" t="s">
        <v>2780</v>
      </c>
      <c r="G336" s="9">
        <v>42166</v>
      </c>
      <c r="H336" s="6" t="s">
        <v>2781</v>
      </c>
      <c r="I336" s="6" t="s">
        <v>2782</v>
      </c>
      <c r="J336" s="6" t="s">
        <v>1100</v>
      </c>
      <c r="K336" s="6" t="s">
        <v>2783</v>
      </c>
      <c r="L336" s="6" t="s">
        <v>1529</v>
      </c>
      <c r="M336" s="6" t="s">
        <v>850</v>
      </c>
      <c r="N336" s="6" t="s">
        <v>1900</v>
      </c>
      <c r="O336" t="str">
        <f t="shared" si="5"/>
        <v>Eduardo Ramos Corina Groeger</v>
      </c>
    </row>
    <row r="337" spans="1:15" x14ac:dyDescent="0.25">
      <c r="A337" s="6" t="s">
        <v>478</v>
      </c>
      <c r="B337" s="6" t="s">
        <v>2784</v>
      </c>
      <c r="C337" s="6" t="s">
        <v>2785</v>
      </c>
      <c r="D337" s="6" t="s">
        <v>2786</v>
      </c>
      <c r="E337" s="6" t="s">
        <v>2787</v>
      </c>
      <c r="F337" s="6" t="s">
        <v>2788</v>
      </c>
      <c r="G337" s="9">
        <v>42011</v>
      </c>
      <c r="H337" s="6" t="s">
        <v>2789</v>
      </c>
      <c r="I337" s="6" t="s">
        <v>2790</v>
      </c>
      <c r="J337" s="6" t="s">
        <v>1131</v>
      </c>
      <c r="K337" s="6" t="s">
        <v>2791</v>
      </c>
      <c r="L337" s="6" t="s">
        <v>857</v>
      </c>
      <c r="M337" s="6" t="s">
        <v>869</v>
      </c>
      <c r="N337" s="6" t="s">
        <v>2792</v>
      </c>
      <c r="O337" t="str">
        <f t="shared" si="5"/>
        <v>New Vision Smoothie Pearl, LLC (Nehal and Kavi Khambhati)</v>
      </c>
    </row>
    <row r="338" spans="1:15" x14ac:dyDescent="0.25">
      <c r="A338" s="6" t="s">
        <v>651</v>
      </c>
      <c r="B338" s="6" t="s">
        <v>2401</v>
      </c>
      <c r="C338" s="6" t="s">
        <v>2793</v>
      </c>
      <c r="D338" s="6" t="s">
        <v>2794</v>
      </c>
      <c r="E338" s="6" t="s">
        <v>2795</v>
      </c>
      <c r="F338" s="6" t="s">
        <v>2796</v>
      </c>
      <c r="G338" s="9">
        <v>42307</v>
      </c>
      <c r="H338" s="6" t="s">
        <v>2797</v>
      </c>
      <c r="I338" s="6" t="s">
        <v>2798</v>
      </c>
      <c r="J338" s="6" t="s">
        <v>1499</v>
      </c>
      <c r="K338" s="6" t="s">
        <v>2799</v>
      </c>
      <c r="L338" s="6" t="s">
        <v>857</v>
      </c>
      <c r="M338" s="6" t="s">
        <v>1158</v>
      </c>
      <c r="N338" s="6" t="s">
        <v>2800</v>
      </c>
      <c r="O338" t="str">
        <f t="shared" si="5"/>
        <v>Jon Parkman</v>
      </c>
    </row>
    <row r="339" spans="1:15" x14ac:dyDescent="0.25">
      <c r="A339" s="6" t="s">
        <v>2801</v>
      </c>
      <c r="B339" s="6" t="s">
        <v>2802</v>
      </c>
      <c r="C339" s="6" t="s">
        <v>849</v>
      </c>
      <c r="D339" s="6" t="s">
        <v>2803</v>
      </c>
      <c r="E339" s="6" t="s">
        <v>2009</v>
      </c>
      <c r="F339" s="6" t="s">
        <v>2804</v>
      </c>
      <c r="G339" s="9">
        <v>43315</v>
      </c>
      <c r="H339" s="6" t="s">
        <v>2805</v>
      </c>
      <c r="I339" s="6" t="s">
        <v>2806</v>
      </c>
      <c r="J339" s="6" t="s">
        <v>1100</v>
      </c>
      <c r="K339" s="6" t="s">
        <v>2807</v>
      </c>
      <c r="L339" s="6" t="s">
        <v>1529</v>
      </c>
      <c r="M339" s="6" t="s">
        <v>850</v>
      </c>
      <c r="N339" s="6" t="s">
        <v>1111</v>
      </c>
      <c r="O339" t="str">
        <f t="shared" si="5"/>
        <v>Bijal Patel</v>
      </c>
    </row>
    <row r="340" spans="1:15" x14ac:dyDescent="0.25">
      <c r="A340" s="6" t="s">
        <v>804</v>
      </c>
      <c r="B340" s="6" t="s">
        <v>1759</v>
      </c>
      <c r="C340" s="6" t="s">
        <v>2692</v>
      </c>
      <c r="D340" s="6" t="s">
        <v>2808</v>
      </c>
      <c r="E340" s="6" t="s">
        <v>2809</v>
      </c>
      <c r="F340" s="6" t="s">
        <v>2809</v>
      </c>
      <c r="G340" s="9">
        <v>42930</v>
      </c>
      <c r="H340" s="6" t="s">
        <v>2810</v>
      </c>
      <c r="I340" s="6" t="s">
        <v>2811</v>
      </c>
      <c r="J340" s="6" t="s">
        <v>1230</v>
      </c>
      <c r="K340" s="6" t="s">
        <v>2812</v>
      </c>
      <c r="L340" s="6" t="s">
        <v>1378</v>
      </c>
      <c r="M340" s="6" t="s">
        <v>1379</v>
      </c>
      <c r="N340" s="6" t="s">
        <v>1380</v>
      </c>
      <c r="O340" t="str">
        <f t="shared" si="5"/>
        <v>Danny Hester</v>
      </c>
    </row>
    <row r="341" spans="1:15" x14ac:dyDescent="0.25">
      <c r="A341" s="6" t="s">
        <v>55</v>
      </c>
      <c r="B341" s="6" t="s">
        <v>2813</v>
      </c>
      <c r="C341" s="6" t="s">
        <v>2814</v>
      </c>
      <c r="D341" s="6" t="s">
        <v>2815</v>
      </c>
      <c r="E341" s="6" t="s">
        <v>2816</v>
      </c>
      <c r="F341" s="6" t="s">
        <v>2816</v>
      </c>
      <c r="G341" s="9">
        <v>42467</v>
      </c>
      <c r="H341" s="6" t="s">
        <v>2817</v>
      </c>
      <c r="I341" s="6" t="s">
        <v>2818</v>
      </c>
      <c r="J341" s="6" t="s">
        <v>1559</v>
      </c>
      <c r="K341" s="6" t="s">
        <v>2819</v>
      </c>
      <c r="L341" s="6" t="s">
        <v>857</v>
      </c>
      <c r="M341" s="6" t="s">
        <v>869</v>
      </c>
      <c r="N341" s="6" t="s">
        <v>2820</v>
      </c>
      <c r="O341" t="str">
        <f t="shared" si="5"/>
        <v>Federico Morales-Zimmerman</v>
      </c>
    </row>
    <row r="342" spans="1:15" x14ac:dyDescent="0.25">
      <c r="A342" s="6" t="s">
        <v>467</v>
      </c>
      <c r="B342" s="6" t="s">
        <v>2821</v>
      </c>
      <c r="C342" s="6" t="s">
        <v>2822</v>
      </c>
      <c r="D342" s="6" t="s">
        <v>2823</v>
      </c>
      <c r="E342" s="6" t="s">
        <v>2824</v>
      </c>
      <c r="F342" s="6" t="s">
        <v>2825</v>
      </c>
      <c r="G342" s="9">
        <v>42132</v>
      </c>
      <c r="H342" s="6" t="s">
        <v>2826</v>
      </c>
      <c r="I342" s="6" t="s">
        <v>2198</v>
      </c>
      <c r="J342" s="6" t="s">
        <v>2827</v>
      </c>
      <c r="K342" s="6" t="s">
        <v>2828</v>
      </c>
      <c r="L342" s="6" t="s">
        <v>857</v>
      </c>
      <c r="M342" s="6" t="s">
        <v>858</v>
      </c>
      <c r="N342" s="6" t="s">
        <v>2829</v>
      </c>
      <c r="O342" t="str">
        <f t="shared" si="5"/>
        <v>Matthew Mawdsley</v>
      </c>
    </row>
    <row r="343" spans="1:15" x14ac:dyDescent="0.25">
      <c r="A343" s="6" t="s">
        <v>57</v>
      </c>
      <c r="B343" s="6" t="s">
        <v>2830</v>
      </c>
      <c r="C343" s="6" t="s">
        <v>2831</v>
      </c>
      <c r="D343" s="6" t="s">
        <v>2832</v>
      </c>
      <c r="E343" s="6" t="s">
        <v>2833</v>
      </c>
      <c r="F343" s="6" t="s">
        <v>2833</v>
      </c>
      <c r="G343" s="9">
        <v>42510</v>
      </c>
      <c r="H343" s="6" t="s">
        <v>2834</v>
      </c>
      <c r="I343" s="6" t="s">
        <v>2835</v>
      </c>
      <c r="J343" s="6" t="s">
        <v>1559</v>
      </c>
      <c r="K343" s="6" t="s">
        <v>2836</v>
      </c>
      <c r="L343" s="6" t="s">
        <v>857</v>
      </c>
      <c r="M343" s="6" t="s">
        <v>869</v>
      </c>
      <c r="N343" s="6" t="s">
        <v>870</v>
      </c>
      <c r="O343" t="str">
        <f t="shared" si="5"/>
        <v>Bradley "Brad" Sheffield</v>
      </c>
    </row>
    <row r="344" spans="1:15" x14ac:dyDescent="0.25">
      <c r="A344" s="6" t="s">
        <v>783</v>
      </c>
      <c r="B344" s="6" t="s">
        <v>2837</v>
      </c>
      <c r="C344" s="6" t="s">
        <v>2838</v>
      </c>
      <c r="D344" s="6" t="s">
        <v>2839</v>
      </c>
      <c r="E344" s="6" t="s">
        <v>2840</v>
      </c>
      <c r="F344" s="6" t="s">
        <v>2840</v>
      </c>
      <c r="G344" s="9">
        <v>39744</v>
      </c>
      <c r="H344" s="6" t="s">
        <v>2841</v>
      </c>
      <c r="I344" s="6" t="s">
        <v>2842</v>
      </c>
      <c r="J344" s="6" t="s">
        <v>1230</v>
      </c>
      <c r="K344" s="6" t="s">
        <v>2843</v>
      </c>
      <c r="L344" s="6" t="s">
        <v>1378</v>
      </c>
      <c r="M344" s="6" t="s">
        <v>1379</v>
      </c>
      <c r="N344" s="6" t="s">
        <v>2842</v>
      </c>
      <c r="O344" t="str">
        <f t="shared" si="5"/>
        <v>Niall Reid</v>
      </c>
    </row>
    <row r="345" spans="1:15" x14ac:dyDescent="0.25">
      <c r="A345" s="6" t="s">
        <v>235</v>
      </c>
      <c r="B345" s="6" t="s">
        <v>2421</v>
      </c>
      <c r="C345" s="6" t="s">
        <v>2030</v>
      </c>
      <c r="D345" s="6" t="s">
        <v>850</v>
      </c>
      <c r="E345" s="6" t="s">
        <v>2844</v>
      </c>
      <c r="F345" s="6" t="s">
        <v>2844</v>
      </c>
      <c r="G345" s="9">
        <v>40644</v>
      </c>
      <c r="H345" s="6" t="s">
        <v>2845</v>
      </c>
      <c r="I345" s="6" t="s">
        <v>2363</v>
      </c>
      <c r="J345" s="6" t="s">
        <v>867</v>
      </c>
      <c r="K345" s="6" t="s">
        <v>2846</v>
      </c>
      <c r="L345" s="6" t="s">
        <v>957</v>
      </c>
      <c r="M345" s="6" t="s">
        <v>850</v>
      </c>
      <c r="N345" s="6" t="s">
        <v>958</v>
      </c>
      <c r="O345" t="str">
        <f t="shared" si="5"/>
        <v>Raymond &amp; Joy Howell</v>
      </c>
    </row>
    <row r="346" spans="1:15" x14ac:dyDescent="0.25">
      <c r="A346" s="6" t="s">
        <v>424</v>
      </c>
      <c r="B346" s="6" t="s">
        <v>2737</v>
      </c>
      <c r="C346" s="6" t="s">
        <v>2738</v>
      </c>
      <c r="D346" s="6" t="s">
        <v>2739</v>
      </c>
      <c r="E346" s="6" t="s">
        <v>2740</v>
      </c>
      <c r="F346" s="6" t="s">
        <v>2847</v>
      </c>
      <c r="G346" s="9">
        <v>42250</v>
      </c>
      <c r="H346" s="6" t="s">
        <v>2848</v>
      </c>
      <c r="I346" s="6" t="s">
        <v>2849</v>
      </c>
      <c r="J346" s="6" t="s">
        <v>1100</v>
      </c>
      <c r="K346" s="6" t="s">
        <v>2850</v>
      </c>
      <c r="L346" s="6" t="s">
        <v>1102</v>
      </c>
      <c r="M346" s="6" t="s">
        <v>850</v>
      </c>
      <c r="N346" s="6" t="s">
        <v>1111</v>
      </c>
      <c r="O346" t="str">
        <f t="shared" si="5"/>
        <v>Paul Dudgeon</v>
      </c>
    </row>
    <row r="347" spans="1:15" x14ac:dyDescent="0.25">
      <c r="A347" s="6" t="s">
        <v>425</v>
      </c>
      <c r="B347" s="6" t="s">
        <v>2737</v>
      </c>
      <c r="C347" s="6" t="s">
        <v>2738</v>
      </c>
      <c r="D347" s="6" t="s">
        <v>2851</v>
      </c>
      <c r="E347" s="6" t="s">
        <v>2740</v>
      </c>
      <c r="F347" s="6" t="s">
        <v>2847</v>
      </c>
      <c r="G347" s="9">
        <v>42289</v>
      </c>
      <c r="H347" s="6" t="s">
        <v>2852</v>
      </c>
      <c r="I347" s="6" t="s">
        <v>2853</v>
      </c>
      <c r="J347" s="6" t="s">
        <v>1100</v>
      </c>
      <c r="K347" s="6" t="s">
        <v>2854</v>
      </c>
      <c r="L347" s="6" t="s">
        <v>1102</v>
      </c>
      <c r="M347" s="6" t="s">
        <v>850</v>
      </c>
      <c r="N347" s="6" t="s">
        <v>1111</v>
      </c>
      <c r="O347" t="str">
        <f t="shared" si="5"/>
        <v>Paul Dudgeon</v>
      </c>
    </row>
    <row r="348" spans="1:15" x14ac:dyDescent="0.25">
      <c r="A348" s="6" t="s">
        <v>665</v>
      </c>
      <c r="B348" s="6" t="s">
        <v>2855</v>
      </c>
      <c r="C348" s="6" t="s">
        <v>2856</v>
      </c>
      <c r="D348" s="6" t="s">
        <v>2857</v>
      </c>
      <c r="E348" s="6" t="s">
        <v>2740</v>
      </c>
      <c r="F348" s="6" t="s">
        <v>2858</v>
      </c>
      <c r="G348" s="9">
        <v>42226</v>
      </c>
      <c r="H348" s="6" t="s">
        <v>2859</v>
      </c>
      <c r="I348" s="6" t="s">
        <v>2860</v>
      </c>
      <c r="J348" s="6" t="s">
        <v>2411</v>
      </c>
      <c r="K348" s="6" t="s">
        <v>2861</v>
      </c>
      <c r="L348" s="6" t="s">
        <v>857</v>
      </c>
      <c r="M348" s="6" t="s">
        <v>869</v>
      </c>
      <c r="N348" s="6" t="s">
        <v>2862</v>
      </c>
      <c r="O348" t="str">
        <f t="shared" si="5"/>
        <v>Lawrence "Larry" Lavigne Paul Dudgeon</v>
      </c>
    </row>
    <row r="349" spans="1:15" x14ac:dyDescent="0.25">
      <c r="A349" s="6" t="s">
        <v>214</v>
      </c>
      <c r="B349" s="6" t="s">
        <v>2863</v>
      </c>
      <c r="C349" s="6" t="s">
        <v>850</v>
      </c>
      <c r="D349" s="6" t="s">
        <v>2864</v>
      </c>
      <c r="E349" s="6" t="s">
        <v>2865</v>
      </c>
      <c r="F349" s="6" t="s">
        <v>2866</v>
      </c>
      <c r="G349" s="9">
        <v>39888</v>
      </c>
      <c r="H349" s="6" t="s">
        <v>2867</v>
      </c>
      <c r="I349" s="6" t="s">
        <v>984</v>
      </c>
      <c r="J349" s="6" t="s">
        <v>867</v>
      </c>
      <c r="K349" s="6" t="s">
        <v>2868</v>
      </c>
      <c r="L349" s="6" t="s">
        <v>857</v>
      </c>
      <c r="M349" s="6" t="s">
        <v>885</v>
      </c>
      <c r="N349" s="6" t="s">
        <v>899</v>
      </c>
      <c r="O349" t="str">
        <f t="shared" si="5"/>
        <v xml:space="preserve">Alfredo Manzano  </v>
      </c>
    </row>
    <row r="350" spans="1:15" x14ac:dyDescent="0.25">
      <c r="A350" s="6" t="s">
        <v>555</v>
      </c>
      <c r="B350" s="6" t="s">
        <v>1736</v>
      </c>
      <c r="C350" s="6" t="s">
        <v>1737</v>
      </c>
      <c r="D350" s="6" t="s">
        <v>850</v>
      </c>
      <c r="E350" s="6" t="s">
        <v>1181</v>
      </c>
      <c r="F350" s="6" t="s">
        <v>1181</v>
      </c>
      <c r="G350" s="9">
        <v>42103</v>
      </c>
      <c r="H350" s="6" t="s">
        <v>2869</v>
      </c>
      <c r="I350" s="6" t="s">
        <v>1169</v>
      </c>
      <c r="J350" s="6" t="s">
        <v>1166</v>
      </c>
      <c r="K350" s="6" t="s">
        <v>2870</v>
      </c>
      <c r="L350" s="6" t="s">
        <v>857</v>
      </c>
      <c r="M350" s="6" t="s">
        <v>1168</v>
      </c>
      <c r="N350" s="6" t="s">
        <v>1169</v>
      </c>
      <c r="O350" t="str">
        <f t="shared" si="5"/>
        <v>Eric Persson</v>
      </c>
    </row>
    <row r="351" spans="1:15" x14ac:dyDescent="0.25">
      <c r="A351" s="6" t="s">
        <v>556</v>
      </c>
      <c r="B351" s="6" t="s">
        <v>1736</v>
      </c>
      <c r="C351" s="6" t="s">
        <v>1737</v>
      </c>
      <c r="D351" s="6" t="s">
        <v>2166</v>
      </c>
      <c r="E351" s="6" t="s">
        <v>1181</v>
      </c>
      <c r="F351" s="6" t="s">
        <v>1163</v>
      </c>
      <c r="G351" s="9">
        <v>42221</v>
      </c>
      <c r="H351" s="6" t="s">
        <v>2871</v>
      </c>
      <c r="I351" s="6" t="s">
        <v>1169</v>
      </c>
      <c r="J351" s="6" t="s">
        <v>1166</v>
      </c>
      <c r="K351" s="6" t="s">
        <v>1902</v>
      </c>
      <c r="L351" s="6" t="s">
        <v>857</v>
      </c>
      <c r="M351" s="6" t="s">
        <v>1168</v>
      </c>
      <c r="N351" s="6" t="s">
        <v>1169</v>
      </c>
      <c r="O351" t="str">
        <f t="shared" si="5"/>
        <v>Eric Persson</v>
      </c>
    </row>
    <row r="352" spans="1:15" x14ac:dyDescent="0.25">
      <c r="A352" s="6" t="s">
        <v>97</v>
      </c>
      <c r="B352" s="6" t="s">
        <v>2872</v>
      </c>
      <c r="C352" s="6" t="s">
        <v>2873</v>
      </c>
      <c r="D352" s="6" t="s">
        <v>2874</v>
      </c>
      <c r="E352" s="6" t="s">
        <v>2875</v>
      </c>
      <c r="F352" s="6" t="s">
        <v>2875</v>
      </c>
      <c r="G352" s="9">
        <v>37521</v>
      </c>
      <c r="H352" s="6" t="s">
        <v>2876</v>
      </c>
      <c r="I352" s="6" t="s">
        <v>2256</v>
      </c>
      <c r="J352" s="6" t="s">
        <v>1740</v>
      </c>
      <c r="K352" s="6" t="s">
        <v>2877</v>
      </c>
      <c r="L352" s="6" t="s">
        <v>1742</v>
      </c>
      <c r="M352" s="6" t="s">
        <v>850</v>
      </c>
      <c r="N352" s="6" t="s">
        <v>1743</v>
      </c>
      <c r="O352" t="str">
        <f t="shared" si="5"/>
        <v>Bryan Khaov</v>
      </c>
    </row>
    <row r="353" spans="1:15" x14ac:dyDescent="0.25">
      <c r="A353" s="6" t="s">
        <v>821</v>
      </c>
      <c r="B353" s="6" t="s">
        <v>2878</v>
      </c>
      <c r="C353" s="6" t="s">
        <v>2879</v>
      </c>
      <c r="D353" s="6" t="s">
        <v>2880</v>
      </c>
      <c r="E353" s="6" t="s">
        <v>2881</v>
      </c>
      <c r="F353" s="6" t="s">
        <v>2881</v>
      </c>
      <c r="G353" s="9">
        <v>41976</v>
      </c>
      <c r="H353" s="6" t="s">
        <v>2882</v>
      </c>
      <c r="I353" s="6" t="s">
        <v>2883</v>
      </c>
      <c r="J353" s="6" t="s">
        <v>2884</v>
      </c>
      <c r="K353" s="6" t="s">
        <v>2885</v>
      </c>
      <c r="L353" s="6" t="s">
        <v>857</v>
      </c>
      <c r="M353" s="6" t="s">
        <v>858</v>
      </c>
      <c r="N353" s="6" t="s">
        <v>2886</v>
      </c>
      <c r="O353" t="str">
        <f t="shared" si="5"/>
        <v>Dalton Ruesch</v>
      </c>
    </row>
    <row r="354" spans="1:15" x14ac:dyDescent="0.25">
      <c r="A354" s="6" t="s">
        <v>597</v>
      </c>
      <c r="B354" s="6" t="s">
        <v>2887</v>
      </c>
      <c r="C354" s="6" t="s">
        <v>849</v>
      </c>
      <c r="D354" s="6" t="s">
        <v>2888</v>
      </c>
      <c r="E354" s="6" t="s">
        <v>2889</v>
      </c>
      <c r="F354" s="6" t="s">
        <v>2890</v>
      </c>
      <c r="G354" s="9">
        <v>42239</v>
      </c>
      <c r="H354" s="6" t="s">
        <v>2891</v>
      </c>
      <c r="I354" s="6" t="s">
        <v>2892</v>
      </c>
      <c r="J354" s="6" t="s">
        <v>1213</v>
      </c>
      <c r="K354" s="6" t="s">
        <v>2893</v>
      </c>
      <c r="L354" s="6" t="s">
        <v>857</v>
      </c>
      <c r="M354" s="6" t="s">
        <v>1215</v>
      </c>
      <c r="N354" s="6" t="s">
        <v>2894</v>
      </c>
      <c r="O354" t="str">
        <f t="shared" si="5"/>
        <v>Sureshkumar "Suresh" Patel</v>
      </c>
    </row>
    <row r="355" spans="1:15" x14ac:dyDescent="0.25">
      <c r="A355" s="6" t="s">
        <v>271</v>
      </c>
      <c r="B355" s="6" t="s">
        <v>2895</v>
      </c>
      <c r="C355" s="6" t="s">
        <v>1013</v>
      </c>
      <c r="D355" s="6" t="s">
        <v>2584</v>
      </c>
      <c r="E355" s="6" t="s">
        <v>1014</v>
      </c>
      <c r="F355" s="6" t="s">
        <v>2896</v>
      </c>
      <c r="G355" s="9">
        <v>42706</v>
      </c>
      <c r="H355" s="6" t="s">
        <v>2897</v>
      </c>
      <c r="I355" s="6" t="s">
        <v>2898</v>
      </c>
      <c r="J355" s="6" t="s">
        <v>867</v>
      </c>
      <c r="K355" s="6" t="s">
        <v>2899</v>
      </c>
      <c r="L355" s="6" t="s">
        <v>857</v>
      </c>
      <c r="M355" s="6" t="s">
        <v>885</v>
      </c>
      <c r="N355" s="6" t="s">
        <v>883</v>
      </c>
      <c r="O355" t="str">
        <f t="shared" si="5"/>
        <v>Nicholas "Nick" Crouch</v>
      </c>
    </row>
    <row r="356" spans="1:15" x14ac:dyDescent="0.25">
      <c r="A356" s="6" t="s">
        <v>50</v>
      </c>
      <c r="B356" s="6" t="s">
        <v>2433</v>
      </c>
      <c r="C356" s="6" t="s">
        <v>2434</v>
      </c>
      <c r="D356" s="6" t="s">
        <v>850</v>
      </c>
      <c r="E356" s="6" t="s">
        <v>920</v>
      </c>
      <c r="F356" s="6" t="s">
        <v>920</v>
      </c>
      <c r="G356" s="9">
        <v>40974</v>
      </c>
      <c r="H356" s="6" t="s">
        <v>2900</v>
      </c>
      <c r="I356" s="6" t="s">
        <v>2901</v>
      </c>
      <c r="J356" s="6" t="s">
        <v>1559</v>
      </c>
      <c r="K356" s="6" t="s">
        <v>2902</v>
      </c>
      <c r="L356" s="6" t="s">
        <v>857</v>
      </c>
      <c r="M356" s="6" t="s">
        <v>869</v>
      </c>
      <c r="N356" s="6" t="s">
        <v>2903</v>
      </c>
      <c r="O356" t="str">
        <f t="shared" si="5"/>
        <v>Linda Morgan Russell Rissman</v>
      </c>
    </row>
    <row r="357" spans="1:15" x14ac:dyDescent="0.25">
      <c r="A357" s="6" t="s">
        <v>652</v>
      </c>
      <c r="B357" s="6" t="s">
        <v>2904</v>
      </c>
      <c r="C357" s="6" t="s">
        <v>2905</v>
      </c>
      <c r="D357" s="6" t="s">
        <v>2906</v>
      </c>
      <c r="E357" s="6" t="s">
        <v>2907</v>
      </c>
      <c r="F357" s="6" t="s">
        <v>2908</v>
      </c>
      <c r="G357" s="9">
        <v>42406</v>
      </c>
      <c r="H357" s="6" t="s">
        <v>2909</v>
      </c>
      <c r="I357" s="6" t="s">
        <v>2910</v>
      </c>
      <c r="J357" s="6" t="s">
        <v>1499</v>
      </c>
      <c r="K357" s="6" t="s">
        <v>2911</v>
      </c>
      <c r="L357" s="6" t="s">
        <v>857</v>
      </c>
      <c r="M357" s="6" t="s">
        <v>1158</v>
      </c>
      <c r="N357" s="6" t="s">
        <v>1501</v>
      </c>
      <c r="O357" t="str">
        <f t="shared" si="5"/>
        <v>Rylan Miller Roberto "Gus" Laben</v>
      </c>
    </row>
    <row r="358" spans="1:15" x14ac:dyDescent="0.25">
      <c r="A358" s="6" t="s">
        <v>565</v>
      </c>
      <c r="B358" s="6" t="s">
        <v>2550</v>
      </c>
      <c r="C358" s="6" t="s">
        <v>2551</v>
      </c>
      <c r="D358" s="6" t="s">
        <v>850</v>
      </c>
      <c r="E358" s="6" t="s">
        <v>2912</v>
      </c>
      <c r="F358" s="6" t="s">
        <v>2912</v>
      </c>
      <c r="G358" s="9">
        <v>40719</v>
      </c>
      <c r="H358" s="6" t="s">
        <v>2913</v>
      </c>
      <c r="I358" s="6" t="s">
        <v>2914</v>
      </c>
      <c r="J358" s="6" t="s">
        <v>703</v>
      </c>
      <c r="K358" s="6" t="s">
        <v>2915</v>
      </c>
      <c r="L358" s="6" t="s">
        <v>1206</v>
      </c>
      <c r="M358" s="6" t="s">
        <v>850</v>
      </c>
      <c r="N358" s="6" t="s">
        <v>703</v>
      </c>
      <c r="O358" t="str">
        <f t="shared" si="5"/>
        <v>Laura Jankowski</v>
      </c>
    </row>
    <row r="359" spans="1:15" x14ac:dyDescent="0.25">
      <c r="A359" s="6" t="s">
        <v>366</v>
      </c>
      <c r="B359" s="6" t="s">
        <v>2916</v>
      </c>
      <c r="C359" s="6" t="s">
        <v>2917</v>
      </c>
      <c r="D359" s="6" t="s">
        <v>2918</v>
      </c>
      <c r="E359" s="6" t="s">
        <v>2919</v>
      </c>
      <c r="F359" s="6" t="s">
        <v>2919</v>
      </c>
      <c r="G359" s="9">
        <v>42329</v>
      </c>
      <c r="H359" s="6" t="s">
        <v>2920</v>
      </c>
      <c r="I359" s="6" t="s">
        <v>2921</v>
      </c>
      <c r="J359" s="6" t="s">
        <v>2285</v>
      </c>
      <c r="K359" s="6" t="s">
        <v>2922</v>
      </c>
      <c r="L359" s="6" t="s">
        <v>1378</v>
      </c>
      <c r="M359" s="6" t="s">
        <v>1379</v>
      </c>
      <c r="N359" s="6" t="s">
        <v>2287</v>
      </c>
      <c r="O359" t="str">
        <f t="shared" si="5"/>
        <v>Shirlean Gatling Kalion Dickens</v>
      </c>
    </row>
    <row r="360" spans="1:15" x14ac:dyDescent="0.25">
      <c r="A360" s="6" t="s">
        <v>272</v>
      </c>
      <c r="B360" s="6" t="s">
        <v>2923</v>
      </c>
      <c r="C360" s="6" t="s">
        <v>2924</v>
      </c>
      <c r="D360" s="6" t="s">
        <v>2355</v>
      </c>
      <c r="E360" s="6" t="s">
        <v>2925</v>
      </c>
      <c r="F360" s="6" t="s">
        <v>2926</v>
      </c>
      <c r="G360" s="9">
        <v>42977</v>
      </c>
      <c r="H360" s="6" t="s">
        <v>2927</v>
      </c>
      <c r="I360" s="6" t="s">
        <v>2928</v>
      </c>
      <c r="J360" s="6" t="s">
        <v>867</v>
      </c>
      <c r="K360" s="6" t="s">
        <v>2929</v>
      </c>
      <c r="L360" s="6" t="s">
        <v>957</v>
      </c>
      <c r="M360" s="6" t="s">
        <v>850</v>
      </c>
      <c r="N360" s="6" t="s">
        <v>958</v>
      </c>
      <c r="O360" t="str">
        <f t="shared" si="5"/>
        <v>Raymond Howell Andrew Howell</v>
      </c>
    </row>
    <row r="361" spans="1:15" x14ac:dyDescent="0.25">
      <c r="A361" s="6" t="s">
        <v>273</v>
      </c>
      <c r="B361" s="6" t="s">
        <v>2923</v>
      </c>
      <c r="C361" s="6" t="s">
        <v>2924</v>
      </c>
      <c r="D361" s="6" t="s">
        <v>2355</v>
      </c>
      <c r="E361" s="6" t="s">
        <v>2925</v>
      </c>
      <c r="F361" s="6" t="s">
        <v>2930</v>
      </c>
      <c r="G361" s="9">
        <v>42821</v>
      </c>
      <c r="H361" s="6" t="s">
        <v>2931</v>
      </c>
      <c r="I361" s="6" t="s">
        <v>2932</v>
      </c>
      <c r="J361" s="6" t="s">
        <v>867</v>
      </c>
      <c r="K361" s="6" t="s">
        <v>2933</v>
      </c>
      <c r="L361" s="6" t="s">
        <v>2162</v>
      </c>
      <c r="M361" s="6" t="s">
        <v>850</v>
      </c>
      <c r="N361" s="6" t="s">
        <v>966</v>
      </c>
      <c r="O361" t="str">
        <f t="shared" si="5"/>
        <v>Raymond Howell Andrew Howell</v>
      </c>
    </row>
    <row r="362" spans="1:15" x14ac:dyDescent="0.25">
      <c r="A362" s="6" t="s">
        <v>805</v>
      </c>
      <c r="B362" s="6" t="s">
        <v>2934</v>
      </c>
      <c r="C362" s="6" t="s">
        <v>2935</v>
      </c>
      <c r="D362" s="6" t="s">
        <v>2936</v>
      </c>
      <c r="E362" s="6" t="s">
        <v>2937</v>
      </c>
      <c r="F362" s="6" t="s">
        <v>2938</v>
      </c>
      <c r="G362" s="9">
        <v>42163</v>
      </c>
      <c r="H362" s="6" t="s">
        <v>2939</v>
      </c>
      <c r="I362" s="6" t="s">
        <v>2940</v>
      </c>
      <c r="J362" s="6" t="s">
        <v>1230</v>
      </c>
      <c r="K362" s="6" t="s">
        <v>2941</v>
      </c>
      <c r="L362" s="6" t="s">
        <v>1378</v>
      </c>
      <c r="M362" s="6" t="s">
        <v>1379</v>
      </c>
      <c r="N362" s="6" t="s">
        <v>2940</v>
      </c>
      <c r="O362" t="str">
        <f t="shared" si="5"/>
        <v>Corrine Loan</v>
      </c>
    </row>
    <row r="363" spans="1:15" x14ac:dyDescent="0.25">
      <c r="A363" s="6" t="s">
        <v>367</v>
      </c>
      <c r="B363" s="6" t="s">
        <v>2942</v>
      </c>
      <c r="C363" s="6" t="s">
        <v>2943</v>
      </c>
      <c r="D363" s="6" t="s">
        <v>2944</v>
      </c>
      <c r="E363" s="6" t="s">
        <v>2945</v>
      </c>
      <c r="F363" s="6" t="s">
        <v>2946</v>
      </c>
      <c r="G363" s="9">
        <v>42346</v>
      </c>
      <c r="H363" s="6" t="s">
        <v>2947</v>
      </c>
      <c r="I363" s="6" t="s">
        <v>2948</v>
      </c>
      <c r="J363" s="6" t="s">
        <v>2285</v>
      </c>
      <c r="K363" s="6" t="s">
        <v>2949</v>
      </c>
      <c r="L363" s="6" t="s">
        <v>1378</v>
      </c>
      <c r="M363" s="6" t="s">
        <v>1379</v>
      </c>
      <c r="N363" s="6" t="s">
        <v>1380</v>
      </c>
      <c r="O363" t="str">
        <f t="shared" si="5"/>
        <v>Tameka Davis</v>
      </c>
    </row>
    <row r="364" spans="1:15" x14ac:dyDescent="0.25">
      <c r="A364" s="6" t="s">
        <v>274</v>
      </c>
      <c r="B364" s="6" t="s">
        <v>2950</v>
      </c>
      <c r="C364" s="6" t="s">
        <v>2951</v>
      </c>
      <c r="D364" s="6" t="s">
        <v>2952</v>
      </c>
      <c r="E364" s="6" t="s">
        <v>2953</v>
      </c>
      <c r="F364" s="6" t="s">
        <v>2954</v>
      </c>
      <c r="G364" s="9">
        <v>42579</v>
      </c>
      <c r="H364" s="6" t="s">
        <v>2955</v>
      </c>
      <c r="I364" s="6" t="s">
        <v>2956</v>
      </c>
      <c r="J364" s="6" t="s">
        <v>867</v>
      </c>
      <c r="K364" s="6" t="s">
        <v>2957</v>
      </c>
      <c r="L364" s="6" t="s">
        <v>857</v>
      </c>
      <c r="M364" s="6" t="s">
        <v>911</v>
      </c>
      <c r="N364" s="6" t="s">
        <v>1082</v>
      </c>
      <c r="O364" t="str">
        <f t="shared" si="5"/>
        <v>Prashanth Jonnagadala Vanisree Jonnagadla</v>
      </c>
    </row>
    <row r="365" spans="1:15" x14ac:dyDescent="0.25">
      <c r="A365" s="6" t="s">
        <v>348</v>
      </c>
      <c r="B365" s="6" t="s">
        <v>2958</v>
      </c>
      <c r="C365" s="6" t="s">
        <v>2959</v>
      </c>
      <c r="D365" s="6" t="s">
        <v>2960</v>
      </c>
      <c r="E365" s="6" t="s">
        <v>2961</v>
      </c>
      <c r="F365" s="6" t="s">
        <v>2961</v>
      </c>
      <c r="G365" s="9">
        <v>42343</v>
      </c>
      <c r="H365" s="6" t="s">
        <v>2962</v>
      </c>
      <c r="I365" s="6" t="s">
        <v>2963</v>
      </c>
      <c r="J365" s="6" t="s">
        <v>2964</v>
      </c>
      <c r="K365" s="6" t="s">
        <v>2965</v>
      </c>
      <c r="L365" s="6" t="s">
        <v>857</v>
      </c>
      <c r="M365" s="6" t="s">
        <v>2051</v>
      </c>
      <c r="N365" s="6" t="s">
        <v>2963</v>
      </c>
      <c r="O365" t="str">
        <f t="shared" si="5"/>
        <v>Scott &amp; Melissa Andersen</v>
      </c>
    </row>
    <row r="366" spans="1:15" x14ac:dyDescent="0.25">
      <c r="A366" s="6" t="s">
        <v>680</v>
      </c>
      <c r="B366" s="6" t="s">
        <v>2966</v>
      </c>
      <c r="C366" s="6" t="s">
        <v>850</v>
      </c>
      <c r="D366" s="6" t="s">
        <v>1997</v>
      </c>
      <c r="E366" s="6" t="s">
        <v>852</v>
      </c>
      <c r="F366" s="6" t="s">
        <v>2967</v>
      </c>
      <c r="G366" s="9">
        <v>42210</v>
      </c>
      <c r="H366" s="6" t="s">
        <v>2968</v>
      </c>
      <c r="I366" s="6" t="s">
        <v>2969</v>
      </c>
      <c r="J366" s="6" t="s">
        <v>1586</v>
      </c>
      <c r="K366" s="6" t="s">
        <v>2970</v>
      </c>
      <c r="L366" s="6" t="s">
        <v>857</v>
      </c>
      <c r="M366" s="6" t="s">
        <v>858</v>
      </c>
      <c r="N366" s="6" t="s">
        <v>2971</v>
      </c>
      <c r="O366" t="str">
        <f t="shared" si="5"/>
        <v xml:space="preserve">Jigna &amp; Nilesh Patel  </v>
      </c>
    </row>
    <row r="367" spans="1:15" x14ac:dyDescent="0.25">
      <c r="A367" s="6" t="s">
        <v>91</v>
      </c>
      <c r="B367" s="6" t="s">
        <v>848</v>
      </c>
      <c r="C367" s="6" t="s">
        <v>849</v>
      </c>
      <c r="D367" s="6" t="s">
        <v>2972</v>
      </c>
      <c r="E367" s="6" t="s">
        <v>852</v>
      </c>
      <c r="F367" s="6" t="s">
        <v>852</v>
      </c>
      <c r="G367" s="9">
        <v>42478</v>
      </c>
      <c r="H367" s="6" t="s">
        <v>2973</v>
      </c>
      <c r="I367" s="6" t="s">
        <v>2974</v>
      </c>
      <c r="J367" s="6" t="s">
        <v>855</v>
      </c>
      <c r="K367" s="6" t="s">
        <v>2975</v>
      </c>
      <c r="L367" s="6" t="s">
        <v>857</v>
      </c>
      <c r="M367" s="6" t="s">
        <v>858</v>
      </c>
      <c r="N367" s="6" t="s">
        <v>859</v>
      </c>
      <c r="O367" t="str">
        <f t="shared" si="5"/>
        <v>Jigna Patel</v>
      </c>
    </row>
    <row r="368" spans="1:15" x14ac:dyDescent="0.25">
      <c r="A368" s="6" t="s">
        <v>92</v>
      </c>
      <c r="B368" s="6" t="s">
        <v>848</v>
      </c>
      <c r="C368" s="6" t="s">
        <v>849</v>
      </c>
      <c r="D368" s="6" t="s">
        <v>2972</v>
      </c>
      <c r="E368" s="6" t="s">
        <v>852</v>
      </c>
      <c r="F368" s="6" t="s">
        <v>852</v>
      </c>
      <c r="G368" s="9">
        <v>42682</v>
      </c>
      <c r="H368" s="6" t="s">
        <v>2976</v>
      </c>
      <c r="I368" s="6" t="s">
        <v>854</v>
      </c>
      <c r="J368" s="6" t="s">
        <v>855</v>
      </c>
      <c r="K368" s="6" t="s">
        <v>2977</v>
      </c>
      <c r="L368" s="6" t="s">
        <v>857</v>
      </c>
      <c r="M368" s="6" t="s">
        <v>858</v>
      </c>
      <c r="N368" s="6" t="s">
        <v>859</v>
      </c>
      <c r="O368" t="str">
        <f t="shared" si="5"/>
        <v>Jigna Patel</v>
      </c>
    </row>
    <row r="369" spans="1:15" x14ac:dyDescent="0.25">
      <c r="A369" s="6" t="s">
        <v>428</v>
      </c>
      <c r="B369" s="6" t="s">
        <v>1104</v>
      </c>
      <c r="C369" s="6" t="s">
        <v>1716</v>
      </c>
      <c r="D369" s="6" t="s">
        <v>1106</v>
      </c>
      <c r="E369" s="6" t="s">
        <v>1107</v>
      </c>
      <c r="F369" s="6" t="s">
        <v>2978</v>
      </c>
      <c r="G369" s="9">
        <v>43234</v>
      </c>
      <c r="H369" s="6" t="s">
        <v>2979</v>
      </c>
      <c r="I369" s="6" t="s">
        <v>2980</v>
      </c>
      <c r="J369" s="6" t="s">
        <v>1100</v>
      </c>
      <c r="K369" s="6" t="s">
        <v>2981</v>
      </c>
      <c r="L369" s="6" t="s">
        <v>1102</v>
      </c>
      <c r="M369" s="6" t="s">
        <v>850</v>
      </c>
      <c r="N369" s="6" t="s">
        <v>1111</v>
      </c>
      <c r="O369" t="str">
        <f t="shared" si="5"/>
        <v>Craig Lemieux</v>
      </c>
    </row>
    <row r="370" spans="1:15" x14ac:dyDescent="0.25">
      <c r="A370" s="6" t="s">
        <v>427</v>
      </c>
      <c r="B370" s="6" t="s">
        <v>1104</v>
      </c>
      <c r="C370" s="6" t="s">
        <v>1716</v>
      </c>
      <c r="D370" s="6" t="s">
        <v>1106</v>
      </c>
      <c r="E370" s="6" t="s">
        <v>1107</v>
      </c>
      <c r="F370" s="6" t="s">
        <v>2982</v>
      </c>
      <c r="G370" s="9">
        <v>42868</v>
      </c>
      <c r="H370" s="6" t="s">
        <v>2983</v>
      </c>
      <c r="I370" s="6" t="s">
        <v>2710</v>
      </c>
      <c r="J370" s="6" t="s">
        <v>1100</v>
      </c>
      <c r="K370" s="6" t="s">
        <v>2984</v>
      </c>
      <c r="L370" s="6" t="s">
        <v>1102</v>
      </c>
      <c r="M370" s="6" t="s">
        <v>850</v>
      </c>
      <c r="N370" s="6" t="s">
        <v>1111</v>
      </c>
      <c r="O370" t="str">
        <f t="shared" si="5"/>
        <v>Craig Lemieux</v>
      </c>
    </row>
    <row r="371" spans="1:15" x14ac:dyDescent="0.25">
      <c r="A371" s="6" t="s">
        <v>362</v>
      </c>
      <c r="B371" s="6" t="s">
        <v>2985</v>
      </c>
      <c r="C371" s="6" t="s">
        <v>2986</v>
      </c>
      <c r="D371" s="6" t="s">
        <v>2987</v>
      </c>
      <c r="E371" s="6" t="s">
        <v>2988</v>
      </c>
      <c r="F371" s="6" t="s">
        <v>2988</v>
      </c>
      <c r="G371" s="9">
        <v>42318</v>
      </c>
      <c r="H371" s="6" t="s">
        <v>2989</v>
      </c>
      <c r="I371" s="6" t="s">
        <v>2990</v>
      </c>
      <c r="J371" s="6" t="s">
        <v>1649</v>
      </c>
      <c r="K371" s="6" t="s">
        <v>2991</v>
      </c>
      <c r="L371" s="6" t="s">
        <v>1651</v>
      </c>
      <c r="M371" s="6" t="s">
        <v>850</v>
      </c>
      <c r="N371" s="6" t="s">
        <v>1652</v>
      </c>
      <c r="O371" t="str">
        <f t="shared" si="5"/>
        <v>Kevin &amp; Sandra Jennings</v>
      </c>
    </row>
    <row r="372" spans="1:15" x14ac:dyDescent="0.25">
      <c r="A372" s="6" t="s">
        <v>128</v>
      </c>
      <c r="B372" s="6" t="s">
        <v>2992</v>
      </c>
      <c r="C372" s="6" t="s">
        <v>1332</v>
      </c>
      <c r="D372" s="6" t="s">
        <v>2993</v>
      </c>
      <c r="E372" s="6" t="s">
        <v>2994</v>
      </c>
      <c r="F372" s="6" t="s">
        <v>2995</v>
      </c>
      <c r="G372" s="9">
        <v>42937</v>
      </c>
      <c r="H372" s="6" t="s">
        <v>2996</v>
      </c>
      <c r="I372" s="6" t="s">
        <v>2451</v>
      </c>
      <c r="J372" s="6" t="s">
        <v>2997</v>
      </c>
      <c r="K372" s="6" t="s">
        <v>2998</v>
      </c>
      <c r="L372" s="6" t="s">
        <v>857</v>
      </c>
      <c r="M372" s="6" t="s">
        <v>1143</v>
      </c>
      <c r="N372" s="6" t="s">
        <v>1940</v>
      </c>
      <c r="O372" t="str">
        <f t="shared" si="5"/>
        <v>Gaurang "Steve" Modi</v>
      </c>
    </row>
    <row r="373" spans="1:15" x14ac:dyDescent="0.25">
      <c r="A373" s="6" t="s">
        <v>557</v>
      </c>
      <c r="B373" s="6" t="s">
        <v>937</v>
      </c>
      <c r="C373" s="6" t="s">
        <v>1764</v>
      </c>
      <c r="D373" s="6" t="s">
        <v>2999</v>
      </c>
      <c r="E373" s="6" t="s">
        <v>1765</v>
      </c>
      <c r="F373" s="6" t="s">
        <v>3000</v>
      </c>
      <c r="G373" s="9">
        <v>42835</v>
      </c>
      <c r="H373" s="6" t="s">
        <v>3001</v>
      </c>
      <c r="I373" s="6" t="s">
        <v>1169</v>
      </c>
      <c r="J373" s="6" t="s">
        <v>1166</v>
      </c>
      <c r="K373" s="6" t="s">
        <v>3002</v>
      </c>
      <c r="L373" s="6" t="s">
        <v>857</v>
      </c>
      <c r="M373" s="6" t="s">
        <v>1168</v>
      </c>
      <c r="N373" s="6" t="s">
        <v>1169</v>
      </c>
      <c r="O373" t="str">
        <f t="shared" si="5"/>
        <v>Mark Lukachko</v>
      </c>
    </row>
    <row r="374" spans="1:15" x14ac:dyDescent="0.25">
      <c r="A374" s="6" t="s">
        <v>3003</v>
      </c>
      <c r="B374" s="6" t="s">
        <v>3004</v>
      </c>
      <c r="C374" s="6" t="s">
        <v>3005</v>
      </c>
      <c r="D374" s="6" t="s">
        <v>3006</v>
      </c>
      <c r="E374" s="6" t="s">
        <v>3007</v>
      </c>
      <c r="F374" s="6" t="s">
        <v>3008</v>
      </c>
      <c r="G374" s="9">
        <v>42511</v>
      </c>
      <c r="H374" s="6" t="s">
        <v>3009</v>
      </c>
      <c r="I374" s="6" t="s">
        <v>3010</v>
      </c>
      <c r="J374" s="6" t="s">
        <v>3011</v>
      </c>
      <c r="K374" s="6" t="s">
        <v>3012</v>
      </c>
      <c r="L374" s="6" t="s">
        <v>857</v>
      </c>
      <c r="M374" s="6" t="s">
        <v>1143</v>
      </c>
      <c r="N374" s="6" t="s">
        <v>1652</v>
      </c>
      <c r="O374" t="str">
        <f t="shared" si="5"/>
        <v>Sneha Sabnani Rekha Khemlani</v>
      </c>
    </row>
    <row r="375" spans="1:15" x14ac:dyDescent="0.25">
      <c r="A375" s="6" t="s">
        <v>641</v>
      </c>
      <c r="B375" s="6" t="s">
        <v>3004</v>
      </c>
      <c r="C375" s="6" t="s">
        <v>3005</v>
      </c>
      <c r="D375" s="6" t="s">
        <v>3006</v>
      </c>
      <c r="E375" s="6" t="s">
        <v>3007</v>
      </c>
      <c r="F375" s="6" t="s">
        <v>3013</v>
      </c>
      <c r="G375" s="9">
        <v>43112</v>
      </c>
      <c r="H375" s="6" t="s">
        <v>3014</v>
      </c>
      <c r="I375" s="6" t="s">
        <v>3010</v>
      </c>
      <c r="J375" s="6" t="s">
        <v>3011</v>
      </c>
      <c r="K375" s="6" t="s">
        <v>3012</v>
      </c>
      <c r="L375" s="6" t="s">
        <v>857</v>
      </c>
      <c r="M375" s="6" t="s">
        <v>1143</v>
      </c>
      <c r="N375" s="6" t="s">
        <v>1652</v>
      </c>
      <c r="O375" t="str">
        <f t="shared" si="5"/>
        <v>Sneha Sabnani Rekha Khemlani</v>
      </c>
    </row>
    <row r="376" spans="1:15" x14ac:dyDescent="0.25">
      <c r="A376" s="6" t="s">
        <v>336</v>
      </c>
      <c r="B376" s="6" t="s">
        <v>2588</v>
      </c>
      <c r="C376" s="6" t="s">
        <v>2589</v>
      </c>
      <c r="D376" s="6" t="s">
        <v>2590</v>
      </c>
      <c r="E376" s="6" t="s">
        <v>3015</v>
      </c>
      <c r="F376" s="6" t="s">
        <v>3015</v>
      </c>
      <c r="G376" s="9">
        <v>42294</v>
      </c>
      <c r="H376" s="6" t="s">
        <v>3016</v>
      </c>
      <c r="I376" s="6" t="s">
        <v>3017</v>
      </c>
      <c r="J376" s="6" t="s">
        <v>2595</v>
      </c>
      <c r="K376" s="6" t="s">
        <v>3018</v>
      </c>
      <c r="L376" s="6" t="s">
        <v>857</v>
      </c>
      <c r="M376" s="6" t="s">
        <v>858</v>
      </c>
      <c r="N376" s="6" t="s">
        <v>2597</v>
      </c>
      <c r="O376" t="str">
        <f t="shared" si="5"/>
        <v>Rick Sandquist</v>
      </c>
    </row>
    <row r="377" spans="1:15" x14ac:dyDescent="0.25">
      <c r="A377" s="6" t="s">
        <v>806</v>
      </c>
      <c r="B377" s="6" t="s">
        <v>3019</v>
      </c>
      <c r="C377" s="6" t="s">
        <v>3020</v>
      </c>
      <c r="D377" s="6" t="s">
        <v>3021</v>
      </c>
      <c r="E377" s="6" t="s">
        <v>3022</v>
      </c>
      <c r="F377" s="6" t="s">
        <v>3023</v>
      </c>
      <c r="G377" s="9">
        <v>42444</v>
      </c>
      <c r="H377" s="6" t="s">
        <v>3024</v>
      </c>
      <c r="I377" s="6" t="s">
        <v>3025</v>
      </c>
      <c r="J377" s="6" t="s">
        <v>1230</v>
      </c>
      <c r="K377" s="6" t="s">
        <v>3026</v>
      </c>
      <c r="L377" s="6" t="s">
        <v>1378</v>
      </c>
      <c r="M377" s="6" t="s">
        <v>1379</v>
      </c>
      <c r="N377" s="6" t="s">
        <v>1380</v>
      </c>
      <c r="O377" t="str">
        <f t="shared" si="5"/>
        <v>Trung "John" Tang</v>
      </c>
    </row>
    <row r="378" spans="1:15" x14ac:dyDescent="0.25">
      <c r="A378" s="6" t="s">
        <v>429</v>
      </c>
      <c r="B378" s="6" t="s">
        <v>3027</v>
      </c>
      <c r="C378" s="6" t="s">
        <v>3028</v>
      </c>
      <c r="D378" s="6" t="s">
        <v>2324</v>
      </c>
      <c r="E378" s="6" t="s">
        <v>1096</v>
      </c>
      <c r="F378" s="6" t="s">
        <v>3029</v>
      </c>
      <c r="G378" s="9">
        <v>42500</v>
      </c>
      <c r="H378" s="6" t="s">
        <v>3030</v>
      </c>
      <c r="I378" s="6" t="s">
        <v>3031</v>
      </c>
      <c r="J378" s="6" t="s">
        <v>1100</v>
      </c>
      <c r="K378" s="6" t="s">
        <v>3032</v>
      </c>
      <c r="L378" s="6" t="s">
        <v>1529</v>
      </c>
      <c r="M378" s="6" t="s">
        <v>850</v>
      </c>
      <c r="N378" s="6" t="s">
        <v>1111</v>
      </c>
      <c r="O378" t="str">
        <f t="shared" si="5"/>
        <v>Deborah "Debbie" Lemiuex-King</v>
      </c>
    </row>
    <row r="379" spans="1:15" x14ac:dyDescent="0.25">
      <c r="A379" s="6" t="s">
        <v>578</v>
      </c>
      <c r="B379" s="6" t="s">
        <v>2468</v>
      </c>
      <c r="C379" s="6" t="s">
        <v>3033</v>
      </c>
      <c r="D379" s="6" t="s">
        <v>3034</v>
      </c>
      <c r="E379" s="6" t="s">
        <v>3035</v>
      </c>
      <c r="F379" s="6" t="s">
        <v>3036</v>
      </c>
      <c r="G379" s="9">
        <v>42360</v>
      </c>
      <c r="H379" s="6" t="s">
        <v>3037</v>
      </c>
      <c r="I379" s="6" t="s">
        <v>3038</v>
      </c>
      <c r="J379" s="6" t="s">
        <v>703</v>
      </c>
      <c r="K379" s="6" t="s">
        <v>3039</v>
      </c>
      <c r="L379" s="6" t="s">
        <v>2467</v>
      </c>
      <c r="M379" s="6" t="s">
        <v>850</v>
      </c>
      <c r="N379" s="6" t="s">
        <v>703</v>
      </c>
      <c r="O379" t="str">
        <f t="shared" si="5"/>
        <v>John Kuitwaard</v>
      </c>
    </row>
    <row r="380" spans="1:15" x14ac:dyDescent="0.25">
      <c r="A380" s="6" t="s">
        <v>146</v>
      </c>
      <c r="B380" s="6" t="s">
        <v>3040</v>
      </c>
      <c r="C380" s="6" t="s">
        <v>3041</v>
      </c>
      <c r="D380" s="6" t="s">
        <v>850</v>
      </c>
      <c r="E380" s="6" t="s">
        <v>3042</v>
      </c>
      <c r="F380" s="6" t="s">
        <v>3043</v>
      </c>
      <c r="G380" s="9">
        <v>36281</v>
      </c>
      <c r="H380" s="6" t="s">
        <v>3044</v>
      </c>
      <c r="I380" s="6" t="s">
        <v>2932</v>
      </c>
      <c r="J380" s="6" t="s">
        <v>867</v>
      </c>
      <c r="K380" s="6" t="s">
        <v>3045</v>
      </c>
      <c r="L380" s="6" t="s">
        <v>2162</v>
      </c>
      <c r="M380" s="6" t="s">
        <v>850</v>
      </c>
      <c r="N380" s="6" t="s">
        <v>966</v>
      </c>
      <c r="O380" t="str">
        <f t="shared" si="5"/>
        <v>Elana Williams Alex Ruzanov</v>
      </c>
    </row>
    <row r="381" spans="1:15" x14ac:dyDescent="0.25">
      <c r="A381" s="6" t="s">
        <v>506</v>
      </c>
      <c r="B381" s="6" t="s">
        <v>2510</v>
      </c>
      <c r="C381" s="6" t="s">
        <v>849</v>
      </c>
      <c r="D381" s="6" t="s">
        <v>3046</v>
      </c>
      <c r="E381" s="6" t="s">
        <v>3047</v>
      </c>
      <c r="F381" s="6" t="s">
        <v>3048</v>
      </c>
      <c r="G381" s="9">
        <v>42917</v>
      </c>
      <c r="H381" s="6" t="s">
        <v>3049</v>
      </c>
      <c r="I381" s="6" t="s">
        <v>2515</v>
      </c>
      <c r="J381" s="6" t="s">
        <v>1141</v>
      </c>
      <c r="K381" s="6" t="s">
        <v>3050</v>
      </c>
      <c r="L381" s="6" t="s">
        <v>857</v>
      </c>
      <c r="M381" s="6" t="s">
        <v>1158</v>
      </c>
      <c r="N381" s="6" t="s">
        <v>1491</v>
      </c>
      <c r="O381" t="str">
        <f t="shared" si="5"/>
        <v>Gira Patel</v>
      </c>
    </row>
    <row r="382" spans="1:15" x14ac:dyDescent="0.25">
      <c r="A382" s="6" t="s">
        <v>507</v>
      </c>
      <c r="B382" s="6" t="s">
        <v>2510</v>
      </c>
      <c r="C382" s="6" t="s">
        <v>849</v>
      </c>
      <c r="D382" s="6" t="s">
        <v>3046</v>
      </c>
      <c r="E382" s="6" t="s">
        <v>3047</v>
      </c>
      <c r="F382" s="6" t="s">
        <v>3048</v>
      </c>
      <c r="G382" s="9">
        <v>43028</v>
      </c>
      <c r="H382" s="6" t="s">
        <v>3051</v>
      </c>
      <c r="I382" s="6" t="s">
        <v>3052</v>
      </c>
      <c r="J382" s="6" t="s">
        <v>1141</v>
      </c>
      <c r="K382" s="6" t="s">
        <v>3053</v>
      </c>
      <c r="L382" s="6" t="s">
        <v>857</v>
      </c>
      <c r="M382" s="6" t="s">
        <v>1158</v>
      </c>
      <c r="N382" s="6" t="s">
        <v>1491</v>
      </c>
      <c r="O382" t="str">
        <f t="shared" si="5"/>
        <v>Gira Patel</v>
      </c>
    </row>
    <row r="383" spans="1:15" x14ac:dyDescent="0.25">
      <c r="A383" s="6" t="s">
        <v>610</v>
      </c>
      <c r="B383" s="6" t="s">
        <v>1846</v>
      </c>
      <c r="C383" s="6" t="s">
        <v>1847</v>
      </c>
      <c r="D383" s="6" t="s">
        <v>1672</v>
      </c>
      <c r="E383" s="6" t="s">
        <v>1673</v>
      </c>
      <c r="F383" s="6" t="s">
        <v>3054</v>
      </c>
      <c r="G383" s="9">
        <v>42391</v>
      </c>
      <c r="H383" s="6" t="s">
        <v>3055</v>
      </c>
      <c r="I383" s="6" t="s">
        <v>3056</v>
      </c>
      <c r="J383" s="6" t="s">
        <v>1755</v>
      </c>
      <c r="K383" s="6" t="s">
        <v>3057</v>
      </c>
      <c r="L383" s="6" t="s">
        <v>1757</v>
      </c>
      <c r="M383" s="6" t="s">
        <v>1758</v>
      </c>
      <c r="N383" s="6" t="s">
        <v>1965</v>
      </c>
      <c r="O383" t="str">
        <f t="shared" si="5"/>
        <v>Glen Johnson</v>
      </c>
    </row>
    <row r="384" spans="1:15" x14ac:dyDescent="0.25">
      <c r="A384" s="6" t="s">
        <v>611</v>
      </c>
      <c r="B384" s="6" t="s">
        <v>1846</v>
      </c>
      <c r="C384" s="6" t="s">
        <v>1847</v>
      </c>
      <c r="D384" s="6" t="s">
        <v>1672</v>
      </c>
      <c r="E384" s="6" t="s">
        <v>1673</v>
      </c>
      <c r="F384" s="6" t="s">
        <v>3058</v>
      </c>
      <c r="G384" s="9">
        <v>42349</v>
      </c>
      <c r="H384" s="6" t="s">
        <v>3059</v>
      </c>
      <c r="I384" s="6" t="s">
        <v>3060</v>
      </c>
      <c r="J384" s="6" t="s">
        <v>1755</v>
      </c>
      <c r="K384" s="6" t="s">
        <v>3061</v>
      </c>
      <c r="L384" s="6" t="s">
        <v>1757</v>
      </c>
      <c r="M384" s="6" t="s">
        <v>1758</v>
      </c>
      <c r="N384" s="6" t="s">
        <v>1965</v>
      </c>
      <c r="O384" t="str">
        <f t="shared" si="5"/>
        <v>Glen Johnson</v>
      </c>
    </row>
    <row r="385" spans="1:15" x14ac:dyDescent="0.25">
      <c r="A385" s="6" t="s">
        <v>612</v>
      </c>
      <c r="B385" s="6" t="s">
        <v>1846</v>
      </c>
      <c r="C385" s="6" t="s">
        <v>1847</v>
      </c>
      <c r="D385" s="6" t="s">
        <v>1672</v>
      </c>
      <c r="E385" s="6" t="s">
        <v>1673</v>
      </c>
      <c r="F385" s="6" t="s">
        <v>3062</v>
      </c>
      <c r="G385" s="9">
        <v>42643</v>
      </c>
      <c r="H385" s="6" t="s">
        <v>3063</v>
      </c>
      <c r="I385" s="6" t="s">
        <v>2663</v>
      </c>
      <c r="J385" s="6" t="s">
        <v>1755</v>
      </c>
      <c r="K385" s="6" t="s">
        <v>3064</v>
      </c>
      <c r="L385" s="6" t="s">
        <v>1757</v>
      </c>
      <c r="M385" s="6" t="s">
        <v>1758</v>
      </c>
      <c r="N385" s="6" t="s">
        <v>1965</v>
      </c>
      <c r="O385" t="str">
        <f t="shared" si="5"/>
        <v>Glen Johnson</v>
      </c>
    </row>
    <row r="386" spans="1:15" x14ac:dyDescent="0.25">
      <c r="A386" s="6" t="s">
        <v>613</v>
      </c>
      <c r="B386" s="6" t="s">
        <v>1846</v>
      </c>
      <c r="C386" s="6" t="s">
        <v>1847</v>
      </c>
      <c r="D386" s="6" t="s">
        <v>1672</v>
      </c>
      <c r="E386" s="6" t="s">
        <v>1673</v>
      </c>
      <c r="F386" s="6" t="s">
        <v>3065</v>
      </c>
      <c r="G386" s="9">
        <v>42293</v>
      </c>
      <c r="H386" s="6" t="s">
        <v>3066</v>
      </c>
      <c r="I386" s="6" t="s">
        <v>3067</v>
      </c>
      <c r="J386" s="6" t="s">
        <v>1755</v>
      </c>
      <c r="K386" s="6" t="s">
        <v>3068</v>
      </c>
      <c r="L386" s="6" t="s">
        <v>1757</v>
      </c>
      <c r="M386" s="6" t="s">
        <v>1758</v>
      </c>
      <c r="N386" s="6" t="s">
        <v>3069</v>
      </c>
      <c r="O386" t="str">
        <f t="shared" si="5"/>
        <v>Glen Johnson</v>
      </c>
    </row>
    <row r="387" spans="1:15" x14ac:dyDescent="0.25">
      <c r="A387" s="6" t="s">
        <v>614</v>
      </c>
      <c r="B387" s="6" t="s">
        <v>1846</v>
      </c>
      <c r="C387" s="6" t="s">
        <v>1847</v>
      </c>
      <c r="D387" s="6" t="s">
        <v>1672</v>
      </c>
      <c r="E387" s="6" t="s">
        <v>1673</v>
      </c>
      <c r="F387" s="6" t="s">
        <v>3070</v>
      </c>
      <c r="G387" s="9">
        <v>42826</v>
      </c>
      <c r="H387" s="6" t="s">
        <v>3071</v>
      </c>
      <c r="I387" s="6" t="s">
        <v>1754</v>
      </c>
      <c r="J387" s="6" t="s">
        <v>1755</v>
      </c>
      <c r="K387" s="6" t="s">
        <v>3072</v>
      </c>
      <c r="L387" s="6" t="s">
        <v>1757</v>
      </c>
      <c r="M387" s="6" t="s">
        <v>1758</v>
      </c>
      <c r="N387" s="6" t="s">
        <v>1754</v>
      </c>
      <c r="O387" t="str">
        <f t="shared" si="5"/>
        <v>Glen Johnson</v>
      </c>
    </row>
    <row r="388" spans="1:15" x14ac:dyDescent="0.25">
      <c r="A388" s="6" t="s">
        <v>666</v>
      </c>
      <c r="B388" s="6" t="s">
        <v>3073</v>
      </c>
      <c r="C388" s="6" t="s">
        <v>3074</v>
      </c>
      <c r="D388" s="6" t="s">
        <v>3075</v>
      </c>
      <c r="E388" s="6" t="s">
        <v>3076</v>
      </c>
      <c r="F388" s="6" t="s">
        <v>3077</v>
      </c>
      <c r="G388" s="9">
        <v>42982</v>
      </c>
      <c r="H388" s="6" t="s">
        <v>3078</v>
      </c>
      <c r="I388" s="6" t="s">
        <v>3079</v>
      </c>
      <c r="J388" s="6" t="s">
        <v>2411</v>
      </c>
      <c r="K388" s="6" t="s">
        <v>3080</v>
      </c>
      <c r="L388" s="6" t="s">
        <v>857</v>
      </c>
      <c r="M388" s="6" t="s">
        <v>869</v>
      </c>
      <c r="N388" s="6" t="s">
        <v>3079</v>
      </c>
      <c r="O388" t="str">
        <f t="shared" si="5"/>
        <v>Babeshkumar "Babesh" Patel Rajanikant "Raj" Patel</v>
      </c>
    </row>
    <row r="389" spans="1:15" x14ac:dyDescent="0.25">
      <c r="A389" s="6" t="s">
        <v>110</v>
      </c>
      <c r="B389" s="6" t="s">
        <v>3081</v>
      </c>
      <c r="C389" s="6" t="s">
        <v>3082</v>
      </c>
      <c r="D389" s="6" t="s">
        <v>3083</v>
      </c>
      <c r="E389" s="6" t="s">
        <v>3084</v>
      </c>
      <c r="F389" s="6" t="s">
        <v>3085</v>
      </c>
      <c r="G389" s="9">
        <v>42443</v>
      </c>
      <c r="H389" s="6" t="s">
        <v>3086</v>
      </c>
      <c r="I389" s="6" t="s">
        <v>3087</v>
      </c>
      <c r="J389" s="6" t="s">
        <v>2719</v>
      </c>
      <c r="K389" s="6" t="s">
        <v>3088</v>
      </c>
      <c r="L389" s="6" t="s">
        <v>857</v>
      </c>
      <c r="M389" s="6" t="s">
        <v>1158</v>
      </c>
      <c r="N389" s="6" t="s">
        <v>2775</v>
      </c>
      <c r="O389" t="str">
        <f t="shared" si="5"/>
        <v>Malwinder Sidhu Parvinder Sidhu</v>
      </c>
    </row>
    <row r="390" spans="1:15" x14ac:dyDescent="0.25">
      <c r="A390" s="6" t="s">
        <v>111</v>
      </c>
      <c r="B390" s="6" t="s">
        <v>3081</v>
      </c>
      <c r="C390" s="6" t="s">
        <v>3082</v>
      </c>
      <c r="D390" s="6" t="s">
        <v>3083</v>
      </c>
      <c r="E390" s="6" t="s">
        <v>3084</v>
      </c>
      <c r="F390" s="6" t="s">
        <v>3089</v>
      </c>
      <c r="G390" s="9">
        <v>42408</v>
      </c>
      <c r="H390" s="6" t="s">
        <v>3090</v>
      </c>
      <c r="I390" s="6" t="s">
        <v>3091</v>
      </c>
      <c r="J390" s="6" t="s">
        <v>2719</v>
      </c>
      <c r="K390" s="6" t="s">
        <v>3092</v>
      </c>
      <c r="L390" s="6" t="s">
        <v>857</v>
      </c>
      <c r="M390" s="6" t="s">
        <v>1158</v>
      </c>
      <c r="N390" s="6" t="s">
        <v>2775</v>
      </c>
      <c r="O390" t="str">
        <f t="shared" si="5"/>
        <v>Malwinder Sidhu Parvinder Sidhu</v>
      </c>
    </row>
    <row r="391" spans="1:15" x14ac:dyDescent="0.25">
      <c r="A391" s="6" t="s">
        <v>112</v>
      </c>
      <c r="B391" s="6" t="s">
        <v>3081</v>
      </c>
      <c r="C391" s="6" t="s">
        <v>3082</v>
      </c>
      <c r="D391" s="6" t="s">
        <v>3083</v>
      </c>
      <c r="E391" s="6" t="s">
        <v>3084</v>
      </c>
      <c r="F391" s="6" t="s">
        <v>3093</v>
      </c>
      <c r="G391" s="9">
        <v>42385</v>
      </c>
      <c r="H391" s="6" t="s">
        <v>3094</v>
      </c>
      <c r="I391" s="6" t="s">
        <v>3095</v>
      </c>
      <c r="J391" s="6" t="s">
        <v>2719</v>
      </c>
      <c r="K391" s="6" t="s">
        <v>3096</v>
      </c>
      <c r="L391" s="6" t="s">
        <v>857</v>
      </c>
      <c r="M391" s="6" t="s">
        <v>1158</v>
      </c>
      <c r="N391" s="6" t="s">
        <v>2775</v>
      </c>
      <c r="O391" t="str">
        <f t="shared" ref="O391:O454" si="6">CONCATENATE(B391," ",C391)</f>
        <v>Malwinder Sidhu Parvinder Sidhu</v>
      </c>
    </row>
    <row r="392" spans="1:15" x14ac:dyDescent="0.25">
      <c r="A392" s="6" t="s">
        <v>113</v>
      </c>
      <c r="B392" s="6" t="s">
        <v>3081</v>
      </c>
      <c r="C392" s="6" t="s">
        <v>3082</v>
      </c>
      <c r="D392" s="6" t="s">
        <v>3083</v>
      </c>
      <c r="E392" s="6" t="s">
        <v>3084</v>
      </c>
      <c r="F392" s="6" t="s">
        <v>3097</v>
      </c>
      <c r="G392" s="9">
        <v>42573</v>
      </c>
      <c r="H392" s="6" t="s">
        <v>3098</v>
      </c>
      <c r="I392" s="6" t="s">
        <v>3099</v>
      </c>
      <c r="J392" s="6" t="s">
        <v>2719</v>
      </c>
      <c r="K392" s="6" t="s">
        <v>3100</v>
      </c>
      <c r="L392" s="6" t="s">
        <v>857</v>
      </c>
      <c r="M392" s="6" t="s">
        <v>1158</v>
      </c>
      <c r="N392" s="6" t="s">
        <v>2775</v>
      </c>
      <c r="O392" t="str">
        <f t="shared" si="6"/>
        <v>Malwinder Sidhu Parvinder Sidhu</v>
      </c>
    </row>
    <row r="393" spans="1:15" x14ac:dyDescent="0.25">
      <c r="A393" s="6" t="s">
        <v>114</v>
      </c>
      <c r="B393" s="6" t="s">
        <v>3081</v>
      </c>
      <c r="C393" s="6" t="s">
        <v>3082</v>
      </c>
      <c r="D393" s="6" t="s">
        <v>3083</v>
      </c>
      <c r="E393" s="6" t="s">
        <v>3084</v>
      </c>
      <c r="F393" s="6" t="s">
        <v>3101</v>
      </c>
      <c r="G393" s="9">
        <v>42797</v>
      </c>
      <c r="H393" s="6" t="s">
        <v>3102</v>
      </c>
      <c r="I393" s="6" t="s">
        <v>3103</v>
      </c>
      <c r="J393" s="6" t="s">
        <v>2719</v>
      </c>
      <c r="K393" s="6" t="s">
        <v>3104</v>
      </c>
      <c r="L393" s="6" t="s">
        <v>857</v>
      </c>
      <c r="M393" s="6" t="s">
        <v>1158</v>
      </c>
      <c r="N393" s="6" t="s">
        <v>2775</v>
      </c>
      <c r="O393" t="str">
        <f t="shared" si="6"/>
        <v>Malwinder Sidhu Parvinder Sidhu</v>
      </c>
    </row>
    <row r="394" spans="1:15" x14ac:dyDescent="0.25">
      <c r="A394" s="6" t="s">
        <v>115</v>
      </c>
      <c r="B394" s="6" t="s">
        <v>3081</v>
      </c>
      <c r="C394" s="6" t="s">
        <v>3082</v>
      </c>
      <c r="D394" s="6" t="s">
        <v>3083</v>
      </c>
      <c r="E394" s="6" t="s">
        <v>3084</v>
      </c>
      <c r="F394" s="6" t="s">
        <v>3105</v>
      </c>
      <c r="G394" s="9">
        <v>42514</v>
      </c>
      <c r="H394" s="6" t="s">
        <v>3106</v>
      </c>
      <c r="I394" s="6" t="s">
        <v>3107</v>
      </c>
      <c r="J394" s="6" t="s">
        <v>2719</v>
      </c>
      <c r="K394" s="6" t="s">
        <v>3100</v>
      </c>
      <c r="L394" s="6" t="s">
        <v>857</v>
      </c>
      <c r="M394" s="6" t="s">
        <v>1158</v>
      </c>
      <c r="N394" s="6" t="s">
        <v>2775</v>
      </c>
      <c r="O394" t="str">
        <f t="shared" si="6"/>
        <v>Malwinder Sidhu Parvinder Sidhu</v>
      </c>
    </row>
    <row r="395" spans="1:15" x14ac:dyDescent="0.25">
      <c r="A395" s="6" t="s">
        <v>116</v>
      </c>
      <c r="B395" s="6" t="s">
        <v>3081</v>
      </c>
      <c r="C395" s="6" t="s">
        <v>3082</v>
      </c>
      <c r="D395" s="6" t="s">
        <v>3083</v>
      </c>
      <c r="E395" s="6" t="s">
        <v>3084</v>
      </c>
      <c r="F395" s="6" t="s">
        <v>3108</v>
      </c>
      <c r="G395" s="9">
        <v>42688</v>
      </c>
      <c r="H395" s="6" t="s">
        <v>3109</v>
      </c>
      <c r="I395" s="6" t="s">
        <v>3110</v>
      </c>
      <c r="J395" s="6" t="s">
        <v>2719</v>
      </c>
      <c r="K395" s="6" t="s">
        <v>3111</v>
      </c>
      <c r="L395" s="6" t="s">
        <v>857</v>
      </c>
      <c r="M395" s="6" t="s">
        <v>1158</v>
      </c>
      <c r="N395" s="6" t="s">
        <v>2775</v>
      </c>
      <c r="O395" t="str">
        <f t="shared" si="6"/>
        <v>Malwinder Sidhu Parvinder Sidhu</v>
      </c>
    </row>
    <row r="396" spans="1:15" x14ac:dyDescent="0.25">
      <c r="A396" s="6" t="s">
        <v>579</v>
      </c>
      <c r="B396" s="6" t="s">
        <v>1258</v>
      </c>
      <c r="C396" s="6" t="s">
        <v>3112</v>
      </c>
      <c r="D396" s="6" t="s">
        <v>3113</v>
      </c>
      <c r="E396" s="6" t="s">
        <v>3114</v>
      </c>
      <c r="F396" s="6" t="s">
        <v>3115</v>
      </c>
      <c r="G396" s="9">
        <v>42450</v>
      </c>
      <c r="H396" s="6" t="s">
        <v>3116</v>
      </c>
      <c r="I396" s="6" t="s">
        <v>3117</v>
      </c>
      <c r="J396" s="6" t="s">
        <v>703</v>
      </c>
      <c r="K396" s="6" t="s">
        <v>3118</v>
      </c>
      <c r="L396" s="6" t="s">
        <v>2467</v>
      </c>
      <c r="M396" s="6" t="s">
        <v>850</v>
      </c>
      <c r="N396" s="6" t="s">
        <v>703</v>
      </c>
      <c r="O396" t="str">
        <f t="shared" si="6"/>
        <v>Sanjay Sehgal</v>
      </c>
    </row>
    <row r="397" spans="1:15" x14ac:dyDescent="0.25">
      <c r="A397" s="6" t="s">
        <v>631</v>
      </c>
      <c r="B397" s="6" t="s">
        <v>3119</v>
      </c>
      <c r="C397" s="6" t="s">
        <v>3120</v>
      </c>
      <c r="D397" s="6" t="s">
        <v>2221</v>
      </c>
      <c r="E397" s="6" t="s">
        <v>3121</v>
      </c>
      <c r="F397" s="6" t="s">
        <v>2222</v>
      </c>
      <c r="G397" s="9">
        <v>42263</v>
      </c>
      <c r="H397" s="6" t="s">
        <v>3122</v>
      </c>
      <c r="I397" s="6" t="s">
        <v>3123</v>
      </c>
      <c r="J397" s="6" t="s">
        <v>1568</v>
      </c>
      <c r="K397" s="6" t="s">
        <v>3124</v>
      </c>
      <c r="L397" s="6" t="s">
        <v>857</v>
      </c>
      <c r="M397" s="6" t="s">
        <v>1143</v>
      </c>
      <c r="N397" s="6" t="s">
        <v>1570</v>
      </c>
      <c r="O397" t="str">
        <f t="shared" si="6"/>
        <v>Sandip Patel Hareshkumar Patel</v>
      </c>
    </row>
    <row r="398" spans="1:15" x14ac:dyDescent="0.25">
      <c r="A398" s="6" t="s">
        <v>431</v>
      </c>
      <c r="B398" s="6" t="s">
        <v>2737</v>
      </c>
      <c r="C398" s="6" t="s">
        <v>2738</v>
      </c>
      <c r="D398" s="6" t="s">
        <v>2739</v>
      </c>
      <c r="E398" s="6" t="s">
        <v>2740</v>
      </c>
      <c r="F398" s="6" t="s">
        <v>3125</v>
      </c>
      <c r="G398" s="9">
        <v>42891</v>
      </c>
      <c r="H398" s="6" t="s">
        <v>3126</v>
      </c>
      <c r="I398" s="6" t="s">
        <v>3127</v>
      </c>
      <c r="J398" s="6" t="s">
        <v>1100</v>
      </c>
      <c r="K398" s="6" t="s">
        <v>3128</v>
      </c>
      <c r="L398" s="6" t="s">
        <v>1529</v>
      </c>
      <c r="M398" s="6" t="s">
        <v>850</v>
      </c>
      <c r="N398" s="6" t="s">
        <v>1111</v>
      </c>
      <c r="O398" t="str">
        <f t="shared" si="6"/>
        <v>Paul Dudgeon</v>
      </c>
    </row>
    <row r="399" spans="1:15" x14ac:dyDescent="0.25">
      <c r="A399" s="6" t="s">
        <v>432</v>
      </c>
      <c r="B399" s="6" t="s">
        <v>2737</v>
      </c>
      <c r="C399" s="6" t="s">
        <v>2738</v>
      </c>
      <c r="D399" s="6" t="s">
        <v>2739</v>
      </c>
      <c r="E399" s="6" t="s">
        <v>2740</v>
      </c>
      <c r="F399" s="6" t="s">
        <v>2740</v>
      </c>
      <c r="G399" s="9">
        <v>42415</v>
      </c>
      <c r="H399" s="6" t="s">
        <v>3129</v>
      </c>
      <c r="I399" s="6" t="s">
        <v>3130</v>
      </c>
      <c r="J399" s="6" t="s">
        <v>1100</v>
      </c>
      <c r="K399" s="6" t="s">
        <v>3131</v>
      </c>
      <c r="L399" s="6" t="s">
        <v>1529</v>
      </c>
      <c r="M399" s="6" t="s">
        <v>850</v>
      </c>
      <c r="N399" s="6" t="s">
        <v>1111</v>
      </c>
      <c r="O399" t="str">
        <f t="shared" si="6"/>
        <v>Paul Dudgeon</v>
      </c>
    </row>
    <row r="400" spans="1:15" x14ac:dyDescent="0.25">
      <c r="A400" s="6" t="s">
        <v>3132</v>
      </c>
      <c r="B400" s="6" t="s">
        <v>2737</v>
      </c>
      <c r="C400" s="6" t="s">
        <v>2738</v>
      </c>
      <c r="D400" s="6" t="s">
        <v>2739</v>
      </c>
      <c r="E400" s="6" t="s">
        <v>2740</v>
      </c>
      <c r="F400" s="6" t="s">
        <v>3133</v>
      </c>
      <c r="G400" s="9">
        <v>43347</v>
      </c>
      <c r="H400" s="6" t="s">
        <v>3134</v>
      </c>
      <c r="I400" s="6" t="s">
        <v>1744</v>
      </c>
      <c r="J400" s="6" t="s">
        <v>1100</v>
      </c>
      <c r="K400" s="6" t="s">
        <v>3135</v>
      </c>
      <c r="L400" s="6" t="s">
        <v>1529</v>
      </c>
      <c r="M400" s="6" t="s">
        <v>850</v>
      </c>
      <c r="N400" s="6" t="s">
        <v>1111</v>
      </c>
      <c r="O400" t="str">
        <f t="shared" si="6"/>
        <v>Paul Dudgeon</v>
      </c>
    </row>
    <row r="401" spans="1:15" x14ac:dyDescent="0.25">
      <c r="A401" s="6" t="s">
        <v>581</v>
      </c>
      <c r="B401" s="6" t="s">
        <v>3136</v>
      </c>
      <c r="C401" s="6" t="s">
        <v>3137</v>
      </c>
      <c r="D401" s="6" t="s">
        <v>3138</v>
      </c>
      <c r="E401" s="6" t="s">
        <v>3139</v>
      </c>
      <c r="F401" s="6" t="s">
        <v>3140</v>
      </c>
      <c r="G401" s="9">
        <v>42545</v>
      </c>
      <c r="H401" s="6" t="s">
        <v>3141</v>
      </c>
      <c r="I401" s="6" t="s">
        <v>3142</v>
      </c>
      <c r="J401" s="6" t="s">
        <v>703</v>
      </c>
      <c r="K401" s="6" t="s">
        <v>3143</v>
      </c>
      <c r="L401" s="6" t="s">
        <v>857</v>
      </c>
      <c r="M401" s="6" t="s">
        <v>1143</v>
      </c>
      <c r="N401" s="6" t="s">
        <v>703</v>
      </c>
      <c r="O401" t="str">
        <f t="shared" si="6"/>
        <v>Frank Mirabella</v>
      </c>
    </row>
    <row r="402" spans="1:15" x14ac:dyDescent="0.25">
      <c r="A402" s="6" t="s">
        <v>87</v>
      </c>
      <c r="B402" s="6" t="s">
        <v>3144</v>
      </c>
      <c r="C402" s="6" t="s">
        <v>3145</v>
      </c>
      <c r="D402" s="6" t="s">
        <v>2482</v>
      </c>
      <c r="E402" s="6" t="s">
        <v>1673</v>
      </c>
      <c r="F402" s="6" t="s">
        <v>3146</v>
      </c>
      <c r="G402" s="9">
        <v>42101</v>
      </c>
      <c r="H402" s="6" t="s">
        <v>3147</v>
      </c>
      <c r="I402" s="6" t="s">
        <v>3148</v>
      </c>
      <c r="J402" s="6" t="s">
        <v>855</v>
      </c>
      <c r="K402" s="6" t="s">
        <v>3149</v>
      </c>
      <c r="L402" s="6" t="s">
        <v>857</v>
      </c>
      <c r="M402" s="6" t="s">
        <v>858</v>
      </c>
      <c r="N402" s="6" t="s">
        <v>859</v>
      </c>
      <c r="O402" t="str">
        <f t="shared" si="6"/>
        <v>Cabot TSC, LLC (Glen Johnson &amp; Lucas Anderson)</v>
      </c>
    </row>
    <row r="403" spans="1:15" x14ac:dyDescent="0.25">
      <c r="A403" s="6" t="s">
        <v>808</v>
      </c>
      <c r="B403" s="6" t="s">
        <v>3150</v>
      </c>
      <c r="C403" s="6" t="s">
        <v>2275</v>
      </c>
      <c r="D403" s="6" t="s">
        <v>2332</v>
      </c>
      <c r="E403" s="6" t="s">
        <v>2276</v>
      </c>
      <c r="F403" s="6" t="s">
        <v>2276</v>
      </c>
      <c r="G403" s="9">
        <v>42522</v>
      </c>
      <c r="H403" s="6" t="s">
        <v>3151</v>
      </c>
      <c r="I403" s="6" t="s">
        <v>1804</v>
      </c>
      <c r="J403" s="6" t="s">
        <v>1230</v>
      </c>
      <c r="K403" s="6" t="s">
        <v>3152</v>
      </c>
      <c r="L403" s="6" t="s">
        <v>1378</v>
      </c>
      <c r="M403" s="6" t="s">
        <v>1379</v>
      </c>
      <c r="N403" s="6" t="s">
        <v>1380</v>
      </c>
      <c r="O403" t="str">
        <f t="shared" si="6"/>
        <v>Abraham Razeq</v>
      </c>
    </row>
    <row r="404" spans="1:15" x14ac:dyDescent="0.25">
      <c r="A404" s="6" t="s">
        <v>724</v>
      </c>
      <c r="B404" s="6" t="s">
        <v>3153</v>
      </c>
      <c r="C404" s="6" t="s">
        <v>3154</v>
      </c>
      <c r="D404" s="6" t="s">
        <v>850</v>
      </c>
      <c r="E404" s="6" t="s">
        <v>3155</v>
      </c>
      <c r="F404" s="6" t="s">
        <v>3155</v>
      </c>
      <c r="G404" s="9">
        <v>37780</v>
      </c>
      <c r="H404" s="6" t="s">
        <v>3156</v>
      </c>
      <c r="I404" s="6" t="s">
        <v>1229</v>
      </c>
      <c r="J404" s="6" t="s">
        <v>1230</v>
      </c>
      <c r="K404" s="6" t="s">
        <v>1305</v>
      </c>
      <c r="L404" s="6" t="s">
        <v>857</v>
      </c>
      <c r="M404" s="6" t="s">
        <v>1143</v>
      </c>
      <c r="N404" s="6" t="s">
        <v>1144</v>
      </c>
      <c r="O404" t="str">
        <f t="shared" si="6"/>
        <v>Krishna Patel Ritaben Patel</v>
      </c>
    </row>
    <row r="405" spans="1:15" x14ac:dyDescent="0.25">
      <c r="A405" s="6" t="s">
        <v>433</v>
      </c>
      <c r="B405" s="6" t="s">
        <v>2737</v>
      </c>
      <c r="C405" s="6" t="s">
        <v>2738</v>
      </c>
      <c r="D405" s="6" t="s">
        <v>2739</v>
      </c>
      <c r="E405" s="6" t="s">
        <v>2740</v>
      </c>
      <c r="F405" s="6" t="s">
        <v>3157</v>
      </c>
      <c r="G405" s="9">
        <v>43043</v>
      </c>
      <c r="H405" s="6" t="s">
        <v>3158</v>
      </c>
      <c r="I405" s="6" t="s">
        <v>2750</v>
      </c>
      <c r="J405" s="6" t="s">
        <v>1100</v>
      </c>
      <c r="K405" s="6" t="s">
        <v>3159</v>
      </c>
      <c r="L405" s="6" t="s">
        <v>1529</v>
      </c>
      <c r="M405" s="6" t="s">
        <v>850</v>
      </c>
      <c r="N405" s="6" t="s">
        <v>1111</v>
      </c>
      <c r="O405" t="str">
        <f t="shared" si="6"/>
        <v>Paul Dudgeon</v>
      </c>
    </row>
    <row r="406" spans="1:15" x14ac:dyDescent="0.25">
      <c r="A406" s="6" t="s">
        <v>369</v>
      </c>
      <c r="B406" s="6" t="s">
        <v>3160</v>
      </c>
      <c r="C406" s="6" t="s">
        <v>3161</v>
      </c>
      <c r="D406" s="6" t="s">
        <v>3162</v>
      </c>
      <c r="E406" s="6" t="s">
        <v>3163</v>
      </c>
      <c r="F406" s="6" t="s">
        <v>3164</v>
      </c>
      <c r="G406" s="9">
        <v>42338</v>
      </c>
      <c r="H406" s="6" t="s">
        <v>3165</v>
      </c>
      <c r="I406" s="6" t="s">
        <v>3166</v>
      </c>
      <c r="J406" s="6" t="s">
        <v>2285</v>
      </c>
      <c r="K406" s="6" t="s">
        <v>3167</v>
      </c>
      <c r="L406" s="6" t="s">
        <v>1378</v>
      </c>
      <c r="M406" s="6" t="s">
        <v>1379</v>
      </c>
      <c r="N406" s="6" t="s">
        <v>2287</v>
      </c>
      <c r="O406" t="str">
        <f t="shared" si="6"/>
        <v>Chip Ng</v>
      </c>
    </row>
    <row r="407" spans="1:15" x14ac:dyDescent="0.25">
      <c r="A407" s="6" t="s">
        <v>681</v>
      </c>
      <c r="B407" s="6" t="s">
        <v>3168</v>
      </c>
      <c r="C407" s="6" t="s">
        <v>3169</v>
      </c>
      <c r="D407" s="6" t="s">
        <v>3170</v>
      </c>
      <c r="E407" s="6" t="s">
        <v>3171</v>
      </c>
      <c r="F407" s="6" t="s">
        <v>3172</v>
      </c>
      <c r="G407" s="9">
        <v>42751</v>
      </c>
      <c r="H407" s="6" t="s">
        <v>3173</v>
      </c>
      <c r="I407" s="6" t="s">
        <v>3174</v>
      </c>
      <c r="J407" s="6" t="s">
        <v>1586</v>
      </c>
      <c r="K407" s="6" t="s">
        <v>3175</v>
      </c>
      <c r="L407" s="6" t="s">
        <v>857</v>
      </c>
      <c r="M407" s="6" t="s">
        <v>858</v>
      </c>
      <c r="N407" s="6" t="s">
        <v>3176</v>
      </c>
      <c r="O407" t="str">
        <f t="shared" si="6"/>
        <v>Vivek Ajbani Heena Ajbani</v>
      </c>
    </row>
    <row r="408" spans="1:15" x14ac:dyDescent="0.25">
      <c r="A408" s="6" t="s">
        <v>536</v>
      </c>
      <c r="B408" s="6" t="s">
        <v>1736</v>
      </c>
      <c r="C408" s="6" t="s">
        <v>1737</v>
      </c>
      <c r="D408" s="6" t="s">
        <v>850</v>
      </c>
      <c r="E408" s="6" t="s">
        <v>1181</v>
      </c>
      <c r="F408" s="6" t="s">
        <v>1181</v>
      </c>
      <c r="G408" s="9">
        <v>38952</v>
      </c>
      <c r="H408" s="6" t="s">
        <v>3177</v>
      </c>
      <c r="I408" s="6" t="s">
        <v>1169</v>
      </c>
      <c r="J408" s="6" t="s">
        <v>1166</v>
      </c>
      <c r="K408" s="6" t="s">
        <v>3178</v>
      </c>
      <c r="L408" s="6" t="s">
        <v>857</v>
      </c>
      <c r="M408" s="6" t="s">
        <v>1168</v>
      </c>
      <c r="N408" s="6" t="s">
        <v>1169</v>
      </c>
      <c r="O408" t="str">
        <f t="shared" si="6"/>
        <v>Eric Persson</v>
      </c>
    </row>
    <row r="409" spans="1:15" x14ac:dyDescent="0.25">
      <c r="A409" s="6" t="s">
        <v>312</v>
      </c>
      <c r="B409" s="6" t="s">
        <v>3179</v>
      </c>
      <c r="C409" s="6" t="s">
        <v>3180</v>
      </c>
      <c r="D409" s="6" t="s">
        <v>3181</v>
      </c>
      <c r="E409" s="6" t="s">
        <v>3182</v>
      </c>
      <c r="F409" s="6" t="s">
        <v>3183</v>
      </c>
      <c r="G409" s="9">
        <v>42381</v>
      </c>
      <c r="H409" s="6" t="s">
        <v>3184</v>
      </c>
      <c r="I409" s="6" t="s">
        <v>3185</v>
      </c>
      <c r="J409" s="6" t="s">
        <v>1089</v>
      </c>
      <c r="K409" s="6" t="s">
        <v>3186</v>
      </c>
      <c r="L409" s="6" t="s">
        <v>857</v>
      </c>
      <c r="M409" s="6" t="s">
        <v>1091</v>
      </c>
      <c r="N409" s="6" t="s">
        <v>1092</v>
      </c>
      <c r="O409" t="str">
        <f t="shared" si="6"/>
        <v>Michael "Mike" Haines</v>
      </c>
    </row>
    <row r="410" spans="1:15" x14ac:dyDescent="0.25">
      <c r="A410" s="6" t="s">
        <v>314</v>
      </c>
      <c r="B410" s="6" t="s">
        <v>3179</v>
      </c>
      <c r="C410" s="6" t="s">
        <v>3180</v>
      </c>
      <c r="D410" s="6" t="s">
        <v>3181</v>
      </c>
      <c r="E410" s="6" t="s">
        <v>3182</v>
      </c>
      <c r="F410" s="6" t="s">
        <v>3187</v>
      </c>
      <c r="G410" s="9">
        <v>42461</v>
      </c>
      <c r="H410" s="6" t="s">
        <v>3188</v>
      </c>
      <c r="I410" s="6" t="s">
        <v>3189</v>
      </c>
      <c r="J410" s="6" t="s">
        <v>1089</v>
      </c>
      <c r="K410" s="6" t="s">
        <v>3190</v>
      </c>
      <c r="L410" s="6" t="s">
        <v>857</v>
      </c>
      <c r="M410" s="6" t="s">
        <v>1091</v>
      </c>
      <c r="N410" s="6" t="s">
        <v>1092</v>
      </c>
      <c r="O410" t="str">
        <f t="shared" si="6"/>
        <v>Michael "Mike" Haines</v>
      </c>
    </row>
    <row r="411" spans="1:15" x14ac:dyDescent="0.25">
      <c r="A411" s="6" t="s">
        <v>315</v>
      </c>
      <c r="B411" s="6" t="s">
        <v>3179</v>
      </c>
      <c r="C411" s="6" t="s">
        <v>3180</v>
      </c>
      <c r="D411" s="6" t="s">
        <v>3181</v>
      </c>
      <c r="E411" s="6" t="s">
        <v>3182</v>
      </c>
      <c r="F411" s="6" t="s">
        <v>3191</v>
      </c>
      <c r="G411" s="9">
        <v>42894</v>
      </c>
      <c r="H411" s="6" t="s">
        <v>3192</v>
      </c>
      <c r="I411" s="6" t="s">
        <v>3193</v>
      </c>
      <c r="J411" s="6" t="s">
        <v>1089</v>
      </c>
      <c r="K411" s="6" t="s">
        <v>3194</v>
      </c>
      <c r="L411" s="6" t="s">
        <v>857</v>
      </c>
      <c r="M411" s="6" t="s">
        <v>1091</v>
      </c>
      <c r="N411" s="6" t="s">
        <v>1092</v>
      </c>
      <c r="O411" t="str">
        <f t="shared" si="6"/>
        <v>Michael "Mike" Haines</v>
      </c>
    </row>
    <row r="412" spans="1:15" x14ac:dyDescent="0.25">
      <c r="A412" s="6" t="s">
        <v>353</v>
      </c>
      <c r="B412" s="6" t="s">
        <v>3195</v>
      </c>
      <c r="C412" s="6" t="s">
        <v>3196</v>
      </c>
      <c r="D412" s="6" t="s">
        <v>3197</v>
      </c>
      <c r="E412" s="6" t="s">
        <v>3198</v>
      </c>
      <c r="F412" s="6" t="s">
        <v>3199</v>
      </c>
      <c r="G412" s="9">
        <v>42491</v>
      </c>
      <c r="H412" s="6" t="s">
        <v>3200</v>
      </c>
      <c r="I412" s="6" t="s">
        <v>3201</v>
      </c>
      <c r="J412" s="6" t="s">
        <v>2049</v>
      </c>
      <c r="K412" s="6" t="s">
        <v>3202</v>
      </c>
      <c r="L412" s="6" t="s">
        <v>857</v>
      </c>
      <c r="M412" s="6" t="s">
        <v>2051</v>
      </c>
      <c r="N412" s="6" t="s">
        <v>3203</v>
      </c>
      <c r="O412" t="str">
        <f t="shared" si="6"/>
        <v>Justin Arnold Dawn Wientjes</v>
      </c>
    </row>
    <row r="413" spans="1:15" x14ac:dyDescent="0.25">
      <c r="A413" s="6" t="s">
        <v>434</v>
      </c>
      <c r="B413" s="6" t="s">
        <v>3204</v>
      </c>
      <c r="C413" s="6" t="s">
        <v>1920</v>
      </c>
      <c r="D413" s="6" t="s">
        <v>1921</v>
      </c>
      <c r="E413" s="6" t="s">
        <v>1931</v>
      </c>
      <c r="F413" s="6" t="s">
        <v>3205</v>
      </c>
      <c r="G413" s="9">
        <v>42742</v>
      </c>
      <c r="H413" s="6" t="s">
        <v>3206</v>
      </c>
      <c r="I413" s="6" t="s">
        <v>1925</v>
      </c>
      <c r="J413" s="6" t="s">
        <v>1100</v>
      </c>
      <c r="K413" s="6" t="s">
        <v>1926</v>
      </c>
      <c r="L413" s="6" t="s">
        <v>1102</v>
      </c>
      <c r="M413" s="6" t="s">
        <v>850</v>
      </c>
      <c r="N413" s="6" t="s">
        <v>1927</v>
      </c>
      <c r="O413" t="str">
        <f t="shared" si="6"/>
        <v>Ruth &amp; David Buko</v>
      </c>
    </row>
    <row r="414" spans="1:15" x14ac:dyDescent="0.25">
      <c r="A414" s="6" t="s">
        <v>241</v>
      </c>
      <c r="B414" s="6" t="s">
        <v>3207</v>
      </c>
      <c r="C414" s="6" t="s">
        <v>987</v>
      </c>
      <c r="D414" s="6" t="s">
        <v>1975</v>
      </c>
      <c r="E414" s="6" t="s">
        <v>989</v>
      </c>
      <c r="F414" s="6" t="s">
        <v>989</v>
      </c>
      <c r="G414" s="9">
        <v>41087</v>
      </c>
      <c r="H414" s="6" t="s">
        <v>3208</v>
      </c>
      <c r="I414" s="6" t="s">
        <v>3209</v>
      </c>
      <c r="J414" s="6" t="s">
        <v>867</v>
      </c>
      <c r="K414" s="6" t="s">
        <v>3210</v>
      </c>
      <c r="L414" s="6" t="s">
        <v>857</v>
      </c>
      <c r="M414" s="6" t="s">
        <v>885</v>
      </c>
      <c r="N414" s="6" t="s">
        <v>899</v>
      </c>
      <c r="O414" t="str">
        <f t="shared" si="6"/>
        <v>Ming-Ting "Peter" Chung</v>
      </c>
    </row>
    <row r="415" spans="1:15" x14ac:dyDescent="0.25">
      <c r="A415" s="6" t="s">
        <v>93</v>
      </c>
      <c r="B415" s="6" t="s">
        <v>1846</v>
      </c>
      <c r="C415" s="6" t="s">
        <v>1847</v>
      </c>
      <c r="D415" s="6" t="s">
        <v>1672</v>
      </c>
      <c r="E415" s="6" t="s">
        <v>1673</v>
      </c>
      <c r="F415" s="6" t="s">
        <v>3211</v>
      </c>
      <c r="G415" s="9">
        <v>42875</v>
      </c>
      <c r="H415" s="6" t="s">
        <v>3212</v>
      </c>
      <c r="I415" s="6" t="s">
        <v>3213</v>
      </c>
      <c r="J415" s="6" t="s">
        <v>855</v>
      </c>
      <c r="K415" s="6" t="s">
        <v>3214</v>
      </c>
      <c r="L415" s="6" t="s">
        <v>857</v>
      </c>
      <c r="M415" s="6" t="s">
        <v>858</v>
      </c>
      <c r="N415" s="6" t="s">
        <v>2311</v>
      </c>
      <c r="O415" t="str">
        <f t="shared" si="6"/>
        <v>Glen Johnson</v>
      </c>
    </row>
    <row r="416" spans="1:15" x14ac:dyDescent="0.25">
      <c r="A416" s="6" t="s">
        <v>95</v>
      </c>
      <c r="B416" s="6" t="s">
        <v>1846</v>
      </c>
      <c r="C416" s="6" t="s">
        <v>1847</v>
      </c>
      <c r="D416" s="6" t="s">
        <v>1672</v>
      </c>
      <c r="E416" s="6" t="s">
        <v>1673</v>
      </c>
      <c r="F416" s="6" t="s">
        <v>3215</v>
      </c>
      <c r="G416" s="9">
        <v>42573</v>
      </c>
      <c r="H416" s="6" t="s">
        <v>3216</v>
      </c>
      <c r="I416" s="6" t="s">
        <v>1628</v>
      </c>
      <c r="J416" s="6" t="s">
        <v>855</v>
      </c>
      <c r="K416" s="6" t="s">
        <v>3217</v>
      </c>
      <c r="L416" s="6" t="s">
        <v>857</v>
      </c>
      <c r="M416" s="6" t="s">
        <v>858</v>
      </c>
      <c r="N416" s="6" t="s">
        <v>859</v>
      </c>
      <c r="O416" t="str">
        <f t="shared" si="6"/>
        <v>Glen Johnson</v>
      </c>
    </row>
    <row r="417" spans="1:15" x14ac:dyDescent="0.25">
      <c r="A417" s="6" t="s">
        <v>211</v>
      </c>
      <c r="B417" s="6" t="s">
        <v>2895</v>
      </c>
      <c r="C417" s="6" t="s">
        <v>1013</v>
      </c>
      <c r="D417" s="6" t="s">
        <v>2486</v>
      </c>
      <c r="E417" s="6" t="s">
        <v>1014</v>
      </c>
      <c r="F417" s="6" t="s">
        <v>3218</v>
      </c>
      <c r="G417" s="9">
        <v>39094</v>
      </c>
      <c r="H417" s="6" t="s">
        <v>3219</v>
      </c>
      <c r="I417" s="6" t="s">
        <v>883</v>
      </c>
      <c r="J417" s="6" t="s">
        <v>867</v>
      </c>
      <c r="K417" s="6" t="s">
        <v>2330</v>
      </c>
      <c r="L417" s="6" t="s">
        <v>857</v>
      </c>
      <c r="M417" s="6" t="s">
        <v>885</v>
      </c>
      <c r="N417" s="6" t="s">
        <v>883</v>
      </c>
      <c r="O417" t="str">
        <f t="shared" si="6"/>
        <v>Nicholas "Nick" Crouch</v>
      </c>
    </row>
    <row r="418" spans="1:15" x14ac:dyDescent="0.25">
      <c r="A418" s="6" t="s">
        <v>255</v>
      </c>
      <c r="B418" s="6" t="s">
        <v>2895</v>
      </c>
      <c r="C418" s="6" t="s">
        <v>1013</v>
      </c>
      <c r="D418" s="6" t="s">
        <v>2486</v>
      </c>
      <c r="E418" s="6" t="s">
        <v>1014</v>
      </c>
      <c r="F418" s="6" t="s">
        <v>3220</v>
      </c>
      <c r="G418" s="9">
        <v>41901</v>
      </c>
      <c r="H418" s="6" t="s">
        <v>3221</v>
      </c>
      <c r="I418" s="6" t="s">
        <v>3222</v>
      </c>
      <c r="J418" s="6" t="s">
        <v>867</v>
      </c>
      <c r="K418" s="6" t="s">
        <v>3223</v>
      </c>
      <c r="L418" s="6" t="s">
        <v>857</v>
      </c>
      <c r="M418" s="6" t="s">
        <v>885</v>
      </c>
      <c r="N418" s="6" t="s">
        <v>883</v>
      </c>
      <c r="O418" t="str">
        <f t="shared" si="6"/>
        <v>Nicholas "Nick" Crouch</v>
      </c>
    </row>
    <row r="419" spans="1:15" x14ac:dyDescent="0.25">
      <c r="A419" s="6" t="s">
        <v>276</v>
      </c>
      <c r="B419" s="6" t="s">
        <v>3224</v>
      </c>
      <c r="C419" s="6" t="s">
        <v>3225</v>
      </c>
      <c r="D419" s="6" t="s">
        <v>3226</v>
      </c>
      <c r="E419" s="6" t="s">
        <v>3227</v>
      </c>
      <c r="F419" s="6" t="s">
        <v>3228</v>
      </c>
      <c r="G419" s="9">
        <v>42585</v>
      </c>
      <c r="H419" s="6" t="s">
        <v>3229</v>
      </c>
      <c r="I419" s="6" t="s">
        <v>2143</v>
      </c>
      <c r="J419" s="6" t="s">
        <v>867</v>
      </c>
      <c r="K419" s="6" t="s">
        <v>3230</v>
      </c>
      <c r="L419" s="6" t="s">
        <v>857</v>
      </c>
      <c r="M419" s="6" t="s">
        <v>1033</v>
      </c>
      <c r="N419" s="6" t="s">
        <v>912</v>
      </c>
      <c r="O419" t="str">
        <f t="shared" si="6"/>
        <v>Andrea &amp; Mariana Tenorio</v>
      </c>
    </row>
    <row r="420" spans="1:15" x14ac:dyDescent="0.25">
      <c r="A420" s="6" t="s">
        <v>809</v>
      </c>
      <c r="B420" s="6" t="s">
        <v>3231</v>
      </c>
      <c r="C420" s="6" t="s">
        <v>3232</v>
      </c>
      <c r="D420" s="6" t="s">
        <v>3233</v>
      </c>
      <c r="E420" s="6" t="s">
        <v>3234</v>
      </c>
      <c r="F420" s="6" t="s">
        <v>3235</v>
      </c>
      <c r="G420" s="9">
        <v>43080</v>
      </c>
      <c r="H420" s="6" t="s">
        <v>3236</v>
      </c>
      <c r="I420" s="6" t="s">
        <v>1376</v>
      </c>
      <c r="J420" s="6" t="s">
        <v>1230</v>
      </c>
      <c r="K420" s="6" t="s">
        <v>3237</v>
      </c>
      <c r="L420" s="6" t="s">
        <v>1378</v>
      </c>
      <c r="M420" s="6" t="s">
        <v>1379</v>
      </c>
      <c r="N420" s="6" t="s">
        <v>1380</v>
      </c>
      <c r="O420" t="str">
        <f t="shared" si="6"/>
        <v>Getu Beyene</v>
      </c>
    </row>
    <row r="421" spans="1:15" x14ac:dyDescent="0.25">
      <c r="A421" s="6" t="s">
        <v>370</v>
      </c>
      <c r="B421" s="6" t="s">
        <v>3238</v>
      </c>
      <c r="C421" s="6" t="s">
        <v>849</v>
      </c>
      <c r="D421" s="6" t="s">
        <v>3239</v>
      </c>
      <c r="E421" s="6" t="s">
        <v>3240</v>
      </c>
      <c r="F421" s="6" t="s">
        <v>3240</v>
      </c>
      <c r="G421" s="9">
        <v>42494</v>
      </c>
      <c r="H421" s="6" t="s">
        <v>3241</v>
      </c>
      <c r="I421" s="6" t="s">
        <v>3242</v>
      </c>
      <c r="J421" s="6" t="s">
        <v>2285</v>
      </c>
      <c r="K421" s="6" t="s">
        <v>3243</v>
      </c>
      <c r="L421" s="6" t="s">
        <v>1378</v>
      </c>
      <c r="M421" s="6" t="s">
        <v>1379</v>
      </c>
      <c r="N421" s="6" t="s">
        <v>2287</v>
      </c>
      <c r="O421" t="str">
        <f t="shared" si="6"/>
        <v>Nilaykumar, Shwetank, Alkesh and Jigarkumar Patel</v>
      </c>
    </row>
    <row r="422" spans="1:15" x14ac:dyDescent="0.25">
      <c r="A422" s="6" t="s">
        <v>632</v>
      </c>
      <c r="B422" s="6" t="s">
        <v>3244</v>
      </c>
      <c r="C422" s="6" t="s">
        <v>3245</v>
      </c>
      <c r="D422" s="6" t="s">
        <v>3246</v>
      </c>
      <c r="E422" s="6" t="s">
        <v>3247</v>
      </c>
      <c r="F422" s="6" t="s">
        <v>3248</v>
      </c>
      <c r="G422" s="9">
        <v>42646</v>
      </c>
      <c r="H422" s="6" t="s">
        <v>3249</v>
      </c>
      <c r="I422" s="6" t="s">
        <v>3250</v>
      </c>
      <c r="J422" s="6" t="s">
        <v>1568</v>
      </c>
      <c r="K422" s="6" t="s">
        <v>3251</v>
      </c>
      <c r="L422" s="6" t="s">
        <v>857</v>
      </c>
      <c r="M422" s="6" t="s">
        <v>1143</v>
      </c>
      <c r="N422" s="6" t="s">
        <v>1940</v>
      </c>
      <c r="O422" t="str">
        <f t="shared" si="6"/>
        <v>Kai Qiu</v>
      </c>
    </row>
    <row r="423" spans="1:15" x14ac:dyDescent="0.25">
      <c r="A423" s="6" t="s">
        <v>633</v>
      </c>
      <c r="B423" s="6" t="s">
        <v>3244</v>
      </c>
      <c r="C423" s="6" t="s">
        <v>3245</v>
      </c>
      <c r="D423" s="6" t="s">
        <v>3246</v>
      </c>
      <c r="E423" s="6" t="s">
        <v>3252</v>
      </c>
      <c r="F423" s="6" t="s">
        <v>3252</v>
      </c>
      <c r="G423" s="9">
        <v>42955</v>
      </c>
      <c r="H423" s="6" t="s">
        <v>3253</v>
      </c>
      <c r="I423" s="6" t="s">
        <v>3254</v>
      </c>
      <c r="J423" s="6" t="s">
        <v>1568</v>
      </c>
      <c r="K423" s="6" t="s">
        <v>3255</v>
      </c>
      <c r="L423" s="6" t="s">
        <v>857</v>
      </c>
      <c r="M423" s="6" t="s">
        <v>1143</v>
      </c>
      <c r="N423" s="6" t="s">
        <v>1940</v>
      </c>
      <c r="O423" t="str">
        <f t="shared" si="6"/>
        <v>Kai Qiu</v>
      </c>
    </row>
    <row r="424" spans="1:15" x14ac:dyDescent="0.25">
      <c r="A424" s="6" t="s">
        <v>653</v>
      </c>
      <c r="B424" s="6" t="s">
        <v>3256</v>
      </c>
      <c r="C424" s="6" t="s">
        <v>3257</v>
      </c>
      <c r="D424" s="6" t="s">
        <v>3258</v>
      </c>
      <c r="E424" s="6" t="s">
        <v>3259</v>
      </c>
      <c r="F424" s="6" t="s">
        <v>3260</v>
      </c>
      <c r="G424" s="9">
        <v>42495</v>
      </c>
      <c r="H424" s="6" t="s">
        <v>3261</v>
      </c>
      <c r="I424" s="6" t="s">
        <v>1916</v>
      </c>
      <c r="J424" s="6" t="s">
        <v>1499</v>
      </c>
      <c r="K424" s="6" t="s">
        <v>3262</v>
      </c>
      <c r="L424" s="6" t="s">
        <v>857</v>
      </c>
      <c r="M424" s="6" t="s">
        <v>1158</v>
      </c>
      <c r="N424" s="6" t="s">
        <v>1918</v>
      </c>
      <c r="O424" t="str">
        <f t="shared" si="6"/>
        <v>Eshita Kothari &amp; Hansaben Patel</v>
      </c>
    </row>
    <row r="425" spans="1:15" x14ac:dyDescent="0.25">
      <c r="A425" s="6" t="s">
        <v>105</v>
      </c>
      <c r="B425" s="6" t="s">
        <v>3263</v>
      </c>
      <c r="C425" s="6" t="s">
        <v>3264</v>
      </c>
      <c r="D425" s="6" t="s">
        <v>3265</v>
      </c>
      <c r="E425" s="6" t="s">
        <v>3266</v>
      </c>
      <c r="F425" s="6" t="s">
        <v>3266</v>
      </c>
      <c r="G425" s="9">
        <v>42590</v>
      </c>
      <c r="H425" s="6" t="s">
        <v>3267</v>
      </c>
      <c r="I425" s="6" t="s">
        <v>3268</v>
      </c>
      <c r="J425" s="6" t="s">
        <v>1740</v>
      </c>
      <c r="K425" s="6" t="s">
        <v>3269</v>
      </c>
      <c r="L425" s="6" t="s">
        <v>1742</v>
      </c>
      <c r="M425" s="6" t="s">
        <v>850</v>
      </c>
      <c r="N425" s="6" t="s">
        <v>1743</v>
      </c>
      <c r="O425" t="str">
        <f t="shared" si="6"/>
        <v>Brian &amp; Dara Cupery</v>
      </c>
    </row>
    <row r="426" spans="1:15" x14ac:dyDescent="0.25">
      <c r="A426" s="6" t="s">
        <v>508</v>
      </c>
      <c r="B426" s="6" t="s">
        <v>3270</v>
      </c>
      <c r="C426" s="6" t="s">
        <v>1151</v>
      </c>
      <c r="D426" s="6" t="s">
        <v>1152</v>
      </c>
      <c r="E426" s="6" t="s">
        <v>1153</v>
      </c>
      <c r="F426" s="6" t="s">
        <v>3271</v>
      </c>
      <c r="G426" s="9">
        <v>42935</v>
      </c>
      <c r="H426" s="6" t="s">
        <v>3272</v>
      </c>
      <c r="I426" s="6" t="s">
        <v>3273</v>
      </c>
      <c r="J426" s="6" t="s">
        <v>1141</v>
      </c>
      <c r="K426" s="6" t="s">
        <v>3274</v>
      </c>
      <c r="L426" s="6" t="s">
        <v>857</v>
      </c>
      <c r="M426" s="6" t="s">
        <v>1158</v>
      </c>
      <c r="N426" s="6" t="s">
        <v>1491</v>
      </c>
      <c r="O426" t="str">
        <f t="shared" si="6"/>
        <v>Devang "Dave" Desai</v>
      </c>
    </row>
    <row r="427" spans="1:15" x14ac:dyDescent="0.25">
      <c r="A427" s="6" t="s">
        <v>277</v>
      </c>
      <c r="B427" s="6" t="s">
        <v>905</v>
      </c>
      <c r="C427" s="6" t="s">
        <v>3275</v>
      </c>
      <c r="D427" s="6" t="s">
        <v>2584</v>
      </c>
      <c r="E427" s="6" t="s">
        <v>1014</v>
      </c>
      <c r="F427" s="6" t="s">
        <v>3276</v>
      </c>
      <c r="G427" s="9">
        <v>42909</v>
      </c>
      <c r="H427" s="6" t="s">
        <v>3277</v>
      </c>
      <c r="I427" s="6" t="s">
        <v>3278</v>
      </c>
      <c r="J427" s="6" t="s">
        <v>867</v>
      </c>
      <c r="K427" s="6" t="s">
        <v>3279</v>
      </c>
      <c r="L427" s="6" t="s">
        <v>857</v>
      </c>
      <c r="M427" s="6" t="s">
        <v>885</v>
      </c>
      <c r="N427" s="6" t="s">
        <v>883</v>
      </c>
      <c r="O427" t="str">
        <f t="shared" si="6"/>
        <v>Nick Crouch #7</v>
      </c>
    </row>
    <row r="428" spans="1:15" x14ac:dyDescent="0.25">
      <c r="A428" s="6" t="s">
        <v>278</v>
      </c>
      <c r="B428" s="6" t="s">
        <v>1012</v>
      </c>
      <c r="C428" s="6" t="s">
        <v>1013</v>
      </c>
      <c r="D428" s="6" t="s">
        <v>3280</v>
      </c>
      <c r="E428" s="6" t="s">
        <v>1014</v>
      </c>
      <c r="F428" s="6" t="s">
        <v>3281</v>
      </c>
      <c r="G428" s="9">
        <v>42538</v>
      </c>
      <c r="H428" s="6" t="s">
        <v>3282</v>
      </c>
      <c r="I428" s="6" t="s">
        <v>1641</v>
      </c>
      <c r="J428" s="6" t="s">
        <v>867</v>
      </c>
      <c r="K428" s="6" t="s">
        <v>3283</v>
      </c>
      <c r="L428" s="6" t="s">
        <v>857</v>
      </c>
      <c r="M428" s="6" t="s">
        <v>885</v>
      </c>
      <c r="N428" s="6" t="s">
        <v>899</v>
      </c>
      <c r="O428" t="str">
        <f t="shared" si="6"/>
        <v>Nicholas Crouch</v>
      </c>
    </row>
    <row r="429" spans="1:15" x14ac:dyDescent="0.25">
      <c r="A429" s="6" t="s">
        <v>766</v>
      </c>
      <c r="B429" s="6" t="s">
        <v>3284</v>
      </c>
      <c r="C429" s="6" t="s">
        <v>3285</v>
      </c>
      <c r="D429" s="6" t="s">
        <v>3286</v>
      </c>
      <c r="E429" s="6" t="s">
        <v>3287</v>
      </c>
      <c r="F429" s="6" t="s">
        <v>3288</v>
      </c>
      <c r="G429" s="9">
        <v>40340</v>
      </c>
      <c r="H429" s="6" t="s">
        <v>3289</v>
      </c>
      <c r="I429" s="6" t="s">
        <v>3290</v>
      </c>
      <c r="J429" s="6" t="s">
        <v>1230</v>
      </c>
      <c r="K429" s="6" t="s">
        <v>3291</v>
      </c>
      <c r="L429" s="6" t="s">
        <v>857</v>
      </c>
      <c r="M429" s="6" t="s">
        <v>1143</v>
      </c>
      <c r="N429" s="6" t="s">
        <v>1144</v>
      </c>
      <c r="O429" t="str">
        <f t="shared" si="6"/>
        <v>Nimeshkuma "Nimesh" Bhagat</v>
      </c>
    </row>
    <row r="430" spans="1:15" x14ac:dyDescent="0.25">
      <c r="A430" s="6" t="s">
        <v>203</v>
      </c>
      <c r="B430" s="6" t="s">
        <v>3292</v>
      </c>
      <c r="C430" s="6" t="s">
        <v>3293</v>
      </c>
      <c r="D430" s="6" t="s">
        <v>3294</v>
      </c>
      <c r="E430" s="6" t="s">
        <v>3295</v>
      </c>
      <c r="F430" s="6" t="s">
        <v>3295</v>
      </c>
      <c r="G430" s="9">
        <v>38865</v>
      </c>
      <c r="H430" s="6" t="s">
        <v>3296</v>
      </c>
      <c r="I430" s="6" t="s">
        <v>3297</v>
      </c>
      <c r="J430" s="6" t="s">
        <v>867</v>
      </c>
      <c r="K430" s="6" t="s">
        <v>3298</v>
      </c>
      <c r="L430" s="6" t="s">
        <v>857</v>
      </c>
      <c r="M430" s="6" t="s">
        <v>911</v>
      </c>
      <c r="N430" s="6" t="s">
        <v>966</v>
      </c>
      <c r="O430" t="str">
        <f t="shared" si="6"/>
        <v>Brad and Jean Freet</v>
      </c>
    </row>
    <row r="431" spans="1:15" x14ac:dyDescent="0.25">
      <c r="A431" s="6" t="s">
        <v>795</v>
      </c>
      <c r="B431" s="6" t="s">
        <v>1946</v>
      </c>
      <c r="C431" s="6" t="s">
        <v>1947</v>
      </c>
      <c r="D431" s="6" t="s">
        <v>1948</v>
      </c>
      <c r="E431" s="6" t="s">
        <v>3299</v>
      </c>
      <c r="F431" s="6" t="s">
        <v>1950</v>
      </c>
      <c r="G431" s="9">
        <v>40894</v>
      </c>
      <c r="H431" s="6" t="s">
        <v>3300</v>
      </c>
      <c r="I431" s="6" t="s">
        <v>3301</v>
      </c>
      <c r="J431" s="6" t="s">
        <v>1230</v>
      </c>
      <c r="K431" s="6" t="s">
        <v>3302</v>
      </c>
      <c r="L431" s="6" t="s">
        <v>1378</v>
      </c>
      <c r="M431" s="6" t="s">
        <v>1379</v>
      </c>
      <c r="N431" s="6" t="s">
        <v>1380</v>
      </c>
      <c r="O431" t="str">
        <f t="shared" si="6"/>
        <v>Manish Singh Meenal Singh</v>
      </c>
    </row>
    <row r="432" spans="1:15" x14ac:dyDescent="0.25">
      <c r="A432" s="6" t="s">
        <v>810</v>
      </c>
      <c r="B432" s="6" t="s">
        <v>3303</v>
      </c>
      <c r="C432" s="6" t="s">
        <v>925</v>
      </c>
      <c r="D432" s="6" t="s">
        <v>3304</v>
      </c>
      <c r="E432" s="6" t="s">
        <v>3305</v>
      </c>
      <c r="F432" s="6" t="s">
        <v>3305</v>
      </c>
      <c r="G432" s="9">
        <v>42356</v>
      </c>
      <c r="H432" s="6" t="s">
        <v>3306</v>
      </c>
      <c r="I432" s="6" t="s">
        <v>2631</v>
      </c>
      <c r="J432" s="6" t="s">
        <v>1230</v>
      </c>
      <c r="K432" s="6" t="s">
        <v>3307</v>
      </c>
      <c r="L432" s="6" t="s">
        <v>1378</v>
      </c>
      <c r="M432" s="6" t="s">
        <v>1379</v>
      </c>
      <c r="N432" s="6" t="s">
        <v>1380</v>
      </c>
      <c r="O432" t="str">
        <f t="shared" si="6"/>
        <v>Chong "Charles" Kim</v>
      </c>
    </row>
    <row r="433" spans="1:15" x14ac:dyDescent="0.25">
      <c r="A433" s="6" t="s">
        <v>634</v>
      </c>
      <c r="B433" s="6" t="s">
        <v>2220</v>
      </c>
      <c r="C433" s="6" t="s">
        <v>849</v>
      </c>
      <c r="D433" s="6" t="s">
        <v>2221</v>
      </c>
      <c r="E433" s="6" t="s">
        <v>2222</v>
      </c>
      <c r="F433" s="6" t="s">
        <v>2222</v>
      </c>
      <c r="G433" s="9">
        <v>42468</v>
      </c>
      <c r="H433" s="6" t="s">
        <v>3308</v>
      </c>
      <c r="I433" s="6" t="s">
        <v>3123</v>
      </c>
      <c r="J433" s="6" t="s">
        <v>1568</v>
      </c>
      <c r="K433" s="6" t="s">
        <v>3309</v>
      </c>
      <c r="L433" s="6" t="s">
        <v>857</v>
      </c>
      <c r="M433" s="6" t="s">
        <v>1143</v>
      </c>
      <c r="N433" s="6" t="s">
        <v>1570</v>
      </c>
      <c r="O433" t="str">
        <f t="shared" si="6"/>
        <v>Sandip Patel</v>
      </c>
    </row>
    <row r="434" spans="1:15" x14ac:dyDescent="0.25">
      <c r="A434" s="6" t="s">
        <v>435</v>
      </c>
      <c r="B434" s="6" t="s">
        <v>3310</v>
      </c>
      <c r="C434" s="6" t="s">
        <v>3311</v>
      </c>
      <c r="D434" s="6" t="s">
        <v>3312</v>
      </c>
      <c r="E434" s="6" t="s">
        <v>3313</v>
      </c>
      <c r="F434" s="6" t="s">
        <v>3314</v>
      </c>
      <c r="G434" s="9">
        <v>42797</v>
      </c>
      <c r="H434" s="6" t="s">
        <v>3315</v>
      </c>
      <c r="I434" s="6" t="s">
        <v>3316</v>
      </c>
      <c r="J434" s="6" t="s">
        <v>1100</v>
      </c>
      <c r="K434" s="6" t="s">
        <v>3317</v>
      </c>
      <c r="L434" s="6" t="s">
        <v>1102</v>
      </c>
      <c r="M434" s="6" t="s">
        <v>850</v>
      </c>
      <c r="N434" s="6" t="s">
        <v>1111</v>
      </c>
      <c r="O434" t="str">
        <f t="shared" si="6"/>
        <v>Joseph Ford</v>
      </c>
    </row>
    <row r="435" spans="1:15" x14ac:dyDescent="0.25">
      <c r="A435" s="6" t="s">
        <v>437</v>
      </c>
      <c r="B435" s="6" t="s">
        <v>3310</v>
      </c>
      <c r="C435" s="6" t="s">
        <v>3311</v>
      </c>
      <c r="D435" s="6" t="s">
        <v>3312</v>
      </c>
      <c r="E435" s="6" t="s">
        <v>3313</v>
      </c>
      <c r="F435" s="6" t="s">
        <v>3318</v>
      </c>
      <c r="G435" s="9">
        <v>42986</v>
      </c>
      <c r="H435" s="6" t="s">
        <v>3319</v>
      </c>
      <c r="I435" s="6" t="s">
        <v>3320</v>
      </c>
      <c r="J435" s="6" t="s">
        <v>1100</v>
      </c>
      <c r="K435" s="6" t="s">
        <v>3321</v>
      </c>
      <c r="L435" s="6" t="s">
        <v>1102</v>
      </c>
      <c r="M435" s="6" t="s">
        <v>850</v>
      </c>
      <c r="N435" s="6" t="s">
        <v>1111</v>
      </c>
      <c r="O435" t="str">
        <f t="shared" si="6"/>
        <v>Joseph Ford</v>
      </c>
    </row>
    <row r="436" spans="1:15" x14ac:dyDescent="0.25">
      <c r="A436" s="6" t="s">
        <v>316</v>
      </c>
      <c r="B436" s="6" t="s">
        <v>3322</v>
      </c>
      <c r="C436" s="6" t="s">
        <v>3323</v>
      </c>
      <c r="D436" s="6" t="s">
        <v>3324</v>
      </c>
      <c r="E436" s="6" t="s">
        <v>3325</v>
      </c>
      <c r="F436" s="6" t="s">
        <v>3326</v>
      </c>
      <c r="G436" s="9">
        <v>42519</v>
      </c>
      <c r="H436" s="6" t="s">
        <v>3327</v>
      </c>
      <c r="I436" s="6" t="s">
        <v>3328</v>
      </c>
      <c r="J436" s="6" t="s">
        <v>1089</v>
      </c>
      <c r="K436" s="6" t="s">
        <v>3329</v>
      </c>
      <c r="L436" s="6" t="s">
        <v>857</v>
      </c>
      <c r="M436" s="6" t="s">
        <v>1091</v>
      </c>
      <c r="N436" s="6" t="s">
        <v>3330</v>
      </c>
      <c r="O436" t="str">
        <f t="shared" si="6"/>
        <v>Reginald Foster</v>
      </c>
    </row>
    <row r="437" spans="1:15" x14ac:dyDescent="0.25">
      <c r="A437" s="6" t="s">
        <v>682</v>
      </c>
      <c r="B437" s="6" t="s">
        <v>3331</v>
      </c>
      <c r="C437" s="6" t="s">
        <v>3332</v>
      </c>
      <c r="D437" s="6" t="s">
        <v>3333</v>
      </c>
      <c r="E437" s="6" t="s">
        <v>3334</v>
      </c>
      <c r="F437" s="6" t="s">
        <v>3335</v>
      </c>
      <c r="G437" s="9">
        <v>42465</v>
      </c>
      <c r="H437" s="6" t="s">
        <v>3336</v>
      </c>
      <c r="I437" s="6" t="s">
        <v>3337</v>
      </c>
      <c r="J437" s="6" t="s">
        <v>1586</v>
      </c>
      <c r="K437" s="6" t="s">
        <v>3338</v>
      </c>
      <c r="L437" s="6" t="s">
        <v>857</v>
      </c>
      <c r="M437" s="6" t="s">
        <v>858</v>
      </c>
      <c r="N437" s="6" t="s">
        <v>3339</v>
      </c>
      <c r="O437" t="str">
        <f t="shared" si="6"/>
        <v>Kaleb Warnock</v>
      </c>
    </row>
    <row r="438" spans="1:15" x14ac:dyDescent="0.25">
      <c r="A438" s="6" t="s">
        <v>98</v>
      </c>
      <c r="B438" s="6" t="s">
        <v>1736</v>
      </c>
      <c r="C438" s="6" t="s">
        <v>1737</v>
      </c>
      <c r="D438" s="6" t="s">
        <v>1162</v>
      </c>
      <c r="E438" s="6" t="s">
        <v>1181</v>
      </c>
      <c r="F438" s="6" t="s">
        <v>1181</v>
      </c>
      <c r="G438" s="9">
        <v>39113</v>
      </c>
      <c r="H438" s="6" t="s">
        <v>3340</v>
      </c>
      <c r="I438" s="6" t="s">
        <v>3341</v>
      </c>
      <c r="J438" s="6" t="s">
        <v>1740</v>
      </c>
      <c r="K438" s="6" t="s">
        <v>3342</v>
      </c>
      <c r="L438" s="6" t="s">
        <v>1742</v>
      </c>
      <c r="M438" s="6" t="s">
        <v>850</v>
      </c>
      <c r="N438" s="6" t="s">
        <v>1743</v>
      </c>
      <c r="O438" t="str">
        <f t="shared" si="6"/>
        <v>Eric Persson</v>
      </c>
    </row>
    <row r="439" spans="1:15" x14ac:dyDescent="0.25">
      <c r="A439" s="6" t="s">
        <v>58</v>
      </c>
      <c r="B439" s="6" t="s">
        <v>3343</v>
      </c>
      <c r="C439" s="6" t="s">
        <v>3344</v>
      </c>
      <c r="D439" s="6" t="s">
        <v>3345</v>
      </c>
      <c r="E439" s="6" t="s">
        <v>3346</v>
      </c>
      <c r="F439" s="6" t="s">
        <v>3346</v>
      </c>
      <c r="G439" s="9">
        <v>42646</v>
      </c>
      <c r="H439" s="6" t="s">
        <v>3347</v>
      </c>
      <c r="I439" s="6" t="s">
        <v>1853</v>
      </c>
      <c r="J439" s="6" t="s">
        <v>1559</v>
      </c>
      <c r="K439" s="6" t="s">
        <v>3348</v>
      </c>
      <c r="L439" s="6" t="s">
        <v>857</v>
      </c>
      <c r="M439" s="6" t="s">
        <v>869</v>
      </c>
      <c r="N439" s="6" t="s">
        <v>1561</v>
      </c>
      <c r="O439" t="str">
        <f t="shared" si="6"/>
        <v>Dimple Ahuja</v>
      </c>
    </row>
    <row r="440" spans="1:15" x14ac:dyDescent="0.25">
      <c r="A440" s="6" t="s">
        <v>3349</v>
      </c>
      <c r="B440" s="6" t="s">
        <v>3350</v>
      </c>
      <c r="C440" s="6" t="s">
        <v>3311</v>
      </c>
      <c r="D440" s="6" t="s">
        <v>3312</v>
      </c>
      <c r="E440" s="6" t="s">
        <v>3313</v>
      </c>
      <c r="F440" s="6" t="s">
        <v>3351</v>
      </c>
      <c r="G440" s="9">
        <v>43338</v>
      </c>
      <c r="H440" s="6" t="s">
        <v>3352</v>
      </c>
      <c r="I440" s="6" t="s">
        <v>3316</v>
      </c>
      <c r="J440" s="6" t="s">
        <v>1100</v>
      </c>
      <c r="K440" s="6" t="s">
        <v>3353</v>
      </c>
      <c r="L440" s="6" t="s">
        <v>1102</v>
      </c>
      <c r="M440" s="6" t="s">
        <v>850</v>
      </c>
      <c r="N440" s="6" t="s">
        <v>1111</v>
      </c>
      <c r="O440" t="str">
        <f t="shared" si="6"/>
        <v>Joseph "Joe" Ford</v>
      </c>
    </row>
    <row r="441" spans="1:15" x14ac:dyDescent="0.25">
      <c r="A441" s="6" t="s">
        <v>438</v>
      </c>
      <c r="B441" s="6" t="s">
        <v>3354</v>
      </c>
      <c r="C441" s="6" t="s">
        <v>850</v>
      </c>
      <c r="D441" s="6" t="s">
        <v>3355</v>
      </c>
      <c r="E441" s="6" t="s">
        <v>3356</v>
      </c>
      <c r="F441" s="6" t="s">
        <v>3357</v>
      </c>
      <c r="G441" s="9">
        <v>42720</v>
      </c>
      <c r="H441" s="6" t="s">
        <v>3358</v>
      </c>
      <c r="I441" s="6" t="s">
        <v>3359</v>
      </c>
      <c r="J441" s="6" t="s">
        <v>1100</v>
      </c>
      <c r="K441" s="6" t="s">
        <v>3360</v>
      </c>
      <c r="L441" s="6" t="s">
        <v>1529</v>
      </c>
      <c r="M441" s="6" t="s">
        <v>850</v>
      </c>
      <c r="N441" s="6" t="s">
        <v>1111</v>
      </c>
      <c r="O441" t="str">
        <f t="shared" si="6"/>
        <v xml:space="preserve">Salem Najjar  </v>
      </c>
    </row>
    <row r="442" spans="1:15" x14ac:dyDescent="0.25">
      <c r="A442" s="6" t="s">
        <v>439</v>
      </c>
      <c r="B442" s="6" t="s">
        <v>3354</v>
      </c>
      <c r="C442" s="6" t="s">
        <v>850</v>
      </c>
      <c r="D442" s="6" t="s">
        <v>3355</v>
      </c>
      <c r="E442" s="6" t="s">
        <v>3361</v>
      </c>
      <c r="F442" s="6" t="s">
        <v>3362</v>
      </c>
      <c r="G442" s="9">
        <v>42688</v>
      </c>
      <c r="H442" s="6" t="s">
        <v>3363</v>
      </c>
      <c r="I442" s="6" t="s">
        <v>3364</v>
      </c>
      <c r="J442" s="6" t="s">
        <v>1100</v>
      </c>
      <c r="K442" s="6" t="s">
        <v>3365</v>
      </c>
      <c r="L442" s="6" t="s">
        <v>1102</v>
      </c>
      <c r="M442" s="6" t="s">
        <v>850</v>
      </c>
      <c r="N442" s="6" t="s">
        <v>1111</v>
      </c>
      <c r="O442" t="str">
        <f t="shared" si="6"/>
        <v xml:space="preserve">Salem Najjar  </v>
      </c>
    </row>
    <row r="443" spans="1:15" x14ac:dyDescent="0.25">
      <c r="A443" s="6" t="s">
        <v>3366</v>
      </c>
      <c r="B443" s="6" t="s">
        <v>3354</v>
      </c>
      <c r="C443" s="6" t="s">
        <v>850</v>
      </c>
      <c r="D443" s="6" t="s">
        <v>3355</v>
      </c>
      <c r="E443" s="6" t="s">
        <v>3356</v>
      </c>
      <c r="F443" s="6" t="s">
        <v>3367</v>
      </c>
      <c r="G443" s="9">
        <v>43364</v>
      </c>
      <c r="H443" s="6" t="s">
        <v>3368</v>
      </c>
      <c r="I443" s="6" t="s">
        <v>1773</v>
      </c>
      <c r="J443" s="6" t="s">
        <v>1100</v>
      </c>
      <c r="K443" s="6" t="s">
        <v>3369</v>
      </c>
      <c r="L443" s="6" t="s">
        <v>1102</v>
      </c>
      <c r="M443" s="6" t="s">
        <v>850</v>
      </c>
      <c r="N443" s="6" t="s">
        <v>1111</v>
      </c>
      <c r="O443" t="str">
        <f t="shared" si="6"/>
        <v xml:space="preserve">Salem Najjar  </v>
      </c>
    </row>
    <row r="444" spans="1:15" x14ac:dyDescent="0.25">
      <c r="A444" s="6" t="s">
        <v>440</v>
      </c>
      <c r="B444" s="6" t="s">
        <v>3354</v>
      </c>
      <c r="C444" s="6" t="s">
        <v>850</v>
      </c>
      <c r="D444" s="6" t="s">
        <v>3355</v>
      </c>
      <c r="E444" s="6" t="s">
        <v>3356</v>
      </c>
      <c r="F444" s="6" t="s">
        <v>3370</v>
      </c>
      <c r="G444" s="9">
        <v>42529</v>
      </c>
      <c r="H444" s="6" t="s">
        <v>3371</v>
      </c>
      <c r="I444" s="6" t="s">
        <v>3372</v>
      </c>
      <c r="J444" s="6" t="s">
        <v>1100</v>
      </c>
      <c r="K444" s="6" t="s">
        <v>3373</v>
      </c>
      <c r="L444" s="6" t="s">
        <v>1529</v>
      </c>
      <c r="M444" s="6" t="s">
        <v>850</v>
      </c>
      <c r="N444" s="6" t="s">
        <v>1111</v>
      </c>
      <c r="O444" t="str">
        <f t="shared" si="6"/>
        <v xml:space="preserve">Salem Najjar  </v>
      </c>
    </row>
    <row r="445" spans="1:15" x14ac:dyDescent="0.25">
      <c r="A445" s="6" t="s">
        <v>279</v>
      </c>
      <c r="B445" s="6" t="s">
        <v>2581</v>
      </c>
      <c r="C445" s="6" t="s">
        <v>3374</v>
      </c>
      <c r="D445" s="6" t="s">
        <v>3375</v>
      </c>
      <c r="E445" s="6" t="s">
        <v>1077</v>
      </c>
      <c r="F445" s="6" t="s">
        <v>3376</v>
      </c>
      <c r="G445" s="9">
        <v>42800</v>
      </c>
      <c r="H445" s="6" t="s">
        <v>3377</v>
      </c>
      <c r="I445" s="6" t="s">
        <v>3378</v>
      </c>
      <c r="J445" s="6" t="s">
        <v>867</v>
      </c>
      <c r="K445" s="6" t="s">
        <v>3379</v>
      </c>
      <c r="L445" s="6" t="s">
        <v>857</v>
      </c>
      <c r="M445" s="6" t="s">
        <v>911</v>
      </c>
      <c r="N445" s="6" t="s">
        <v>1082</v>
      </c>
      <c r="O445" t="str">
        <f t="shared" si="6"/>
        <v>Cesar Batista Karina Cabllaero</v>
      </c>
    </row>
    <row r="446" spans="1:15" x14ac:dyDescent="0.25">
      <c r="A446" s="6" t="s">
        <v>280</v>
      </c>
      <c r="B446" s="6" t="s">
        <v>3380</v>
      </c>
      <c r="C446" s="6" t="s">
        <v>3381</v>
      </c>
      <c r="D446" s="6" t="s">
        <v>3375</v>
      </c>
      <c r="E446" s="6" t="s">
        <v>3376</v>
      </c>
      <c r="F446" s="6" t="s">
        <v>3376</v>
      </c>
      <c r="G446" s="9">
        <v>43307</v>
      </c>
      <c r="H446" s="6" t="s">
        <v>3382</v>
      </c>
      <c r="I446" s="6" t="s">
        <v>3383</v>
      </c>
      <c r="J446" s="6" t="s">
        <v>867</v>
      </c>
      <c r="K446" s="6" t="s">
        <v>3384</v>
      </c>
      <c r="L446" s="6" t="s">
        <v>857</v>
      </c>
      <c r="M446" s="6" t="s">
        <v>911</v>
      </c>
      <c r="N446" s="6" t="s">
        <v>1082</v>
      </c>
      <c r="O446" t="str">
        <f t="shared" si="6"/>
        <v>Cesar Batista</v>
      </c>
    </row>
    <row r="447" spans="1:15" x14ac:dyDescent="0.25">
      <c r="A447" s="6" t="s">
        <v>281</v>
      </c>
      <c r="B447" s="6" t="s">
        <v>3385</v>
      </c>
      <c r="C447" s="6" t="s">
        <v>3386</v>
      </c>
      <c r="D447" s="6" t="s">
        <v>1857</v>
      </c>
      <c r="E447" s="6" t="s">
        <v>2570</v>
      </c>
      <c r="F447" s="6" t="s">
        <v>1859</v>
      </c>
      <c r="G447" s="9">
        <v>42695</v>
      </c>
      <c r="H447" s="6" t="s">
        <v>3387</v>
      </c>
      <c r="I447" s="6" t="s">
        <v>3388</v>
      </c>
      <c r="J447" s="6" t="s">
        <v>867</v>
      </c>
      <c r="K447" s="6" t="s">
        <v>3389</v>
      </c>
      <c r="L447" s="6" t="s">
        <v>857</v>
      </c>
      <c r="M447" s="6" t="s">
        <v>911</v>
      </c>
      <c r="N447" s="6" t="s">
        <v>1082</v>
      </c>
      <c r="O447" t="str">
        <f t="shared" si="6"/>
        <v>Sandra Ramirez #3</v>
      </c>
    </row>
    <row r="448" spans="1:15" x14ac:dyDescent="0.25">
      <c r="A448" s="6" t="s">
        <v>811</v>
      </c>
      <c r="B448" s="6" t="s">
        <v>3390</v>
      </c>
      <c r="C448" s="6" t="s">
        <v>2402</v>
      </c>
      <c r="D448" s="6" t="s">
        <v>2403</v>
      </c>
      <c r="E448" s="6" t="s">
        <v>2404</v>
      </c>
      <c r="F448" s="6" t="s">
        <v>3391</v>
      </c>
      <c r="G448" s="9">
        <v>42557</v>
      </c>
      <c r="H448" s="6" t="s">
        <v>3392</v>
      </c>
      <c r="I448" s="6" t="s">
        <v>3393</v>
      </c>
      <c r="J448" s="6" t="s">
        <v>1230</v>
      </c>
      <c r="K448" s="6" t="s">
        <v>3394</v>
      </c>
      <c r="L448" s="6" t="s">
        <v>1378</v>
      </c>
      <c r="M448" s="6" t="s">
        <v>1379</v>
      </c>
      <c r="N448" s="6" t="s">
        <v>2409</v>
      </c>
      <c r="O448" t="str">
        <f t="shared" si="6"/>
        <v>Jonathan "Jon" Cash</v>
      </c>
    </row>
    <row r="449" spans="1:15" x14ac:dyDescent="0.25">
      <c r="A449" s="6" t="s">
        <v>635</v>
      </c>
      <c r="B449" s="6" t="s">
        <v>3395</v>
      </c>
      <c r="C449" s="6" t="s">
        <v>3396</v>
      </c>
      <c r="D449" s="6" t="s">
        <v>3397</v>
      </c>
      <c r="E449" s="6" t="s">
        <v>3398</v>
      </c>
      <c r="F449" s="6" t="s">
        <v>3398</v>
      </c>
      <c r="G449" s="9">
        <v>42324</v>
      </c>
      <c r="H449" s="6" t="s">
        <v>3399</v>
      </c>
      <c r="I449" s="6" t="s">
        <v>1713</v>
      </c>
      <c r="J449" s="6" t="s">
        <v>1568</v>
      </c>
      <c r="K449" s="6" t="s">
        <v>1714</v>
      </c>
      <c r="L449" s="6" t="s">
        <v>857</v>
      </c>
      <c r="M449" s="6" t="s">
        <v>1143</v>
      </c>
      <c r="N449" s="6" t="s">
        <v>1570</v>
      </c>
      <c r="O449" t="str">
        <f t="shared" si="6"/>
        <v>Rick and Brad Evans</v>
      </c>
    </row>
    <row r="450" spans="1:15" x14ac:dyDescent="0.25">
      <c r="A450" s="6" t="s">
        <v>636</v>
      </c>
      <c r="B450" s="6" t="s">
        <v>3395</v>
      </c>
      <c r="C450" s="6" t="s">
        <v>3396</v>
      </c>
      <c r="D450" s="6" t="s">
        <v>3397</v>
      </c>
      <c r="E450" s="6" t="s">
        <v>3400</v>
      </c>
      <c r="F450" s="6" t="s">
        <v>3398</v>
      </c>
      <c r="G450" s="9">
        <v>42468</v>
      </c>
      <c r="H450" s="6" t="s">
        <v>3401</v>
      </c>
      <c r="I450" s="6" t="s">
        <v>3402</v>
      </c>
      <c r="J450" s="6" t="s">
        <v>1568</v>
      </c>
      <c r="K450" s="6" t="s">
        <v>3403</v>
      </c>
      <c r="L450" s="6" t="s">
        <v>857</v>
      </c>
      <c r="M450" s="6" t="s">
        <v>1143</v>
      </c>
      <c r="N450" s="6" t="s">
        <v>1570</v>
      </c>
      <c r="O450" t="str">
        <f t="shared" si="6"/>
        <v>Rick and Brad Evans</v>
      </c>
    </row>
    <row r="451" spans="1:15" x14ac:dyDescent="0.25">
      <c r="A451" s="6" t="s">
        <v>637</v>
      </c>
      <c r="B451" s="6" t="s">
        <v>3395</v>
      </c>
      <c r="C451" s="6" t="s">
        <v>3396</v>
      </c>
      <c r="D451" s="6" t="s">
        <v>3397</v>
      </c>
      <c r="E451" s="6" t="s">
        <v>3398</v>
      </c>
      <c r="F451" s="6" t="s">
        <v>3404</v>
      </c>
      <c r="G451" s="9">
        <v>42741</v>
      </c>
      <c r="H451" s="6" t="s">
        <v>3405</v>
      </c>
      <c r="I451" s="6" t="s">
        <v>3406</v>
      </c>
      <c r="J451" s="6" t="s">
        <v>1568</v>
      </c>
      <c r="K451" s="6" t="s">
        <v>3407</v>
      </c>
      <c r="L451" s="6" t="s">
        <v>857</v>
      </c>
      <c r="M451" s="6" t="s">
        <v>1143</v>
      </c>
      <c r="N451" s="6" t="s">
        <v>1570</v>
      </c>
      <c r="O451" t="str">
        <f t="shared" si="6"/>
        <v>Rick and Brad Evans</v>
      </c>
    </row>
    <row r="452" spans="1:15" x14ac:dyDescent="0.25">
      <c r="A452" s="6" t="s">
        <v>615</v>
      </c>
      <c r="B452" s="6" t="s">
        <v>1846</v>
      </c>
      <c r="C452" s="6" t="s">
        <v>1847</v>
      </c>
      <c r="D452" s="6" t="s">
        <v>1672</v>
      </c>
      <c r="E452" s="6" t="s">
        <v>2304</v>
      </c>
      <c r="F452" s="6" t="s">
        <v>3408</v>
      </c>
      <c r="G452" s="9">
        <v>43280</v>
      </c>
      <c r="H452" s="6" t="s">
        <v>3409</v>
      </c>
      <c r="I452" s="6" t="s">
        <v>1754</v>
      </c>
      <c r="J452" s="6" t="s">
        <v>1755</v>
      </c>
      <c r="K452" s="6" t="s">
        <v>3072</v>
      </c>
      <c r="L452" s="6" t="s">
        <v>1757</v>
      </c>
      <c r="M452" s="6" t="s">
        <v>850</v>
      </c>
      <c r="N452" s="6" t="s">
        <v>1754</v>
      </c>
      <c r="O452" t="str">
        <f t="shared" si="6"/>
        <v>Glen Johnson</v>
      </c>
    </row>
    <row r="453" spans="1:15" x14ac:dyDescent="0.25">
      <c r="A453" s="6" t="s">
        <v>617</v>
      </c>
      <c r="B453" s="6" t="s">
        <v>1846</v>
      </c>
      <c r="C453" s="6" t="s">
        <v>1847</v>
      </c>
      <c r="D453" s="6" t="s">
        <v>1672</v>
      </c>
      <c r="E453" s="6" t="s">
        <v>1673</v>
      </c>
      <c r="F453" s="6" t="s">
        <v>3410</v>
      </c>
      <c r="G453" s="9">
        <v>42909</v>
      </c>
      <c r="H453" s="6" t="s">
        <v>3411</v>
      </c>
      <c r="I453" s="6" t="s">
        <v>3412</v>
      </c>
      <c r="J453" s="6" t="s">
        <v>1755</v>
      </c>
      <c r="K453" s="6" t="s">
        <v>3413</v>
      </c>
      <c r="L453" s="6" t="s">
        <v>1757</v>
      </c>
      <c r="M453" s="6" t="s">
        <v>1758</v>
      </c>
      <c r="N453" s="6" t="s">
        <v>1754</v>
      </c>
      <c r="O453" t="str">
        <f t="shared" si="6"/>
        <v>Glen Johnson</v>
      </c>
    </row>
    <row r="454" spans="1:15" x14ac:dyDescent="0.25">
      <c r="A454" s="6" t="s">
        <v>441</v>
      </c>
      <c r="B454" s="6" t="s">
        <v>3414</v>
      </c>
      <c r="C454" s="6" t="s">
        <v>3415</v>
      </c>
      <c r="D454" s="6" t="s">
        <v>3416</v>
      </c>
      <c r="E454" s="6" t="s">
        <v>3417</v>
      </c>
      <c r="F454" s="6" t="s">
        <v>3418</v>
      </c>
      <c r="G454" s="9">
        <v>42891</v>
      </c>
      <c r="H454" s="6" t="s">
        <v>3419</v>
      </c>
      <c r="I454" s="6" t="s">
        <v>3420</v>
      </c>
      <c r="J454" s="6" t="s">
        <v>1100</v>
      </c>
      <c r="K454" s="6" t="s">
        <v>3421</v>
      </c>
      <c r="L454" s="6" t="s">
        <v>1102</v>
      </c>
      <c r="M454" s="6" t="s">
        <v>850</v>
      </c>
      <c r="N454" s="6" t="s">
        <v>1111</v>
      </c>
      <c r="O454" t="str">
        <f t="shared" si="6"/>
        <v>James White</v>
      </c>
    </row>
    <row r="455" spans="1:15" x14ac:dyDescent="0.25">
      <c r="A455" s="6" t="s">
        <v>283</v>
      </c>
      <c r="B455" s="6" t="s">
        <v>3422</v>
      </c>
      <c r="C455" s="6" t="s">
        <v>3423</v>
      </c>
      <c r="D455" s="6" t="s">
        <v>3424</v>
      </c>
      <c r="E455" s="6" t="s">
        <v>3425</v>
      </c>
      <c r="F455" s="6" t="s">
        <v>3426</v>
      </c>
      <c r="G455" s="9">
        <v>42505</v>
      </c>
      <c r="H455" s="6" t="s">
        <v>3427</v>
      </c>
      <c r="I455" s="6" t="s">
        <v>984</v>
      </c>
      <c r="J455" s="6" t="s">
        <v>867</v>
      </c>
      <c r="K455" s="6" t="s">
        <v>3428</v>
      </c>
      <c r="L455" s="6" t="s">
        <v>857</v>
      </c>
      <c r="M455" s="6" t="s">
        <v>885</v>
      </c>
      <c r="N455" s="6" t="s">
        <v>899</v>
      </c>
      <c r="O455" t="str">
        <f t="shared" ref="O455:O518" si="7">CONCATENATE(B455," ",C455)</f>
        <v>Brittany, Michele and Robert Parsons</v>
      </c>
    </row>
    <row r="456" spans="1:15" x14ac:dyDescent="0.25">
      <c r="A456" s="6" t="s">
        <v>284</v>
      </c>
      <c r="B456" s="6" t="s">
        <v>1903</v>
      </c>
      <c r="C456" s="6" t="s">
        <v>1904</v>
      </c>
      <c r="D456" s="6" t="s">
        <v>3429</v>
      </c>
      <c r="E456" s="6" t="s">
        <v>1906</v>
      </c>
      <c r="F456" s="6" t="s">
        <v>1906</v>
      </c>
      <c r="G456" s="9">
        <v>42615</v>
      </c>
      <c r="H456" s="6" t="s">
        <v>3430</v>
      </c>
      <c r="I456" s="6" t="s">
        <v>3431</v>
      </c>
      <c r="J456" s="6" t="s">
        <v>867</v>
      </c>
      <c r="K456" s="6" t="s">
        <v>3432</v>
      </c>
      <c r="L456" s="6" t="s">
        <v>857</v>
      </c>
      <c r="M456" s="6" t="s">
        <v>885</v>
      </c>
      <c r="N456" s="6" t="s">
        <v>899</v>
      </c>
      <c r="O456" t="str">
        <f t="shared" si="7"/>
        <v>Ahmed Eldeeb</v>
      </c>
    </row>
    <row r="457" spans="1:15" x14ac:dyDescent="0.25">
      <c r="A457" s="6" t="s">
        <v>526</v>
      </c>
      <c r="B457" s="6" t="s">
        <v>3433</v>
      </c>
      <c r="C457" s="6" t="s">
        <v>3434</v>
      </c>
      <c r="D457" s="6" t="s">
        <v>3435</v>
      </c>
      <c r="E457" s="6" t="s">
        <v>3436</v>
      </c>
      <c r="F457" s="6" t="s">
        <v>3437</v>
      </c>
      <c r="G457" s="9">
        <v>42599</v>
      </c>
      <c r="H457" s="6" t="s">
        <v>3438</v>
      </c>
      <c r="I457" s="6" t="s">
        <v>3439</v>
      </c>
      <c r="J457" s="6" t="s">
        <v>3440</v>
      </c>
      <c r="K457" s="6" t="s">
        <v>3441</v>
      </c>
      <c r="L457" s="6" t="s">
        <v>857</v>
      </c>
      <c r="M457" s="6" t="s">
        <v>858</v>
      </c>
      <c r="N457" s="6" t="s">
        <v>3442</v>
      </c>
      <c r="O457" t="str">
        <f t="shared" si="7"/>
        <v>Jacob and Nathan Miller</v>
      </c>
    </row>
    <row r="458" spans="1:15" x14ac:dyDescent="0.25">
      <c r="A458" s="6" t="s">
        <v>655</v>
      </c>
      <c r="B458" s="6" t="s">
        <v>3443</v>
      </c>
      <c r="C458" s="6" t="s">
        <v>2904</v>
      </c>
      <c r="D458" s="6" t="s">
        <v>3444</v>
      </c>
      <c r="E458" s="6" t="s">
        <v>3445</v>
      </c>
      <c r="F458" s="6" t="s">
        <v>3446</v>
      </c>
      <c r="G458" s="9">
        <v>42686</v>
      </c>
      <c r="H458" s="6" t="s">
        <v>3447</v>
      </c>
      <c r="I458" s="6" t="s">
        <v>3448</v>
      </c>
      <c r="J458" s="6" t="s">
        <v>1499</v>
      </c>
      <c r="K458" s="6" t="s">
        <v>3449</v>
      </c>
      <c r="L458" s="6" t="s">
        <v>857</v>
      </c>
      <c r="M458" s="6" t="s">
        <v>1158</v>
      </c>
      <c r="N458" s="6" t="s">
        <v>1501</v>
      </c>
      <c r="O458" t="str">
        <f t="shared" si="7"/>
        <v>Roberto Laben Rylan Miller</v>
      </c>
    </row>
    <row r="459" spans="1:15" x14ac:dyDescent="0.25">
      <c r="A459" s="6" t="s">
        <v>285</v>
      </c>
      <c r="B459" s="6" t="s">
        <v>3450</v>
      </c>
      <c r="C459" s="6" t="s">
        <v>3293</v>
      </c>
      <c r="D459" s="6" t="s">
        <v>3294</v>
      </c>
      <c r="E459" s="6" t="s">
        <v>3295</v>
      </c>
      <c r="F459" s="6" t="s">
        <v>3295</v>
      </c>
      <c r="G459" s="9">
        <v>42970</v>
      </c>
      <c r="H459" s="6" t="s">
        <v>3451</v>
      </c>
      <c r="I459" s="6" t="s">
        <v>1685</v>
      </c>
      <c r="J459" s="6" t="s">
        <v>867</v>
      </c>
      <c r="K459" s="6" t="s">
        <v>3452</v>
      </c>
      <c r="L459" s="6" t="s">
        <v>857</v>
      </c>
      <c r="M459" s="6" t="s">
        <v>911</v>
      </c>
      <c r="N459" s="6" t="s">
        <v>966</v>
      </c>
      <c r="O459" t="str">
        <f t="shared" si="7"/>
        <v>Bradley Freet</v>
      </c>
    </row>
    <row r="460" spans="1:15" x14ac:dyDescent="0.25">
      <c r="A460" s="6" t="s">
        <v>117</v>
      </c>
      <c r="B460" s="6" t="s">
        <v>3453</v>
      </c>
      <c r="C460" s="6" t="s">
        <v>3454</v>
      </c>
      <c r="D460" s="6" t="s">
        <v>3455</v>
      </c>
      <c r="E460" s="6" t="s">
        <v>3456</v>
      </c>
      <c r="F460" s="6" t="s">
        <v>3457</v>
      </c>
      <c r="G460" s="9">
        <v>42814</v>
      </c>
      <c r="H460" s="6" t="s">
        <v>3458</v>
      </c>
      <c r="I460" s="6" t="s">
        <v>3459</v>
      </c>
      <c r="J460" s="6" t="s">
        <v>2719</v>
      </c>
      <c r="K460" s="6" t="s">
        <v>3460</v>
      </c>
      <c r="L460" s="6" t="s">
        <v>857</v>
      </c>
      <c r="M460" s="6" t="s">
        <v>1215</v>
      </c>
      <c r="N460" s="6" t="s">
        <v>3461</v>
      </c>
      <c r="O460" t="str">
        <f t="shared" si="7"/>
        <v>Camille, Craig &amp;  Linette Corbin</v>
      </c>
    </row>
    <row r="461" spans="1:15" x14ac:dyDescent="0.25">
      <c r="A461" s="6" t="s">
        <v>442</v>
      </c>
      <c r="B461" s="6" t="s">
        <v>2777</v>
      </c>
      <c r="C461" s="6" t="s">
        <v>2776</v>
      </c>
      <c r="D461" s="6" t="s">
        <v>2778</v>
      </c>
      <c r="E461" s="6" t="s">
        <v>3462</v>
      </c>
      <c r="F461" s="6" t="s">
        <v>2779</v>
      </c>
      <c r="G461" s="9">
        <v>42789</v>
      </c>
      <c r="H461" s="6" t="s">
        <v>3463</v>
      </c>
      <c r="I461" s="6" t="s">
        <v>3464</v>
      </c>
      <c r="J461" s="6" t="s">
        <v>1100</v>
      </c>
      <c r="K461" s="6" t="s">
        <v>3465</v>
      </c>
      <c r="L461" s="6" t="s">
        <v>1529</v>
      </c>
      <c r="M461" s="6" t="s">
        <v>850</v>
      </c>
      <c r="N461" s="6" t="s">
        <v>1900</v>
      </c>
      <c r="O461" t="str">
        <f t="shared" si="7"/>
        <v>Corina Groeger Eduardo Ramos</v>
      </c>
    </row>
    <row r="462" spans="1:15" x14ac:dyDescent="0.25">
      <c r="A462" s="6" t="s">
        <v>286</v>
      </c>
      <c r="B462" s="6" t="s">
        <v>925</v>
      </c>
      <c r="C462" s="6" t="s">
        <v>926</v>
      </c>
      <c r="D462" s="6" t="s">
        <v>850</v>
      </c>
      <c r="E462" s="6" t="s">
        <v>928</v>
      </c>
      <c r="F462" s="6" t="s">
        <v>928</v>
      </c>
      <c r="G462" s="9">
        <v>42755</v>
      </c>
      <c r="H462" s="6" t="s">
        <v>3466</v>
      </c>
      <c r="I462" s="6" t="s">
        <v>1022</v>
      </c>
      <c r="J462" s="6" t="s">
        <v>867</v>
      </c>
      <c r="K462" s="6" t="s">
        <v>1023</v>
      </c>
      <c r="L462" s="6" t="s">
        <v>932</v>
      </c>
      <c r="M462" s="6" t="s">
        <v>850</v>
      </c>
      <c r="N462" s="6" t="s">
        <v>912</v>
      </c>
      <c r="O462" t="str">
        <f t="shared" si="7"/>
        <v>Kim Rego</v>
      </c>
    </row>
    <row r="463" spans="1:15" x14ac:dyDescent="0.25">
      <c r="A463" s="6" t="s">
        <v>371</v>
      </c>
      <c r="B463" s="6" t="s">
        <v>3467</v>
      </c>
      <c r="C463" s="6" t="s">
        <v>3468</v>
      </c>
      <c r="D463" s="6" t="s">
        <v>3469</v>
      </c>
      <c r="E463" s="6" t="s">
        <v>3470</v>
      </c>
      <c r="F463" s="6" t="s">
        <v>3470</v>
      </c>
      <c r="G463" s="9">
        <v>42408</v>
      </c>
      <c r="H463" s="6" t="s">
        <v>3471</v>
      </c>
      <c r="I463" s="6" t="s">
        <v>3472</v>
      </c>
      <c r="J463" s="6" t="s">
        <v>2285</v>
      </c>
      <c r="K463" s="6" t="s">
        <v>3473</v>
      </c>
      <c r="L463" s="6" t="s">
        <v>1378</v>
      </c>
      <c r="M463" s="6" t="s">
        <v>1379</v>
      </c>
      <c r="N463" s="6" t="s">
        <v>1380</v>
      </c>
      <c r="O463" t="str">
        <f t="shared" si="7"/>
        <v>Oubab Khalil</v>
      </c>
    </row>
    <row r="464" spans="1:15" x14ac:dyDescent="0.25">
      <c r="A464" s="6" t="s">
        <v>510</v>
      </c>
      <c r="B464" s="6" t="s">
        <v>2342</v>
      </c>
      <c r="C464" s="6" t="s">
        <v>849</v>
      </c>
      <c r="D464" s="6" t="s">
        <v>3474</v>
      </c>
      <c r="E464" s="6" t="s">
        <v>2344</v>
      </c>
      <c r="F464" s="6" t="s">
        <v>3475</v>
      </c>
      <c r="G464" s="9">
        <v>43175</v>
      </c>
      <c r="H464" s="6" t="s">
        <v>3476</v>
      </c>
      <c r="I464" s="6" t="s">
        <v>3477</v>
      </c>
      <c r="J464" s="6" t="s">
        <v>1141</v>
      </c>
      <c r="K464" s="6" t="s">
        <v>3478</v>
      </c>
      <c r="L464" s="6" t="s">
        <v>857</v>
      </c>
      <c r="M464" s="6" t="s">
        <v>1158</v>
      </c>
      <c r="N464" s="6" t="s">
        <v>2091</v>
      </c>
      <c r="O464" t="str">
        <f t="shared" si="7"/>
        <v>Vipul Patel</v>
      </c>
    </row>
    <row r="465" spans="1:15" x14ac:dyDescent="0.25">
      <c r="A465" s="6" t="s">
        <v>668</v>
      </c>
      <c r="B465" s="6" t="s">
        <v>848</v>
      </c>
      <c r="C465" s="6" t="s">
        <v>849</v>
      </c>
      <c r="D465" s="6" t="s">
        <v>2972</v>
      </c>
      <c r="E465" s="6" t="s">
        <v>852</v>
      </c>
      <c r="F465" s="6" t="s">
        <v>851</v>
      </c>
      <c r="G465" s="9">
        <v>43005</v>
      </c>
      <c r="H465" s="6" t="s">
        <v>3479</v>
      </c>
      <c r="I465" s="6" t="s">
        <v>1133</v>
      </c>
      <c r="J465" s="6" t="s">
        <v>2411</v>
      </c>
      <c r="K465" s="6" t="s">
        <v>3480</v>
      </c>
      <c r="L465" s="6" t="s">
        <v>857</v>
      </c>
      <c r="M465" s="6" t="s">
        <v>869</v>
      </c>
      <c r="N465" s="6" t="s">
        <v>1133</v>
      </c>
      <c r="O465" t="str">
        <f t="shared" si="7"/>
        <v>Jigna Patel</v>
      </c>
    </row>
    <row r="466" spans="1:15" x14ac:dyDescent="0.25">
      <c r="A466" s="6" t="s">
        <v>509</v>
      </c>
      <c r="B466" s="6" t="s">
        <v>3481</v>
      </c>
      <c r="C466" s="6" t="s">
        <v>3482</v>
      </c>
      <c r="D466" s="6" t="s">
        <v>2343</v>
      </c>
      <c r="E466" s="6" t="s">
        <v>3483</v>
      </c>
      <c r="F466" s="6" t="s">
        <v>3484</v>
      </c>
      <c r="G466" s="9">
        <v>43083</v>
      </c>
      <c r="H466" s="6" t="s">
        <v>3485</v>
      </c>
      <c r="I466" s="6" t="s">
        <v>2091</v>
      </c>
      <c r="J466" s="6" t="s">
        <v>1141</v>
      </c>
      <c r="K466" s="6" t="s">
        <v>3486</v>
      </c>
      <c r="L466" s="6" t="s">
        <v>857</v>
      </c>
      <c r="M466" s="6" t="s">
        <v>1158</v>
      </c>
      <c r="N466" s="6" t="s">
        <v>2091</v>
      </c>
      <c r="O466" t="str">
        <f t="shared" si="7"/>
        <v>Pravinkumar Patel Vipul Patel</v>
      </c>
    </row>
    <row r="467" spans="1:15" x14ac:dyDescent="0.25">
      <c r="A467" s="6" t="s">
        <v>812</v>
      </c>
      <c r="B467" s="6" t="s">
        <v>1393</v>
      </c>
      <c r="C467" s="6" t="s">
        <v>849</v>
      </c>
      <c r="D467" s="6" t="s">
        <v>3487</v>
      </c>
      <c r="E467" s="6" t="s">
        <v>1394</v>
      </c>
      <c r="F467" s="6" t="s">
        <v>3488</v>
      </c>
      <c r="G467" s="9">
        <v>42847</v>
      </c>
      <c r="H467" s="6" t="s">
        <v>3489</v>
      </c>
      <c r="I467" s="6" t="s">
        <v>1446</v>
      </c>
      <c r="J467" s="6" t="s">
        <v>1230</v>
      </c>
      <c r="K467" s="6" t="s">
        <v>3490</v>
      </c>
      <c r="L467" s="6" t="s">
        <v>857</v>
      </c>
      <c r="M467" s="6" t="s">
        <v>1143</v>
      </c>
      <c r="N467" s="6" t="s">
        <v>1144</v>
      </c>
      <c r="O467" t="str">
        <f t="shared" si="7"/>
        <v>Vimal Patel</v>
      </c>
    </row>
    <row r="468" spans="1:15" x14ac:dyDescent="0.25">
      <c r="A468" s="6" t="s">
        <v>815</v>
      </c>
      <c r="B468" s="6" t="s">
        <v>2626</v>
      </c>
      <c r="C468" s="6" t="s">
        <v>2627</v>
      </c>
      <c r="D468" s="6" t="s">
        <v>2628</v>
      </c>
      <c r="E468" s="6" t="s">
        <v>3491</v>
      </c>
      <c r="F468" s="6" t="s">
        <v>2629</v>
      </c>
      <c r="G468" s="9">
        <v>43183</v>
      </c>
      <c r="H468" s="6" t="s">
        <v>3492</v>
      </c>
      <c r="I468" s="6" t="s">
        <v>2631</v>
      </c>
      <c r="J468" s="6" t="s">
        <v>1230</v>
      </c>
      <c r="K468" s="6" t="s">
        <v>3493</v>
      </c>
      <c r="L468" s="6" t="s">
        <v>1378</v>
      </c>
      <c r="M468" s="6" t="s">
        <v>1379</v>
      </c>
      <c r="N468" s="6" t="s">
        <v>1380</v>
      </c>
      <c r="O468" t="str">
        <f t="shared" si="7"/>
        <v>Do Yong "Brian" Kim Paul Robertson</v>
      </c>
    </row>
    <row r="469" spans="1:15" x14ac:dyDescent="0.25">
      <c r="A469" s="6" t="s">
        <v>638</v>
      </c>
      <c r="B469" s="6" t="s">
        <v>3494</v>
      </c>
      <c r="C469" s="6" t="s">
        <v>3495</v>
      </c>
      <c r="D469" s="6" t="s">
        <v>3496</v>
      </c>
      <c r="E469" s="6" t="s">
        <v>3497</v>
      </c>
      <c r="F469" s="6" t="s">
        <v>3497</v>
      </c>
      <c r="G469" s="9">
        <v>42626</v>
      </c>
      <c r="H469" s="6" t="s">
        <v>3498</v>
      </c>
      <c r="I469" s="6" t="s">
        <v>3499</v>
      </c>
      <c r="J469" s="6" t="s">
        <v>1568</v>
      </c>
      <c r="K469" s="6" t="s">
        <v>3500</v>
      </c>
      <c r="L469" s="6" t="s">
        <v>857</v>
      </c>
      <c r="M469" s="6" t="s">
        <v>1143</v>
      </c>
      <c r="N469" s="6" t="s">
        <v>1940</v>
      </c>
      <c r="O469" t="str">
        <f t="shared" si="7"/>
        <v>Alan Geoffrey</v>
      </c>
    </row>
    <row r="470" spans="1:15" x14ac:dyDescent="0.25">
      <c r="A470" s="6" t="s">
        <v>317</v>
      </c>
      <c r="B470" s="6" t="s">
        <v>3501</v>
      </c>
      <c r="C470" s="6" t="s">
        <v>3502</v>
      </c>
      <c r="D470" s="6" t="s">
        <v>3503</v>
      </c>
      <c r="E470" s="6" t="s">
        <v>3504</v>
      </c>
      <c r="F470" s="6" t="s">
        <v>3505</v>
      </c>
      <c r="G470" s="9">
        <v>42909</v>
      </c>
      <c r="H470" s="6" t="s">
        <v>3506</v>
      </c>
      <c r="I470" s="6" t="s">
        <v>1092</v>
      </c>
      <c r="J470" s="6" t="s">
        <v>1089</v>
      </c>
      <c r="K470" s="6" t="s">
        <v>3507</v>
      </c>
      <c r="L470" s="6" t="s">
        <v>857</v>
      </c>
      <c r="M470" s="6" t="s">
        <v>1091</v>
      </c>
      <c r="N470" s="6" t="s">
        <v>1092</v>
      </c>
      <c r="O470" t="str">
        <f t="shared" si="7"/>
        <v>Subhash Pandat</v>
      </c>
    </row>
    <row r="471" spans="1:15" x14ac:dyDescent="0.25">
      <c r="A471" s="6" t="s">
        <v>656</v>
      </c>
      <c r="B471" s="6" t="s">
        <v>3508</v>
      </c>
      <c r="C471" s="6" t="s">
        <v>849</v>
      </c>
      <c r="D471" s="6" t="s">
        <v>850</v>
      </c>
      <c r="E471" s="6" t="s">
        <v>3509</v>
      </c>
      <c r="F471" s="6" t="s">
        <v>3510</v>
      </c>
      <c r="G471" s="9">
        <v>43140</v>
      </c>
      <c r="H471" s="6" t="s">
        <v>3511</v>
      </c>
      <c r="I471" s="6" t="s">
        <v>1916</v>
      </c>
      <c r="J471" s="6" t="s">
        <v>1499</v>
      </c>
      <c r="K471" s="6" t="s">
        <v>3512</v>
      </c>
      <c r="L471" s="6" t="s">
        <v>857</v>
      </c>
      <c r="M471" s="6" t="s">
        <v>1158</v>
      </c>
      <c r="N471" s="6" t="s">
        <v>1918</v>
      </c>
      <c r="O471" t="str">
        <f t="shared" si="7"/>
        <v>Ashokkumar Patel</v>
      </c>
    </row>
    <row r="472" spans="1:15" x14ac:dyDescent="0.25">
      <c r="A472" s="6" t="s">
        <v>683</v>
      </c>
      <c r="B472" s="6" t="s">
        <v>3513</v>
      </c>
      <c r="C472" s="6" t="s">
        <v>3514</v>
      </c>
      <c r="D472" s="6" t="s">
        <v>3515</v>
      </c>
      <c r="E472" s="6" t="s">
        <v>3516</v>
      </c>
      <c r="F472" s="6" t="s">
        <v>3517</v>
      </c>
      <c r="G472" s="9">
        <v>42611</v>
      </c>
      <c r="H472" s="6" t="s">
        <v>3518</v>
      </c>
      <c r="I472" s="6" t="s">
        <v>3519</v>
      </c>
      <c r="J472" s="6" t="s">
        <v>1586</v>
      </c>
      <c r="K472" s="6" t="s">
        <v>3520</v>
      </c>
      <c r="L472" s="6" t="s">
        <v>857</v>
      </c>
      <c r="M472" s="6" t="s">
        <v>858</v>
      </c>
      <c r="N472" s="6" t="s">
        <v>3176</v>
      </c>
      <c r="O472" t="str">
        <f t="shared" si="7"/>
        <v>Thomas Kesterson</v>
      </c>
    </row>
    <row r="473" spans="1:15" x14ac:dyDescent="0.25">
      <c r="A473" s="6" t="s">
        <v>781</v>
      </c>
      <c r="B473" s="6" t="s">
        <v>3521</v>
      </c>
      <c r="C473" s="6" t="s">
        <v>2692</v>
      </c>
      <c r="D473" s="6" t="s">
        <v>2693</v>
      </c>
      <c r="E473" s="6" t="s">
        <v>3522</v>
      </c>
      <c r="F473" s="6" t="s">
        <v>3522</v>
      </c>
      <c r="G473" s="9">
        <v>40401</v>
      </c>
      <c r="H473" s="6" t="s">
        <v>3523</v>
      </c>
      <c r="I473" s="6" t="s">
        <v>3524</v>
      </c>
      <c r="J473" s="6" t="s">
        <v>1230</v>
      </c>
      <c r="K473" s="6" t="s">
        <v>3525</v>
      </c>
      <c r="L473" s="6" t="s">
        <v>1378</v>
      </c>
      <c r="M473" s="6" t="s">
        <v>1379</v>
      </c>
      <c r="N473" s="6" t="s">
        <v>1380</v>
      </c>
      <c r="O473" t="str">
        <f t="shared" si="7"/>
        <v>Daniel "Danny" Hester</v>
      </c>
    </row>
    <row r="474" spans="1:15" x14ac:dyDescent="0.25">
      <c r="A474" s="6" t="s">
        <v>318</v>
      </c>
      <c r="B474" s="6" t="s">
        <v>3526</v>
      </c>
      <c r="C474" s="6" t="s">
        <v>3527</v>
      </c>
      <c r="D474" s="6" t="s">
        <v>3528</v>
      </c>
      <c r="E474" s="6" t="s">
        <v>3529</v>
      </c>
      <c r="F474" s="6" t="s">
        <v>3530</v>
      </c>
      <c r="G474" s="9">
        <v>42581</v>
      </c>
      <c r="H474" s="6" t="s">
        <v>3531</v>
      </c>
      <c r="I474" s="6" t="s">
        <v>3532</v>
      </c>
      <c r="J474" s="6" t="s">
        <v>1089</v>
      </c>
      <c r="K474" s="6" t="s">
        <v>3533</v>
      </c>
      <c r="L474" s="6" t="s">
        <v>857</v>
      </c>
      <c r="M474" s="6" t="s">
        <v>1091</v>
      </c>
      <c r="N474" s="6" t="s">
        <v>3532</v>
      </c>
      <c r="O474" t="str">
        <f t="shared" si="7"/>
        <v>Janine Bischone</v>
      </c>
    </row>
    <row r="475" spans="1:15" x14ac:dyDescent="0.25">
      <c r="A475" s="6" t="s">
        <v>3534</v>
      </c>
      <c r="B475" s="6" t="s">
        <v>3535</v>
      </c>
      <c r="C475" s="6" t="s">
        <v>849</v>
      </c>
      <c r="D475" s="6" t="s">
        <v>3536</v>
      </c>
      <c r="E475" s="6" t="s">
        <v>3537</v>
      </c>
      <c r="F475" s="6" t="s">
        <v>3538</v>
      </c>
      <c r="G475" s="9">
        <v>43338</v>
      </c>
      <c r="H475" s="6" t="s">
        <v>3539</v>
      </c>
      <c r="I475" s="6" t="s">
        <v>2862</v>
      </c>
      <c r="J475" s="6" t="s">
        <v>2411</v>
      </c>
      <c r="K475" s="6" t="s">
        <v>3540</v>
      </c>
      <c r="L475" s="6" t="s">
        <v>857</v>
      </c>
      <c r="M475" s="6" t="s">
        <v>869</v>
      </c>
      <c r="N475" s="6" t="s">
        <v>2862</v>
      </c>
      <c r="O475" t="str">
        <f t="shared" si="7"/>
        <v>Brijesh Patel</v>
      </c>
    </row>
    <row r="476" spans="1:15" x14ac:dyDescent="0.25">
      <c r="A476" s="6" t="s">
        <v>287</v>
      </c>
      <c r="B476" s="6" t="s">
        <v>3541</v>
      </c>
      <c r="C476" s="6" t="s">
        <v>849</v>
      </c>
      <c r="D476" s="6" t="s">
        <v>1612</v>
      </c>
      <c r="E476" s="6" t="s">
        <v>3542</v>
      </c>
      <c r="F476" s="6" t="s">
        <v>3542</v>
      </c>
      <c r="G476" s="9">
        <v>43271</v>
      </c>
      <c r="H476" s="6" t="s">
        <v>3543</v>
      </c>
      <c r="I476" s="6" t="s">
        <v>1615</v>
      </c>
      <c r="J476" s="6" t="s">
        <v>867</v>
      </c>
      <c r="K476" s="6" t="s">
        <v>3544</v>
      </c>
      <c r="L476" s="6" t="s">
        <v>857</v>
      </c>
      <c r="M476" s="6" t="s">
        <v>885</v>
      </c>
      <c r="N476" s="6" t="s">
        <v>883</v>
      </c>
      <c r="O476" t="str">
        <f t="shared" si="7"/>
        <v>Amit Patel</v>
      </c>
    </row>
    <row r="477" spans="1:15" x14ac:dyDescent="0.25">
      <c r="A477" s="6" t="s">
        <v>443</v>
      </c>
      <c r="B477" s="6" t="s">
        <v>3545</v>
      </c>
      <c r="C477" s="6" t="s">
        <v>3546</v>
      </c>
      <c r="D477" s="6" t="s">
        <v>2415</v>
      </c>
      <c r="E477" s="6" t="s">
        <v>2416</v>
      </c>
      <c r="F477" s="6" t="s">
        <v>3547</v>
      </c>
      <c r="G477" s="9">
        <v>42635</v>
      </c>
      <c r="H477" s="6" t="s">
        <v>3548</v>
      </c>
      <c r="I477" s="6" t="s">
        <v>3549</v>
      </c>
      <c r="J477" s="6" t="s">
        <v>1100</v>
      </c>
      <c r="K477" s="6" t="s">
        <v>3550</v>
      </c>
      <c r="L477" s="6" t="s">
        <v>1529</v>
      </c>
      <c r="M477" s="6" t="s">
        <v>850</v>
      </c>
      <c r="N477" s="6" t="s">
        <v>1111</v>
      </c>
      <c r="O477" t="str">
        <f t="shared" si="7"/>
        <v>Jeff Lulek 2</v>
      </c>
    </row>
    <row r="478" spans="1:15" x14ac:dyDescent="0.25">
      <c r="A478" s="6" t="s">
        <v>372</v>
      </c>
      <c r="B478" s="6" t="s">
        <v>3551</v>
      </c>
      <c r="C478" s="6" t="s">
        <v>3396</v>
      </c>
      <c r="D478" s="6" t="s">
        <v>3552</v>
      </c>
      <c r="E478" s="6" t="s">
        <v>3553</v>
      </c>
      <c r="F478" s="6" t="s">
        <v>3554</v>
      </c>
      <c r="G478" s="9">
        <v>42658</v>
      </c>
      <c r="H478" s="6" t="s">
        <v>3555</v>
      </c>
      <c r="I478" s="6" t="s">
        <v>3556</v>
      </c>
      <c r="J478" s="6" t="s">
        <v>2285</v>
      </c>
      <c r="K478" s="6" t="s">
        <v>3557</v>
      </c>
      <c r="L478" s="6" t="s">
        <v>1378</v>
      </c>
      <c r="M478" s="6" t="s">
        <v>1379</v>
      </c>
      <c r="N478" s="6" t="s">
        <v>1380</v>
      </c>
      <c r="O478" t="str">
        <f t="shared" si="7"/>
        <v>Toya Evans</v>
      </c>
    </row>
    <row r="479" spans="1:15" x14ac:dyDescent="0.25">
      <c r="A479" s="6" t="s">
        <v>322</v>
      </c>
      <c r="B479" s="6" t="s">
        <v>3558</v>
      </c>
      <c r="C479" s="6" t="s">
        <v>3559</v>
      </c>
      <c r="D479" s="6" t="s">
        <v>3560</v>
      </c>
      <c r="E479" s="6" t="s">
        <v>3561</v>
      </c>
      <c r="F479" s="6" t="s">
        <v>3562</v>
      </c>
      <c r="G479" s="9">
        <v>42725</v>
      </c>
      <c r="H479" s="6" t="s">
        <v>3563</v>
      </c>
      <c r="I479" s="6" t="s">
        <v>3564</v>
      </c>
      <c r="J479" s="6" t="s">
        <v>1089</v>
      </c>
      <c r="K479" s="6" t="s">
        <v>3565</v>
      </c>
      <c r="L479" s="6" t="s">
        <v>857</v>
      </c>
      <c r="M479" s="6" t="s">
        <v>1091</v>
      </c>
      <c r="N479" s="6" t="s">
        <v>1092</v>
      </c>
      <c r="O479" t="str">
        <f t="shared" si="7"/>
        <v>Meghan Cook</v>
      </c>
    </row>
    <row r="480" spans="1:15" x14ac:dyDescent="0.25">
      <c r="A480" s="6" t="s">
        <v>320</v>
      </c>
      <c r="B480" s="6" t="s">
        <v>3566</v>
      </c>
      <c r="C480" s="6" t="s">
        <v>3567</v>
      </c>
      <c r="D480" s="6" t="s">
        <v>3568</v>
      </c>
      <c r="E480" s="6" t="s">
        <v>3569</v>
      </c>
      <c r="F480" s="6" t="s">
        <v>3570</v>
      </c>
      <c r="G480" s="9">
        <v>42703</v>
      </c>
      <c r="H480" s="6" t="s">
        <v>3571</v>
      </c>
      <c r="I480" s="6" t="s">
        <v>1092</v>
      </c>
      <c r="J480" s="6" t="s">
        <v>1089</v>
      </c>
      <c r="K480" s="6" t="s">
        <v>3572</v>
      </c>
      <c r="L480" s="6" t="s">
        <v>857</v>
      </c>
      <c r="M480" s="6" t="s">
        <v>1091</v>
      </c>
      <c r="N480" s="6" t="s">
        <v>1092</v>
      </c>
      <c r="O480" t="str">
        <f t="shared" si="7"/>
        <v>Diane &amp; Cuyler Esposito</v>
      </c>
    </row>
    <row r="481" spans="1:15" x14ac:dyDescent="0.25">
      <c r="A481" s="6" t="s">
        <v>321</v>
      </c>
      <c r="B481" s="6" t="s">
        <v>3566</v>
      </c>
      <c r="C481" s="6" t="s">
        <v>3567</v>
      </c>
      <c r="D481" s="6" t="s">
        <v>3573</v>
      </c>
      <c r="E481" s="6" t="s">
        <v>3570</v>
      </c>
      <c r="F481" s="6" t="s">
        <v>3574</v>
      </c>
      <c r="G481" s="9">
        <v>43069</v>
      </c>
      <c r="H481" s="6" t="s">
        <v>3575</v>
      </c>
      <c r="I481" s="6" t="s">
        <v>3576</v>
      </c>
      <c r="J481" s="6" t="s">
        <v>1089</v>
      </c>
      <c r="K481" s="6" t="s">
        <v>3577</v>
      </c>
      <c r="L481" s="6" t="s">
        <v>857</v>
      </c>
      <c r="M481" s="6" t="s">
        <v>1091</v>
      </c>
      <c r="N481" s="6" t="s">
        <v>1092</v>
      </c>
      <c r="O481" t="str">
        <f t="shared" si="7"/>
        <v>Diane &amp; Cuyler Esposito</v>
      </c>
    </row>
    <row r="482" spans="1:15" x14ac:dyDescent="0.25">
      <c r="A482" s="6" t="s">
        <v>444</v>
      </c>
      <c r="B482" s="6" t="s">
        <v>3578</v>
      </c>
      <c r="C482" s="6" t="s">
        <v>3579</v>
      </c>
      <c r="D482" s="6" t="s">
        <v>3580</v>
      </c>
      <c r="E482" s="6" t="s">
        <v>3581</v>
      </c>
      <c r="F482" s="6" t="s">
        <v>3582</v>
      </c>
      <c r="G482" s="9">
        <v>42909</v>
      </c>
      <c r="H482" s="6" t="s">
        <v>3583</v>
      </c>
      <c r="I482" s="6" t="s">
        <v>3584</v>
      </c>
      <c r="J482" s="6" t="s">
        <v>1100</v>
      </c>
      <c r="K482" s="6" t="s">
        <v>3585</v>
      </c>
      <c r="L482" s="6" t="s">
        <v>1529</v>
      </c>
      <c r="M482" s="6" t="s">
        <v>850</v>
      </c>
      <c r="N482" s="6" t="s">
        <v>3586</v>
      </c>
      <c r="O482" t="str">
        <f t="shared" si="7"/>
        <v>John-Paul Calka</v>
      </c>
    </row>
    <row r="483" spans="1:15" x14ac:dyDescent="0.25">
      <c r="A483" s="6" t="s">
        <v>445</v>
      </c>
      <c r="B483" s="6" t="s">
        <v>2821</v>
      </c>
      <c r="C483" s="6" t="s">
        <v>3587</v>
      </c>
      <c r="D483" s="6" t="s">
        <v>3588</v>
      </c>
      <c r="E483" s="6" t="s">
        <v>3589</v>
      </c>
      <c r="F483" s="6" t="s">
        <v>3590</v>
      </c>
      <c r="G483" s="9">
        <v>42623</v>
      </c>
      <c r="H483" s="6" t="s">
        <v>3591</v>
      </c>
      <c r="I483" s="6" t="s">
        <v>3592</v>
      </c>
      <c r="J483" s="6" t="s">
        <v>1100</v>
      </c>
      <c r="K483" s="6" t="s">
        <v>3593</v>
      </c>
      <c r="L483" s="6" t="s">
        <v>1529</v>
      </c>
      <c r="M483" s="6" t="s">
        <v>850</v>
      </c>
      <c r="N483" s="6" t="s">
        <v>3586</v>
      </c>
      <c r="O483" t="str">
        <f t="shared" si="7"/>
        <v>Matthew Dillon</v>
      </c>
    </row>
    <row r="484" spans="1:15" x14ac:dyDescent="0.25">
      <c r="A484" s="6" t="s">
        <v>512</v>
      </c>
      <c r="B484" s="6" t="s">
        <v>3594</v>
      </c>
      <c r="C484" s="6" t="s">
        <v>3595</v>
      </c>
      <c r="D484" s="6" t="s">
        <v>3258</v>
      </c>
      <c r="E484" s="6" t="s">
        <v>3596</v>
      </c>
      <c r="F484" s="6" t="s">
        <v>3597</v>
      </c>
      <c r="G484" s="9">
        <v>43206</v>
      </c>
      <c r="H484" s="6" t="s">
        <v>3598</v>
      </c>
      <c r="I484" s="6" t="s">
        <v>3599</v>
      </c>
      <c r="J484" s="6" t="s">
        <v>1141</v>
      </c>
      <c r="K484" s="6" t="s">
        <v>3600</v>
      </c>
      <c r="L484" s="6" t="s">
        <v>857</v>
      </c>
      <c r="M484" s="6" t="s">
        <v>1158</v>
      </c>
      <c r="N484" s="6" t="s">
        <v>2091</v>
      </c>
      <c r="O484" t="str">
        <f t="shared" si="7"/>
        <v>Eshita Kothari #2</v>
      </c>
    </row>
    <row r="485" spans="1:15" x14ac:dyDescent="0.25">
      <c r="A485" s="6" t="s">
        <v>818</v>
      </c>
      <c r="B485" s="6" t="s">
        <v>3601</v>
      </c>
      <c r="C485" s="6" t="s">
        <v>3602</v>
      </c>
      <c r="D485" s="6" t="s">
        <v>3603</v>
      </c>
      <c r="E485" s="6" t="s">
        <v>3604</v>
      </c>
      <c r="F485" s="6" t="s">
        <v>3605</v>
      </c>
      <c r="G485" s="9">
        <v>42054</v>
      </c>
      <c r="H485" s="6" t="s">
        <v>3606</v>
      </c>
      <c r="I485" s="6" t="s">
        <v>3607</v>
      </c>
      <c r="J485" s="6" t="s">
        <v>1424</v>
      </c>
      <c r="K485" s="6" t="s">
        <v>3608</v>
      </c>
      <c r="L485" s="6" t="s">
        <v>857</v>
      </c>
      <c r="M485" s="6" t="s">
        <v>1168</v>
      </c>
      <c r="N485" s="6" t="s">
        <v>3609</v>
      </c>
      <c r="O485" t="str">
        <f t="shared" si="7"/>
        <v>Tai Lam Mong-Kieu Nguyen</v>
      </c>
    </row>
    <row r="486" spans="1:15" x14ac:dyDescent="0.25">
      <c r="A486" s="6" t="s">
        <v>618</v>
      </c>
      <c r="B486" s="6" t="s">
        <v>3610</v>
      </c>
      <c r="C486" s="6" t="s">
        <v>849</v>
      </c>
      <c r="D486" s="6" t="s">
        <v>3611</v>
      </c>
      <c r="E486" s="6" t="s">
        <v>3612</v>
      </c>
      <c r="F486" s="6" t="s">
        <v>3613</v>
      </c>
      <c r="G486" s="9">
        <v>42780</v>
      </c>
      <c r="H486" s="6" t="s">
        <v>3614</v>
      </c>
      <c r="I486" s="6" t="s">
        <v>1965</v>
      </c>
      <c r="J486" s="6" t="s">
        <v>1755</v>
      </c>
      <c r="K486" s="6" t="s">
        <v>3615</v>
      </c>
      <c r="L486" s="6" t="s">
        <v>1757</v>
      </c>
      <c r="M486" s="6" t="s">
        <v>1758</v>
      </c>
      <c r="N486" s="6" t="s">
        <v>1965</v>
      </c>
      <c r="O486" t="str">
        <f t="shared" si="7"/>
        <v>Amish, Rakesh and Rohit Patel</v>
      </c>
    </row>
    <row r="487" spans="1:15" x14ac:dyDescent="0.25">
      <c r="A487" s="6" t="s">
        <v>619</v>
      </c>
      <c r="B487" s="6" t="s">
        <v>3610</v>
      </c>
      <c r="C487" s="6" t="s">
        <v>849</v>
      </c>
      <c r="D487" s="6" t="s">
        <v>3616</v>
      </c>
      <c r="E487" s="6" t="s">
        <v>3612</v>
      </c>
      <c r="F487" s="6" t="s">
        <v>3617</v>
      </c>
      <c r="G487" s="9">
        <v>43294</v>
      </c>
      <c r="H487" s="6" t="s">
        <v>3618</v>
      </c>
      <c r="I487" s="6" t="s">
        <v>3619</v>
      </c>
      <c r="J487" s="6" t="s">
        <v>1755</v>
      </c>
      <c r="K487" s="6" t="s">
        <v>3620</v>
      </c>
      <c r="L487" s="6" t="s">
        <v>1757</v>
      </c>
      <c r="M487" s="6" t="s">
        <v>1758</v>
      </c>
      <c r="N487" s="6" t="s">
        <v>1965</v>
      </c>
      <c r="O487" t="str">
        <f t="shared" si="7"/>
        <v>Amish, Rakesh and Rohit Patel</v>
      </c>
    </row>
    <row r="488" spans="1:15" x14ac:dyDescent="0.25">
      <c r="A488" s="6" t="s">
        <v>468</v>
      </c>
      <c r="B488" s="6" t="s">
        <v>3621</v>
      </c>
      <c r="C488" s="6" t="s">
        <v>3622</v>
      </c>
      <c r="D488" s="6" t="s">
        <v>3623</v>
      </c>
      <c r="E488" s="6" t="s">
        <v>3624</v>
      </c>
      <c r="F488" s="6" t="s">
        <v>3625</v>
      </c>
      <c r="G488" s="9">
        <v>42545</v>
      </c>
      <c r="H488" s="6" t="s">
        <v>3626</v>
      </c>
      <c r="I488" s="6" t="s">
        <v>3627</v>
      </c>
      <c r="J488" s="6" t="s">
        <v>2827</v>
      </c>
      <c r="K488" s="6" t="s">
        <v>3628</v>
      </c>
      <c r="L488" s="6" t="s">
        <v>857</v>
      </c>
      <c r="M488" s="6" t="s">
        <v>858</v>
      </c>
      <c r="N488" s="6" t="s">
        <v>3629</v>
      </c>
      <c r="O488" t="str">
        <f t="shared" si="7"/>
        <v>Robert Good Lori Good</v>
      </c>
    </row>
    <row r="489" spans="1:15" x14ac:dyDescent="0.25">
      <c r="A489" s="6" t="s">
        <v>446</v>
      </c>
      <c r="B489" s="6" t="s">
        <v>3630</v>
      </c>
      <c r="C489" s="6" t="s">
        <v>3631</v>
      </c>
      <c r="D489" s="6" t="s">
        <v>3632</v>
      </c>
      <c r="E489" s="6" t="s">
        <v>3633</v>
      </c>
      <c r="F489" s="6" t="s">
        <v>3634</v>
      </c>
      <c r="G489" s="9">
        <v>42936</v>
      </c>
      <c r="H489" s="6" t="s">
        <v>3635</v>
      </c>
      <c r="I489" s="6" t="s">
        <v>3549</v>
      </c>
      <c r="J489" s="6" t="s">
        <v>1100</v>
      </c>
      <c r="K489" s="6" t="s">
        <v>3550</v>
      </c>
      <c r="L489" s="6" t="s">
        <v>1529</v>
      </c>
      <c r="M489" s="6" t="s">
        <v>850</v>
      </c>
      <c r="N489" s="6" t="s">
        <v>1111</v>
      </c>
      <c r="O489" t="str">
        <f t="shared" si="7"/>
        <v>Hicham Bazzi</v>
      </c>
    </row>
    <row r="490" spans="1:15" x14ac:dyDescent="0.25">
      <c r="A490" s="6" t="s">
        <v>464</v>
      </c>
      <c r="B490" s="6" t="s">
        <v>3636</v>
      </c>
      <c r="C490" s="6" t="s">
        <v>3414</v>
      </c>
      <c r="D490" s="6" t="s">
        <v>3637</v>
      </c>
      <c r="E490" s="6" t="s">
        <v>3638</v>
      </c>
      <c r="F490" s="6" t="s">
        <v>3638</v>
      </c>
      <c r="G490" s="9">
        <v>38572</v>
      </c>
      <c r="H490" s="6" t="s">
        <v>3639</v>
      </c>
      <c r="I490" s="6" t="s">
        <v>3640</v>
      </c>
      <c r="J490" s="6" t="s">
        <v>3641</v>
      </c>
      <c r="K490" s="6" t="s">
        <v>3642</v>
      </c>
      <c r="L490" s="6" t="s">
        <v>857</v>
      </c>
      <c r="M490" s="6" t="s">
        <v>858</v>
      </c>
      <c r="N490" s="6" t="s">
        <v>3643</v>
      </c>
      <c r="O490" t="str">
        <f t="shared" si="7"/>
        <v>Daryl James</v>
      </c>
    </row>
    <row r="491" spans="1:15" x14ac:dyDescent="0.25">
      <c r="A491" s="6" t="s">
        <v>323</v>
      </c>
      <c r="B491" s="6" t="s">
        <v>3558</v>
      </c>
      <c r="C491" s="6" t="s">
        <v>3559</v>
      </c>
      <c r="D491" s="6" t="s">
        <v>3560</v>
      </c>
      <c r="E491" s="6" t="s">
        <v>3561</v>
      </c>
      <c r="F491" s="6" t="s">
        <v>3561</v>
      </c>
      <c r="G491" s="9">
        <v>43074</v>
      </c>
      <c r="H491" s="6" t="s">
        <v>3644</v>
      </c>
      <c r="I491" s="6" t="s">
        <v>3645</v>
      </c>
      <c r="J491" s="6" t="s">
        <v>1089</v>
      </c>
      <c r="K491" s="6" t="s">
        <v>3646</v>
      </c>
      <c r="L491" s="6" t="s">
        <v>857</v>
      </c>
      <c r="M491" s="6" t="s">
        <v>1091</v>
      </c>
      <c r="N491" s="6" t="s">
        <v>1092</v>
      </c>
      <c r="O491" t="str">
        <f t="shared" si="7"/>
        <v>Meghan Cook</v>
      </c>
    </row>
    <row r="492" spans="1:15" x14ac:dyDescent="0.25">
      <c r="A492" s="6" t="s">
        <v>324</v>
      </c>
      <c r="B492" s="6" t="s">
        <v>3558</v>
      </c>
      <c r="C492" s="6" t="s">
        <v>3559</v>
      </c>
      <c r="D492" s="6" t="s">
        <v>3560</v>
      </c>
      <c r="E492" s="6" t="s">
        <v>3561</v>
      </c>
      <c r="F492" s="6" t="s">
        <v>3647</v>
      </c>
      <c r="G492" s="9">
        <v>43189</v>
      </c>
      <c r="H492" s="6" t="s">
        <v>3648</v>
      </c>
      <c r="I492" s="6" t="s">
        <v>3649</v>
      </c>
      <c r="J492" s="6" t="s">
        <v>1089</v>
      </c>
      <c r="K492" s="6" t="s">
        <v>3650</v>
      </c>
      <c r="L492" s="6" t="s">
        <v>857</v>
      </c>
      <c r="M492" s="6" t="s">
        <v>1091</v>
      </c>
      <c r="N492" s="6" t="s">
        <v>1092</v>
      </c>
      <c r="O492" t="str">
        <f t="shared" si="7"/>
        <v>Meghan Cook</v>
      </c>
    </row>
    <row r="493" spans="1:15" x14ac:dyDescent="0.25">
      <c r="A493" s="6" t="s">
        <v>3651</v>
      </c>
      <c r="B493" s="6" t="s">
        <v>3558</v>
      </c>
      <c r="C493" s="6" t="s">
        <v>3559</v>
      </c>
      <c r="D493" s="6" t="s">
        <v>3560</v>
      </c>
      <c r="E493" s="6" t="s">
        <v>3561</v>
      </c>
      <c r="F493" s="6" t="s">
        <v>3652</v>
      </c>
      <c r="G493" s="9">
        <v>43357</v>
      </c>
      <c r="H493" s="6" t="s">
        <v>3653</v>
      </c>
      <c r="I493" s="6" t="s">
        <v>3649</v>
      </c>
      <c r="J493" s="6" t="s">
        <v>1089</v>
      </c>
      <c r="K493" s="6" t="s">
        <v>3654</v>
      </c>
      <c r="L493" s="6" t="s">
        <v>857</v>
      </c>
      <c r="M493" s="6" t="s">
        <v>1091</v>
      </c>
      <c r="N493" s="6" t="s">
        <v>1092</v>
      </c>
      <c r="O493" t="str">
        <f t="shared" si="7"/>
        <v>Meghan Cook</v>
      </c>
    </row>
    <row r="494" spans="1:15" x14ac:dyDescent="0.25">
      <c r="A494" s="6" t="s">
        <v>687</v>
      </c>
      <c r="B494" s="6" t="s">
        <v>2468</v>
      </c>
      <c r="C494" s="6" t="s">
        <v>3655</v>
      </c>
      <c r="D494" s="6" t="s">
        <v>3656</v>
      </c>
      <c r="E494" s="6" t="s">
        <v>3657</v>
      </c>
      <c r="F494" s="6" t="s">
        <v>3658</v>
      </c>
      <c r="G494" s="9">
        <v>42961</v>
      </c>
      <c r="H494" s="6" t="s">
        <v>3659</v>
      </c>
      <c r="I494" s="6" t="s">
        <v>3660</v>
      </c>
      <c r="J494" s="6" t="s">
        <v>1586</v>
      </c>
      <c r="K494" s="6" t="s">
        <v>3661</v>
      </c>
      <c r="L494" s="6" t="s">
        <v>857</v>
      </c>
      <c r="M494" s="6" t="s">
        <v>1168</v>
      </c>
      <c r="N494" s="6" t="s">
        <v>3660</v>
      </c>
      <c r="O494" t="str">
        <f t="shared" si="7"/>
        <v>John McNeill</v>
      </c>
    </row>
    <row r="495" spans="1:15" x14ac:dyDescent="0.25">
      <c r="A495" s="6" t="s">
        <v>686</v>
      </c>
      <c r="B495" s="6" t="s">
        <v>3662</v>
      </c>
      <c r="C495" s="6" t="s">
        <v>3663</v>
      </c>
      <c r="D495" s="6" t="s">
        <v>3664</v>
      </c>
      <c r="E495" s="6" t="s">
        <v>3665</v>
      </c>
      <c r="F495" s="6" t="s">
        <v>3666</v>
      </c>
      <c r="G495" s="9">
        <v>42825</v>
      </c>
      <c r="H495" s="6" t="s">
        <v>3667</v>
      </c>
      <c r="I495" s="6" t="s">
        <v>3668</v>
      </c>
      <c r="J495" s="6" t="s">
        <v>1586</v>
      </c>
      <c r="K495" s="6" t="s">
        <v>3669</v>
      </c>
      <c r="L495" s="6" t="s">
        <v>857</v>
      </c>
      <c r="M495" s="6" t="s">
        <v>1168</v>
      </c>
      <c r="N495" s="6" t="s">
        <v>1983</v>
      </c>
      <c r="O495" t="str">
        <f t="shared" si="7"/>
        <v>Vanessa Boles</v>
      </c>
    </row>
    <row r="496" spans="1:15" x14ac:dyDescent="0.25">
      <c r="A496" s="6" t="s">
        <v>684</v>
      </c>
      <c r="B496" s="6" t="s">
        <v>1846</v>
      </c>
      <c r="C496" s="6" t="s">
        <v>1847</v>
      </c>
      <c r="D496" s="6" t="s">
        <v>1672</v>
      </c>
      <c r="E496" s="6" t="s">
        <v>1673</v>
      </c>
      <c r="F496" s="6" t="s">
        <v>3670</v>
      </c>
      <c r="G496" s="9">
        <v>42748</v>
      </c>
      <c r="H496" s="6" t="s">
        <v>3671</v>
      </c>
      <c r="I496" s="6" t="s">
        <v>3672</v>
      </c>
      <c r="J496" s="6" t="s">
        <v>1586</v>
      </c>
      <c r="K496" s="6" t="s">
        <v>3673</v>
      </c>
      <c r="L496" s="6" t="s">
        <v>3674</v>
      </c>
      <c r="M496" s="6" t="s">
        <v>1758</v>
      </c>
      <c r="N496" s="6" t="s">
        <v>3672</v>
      </c>
      <c r="O496" t="str">
        <f t="shared" si="7"/>
        <v>Glen Johnson</v>
      </c>
    </row>
    <row r="497" spans="1:15" x14ac:dyDescent="0.25">
      <c r="A497" s="6" t="s">
        <v>685</v>
      </c>
      <c r="B497" s="6" t="s">
        <v>1846</v>
      </c>
      <c r="C497" s="6" t="s">
        <v>1847</v>
      </c>
      <c r="D497" s="6" t="s">
        <v>1672</v>
      </c>
      <c r="E497" s="6" t="s">
        <v>1673</v>
      </c>
      <c r="F497" s="6" t="s">
        <v>3675</v>
      </c>
      <c r="G497" s="9">
        <v>42758</v>
      </c>
      <c r="H497" s="6" t="s">
        <v>3676</v>
      </c>
      <c r="I497" s="6" t="s">
        <v>3672</v>
      </c>
      <c r="J497" s="6" t="s">
        <v>1586</v>
      </c>
      <c r="K497" s="6" t="s">
        <v>3677</v>
      </c>
      <c r="L497" s="6" t="s">
        <v>3674</v>
      </c>
      <c r="M497" s="6" t="s">
        <v>1758</v>
      </c>
      <c r="N497" s="6" t="s">
        <v>3672</v>
      </c>
      <c r="O497" t="str">
        <f t="shared" si="7"/>
        <v>Glen Johnson</v>
      </c>
    </row>
    <row r="498" spans="1:15" x14ac:dyDescent="0.25">
      <c r="A498" s="6" t="s">
        <v>542</v>
      </c>
      <c r="B498" s="6" t="s">
        <v>1736</v>
      </c>
      <c r="C498" s="6" t="s">
        <v>1737</v>
      </c>
      <c r="D498" s="6" t="s">
        <v>850</v>
      </c>
      <c r="E498" s="6" t="s">
        <v>850</v>
      </c>
      <c r="F498" s="6" t="s">
        <v>1181</v>
      </c>
      <c r="G498" s="9">
        <v>39398</v>
      </c>
      <c r="H498" s="6" t="s">
        <v>3678</v>
      </c>
      <c r="I498" s="6" t="s">
        <v>1169</v>
      </c>
      <c r="J498" s="6" t="s">
        <v>1166</v>
      </c>
      <c r="K498" s="6" t="s">
        <v>3679</v>
      </c>
      <c r="L498" s="6" t="s">
        <v>857</v>
      </c>
      <c r="M498" s="6" t="s">
        <v>1168</v>
      </c>
      <c r="N498" s="6" t="s">
        <v>1169</v>
      </c>
      <c r="O498" t="str">
        <f t="shared" si="7"/>
        <v>Eric Persson</v>
      </c>
    </row>
    <row r="499" spans="1:15" x14ac:dyDescent="0.25">
      <c r="A499" s="6" t="s">
        <v>813</v>
      </c>
      <c r="B499" s="6" t="s">
        <v>1393</v>
      </c>
      <c r="C499" s="6" t="s">
        <v>849</v>
      </c>
      <c r="D499" s="6" t="s">
        <v>3487</v>
      </c>
      <c r="E499" s="6" t="s">
        <v>1394</v>
      </c>
      <c r="F499" s="6" t="s">
        <v>3680</v>
      </c>
      <c r="G499" s="9">
        <v>42415</v>
      </c>
      <c r="H499" s="6" t="s">
        <v>3681</v>
      </c>
      <c r="I499" s="6" t="s">
        <v>1263</v>
      </c>
      <c r="J499" s="6" t="s">
        <v>1230</v>
      </c>
      <c r="K499" s="6" t="s">
        <v>1264</v>
      </c>
      <c r="L499" s="6" t="s">
        <v>857</v>
      </c>
      <c r="M499" s="6" t="s">
        <v>1143</v>
      </c>
      <c r="N499" s="6" t="s">
        <v>1144</v>
      </c>
      <c r="O499" t="str">
        <f t="shared" si="7"/>
        <v>Vimal Patel</v>
      </c>
    </row>
    <row r="500" spans="1:15" x14ac:dyDescent="0.25">
      <c r="A500" s="6" t="s">
        <v>657</v>
      </c>
      <c r="B500" s="6" t="s">
        <v>3682</v>
      </c>
      <c r="C500" s="6" t="s">
        <v>3683</v>
      </c>
      <c r="D500" s="6" t="s">
        <v>3684</v>
      </c>
      <c r="E500" s="6" t="s">
        <v>3685</v>
      </c>
      <c r="F500" s="6" t="s">
        <v>3686</v>
      </c>
      <c r="G500" s="9">
        <v>42903</v>
      </c>
      <c r="H500" s="6" t="s">
        <v>3687</v>
      </c>
      <c r="I500" s="6" t="s">
        <v>3688</v>
      </c>
      <c r="J500" s="6" t="s">
        <v>1499</v>
      </c>
      <c r="K500" s="6" t="s">
        <v>3689</v>
      </c>
      <c r="L500" s="6" t="s">
        <v>857</v>
      </c>
      <c r="M500" s="6" t="s">
        <v>1158</v>
      </c>
      <c r="N500" s="6" t="s">
        <v>2800</v>
      </c>
      <c r="O500" t="str">
        <f t="shared" si="7"/>
        <v>Marc Rodenbaugh</v>
      </c>
    </row>
    <row r="501" spans="1:15" x14ac:dyDescent="0.25">
      <c r="A501" s="6" t="s">
        <v>344</v>
      </c>
      <c r="B501" s="6" t="s">
        <v>3690</v>
      </c>
      <c r="C501" s="6" t="s">
        <v>3691</v>
      </c>
      <c r="D501" s="6" t="s">
        <v>1817</v>
      </c>
      <c r="E501" s="6" t="s">
        <v>1818</v>
      </c>
      <c r="F501" s="6" t="s">
        <v>3692</v>
      </c>
      <c r="G501" s="9">
        <v>42408</v>
      </c>
      <c r="H501" s="6" t="s">
        <v>3693</v>
      </c>
      <c r="I501" s="6" t="s">
        <v>3694</v>
      </c>
      <c r="J501" s="6" t="s">
        <v>1821</v>
      </c>
      <c r="K501" s="6" t="s">
        <v>3695</v>
      </c>
      <c r="L501" s="6" t="s">
        <v>1973</v>
      </c>
      <c r="M501" s="6" t="s">
        <v>1974</v>
      </c>
      <c r="N501" s="6" t="s">
        <v>1820</v>
      </c>
      <c r="O501" t="str">
        <f t="shared" si="7"/>
        <v>Patrick Bode &amp; Kevin Bartlett</v>
      </c>
    </row>
    <row r="502" spans="1:15" x14ac:dyDescent="0.25">
      <c r="A502" s="6" t="s">
        <v>373</v>
      </c>
      <c r="B502" s="6" t="s">
        <v>3696</v>
      </c>
      <c r="C502" s="6" t="s">
        <v>3697</v>
      </c>
      <c r="D502" s="6" t="s">
        <v>3698</v>
      </c>
      <c r="E502" s="6" t="s">
        <v>3699</v>
      </c>
      <c r="F502" s="6" t="s">
        <v>3700</v>
      </c>
      <c r="G502" s="9">
        <v>42790</v>
      </c>
      <c r="H502" s="6" t="s">
        <v>3701</v>
      </c>
      <c r="I502" s="6" t="s">
        <v>3702</v>
      </c>
      <c r="J502" s="6" t="s">
        <v>2285</v>
      </c>
      <c r="K502" s="6" t="s">
        <v>3703</v>
      </c>
      <c r="L502" s="6" t="s">
        <v>1378</v>
      </c>
      <c r="M502" s="6" t="s">
        <v>1379</v>
      </c>
      <c r="N502" s="6" t="s">
        <v>1380</v>
      </c>
      <c r="O502" t="str">
        <f t="shared" si="7"/>
        <v>Clement Troutman Jacqueline Troutman</v>
      </c>
    </row>
    <row r="503" spans="1:15" x14ac:dyDescent="0.25">
      <c r="A503" s="6" t="s">
        <v>598</v>
      </c>
      <c r="B503" s="6" t="s">
        <v>3704</v>
      </c>
      <c r="C503" s="6" t="s">
        <v>1538</v>
      </c>
      <c r="D503" s="6" t="s">
        <v>850</v>
      </c>
      <c r="E503" s="6" t="s">
        <v>2217</v>
      </c>
      <c r="F503" s="6" t="s">
        <v>3705</v>
      </c>
      <c r="G503" s="9">
        <v>43056</v>
      </c>
      <c r="H503" s="6" t="s">
        <v>3706</v>
      </c>
      <c r="I503" s="6" t="s">
        <v>1544</v>
      </c>
      <c r="J503" s="6" t="s">
        <v>1213</v>
      </c>
      <c r="K503" s="6" t="s">
        <v>3707</v>
      </c>
      <c r="L503" s="6" t="s">
        <v>1543</v>
      </c>
      <c r="M503" s="6" t="s">
        <v>850</v>
      </c>
      <c r="N503" s="6" t="s">
        <v>1544</v>
      </c>
      <c r="O503" t="str">
        <f t="shared" si="7"/>
        <v>Angelia Munson</v>
      </c>
    </row>
    <row r="504" spans="1:15" x14ac:dyDescent="0.25">
      <c r="A504" s="6" t="s">
        <v>488</v>
      </c>
      <c r="B504" s="6" t="s">
        <v>3708</v>
      </c>
      <c r="C504" s="6" t="s">
        <v>3709</v>
      </c>
      <c r="D504" s="6" t="s">
        <v>3710</v>
      </c>
      <c r="E504" s="6" t="s">
        <v>3711</v>
      </c>
      <c r="F504" s="6" t="s">
        <v>3712</v>
      </c>
      <c r="G504" s="9">
        <v>41396</v>
      </c>
      <c r="H504" s="6" t="s">
        <v>3713</v>
      </c>
      <c r="I504" s="6" t="s">
        <v>3714</v>
      </c>
      <c r="J504" s="6" t="s">
        <v>1141</v>
      </c>
      <c r="K504" s="6" t="s">
        <v>3715</v>
      </c>
      <c r="L504" s="6" t="s">
        <v>857</v>
      </c>
      <c r="M504" s="6" t="s">
        <v>1158</v>
      </c>
      <c r="N504" s="6" t="s">
        <v>2451</v>
      </c>
      <c r="O504" t="str">
        <f t="shared" si="7"/>
        <v>Presley Reeves</v>
      </c>
    </row>
    <row r="505" spans="1:15" x14ac:dyDescent="0.25">
      <c r="A505" s="6" t="s">
        <v>305</v>
      </c>
      <c r="B505" s="6" t="s">
        <v>2895</v>
      </c>
      <c r="C505" s="6" t="s">
        <v>1013</v>
      </c>
      <c r="D505" s="6" t="s">
        <v>2486</v>
      </c>
      <c r="E505" s="6" t="s">
        <v>1014</v>
      </c>
      <c r="F505" s="6" t="s">
        <v>3716</v>
      </c>
      <c r="G505" s="9">
        <v>36686</v>
      </c>
      <c r="H505" s="6" t="s">
        <v>3717</v>
      </c>
      <c r="I505" s="6" t="s">
        <v>3718</v>
      </c>
      <c r="J505" s="6" t="s">
        <v>1089</v>
      </c>
      <c r="K505" s="6" t="s">
        <v>3719</v>
      </c>
      <c r="L505" s="6" t="s">
        <v>857</v>
      </c>
      <c r="M505" s="6" t="s">
        <v>885</v>
      </c>
      <c r="N505" s="6" t="s">
        <v>877</v>
      </c>
      <c r="O505" t="str">
        <f t="shared" si="7"/>
        <v>Nicholas "Nick" Crouch</v>
      </c>
    </row>
    <row r="506" spans="1:15" x14ac:dyDescent="0.25">
      <c r="A506" s="6" t="s">
        <v>246</v>
      </c>
      <c r="B506" s="6" t="s">
        <v>3720</v>
      </c>
      <c r="C506" s="6" t="s">
        <v>887</v>
      </c>
      <c r="D506" s="6" t="s">
        <v>3721</v>
      </c>
      <c r="E506" s="6" t="s">
        <v>889</v>
      </c>
      <c r="F506" s="6" t="s">
        <v>889</v>
      </c>
      <c r="G506" s="9">
        <v>41341</v>
      </c>
      <c r="H506" s="6" t="s">
        <v>3722</v>
      </c>
      <c r="I506" s="6" t="s">
        <v>3723</v>
      </c>
      <c r="J506" s="6" t="s">
        <v>867</v>
      </c>
      <c r="K506" s="6" t="s">
        <v>3724</v>
      </c>
      <c r="L506" s="6" t="s">
        <v>857</v>
      </c>
      <c r="M506" s="6" t="s">
        <v>869</v>
      </c>
      <c r="N506" s="6" t="s">
        <v>870</v>
      </c>
      <c r="O506" t="str">
        <f t="shared" si="7"/>
        <v>William "Bill" Wyrough</v>
      </c>
    </row>
    <row r="507" spans="1:15" x14ac:dyDescent="0.25">
      <c r="A507" s="6" t="s">
        <v>375</v>
      </c>
      <c r="B507" s="6" t="s">
        <v>848</v>
      </c>
      <c r="C507" s="6" t="s">
        <v>849</v>
      </c>
      <c r="D507" s="6" t="s">
        <v>3725</v>
      </c>
      <c r="E507" s="6" t="s">
        <v>3726</v>
      </c>
      <c r="F507" s="6" t="s">
        <v>3726</v>
      </c>
      <c r="G507" s="9">
        <v>43308</v>
      </c>
      <c r="H507" s="6" t="s">
        <v>3727</v>
      </c>
      <c r="I507" s="6" t="s">
        <v>3728</v>
      </c>
      <c r="J507" s="6" t="s">
        <v>2285</v>
      </c>
      <c r="K507" s="6" t="s">
        <v>3729</v>
      </c>
      <c r="L507" s="6" t="s">
        <v>1378</v>
      </c>
      <c r="M507" s="6" t="s">
        <v>1379</v>
      </c>
      <c r="N507" s="6" t="s">
        <v>1380</v>
      </c>
      <c r="O507" t="str">
        <f t="shared" si="7"/>
        <v>Jigna Patel</v>
      </c>
    </row>
    <row r="508" spans="1:15" x14ac:dyDescent="0.25">
      <c r="A508" s="6" t="s">
        <v>692</v>
      </c>
      <c r="B508" s="6" t="s">
        <v>3730</v>
      </c>
      <c r="C508" s="6" t="s">
        <v>3731</v>
      </c>
      <c r="D508" s="6" t="s">
        <v>3732</v>
      </c>
      <c r="E508" s="6" t="s">
        <v>3733</v>
      </c>
      <c r="F508" s="6" t="s">
        <v>3734</v>
      </c>
      <c r="G508" s="9">
        <v>43106</v>
      </c>
      <c r="H508" s="6" t="s">
        <v>3735</v>
      </c>
      <c r="I508" s="6" t="s">
        <v>3736</v>
      </c>
      <c r="J508" s="6" t="s">
        <v>1586</v>
      </c>
      <c r="K508" s="6" t="s">
        <v>3737</v>
      </c>
      <c r="L508" s="6" t="s">
        <v>857</v>
      </c>
      <c r="M508" s="6" t="s">
        <v>1168</v>
      </c>
      <c r="N508" s="6" t="s">
        <v>1983</v>
      </c>
      <c r="O508" t="str">
        <f t="shared" si="7"/>
        <v>Dexter Rivera</v>
      </c>
    </row>
    <row r="509" spans="1:15" x14ac:dyDescent="0.25">
      <c r="A509" s="6" t="s">
        <v>465</v>
      </c>
      <c r="B509" s="6" t="s">
        <v>3636</v>
      </c>
      <c r="C509" s="6" t="s">
        <v>3414</v>
      </c>
      <c r="D509" s="6" t="s">
        <v>3738</v>
      </c>
      <c r="E509" s="6" t="s">
        <v>3638</v>
      </c>
      <c r="F509" s="6" t="s">
        <v>3638</v>
      </c>
      <c r="G509" s="9">
        <v>42903</v>
      </c>
      <c r="H509" s="6" t="s">
        <v>3739</v>
      </c>
      <c r="I509" s="6" t="s">
        <v>3740</v>
      </c>
      <c r="J509" s="6" t="s">
        <v>3641</v>
      </c>
      <c r="K509" s="6" t="s">
        <v>3741</v>
      </c>
      <c r="L509" s="6" t="s">
        <v>857</v>
      </c>
      <c r="M509" s="6" t="s">
        <v>858</v>
      </c>
      <c r="N509" s="6" t="s">
        <v>3643</v>
      </c>
      <c r="O509" t="str">
        <f t="shared" si="7"/>
        <v>Daryl James</v>
      </c>
    </row>
    <row r="510" spans="1:15" x14ac:dyDescent="0.25">
      <c r="A510" s="6" t="s">
        <v>470</v>
      </c>
      <c r="B510" s="6" t="s">
        <v>1749</v>
      </c>
      <c r="C510" s="6" t="s">
        <v>3742</v>
      </c>
      <c r="D510" s="6" t="s">
        <v>3743</v>
      </c>
      <c r="E510" s="6" t="s">
        <v>3744</v>
      </c>
      <c r="F510" s="6" t="s">
        <v>3745</v>
      </c>
      <c r="G510" s="9">
        <v>42690</v>
      </c>
      <c r="H510" s="6" t="s">
        <v>3746</v>
      </c>
      <c r="I510" s="6" t="s">
        <v>2198</v>
      </c>
      <c r="J510" s="6" t="s">
        <v>2827</v>
      </c>
      <c r="K510" s="6" t="s">
        <v>3747</v>
      </c>
      <c r="L510" s="6" t="s">
        <v>857</v>
      </c>
      <c r="M510" s="6" t="s">
        <v>858</v>
      </c>
      <c r="N510" s="6" t="s">
        <v>2829</v>
      </c>
      <c r="O510" t="str">
        <f t="shared" si="7"/>
        <v>Tim O'Reilly</v>
      </c>
    </row>
    <row r="511" spans="1:15" x14ac:dyDescent="0.25">
      <c r="A511" s="6" t="s">
        <v>599</v>
      </c>
      <c r="B511" s="6" t="s">
        <v>3748</v>
      </c>
      <c r="C511" s="6" t="s">
        <v>3423</v>
      </c>
      <c r="D511" s="6" t="s">
        <v>3749</v>
      </c>
      <c r="E511" s="6" t="s">
        <v>3750</v>
      </c>
      <c r="F511" s="6" t="s">
        <v>3751</v>
      </c>
      <c r="G511" s="9">
        <v>42846</v>
      </c>
      <c r="H511" s="6" t="s">
        <v>3752</v>
      </c>
      <c r="I511" s="6" t="s">
        <v>3753</v>
      </c>
      <c r="J511" s="6" t="s">
        <v>1213</v>
      </c>
      <c r="K511" s="6" t="s">
        <v>3754</v>
      </c>
      <c r="L511" s="6" t="s">
        <v>1543</v>
      </c>
      <c r="M511" s="6" t="s">
        <v>850</v>
      </c>
      <c r="N511" s="6" t="s">
        <v>1544</v>
      </c>
      <c r="O511" t="str">
        <f t="shared" si="7"/>
        <v>Michelle Parsons</v>
      </c>
    </row>
    <row r="512" spans="1:15" x14ac:dyDescent="0.25">
      <c r="A512" s="6" t="s">
        <v>466</v>
      </c>
      <c r="B512" s="6" t="s">
        <v>3755</v>
      </c>
      <c r="C512" s="6" t="s">
        <v>2822</v>
      </c>
      <c r="D512" s="6" t="s">
        <v>2823</v>
      </c>
      <c r="E512" s="6" t="s">
        <v>2825</v>
      </c>
      <c r="F512" s="6" t="s">
        <v>2824</v>
      </c>
      <c r="G512" s="9">
        <v>38481</v>
      </c>
      <c r="H512" s="6" t="s">
        <v>3756</v>
      </c>
      <c r="I512" s="6" t="s">
        <v>2198</v>
      </c>
      <c r="J512" s="6" t="s">
        <v>2827</v>
      </c>
      <c r="K512" s="6" t="s">
        <v>3757</v>
      </c>
      <c r="L512" s="6" t="s">
        <v>857</v>
      </c>
      <c r="M512" s="6" t="s">
        <v>858</v>
      </c>
      <c r="N512" s="6" t="s">
        <v>2829</v>
      </c>
      <c r="O512" t="str">
        <f t="shared" si="7"/>
        <v>Matthew "Matt" Mawdsley</v>
      </c>
    </row>
    <row r="513" spans="1:15" x14ac:dyDescent="0.25">
      <c r="A513" s="6" t="s">
        <v>527</v>
      </c>
      <c r="B513" s="6" t="s">
        <v>3433</v>
      </c>
      <c r="C513" s="6" t="s">
        <v>3434</v>
      </c>
      <c r="D513" s="6" t="s">
        <v>3435</v>
      </c>
      <c r="E513" s="6" t="s">
        <v>3758</v>
      </c>
      <c r="F513" s="6" t="s">
        <v>3759</v>
      </c>
      <c r="G513" s="9">
        <v>43140</v>
      </c>
      <c r="H513" s="6" t="s">
        <v>3760</v>
      </c>
      <c r="I513" s="6" t="s">
        <v>3439</v>
      </c>
      <c r="J513" s="6" t="s">
        <v>3440</v>
      </c>
      <c r="K513" s="6" t="s">
        <v>3761</v>
      </c>
      <c r="L513" s="6" t="s">
        <v>857</v>
      </c>
      <c r="M513" s="6" t="s">
        <v>858</v>
      </c>
      <c r="N513" s="6" t="s">
        <v>3442</v>
      </c>
      <c r="O513" t="str">
        <f t="shared" si="7"/>
        <v>Jacob and Nathan Miller</v>
      </c>
    </row>
    <row r="514" spans="1:15" x14ac:dyDescent="0.25">
      <c r="A514" s="6" t="s">
        <v>669</v>
      </c>
      <c r="B514" s="6" t="s">
        <v>2731</v>
      </c>
      <c r="C514" s="6" t="s">
        <v>3762</v>
      </c>
      <c r="D514" s="6" t="s">
        <v>3763</v>
      </c>
      <c r="E514" s="6" t="s">
        <v>3764</v>
      </c>
      <c r="F514" s="6" t="s">
        <v>3765</v>
      </c>
      <c r="G514" s="9">
        <v>42787</v>
      </c>
      <c r="H514" s="6" t="s">
        <v>3766</v>
      </c>
      <c r="I514" s="6" t="s">
        <v>3079</v>
      </c>
      <c r="J514" s="6" t="s">
        <v>2411</v>
      </c>
      <c r="K514" s="6" t="s">
        <v>3767</v>
      </c>
      <c r="L514" s="6" t="s">
        <v>857</v>
      </c>
      <c r="M514" s="6" t="s">
        <v>869</v>
      </c>
      <c r="N514" s="6" t="s">
        <v>3079</v>
      </c>
      <c r="O514" t="str">
        <f t="shared" si="7"/>
        <v>Jason Willeman</v>
      </c>
    </row>
    <row r="515" spans="1:15" x14ac:dyDescent="0.25">
      <c r="A515" s="6" t="s">
        <v>690</v>
      </c>
      <c r="B515" s="6" t="s">
        <v>1878</v>
      </c>
      <c r="C515" s="6" t="s">
        <v>3768</v>
      </c>
      <c r="D515" s="6" t="s">
        <v>3769</v>
      </c>
      <c r="E515" s="6" t="s">
        <v>3770</v>
      </c>
      <c r="F515" s="6" t="s">
        <v>3771</v>
      </c>
      <c r="G515" s="9">
        <v>43140</v>
      </c>
      <c r="H515" s="6" t="s">
        <v>3772</v>
      </c>
      <c r="I515" s="6" t="s">
        <v>3773</v>
      </c>
      <c r="J515" s="6" t="s">
        <v>1586</v>
      </c>
      <c r="K515" s="6" t="s">
        <v>3774</v>
      </c>
      <c r="L515" s="6" t="s">
        <v>857</v>
      </c>
      <c r="M515" s="6" t="s">
        <v>858</v>
      </c>
      <c r="N515" s="6" t="s">
        <v>3176</v>
      </c>
      <c r="O515" t="str">
        <f t="shared" si="7"/>
        <v>Steven Milam</v>
      </c>
    </row>
    <row r="516" spans="1:15" x14ac:dyDescent="0.25">
      <c r="A516" s="6" t="s">
        <v>158</v>
      </c>
      <c r="B516" s="6" t="s">
        <v>3775</v>
      </c>
      <c r="C516" s="6" t="s">
        <v>2030</v>
      </c>
      <c r="D516" s="6" t="s">
        <v>2031</v>
      </c>
      <c r="E516" s="6" t="s">
        <v>2844</v>
      </c>
      <c r="F516" s="6" t="s">
        <v>2032</v>
      </c>
      <c r="G516" s="9">
        <v>37445</v>
      </c>
      <c r="H516" s="6" t="s">
        <v>3776</v>
      </c>
      <c r="I516" s="6" t="s">
        <v>3777</v>
      </c>
      <c r="J516" s="6" t="s">
        <v>867</v>
      </c>
      <c r="K516" s="6" t="s">
        <v>3778</v>
      </c>
      <c r="L516" s="6" t="s">
        <v>857</v>
      </c>
      <c r="M516" s="6" t="s">
        <v>885</v>
      </c>
      <c r="N516" s="6" t="s">
        <v>899</v>
      </c>
      <c r="O516" t="str">
        <f t="shared" si="7"/>
        <v>Andrew &amp; Raymond "Ray" Howell</v>
      </c>
    </row>
    <row r="517" spans="1:15" x14ac:dyDescent="0.25">
      <c r="A517" s="6" t="s">
        <v>149</v>
      </c>
      <c r="B517" s="6" t="s">
        <v>3775</v>
      </c>
      <c r="C517" s="6" t="s">
        <v>2030</v>
      </c>
      <c r="D517" s="6" t="s">
        <v>2031</v>
      </c>
      <c r="E517" s="6" t="s">
        <v>2844</v>
      </c>
      <c r="F517" s="6" t="s">
        <v>3779</v>
      </c>
      <c r="G517" s="9">
        <v>36777</v>
      </c>
      <c r="H517" s="6" t="s">
        <v>3780</v>
      </c>
      <c r="I517" s="6" t="s">
        <v>984</v>
      </c>
      <c r="J517" s="6" t="s">
        <v>867</v>
      </c>
      <c r="K517" s="6" t="s">
        <v>3781</v>
      </c>
      <c r="L517" s="6" t="s">
        <v>857</v>
      </c>
      <c r="M517" s="6" t="s">
        <v>885</v>
      </c>
      <c r="N517" s="6" t="s">
        <v>899</v>
      </c>
      <c r="O517" t="str">
        <f t="shared" si="7"/>
        <v>Andrew &amp; Raymond "Ray" Howell</v>
      </c>
    </row>
    <row r="518" spans="1:15" x14ac:dyDescent="0.25">
      <c r="A518" s="6" t="s">
        <v>659</v>
      </c>
      <c r="B518" s="6" t="s">
        <v>3545</v>
      </c>
      <c r="C518" s="6" t="s">
        <v>3782</v>
      </c>
      <c r="D518" s="6" t="s">
        <v>3783</v>
      </c>
      <c r="E518" s="6" t="s">
        <v>3784</v>
      </c>
      <c r="F518" s="6" t="s">
        <v>3785</v>
      </c>
      <c r="G518" s="9">
        <v>42804</v>
      </c>
      <c r="H518" s="6" t="s">
        <v>3786</v>
      </c>
      <c r="I518" s="6" t="s">
        <v>1527</v>
      </c>
      <c r="J518" s="6" t="s">
        <v>1499</v>
      </c>
      <c r="K518" s="6" t="s">
        <v>3787</v>
      </c>
      <c r="L518" s="6" t="s">
        <v>857</v>
      </c>
      <c r="M518" s="6" t="s">
        <v>1158</v>
      </c>
      <c r="N518" s="6" t="s">
        <v>2800</v>
      </c>
      <c r="O518" t="str">
        <f t="shared" si="7"/>
        <v>Jeff Walker</v>
      </c>
    </row>
    <row r="519" spans="1:15" x14ac:dyDescent="0.25">
      <c r="A519" s="6" t="s">
        <v>517</v>
      </c>
      <c r="B519" s="6" t="s">
        <v>2349</v>
      </c>
      <c r="C519" s="6" t="s">
        <v>1151</v>
      </c>
      <c r="D519" s="6" t="s">
        <v>1152</v>
      </c>
      <c r="E519" s="6" t="s">
        <v>1153</v>
      </c>
      <c r="F519" s="6" t="s">
        <v>3788</v>
      </c>
      <c r="G519" s="9">
        <v>43271</v>
      </c>
      <c r="H519" s="6" t="s">
        <v>3789</v>
      </c>
      <c r="I519" s="6" t="s">
        <v>3790</v>
      </c>
      <c r="J519" s="6" t="s">
        <v>1141</v>
      </c>
      <c r="K519" s="6" t="s">
        <v>3791</v>
      </c>
      <c r="L519" s="6" t="s">
        <v>857</v>
      </c>
      <c r="M519" s="6" t="s">
        <v>1158</v>
      </c>
      <c r="N519" s="6" t="s">
        <v>1159</v>
      </c>
      <c r="O519" t="str">
        <f t="shared" ref="O519:O582" si="8">CONCATENATE(B519," ",C519)</f>
        <v>Dave Desai</v>
      </c>
    </row>
    <row r="520" spans="1:15" x14ac:dyDescent="0.25">
      <c r="A520" s="6" t="s">
        <v>81</v>
      </c>
      <c r="B520" s="6" t="s">
        <v>3792</v>
      </c>
      <c r="C520" s="6" t="s">
        <v>3793</v>
      </c>
      <c r="D520" s="6" t="s">
        <v>3794</v>
      </c>
      <c r="E520" s="6" t="s">
        <v>3795</v>
      </c>
      <c r="F520" s="6" t="s">
        <v>3796</v>
      </c>
      <c r="G520" s="9">
        <v>40961</v>
      </c>
      <c r="H520" s="6" t="s">
        <v>3797</v>
      </c>
      <c r="I520" s="6" t="s">
        <v>2760</v>
      </c>
      <c r="J520" s="6" t="s">
        <v>855</v>
      </c>
      <c r="K520" s="6" t="s">
        <v>3798</v>
      </c>
      <c r="L520" s="6" t="s">
        <v>857</v>
      </c>
      <c r="M520" s="6" t="s">
        <v>858</v>
      </c>
      <c r="N520" s="6" t="s">
        <v>2311</v>
      </c>
      <c r="O520" t="str">
        <f t="shared" si="8"/>
        <v>Michael "Mike" &amp; Heather Philip</v>
      </c>
    </row>
    <row r="521" spans="1:15" x14ac:dyDescent="0.25">
      <c r="A521" s="6" t="s">
        <v>450</v>
      </c>
      <c r="B521" s="6" t="s">
        <v>3799</v>
      </c>
      <c r="C521" s="6" t="s">
        <v>3800</v>
      </c>
      <c r="D521" s="6" t="s">
        <v>850</v>
      </c>
      <c r="E521" s="6" t="s">
        <v>3801</v>
      </c>
      <c r="F521" s="6" t="s">
        <v>3802</v>
      </c>
      <c r="G521" s="9">
        <v>42696</v>
      </c>
      <c r="H521" s="6" t="s">
        <v>3803</v>
      </c>
      <c r="I521" s="6" t="s">
        <v>3031</v>
      </c>
      <c r="J521" s="6" t="s">
        <v>1100</v>
      </c>
      <c r="K521" s="6" t="s">
        <v>3804</v>
      </c>
      <c r="L521" s="6" t="s">
        <v>1529</v>
      </c>
      <c r="M521" s="6" t="s">
        <v>850</v>
      </c>
      <c r="N521" s="6" t="s">
        <v>1111</v>
      </c>
      <c r="O521" t="str">
        <f t="shared" si="8"/>
        <v>Kenneth Patton Iv</v>
      </c>
    </row>
    <row r="522" spans="1:15" x14ac:dyDescent="0.25">
      <c r="A522" s="6" t="s">
        <v>449</v>
      </c>
      <c r="B522" s="6" t="s">
        <v>3630</v>
      </c>
      <c r="C522" s="6" t="s">
        <v>3631</v>
      </c>
      <c r="D522" s="6" t="s">
        <v>3632</v>
      </c>
      <c r="E522" s="6" t="s">
        <v>3805</v>
      </c>
      <c r="F522" s="6" t="s">
        <v>3806</v>
      </c>
      <c r="G522" s="9">
        <v>42849</v>
      </c>
      <c r="H522" s="6" t="s">
        <v>3807</v>
      </c>
      <c r="I522" s="6" t="s">
        <v>2419</v>
      </c>
      <c r="J522" s="6" t="s">
        <v>1100</v>
      </c>
      <c r="K522" s="6" t="s">
        <v>3808</v>
      </c>
      <c r="L522" s="6" t="s">
        <v>1529</v>
      </c>
      <c r="M522" s="6" t="s">
        <v>850</v>
      </c>
      <c r="N522" s="6" t="s">
        <v>1111</v>
      </c>
      <c r="O522" t="str">
        <f t="shared" si="8"/>
        <v>Hicham Bazzi</v>
      </c>
    </row>
    <row r="523" spans="1:15" x14ac:dyDescent="0.25">
      <c r="A523" s="6" t="s">
        <v>447</v>
      </c>
      <c r="B523" s="6" t="s">
        <v>2146</v>
      </c>
      <c r="C523" s="6" t="s">
        <v>3809</v>
      </c>
      <c r="D523" s="6" t="s">
        <v>3810</v>
      </c>
      <c r="E523" s="6" t="s">
        <v>3811</v>
      </c>
      <c r="F523" s="6" t="s">
        <v>3812</v>
      </c>
      <c r="G523" s="9">
        <v>42681</v>
      </c>
      <c r="H523" s="6" t="s">
        <v>3813</v>
      </c>
      <c r="I523" s="6" t="s">
        <v>3814</v>
      </c>
      <c r="J523" s="6" t="s">
        <v>1100</v>
      </c>
      <c r="K523" s="6" t="s">
        <v>3815</v>
      </c>
      <c r="L523" s="6" t="s">
        <v>1529</v>
      </c>
      <c r="M523" s="6" t="s">
        <v>850</v>
      </c>
      <c r="N523" s="6" t="s">
        <v>1111</v>
      </c>
      <c r="O523" t="str">
        <f t="shared" si="8"/>
        <v>Scott Meyer</v>
      </c>
    </row>
    <row r="524" spans="1:15" x14ac:dyDescent="0.25">
      <c r="A524" s="6" t="s">
        <v>226</v>
      </c>
      <c r="B524" s="6" t="s">
        <v>3450</v>
      </c>
      <c r="C524" s="6" t="s">
        <v>3293</v>
      </c>
      <c r="D524" s="6" t="s">
        <v>3816</v>
      </c>
      <c r="E524" s="6" t="s">
        <v>3295</v>
      </c>
      <c r="F524" s="6" t="s">
        <v>3295</v>
      </c>
      <c r="G524" s="9">
        <v>39892</v>
      </c>
      <c r="H524" s="6" t="s">
        <v>3817</v>
      </c>
      <c r="I524" s="6" t="s">
        <v>1043</v>
      </c>
      <c r="J524" s="6" t="s">
        <v>867</v>
      </c>
      <c r="K524" s="6" t="s">
        <v>3818</v>
      </c>
      <c r="L524" s="6" t="s">
        <v>857</v>
      </c>
      <c r="M524" s="6" t="s">
        <v>911</v>
      </c>
      <c r="N524" s="6" t="s">
        <v>966</v>
      </c>
      <c r="O524" t="str">
        <f t="shared" si="8"/>
        <v>Bradley Freet</v>
      </c>
    </row>
    <row r="525" spans="1:15" x14ac:dyDescent="0.25">
      <c r="A525" s="6" t="s">
        <v>152</v>
      </c>
      <c r="B525" s="6" t="s">
        <v>3450</v>
      </c>
      <c r="C525" s="6" t="s">
        <v>3293</v>
      </c>
      <c r="D525" s="6" t="s">
        <v>3816</v>
      </c>
      <c r="E525" s="6" t="s">
        <v>3295</v>
      </c>
      <c r="F525" s="6" t="s">
        <v>3295</v>
      </c>
      <c r="G525" s="9">
        <v>36951</v>
      </c>
      <c r="H525" s="6" t="s">
        <v>3819</v>
      </c>
      <c r="I525" s="6" t="s">
        <v>1685</v>
      </c>
      <c r="J525" s="6" t="s">
        <v>867</v>
      </c>
      <c r="K525" s="6" t="s">
        <v>1686</v>
      </c>
      <c r="L525" s="6" t="s">
        <v>857</v>
      </c>
      <c r="M525" s="6" t="s">
        <v>911</v>
      </c>
      <c r="N525" s="6" t="s">
        <v>966</v>
      </c>
      <c r="O525" t="str">
        <f t="shared" si="8"/>
        <v>Bradley Freet</v>
      </c>
    </row>
    <row r="526" spans="1:15" x14ac:dyDescent="0.25">
      <c r="A526" s="6" t="s">
        <v>759</v>
      </c>
      <c r="B526" s="6" t="s">
        <v>2475</v>
      </c>
      <c r="C526" s="6" t="s">
        <v>2476</v>
      </c>
      <c r="D526" s="6" t="s">
        <v>3820</v>
      </c>
      <c r="E526" s="6" t="s">
        <v>2477</v>
      </c>
      <c r="F526" s="6" t="s">
        <v>3821</v>
      </c>
      <c r="G526" s="9">
        <v>39215</v>
      </c>
      <c r="H526" s="6" t="s">
        <v>3822</v>
      </c>
      <c r="I526" s="6" t="s">
        <v>2382</v>
      </c>
      <c r="J526" s="6" t="s">
        <v>1230</v>
      </c>
      <c r="K526" s="6" t="s">
        <v>2383</v>
      </c>
      <c r="L526" s="6" t="s">
        <v>1378</v>
      </c>
      <c r="M526" s="6" t="s">
        <v>1379</v>
      </c>
      <c r="N526" s="6" t="s">
        <v>1380</v>
      </c>
      <c r="O526" t="str">
        <f t="shared" si="8"/>
        <v>Dennis &amp; Nicole Drake</v>
      </c>
    </row>
    <row r="527" spans="1:15" x14ac:dyDescent="0.25">
      <c r="A527" s="6" t="s">
        <v>288</v>
      </c>
      <c r="B527" s="6" t="s">
        <v>3823</v>
      </c>
      <c r="C527" s="6" t="s">
        <v>3824</v>
      </c>
      <c r="D527" s="6" t="s">
        <v>3825</v>
      </c>
      <c r="E527" s="6" t="s">
        <v>3826</v>
      </c>
      <c r="F527" s="6" t="s">
        <v>3827</v>
      </c>
      <c r="G527" s="9">
        <v>42949</v>
      </c>
      <c r="H527" s="6" t="s">
        <v>3828</v>
      </c>
      <c r="I527" s="6" t="s">
        <v>1073</v>
      </c>
      <c r="J527" s="6" t="s">
        <v>867</v>
      </c>
      <c r="K527" s="6" t="s">
        <v>3829</v>
      </c>
      <c r="L527" s="6" t="s">
        <v>857</v>
      </c>
      <c r="M527" s="6" t="s">
        <v>885</v>
      </c>
      <c r="N527" s="6" t="s">
        <v>1073</v>
      </c>
      <c r="O527" t="str">
        <f t="shared" si="8"/>
        <v>Dhairya Chaudhari</v>
      </c>
    </row>
    <row r="528" spans="1:15" x14ac:dyDescent="0.25">
      <c r="A528" s="6" t="s">
        <v>688</v>
      </c>
      <c r="B528" s="6" t="s">
        <v>3830</v>
      </c>
      <c r="C528" s="6" t="s">
        <v>3332</v>
      </c>
      <c r="D528" s="6" t="s">
        <v>850</v>
      </c>
      <c r="E528" s="6" t="s">
        <v>3334</v>
      </c>
      <c r="F528" s="6" t="s">
        <v>3831</v>
      </c>
      <c r="G528" s="9">
        <v>42679</v>
      </c>
      <c r="H528" s="6" t="s">
        <v>3832</v>
      </c>
      <c r="I528" s="6" t="s">
        <v>3337</v>
      </c>
      <c r="J528" s="6" t="s">
        <v>1586</v>
      </c>
      <c r="K528" s="6" t="s">
        <v>3338</v>
      </c>
      <c r="L528" s="6" t="s">
        <v>857</v>
      </c>
      <c r="M528" s="6" t="s">
        <v>858</v>
      </c>
      <c r="N528" s="6" t="s">
        <v>3339</v>
      </c>
      <c r="O528" t="str">
        <f t="shared" si="8"/>
        <v>Kaleb and Paula Warnock</v>
      </c>
    </row>
    <row r="529" spans="1:15" x14ac:dyDescent="0.25">
      <c r="A529" s="6" t="s">
        <v>126</v>
      </c>
      <c r="B529" s="6" t="s">
        <v>3467</v>
      </c>
      <c r="C529" s="6" t="s">
        <v>3468</v>
      </c>
      <c r="D529" s="6" t="s">
        <v>3469</v>
      </c>
      <c r="E529" s="6" t="s">
        <v>3470</v>
      </c>
      <c r="F529" s="6" t="s">
        <v>3470</v>
      </c>
      <c r="G529" s="9">
        <v>42838</v>
      </c>
      <c r="H529" s="6" t="s">
        <v>3833</v>
      </c>
      <c r="I529" s="6" t="s">
        <v>1424</v>
      </c>
      <c r="J529" s="6" t="s">
        <v>3834</v>
      </c>
      <c r="K529" s="6" t="s">
        <v>3835</v>
      </c>
      <c r="L529" s="6" t="s">
        <v>1378</v>
      </c>
      <c r="M529" s="6" t="s">
        <v>1379</v>
      </c>
      <c r="N529" s="6" t="s">
        <v>1380</v>
      </c>
      <c r="O529" t="str">
        <f t="shared" si="8"/>
        <v>Oubab Khalil</v>
      </c>
    </row>
    <row r="530" spans="1:15" x14ac:dyDescent="0.25">
      <c r="A530" s="6" t="s">
        <v>325</v>
      </c>
      <c r="B530" s="6" t="s">
        <v>1806</v>
      </c>
      <c r="C530" s="6" t="s">
        <v>3836</v>
      </c>
      <c r="D530" s="6" t="s">
        <v>3837</v>
      </c>
      <c r="E530" s="6" t="s">
        <v>3838</v>
      </c>
      <c r="F530" s="6" t="s">
        <v>3839</v>
      </c>
      <c r="G530" s="9">
        <v>43285</v>
      </c>
      <c r="H530" s="6" t="s">
        <v>3840</v>
      </c>
      <c r="I530" s="6" t="s">
        <v>1092</v>
      </c>
      <c r="J530" s="6" t="s">
        <v>1089</v>
      </c>
      <c r="K530" s="6" t="s">
        <v>3841</v>
      </c>
      <c r="L530" s="6" t="s">
        <v>857</v>
      </c>
      <c r="M530" s="6" t="s">
        <v>1091</v>
      </c>
      <c r="N530" s="6" t="s">
        <v>1092</v>
      </c>
      <c r="O530" t="str">
        <f t="shared" si="8"/>
        <v>Michael Toca</v>
      </c>
    </row>
    <row r="531" spans="1:15" x14ac:dyDescent="0.25">
      <c r="A531" s="6" t="s">
        <v>374</v>
      </c>
      <c r="B531" s="6" t="s">
        <v>3842</v>
      </c>
      <c r="C531" s="6" t="s">
        <v>2275</v>
      </c>
      <c r="D531" s="6" t="s">
        <v>3843</v>
      </c>
      <c r="E531" s="6" t="s">
        <v>3844</v>
      </c>
      <c r="F531" s="6" t="s">
        <v>3844</v>
      </c>
      <c r="G531" s="9">
        <v>43132</v>
      </c>
      <c r="H531" s="6" t="s">
        <v>3845</v>
      </c>
      <c r="I531" s="6" t="s">
        <v>3846</v>
      </c>
      <c r="J531" s="6" t="s">
        <v>2285</v>
      </c>
      <c r="K531" s="6" t="s">
        <v>3847</v>
      </c>
      <c r="L531" s="6" t="s">
        <v>1378</v>
      </c>
      <c r="M531" s="6" t="s">
        <v>1379</v>
      </c>
      <c r="N531" s="6" t="s">
        <v>1380</v>
      </c>
      <c r="O531" t="str">
        <f t="shared" si="8"/>
        <v>Yacoub Razeq</v>
      </c>
    </row>
    <row r="532" spans="1:15" x14ac:dyDescent="0.25">
      <c r="A532" s="6" t="s">
        <v>452</v>
      </c>
      <c r="B532" s="6" t="s">
        <v>2588</v>
      </c>
      <c r="C532" s="6" t="s">
        <v>3848</v>
      </c>
      <c r="D532" s="6" t="s">
        <v>3849</v>
      </c>
      <c r="E532" s="6" t="s">
        <v>3850</v>
      </c>
      <c r="F532" s="6" t="s">
        <v>3851</v>
      </c>
      <c r="G532" s="9">
        <v>42819</v>
      </c>
      <c r="H532" s="6" t="s">
        <v>3852</v>
      </c>
      <c r="I532" s="6" t="s">
        <v>3853</v>
      </c>
      <c r="J532" s="6" t="s">
        <v>1100</v>
      </c>
      <c r="K532" s="6" t="s">
        <v>3854</v>
      </c>
      <c r="L532" s="6" t="s">
        <v>1102</v>
      </c>
      <c r="M532" s="6" t="s">
        <v>850</v>
      </c>
      <c r="N532" s="6" t="s">
        <v>1111</v>
      </c>
      <c r="O532" t="str">
        <f t="shared" si="8"/>
        <v>Rick Stokes</v>
      </c>
    </row>
    <row r="533" spans="1:15" x14ac:dyDescent="0.25">
      <c r="A533" s="6" t="s">
        <v>345</v>
      </c>
      <c r="B533" s="6" t="s">
        <v>1967</v>
      </c>
      <c r="C533" s="6" t="s">
        <v>1968</v>
      </c>
      <c r="D533" s="6" t="s">
        <v>850</v>
      </c>
      <c r="E533" s="6" t="s">
        <v>1974</v>
      </c>
      <c r="F533" s="6" t="s">
        <v>1974</v>
      </c>
      <c r="G533" s="9">
        <v>43164</v>
      </c>
      <c r="H533" s="6" t="s">
        <v>3855</v>
      </c>
      <c r="I533" s="6" t="s">
        <v>3856</v>
      </c>
      <c r="J533" s="6" t="s">
        <v>1821</v>
      </c>
      <c r="K533" s="6" t="s">
        <v>3857</v>
      </c>
      <c r="L533" s="6" t="s">
        <v>1973</v>
      </c>
      <c r="M533" s="6" t="s">
        <v>850</v>
      </c>
      <c r="N533" s="6" t="s">
        <v>1820</v>
      </c>
      <c r="O533" t="str">
        <f t="shared" si="8"/>
        <v>Phillip Knippen</v>
      </c>
    </row>
    <row r="534" spans="1:15" x14ac:dyDescent="0.25">
      <c r="A534" s="6" t="s">
        <v>451</v>
      </c>
      <c r="B534" s="6" t="s">
        <v>2023</v>
      </c>
      <c r="C534" s="6" t="s">
        <v>2546</v>
      </c>
      <c r="D534" s="6" t="s">
        <v>2025</v>
      </c>
      <c r="E534" s="6" t="s">
        <v>2026</v>
      </c>
      <c r="F534" s="6" t="s">
        <v>2547</v>
      </c>
      <c r="G534" s="9">
        <v>42752</v>
      </c>
      <c r="H534" s="6" t="s">
        <v>3858</v>
      </c>
      <c r="I534" s="6" t="s">
        <v>1898</v>
      </c>
      <c r="J534" s="6" t="s">
        <v>1100</v>
      </c>
      <c r="K534" s="6" t="s">
        <v>3859</v>
      </c>
      <c r="L534" s="6" t="s">
        <v>1529</v>
      </c>
      <c r="M534" s="6" t="s">
        <v>850</v>
      </c>
      <c r="N534" s="6" t="s">
        <v>1900</v>
      </c>
      <c r="O534" t="str">
        <f t="shared" si="8"/>
        <v>Libby Mcdonald</v>
      </c>
    </row>
    <row r="535" spans="1:15" x14ac:dyDescent="0.25">
      <c r="A535" s="6" t="s">
        <v>691</v>
      </c>
      <c r="B535" s="6" t="s">
        <v>3860</v>
      </c>
      <c r="C535" s="6" t="s">
        <v>3861</v>
      </c>
      <c r="D535" s="6" t="s">
        <v>3862</v>
      </c>
      <c r="E535" s="6" t="s">
        <v>3863</v>
      </c>
      <c r="F535" s="6" t="s">
        <v>3864</v>
      </c>
      <c r="G535" s="9">
        <v>43182</v>
      </c>
      <c r="H535" s="6" t="s">
        <v>3865</v>
      </c>
      <c r="I535" s="6" t="s">
        <v>1692</v>
      </c>
      <c r="J535" s="6" t="s">
        <v>1586</v>
      </c>
      <c r="K535" s="6" t="s">
        <v>3866</v>
      </c>
      <c r="L535" s="6" t="s">
        <v>3674</v>
      </c>
      <c r="M535" s="6" t="s">
        <v>850</v>
      </c>
      <c r="N535" s="6" t="s">
        <v>3867</v>
      </c>
      <c r="O535" t="str">
        <f t="shared" si="8"/>
        <v>Ben Halstead</v>
      </c>
    </row>
    <row r="536" spans="1:15" x14ac:dyDescent="0.25">
      <c r="A536" s="6" t="s">
        <v>670</v>
      </c>
      <c r="B536" s="6" t="s">
        <v>2731</v>
      </c>
      <c r="C536" s="6" t="s">
        <v>3762</v>
      </c>
      <c r="D536" s="6" t="s">
        <v>3868</v>
      </c>
      <c r="E536" s="6" t="s">
        <v>3869</v>
      </c>
      <c r="F536" s="6" t="s">
        <v>3764</v>
      </c>
      <c r="G536" s="9">
        <v>42801</v>
      </c>
      <c r="H536" s="6" t="s">
        <v>3870</v>
      </c>
      <c r="I536" s="6" t="s">
        <v>3871</v>
      </c>
      <c r="J536" s="6" t="s">
        <v>2411</v>
      </c>
      <c r="K536" s="6" t="s">
        <v>3872</v>
      </c>
      <c r="L536" s="6" t="s">
        <v>857</v>
      </c>
      <c r="M536" s="6" t="s">
        <v>869</v>
      </c>
      <c r="N536" s="6" t="s">
        <v>3079</v>
      </c>
      <c r="O536" t="str">
        <f t="shared" si="8"/>
        <v>Jason Willeman</v>
      </c>
    </row>
    <row r="537" spans="1:15" x14ac:dyDescent="0.25">
      <c r="A537" s="6" t="s">
        <v>814</v>
      </c>
      <c r="B537" s="6" t="s">
        <v>2726</v>
      </c>
      <c r="C537" s="6" t="s">
        <v>3873</v>
      </c>
      <c r="D537" s="6" t="s">
        <v>2727</v>
      </c>
      <c r="E537" s="6" t="s">
        <v>2728</v>
      </c>
      <c r="F537" s="6" t="s">
        <v>3874</v>
      </c>
      <c r="G537" s="9">
        <v>42580</v>
      </c>
      <c r="H537" s="6" t="s">
        <v>3875</v>
      </c>
      <c r="I537" s="6" t="s">
        <v>1297</v>
      </c>
      <c r="J537" s="6" t="s">
        <v>1230</v>
      </c>
      <c r="K537" s="6" t="s">
        <v>3876</v>
      </c>
      <c r="L537" s="6" t="s">
        <v>1249</v>
      </c>
      <c r="M537" s="6" t="s">
        <v>850</v>
      </c>
      <c r="N537" s="6" t="s">
        <v>1251</v>
      </c>
      <c r="O537" t="str">
        <f t="shared" si="8"/>
        <v>Reena Patel #2</v>
      </c>
    </row>
    <row r="538" spans="1:15" x14ac:dyDescent="0.25">
      <c r="A538" s="6" t="s">
        <v>658</v>
      </c>
      <c r="B538" s="6" t="s">
        <v>2468</v>
      </c>
      <c r="C538" s="6" t="s">
        <v>3877</v>
      </c>
      <c r="D538" s="6" t="s">
        <v>3878</v>
      </c>
      <c r="E538" s="6" t="s">
        <v>3879</v>
      </c>
      <c r="F538" s="6" t="s">
        <v>3880</v>
      </c>
      <c r="G538" s="9">
        <v>42812</v>
      </c>
      <c r="H538" s="6" t="s">
        <v>3881</v>
      </c>
      <c r="I538" s="6" t="s">
        <v>1156</v>
      </c>
      <c r="J538" s="6" t="s">
        <v>1499</v>
      </c>
      <c r="K538" s="6" t="s">
        <v>3882</v>
      </c>
      <c r="L538" s="6" t="s">
        <v>857</v>
      </c>
      <c r="M538" s="6" t="s">
        <v>1158</v>
      </c>
      <c r="N538" s="6" t="s">
        <v>3883</v>
      </c>
      <c r="O538" t="str">
        <f t="shared" si="8"/>
        <v>John Wickey</v>
      </c>
    </row>
    <row r="539" spans="1:15" x14ac:dyDescent="0.25">
      <c r="A539" s="6" t="s">
        <v>233</v>
      </c>
      <c r="B539" s="6" t="s">
        <v>3775</v>
      </c>
      <c r="C539" s="6" t="s">
        <v>2030</v>
      </c>
      <c r="D539" s="6" t="s">
        <v>2031</v>
      </c>
      <c r="E539" s="6" t="s">
        <v>2844</v>
      </c>
      <c r="F539" s="6" t="s">
        <v>2032</v>
      </c>
      <c r="G539" s="9">
        <v>40654</v>
      </c>
      <c r="H539" s="6" t="s">
        <v>3884</v>
      </c>
      <c r="I539" s="6" t="s">
        <v>984</v>
      </c>
      <c r="J539" s="6" t="s">
        <v>867</v>
      </c>
      <c r="K539" s="6" t="s">
        <v>3885</v>
      </c>
      <c r="L539" s="6" t="s">
        <v>857</v>
      </c>
      <c r="M539" s="6" t="s">
        <v>885</v>
      </c>
      <c r="N539" s="6" t="s">
        <v>899</v>
      </c>
      <c r="O539" t="str">
        <f t="shared" si="8"/>
        <v>Andrew &amp; Raymond "Ray" Howell</v>
      </c>
    </row>
    <row r="540" spans="1:15" x14ac:dyDescent="0.25">
      <c r="A540" s="6" t="s">
        <v>76</v>
      </c>
      <c r="B540" s="6" t="s">
        <v>3792</v>
      </c>
      <c r="C540" s="6" t="s">
        <v>3793</v>
      </c>
      <c r="D540" s="6" t="s">
        <v>3794</v>
      </c>
      <c r="E540" s="6" t="s">
        <v>3795</v>
      </c>
      <c r="F540" s="6" t="s">
        <v>3796</v>
      </c>
      <c r="G540" s="9">
        <v>40366</v>
      </c>
      <c r="H540" s="6" t="s">
        <v>3886</v>
      </c>
      <c r="I540" s="6" t="s">
        <v>3887</v>
      </c>
      <c r="J540" s="6" t="s">
        <v>855</v>
      </c>
      <c r="K540" s="6" t="s">
        <v>3888</v>
      </c>
      <c r="L540" s="6" t="s">
        <v>857</v>
      </c>
      <c r="M540" s="6" t="s">
        <v>858</v>
      </c>
      <c r="N540" s="6" t="s">
        <v>2311</v>
      </c>
      <c r="O540" t="str">
        <f t="shared" si="8"/>
        <v>Michael "Mike" &amp; Heather Philip</v>
      </c>
    </row>
    <row r="541" spans="1:15" x14ac:dyDescent="0.25">
      <c r="A541" s="6" t="s">
        <v>66</v>
      </c>
      <c r="B541" s="6" t="s">
        <v>3792</v>
      </c>
      <c r="C541" s="6" t="s">
        <v>3793</v>
      </c>
      <c r="D541" s="6" t="s">
        <v>3794</v>
      </c>
      <c r="E541" s="6" t="s">
        <v>3795</v>
      </c>
      <c r="F541" s="6" t="s">
        <v>3796</v>
      </c>
      <c r="G541" s="9">
        <v>38642</v>
      </c>
      <c r="H541" s="6" t="s">
        <v>3889</v>
      </c>
      <c r="I541" s="6" t="s">
        <v>2515</v>
      </c>
      <c r="J541" s="6" t="s">
        <v>855</v>
      </c>
      <c r="K541" s="6" t="s">
        <v>3890</v>
      </c>
      <c r="L541" s="6" t="s">
        <v>857</v>
      </c>
      <c r="M541" s="6" t="s">
        <v>858</v>
      </c>
      <c r="N541" s="6" t="s">
        <v>2311</v>
      </c>
      <c r="O541" t="str">
        <f t="shared" si="8"/>
        <v>Michael "Mike" &amp; Heather Philip</v>
      </c>
    </row>
    <row r="542" spans="1:15" x14ac:dyDescent="0.25">
      <c r="A542" s="6" t="s">
        <v>522</v>
      </c>
      <c r="B542" s="6" t="s">
        <v>1768</v>
      </c>
      <c r="C542" s="6" t="s">
        <v>1807</v>
      </c>
      <c r="D542" s="6" t="s">
        <v>1808</v>
      </c>
      <c r="E542" s="6" t="s">
        <v>1809</v>
      </c>
      <c r="F542" s="6" t="s">
        <v>3891</v>
      </c>
      <c r="G542" s="9">
        <v>42595</v>
      </c>
      <c r="H542" s="6" t="s">
        <v>3892</v>
      </c>
      <c r="I542" s="6" t="s">
        <v>1385</v>
      </c>
      <c r="J542" s="6" t="s">
        <v>1812</v>
      </c>
      <c r="K542" s="6" t="s">
        <v>3893</v>
      </c>
      <c r="L542" s="6" t="s">
        <v>857</v>
      </c>
      <c r="M542" s="6" t="s">
        <v>1143</v>
      </c>
      <c r="N542" s="6" t="s">
        <v>1814</v>
      </c>
      <c r="O542" t="str">
        <f t="shared" si="8"/>
        <v>Mike Turpin</v>
      </c>
    </row>
    <row r="543" spans="1:15" x14ac:dyDescent="0.25">
      <c r="A543" s="6" t="s">
        <v>263</v>
      </c>
      <c r="B543" s="6" t="s">
        <v>3207</v>
      </c>
      <c r="C543" s="6" t="s">
        <v>987</v>
      </c>
      <c r="D543" s="6" t="s">
        <v>1975</v>
      </c>
      <c r="E543" s="6" t="s">
        <v>989</v>
      </c>
      <c r="F543" s="6" t="s">
        <v>989</v>
      </c>
      <c r="G543" s="9">
        <v>41979</v>
      </c>
      <c r="H543" s="6" t="s">
        <v>3894</v>
      </c>
      <c r="I543" s="6" t="s">
        <v>3895</v>
      </c>
      <c r="J543" s="6" t="s">
        <v>867</v>
      </c>
      <c r="K543" s="6" t="s">
        <v>3896</v>
      </c>
      <c r="L543" s="6" t="s">
        <v>857</v>
      </c>
      <c r="M543" s="6" t="s">
        <v>885</v>
      </c>
      <c r="N543" s="6" t="s">
        <v>899</v>
      </c>
      <c r="O543" t="str">
        <f t="shared" si="8"/>
        <v>Ming-Ting "Peter" Chung</v>
      </c>
    </row>
    <row r="544" spans="1:15" x14ac:dyDescent="0.25">
      <c r="A544" s="6" t="s">
        <v>289</v>
      </c>
      <c r="B544" s="6" t="s">
        <v>3897</v>
      </c>
      <c r="C544" s="6" t="s">
        <v>3898</v>
      </c>
      <c r="D544" s="6" t="s">
        <v>3899</v>
      </c>
      <c r="E544" s="6" t="s">
        <v>3900</v>
      </c>
      <c r="F544" s="6" t="s">
        <v>3901</v>
      </c>
      <c r="G544" s="9">
        <v>42712</v>
      </c>
      <c r="H544" s="6" t="s">
        <v>3902</v>
      </c>
      <c r="I544" s="6" t="s">
        <v>3903</v>
      </c>
      <c r="J544" s="6" t="s">
        <v>867</v>
      </c>
      <c r="K544" s="6" t="s">
        <v>3904</v>
      </c>
      <c r="L544" s="6" t="s">
        <v>857</v>
      </c>
      <c r="M544" s="6" t="s">
        <v>885</v>
      </c>
      <c r="N544" s="6" t="s">
        <v>899</v>
      </c>
      <c r="O544" t="str">
        <f t="shared" si="8"/>
        <v>Thomas Chow Jacqueline Li</v>
      </c>
    </row>
    <row r="545" spans="1:15" x14ac:dyDescent="0.25">
      <c r="A545" s="6" t="s">
        <v>163</v>
      </c>
      <c r="B545" s="6" t="s">
        <v>2895</v>
      </c>
      <c r="C545" s="6" t="s">
        <v>1013</v>
      </c>
      <c r="D545" s="6" t="s">
        <v>2486</v>
      </c>
      <c r="E545" s="6" t="s">
        <v>1014</v>
      </c>
      <c r="F545" s="6" t="s">
        <v>3905</v>
      </c>
      <c r="G545" s="9">
        <v>37530</v>
      </c>
      <c r="H545" s="6" t="s">
        <v>3906</v>
      </c>
      <c r="I545" s="6" t="s">
        <v>883</v>
      </c>
      <c r="J545" s="6" t="s">
        <v>867</v>
      </c>
      <c r="K545" s="6" t="s">
        <v>3907</v>
      </c>
      <c r="L545" s="6" t="s">
        <v>857</v>
      </c>
      <c r="M545" s="6" t="s">
        <v>885</v>
      </c>
      <c r="N545" s="6" t="s">
        <v>883</v>
      </c>
      <c r="O545" t="str">
        <f t="shared" si="8"/>
        <v>Nicholas "Nick" Crouch</v>
      </c>
    </row>
    <row r="546" spans="1:15" x14ac:dyDescent="0.25">
      <c r="A546" s="6" t="s">
        <v>562</v>
      </c>
      <c r="B546" s="6" t="s">
        <v>3908</v>
      </c>
      <c r="C546" s="6" t="s">
        <v>3909</v>
      </c>
      <c r="D546" s="6" t="s">
        <v>3910</v>
      </c>
      <c r="E546" s="6" t="s">
        <v>3911</v>
      </c>
      <c r="F546" s="6" t="s">
        <v>3912</v>
      </c>
      <c r="G546" s="9">
        <v>41528</v>
      </c>
      <c r="H546" s="6" t="s">
        <v>3913</v>
      </c>
      <c r="I546" s="6" t="s">
        <v>3914</v>
      </c>
      <c r="J546" s="6" t="s">
        <v>703</v>
      </c>
      <c r="K546" s="6" t="s">
        <v>3915</v>
      </c>
      <c r="L546" s="6" t="s">
        <v>2467</v>
      </c>
      <c r="M546" s="6" t="s">
        <v>850</v>
      </c>
      <c r="N546" s="6" t="s">
        <v>703</v>
      </c>
      <c r="O546" t="str">
        <f t="shared" si="8"/>
        <v>Ja Yoon "Patrick" Lee Jeon Min Jo</v>
      </c>
    </row>
    <row r="547" spans="1:15" x14ac:dyDescent="0.25">
      <c r="A547" s="6" t="s">
        <v>689</v>
      </c>
      <c r="B547" s="6" t="s">
        <v>3916</v>
      </c>
      <c r="C547" s="6" t="s">
        <v>3917</v>
      </c>
      <c r="D547" s="6" t="s">
        <v>3918</v>
      </c>
      <c r="E547" s="6" t="s">
        <v>3919</v>
      </c>
      <c r="F547" s="6" t="s">
        <v>3335</v>
      </c>
      <c r="G547" s="9">
        <v>43168</v>
      </c>
      <c r="H547" s="6" t="s">
        <v>3920</v>
      </c>
      <c r="I547" s="6" t="s">
        <v>3337</v>
      </c>
      <c r="J547" s="6" t="s">
        <v>1586</v>
      </c>
      <c r="K547" s="6" t="s">
        <v>3921</v>
      </c>
      <c r="L547" s="6" t="s">
        <v>857</v>
      </c>
      <c r="M547" s="6" t="s">
        <v>858</v>
      </c>
      <c r="N547" s="6" t="s">
        <v>3339</v>
      </c>
      <c r="O547" t="str">
        <f t="shared" si="8"/>
        <v>Paul Beltran Kaleb &amp; Paula Warnock</v>
      </c>
    </row>
    <row r="548" spans="1:15" x14ac:dyDescent="0.25">
      <c r="A548" s="6" t="s">
        <v>118</v>
      </c>
      <c r="B548" s="6" t="s">
        <v>1104</v>
      </c>
      <c r="C548" s="6" t="s">
        <v>1105</v>
      </c>
      <c r="D548" s="6" t="s">
        <v>1106</v>
      </c>
      <c r="E548" s="6" t="s">
        <v>1107</v>
      </c>
      <c r="F548" s="6" t="s">
        <v>850</v>
      </c>
      <c r="G548" s="9">
        <v>41607</v>
      </c>
      <c r="H548" s="6" t="s">
        <v>3922</v>
      </c>
      <c r="I548" s="6" t="s">
        <v>3923</v>
      </c>
      <c r="J548" s="6" t="s">
        <v>2640</v>
      </c>
      <c r="K548" s="6" t="s">
        <v>3924</v>
      </c>
      <c r="L548" s="6" t="s">
        <v>2642</v>
      </c>
      <c r="M548" s="6" t="s">
        <v>850</v>
      </c>
      <c r="N548" s="6" t="s">
        <v>2643</v>
      </c>
      <c r="O548" t="str">
        <f t="shared" si="8"/>
        <v>Craig LeMieux</v>
      </c>
    </row>
    <row r="549" spans="1:15" x14ac:dyDescent="0.25">
      <c r="A549" s="6" t="s">
        <v>119</v>
      </c>
      <c r="B549" s="6" t="s">
        <v>1104</v>
      </c>
      <c r="C549" s="6" t="s">
        <v>1105</v>
      </c>
      <c r="D549" s="6" t="s">
        <v>1106</v>
      </c>
      <c r="E549" s="6" t="s">
        <v>1107</v>
      </c>
      <c r="F549" s="6" t="s">
        <v>3925</v>
      </c>
      <c r="G549" s="9">
        <v>41719</v>
      </c>
      <c r="H549" s="6" t="s">
        <v>3926</v>
      </c>
      <c r="I549" s="6" t="s">
        <v>3923</v>
      </c>
      <c r="J549" s="6" t="s">
        <v>2640</v>
      </c>
      <c r="K549" s="6" t="s">
        <v>3927</v>
      </c>
      <c r="L549" s="6" t="s">
        <v>2642</v>
      </c>
      <c r="M549" s="6" t="s">
        <v>850</v>
      </c>
      <c r="N549" s="6" t="s">
        <v>2643</v>
      </c>
      <c r="O549" t="str">
        <f t="shared" si="8"/>
        <v>Craig LeMieux</v>
      </c>
    </row>
    <row r="550" spans="1:15" x14ac:dyDescent="0.25">
      <c r="A550" s="6" t="s">
        <v>474</v>
      </c>
      <c r="B550" s="6" t="s">
        <v>1768</v>
      </c>
      <c r="C550" s="6" t="s">
        <v>849</v>
      </c>
      <c r="D550" s="6" t="s">
        <v>3928</v>
      </c>
      <c r="E550" s="6" t="s">
        <v>3929</v>
      </c>
      <c r="F550" s="6" t="s">
        <v>3930</v>
      </c>
      <c r="G550" s="9">
        <v>43217</v>
      </c>
      <c r="H550" s="6" t="s">
        <v>3931</v>
      </c>
      <c r="I550" s="6" t="s">
        <v>3932</v>
      </c>
      <c r="J550" s="6" t="s">
        <v>2827</v>
      </c>
      <c r="K550" s="6" t="s">
        <v>3933</v>
      </c>
      <c r="L550" s="6" t="s">
        <v>857</v>
      </c>
      <c r="M550" s="6" t="s">
        <v>858</v>
      </c>
      <c r="N550" s="6" t="s">
        <v>2963</v>
      </c>
      <c r="O550" t="str">
        <f t="shared" si="8"/>
        <v>Mike Patel</v>
      </c>
    </row>
    <row r="551" spans="1:15" x14ac:dyDescent="0.25">
      <c r="A551" s="6" t="s">
        <v>290</v>
      </c>
      <c r="B551" s="6" t="s">
        <v>973</v>
      </c>
      <c r="C551" s="6" t="s">
        <v>3934</v>
      </c>
      <c r="D551" s="6" t="s">
        <v>3935</v>
      </c>
      <c r="E551" s="6" t="s">
        <v>3936</v>
      </c>
      <c r="F551" s="6" t="s">
        <v>3937</v>
      </c>
      <c r="G551" s="9">
        <v>42822</v>
      </c>
      <c r="H551" s="6" t="s">
        <v>3938</v>
      </c>
      <c r="I551" s="6" t="s">
        <v>3939</v>
      </c>
      <c r="J551" s="6" t="s">
        <v>867</v>
      </c>
      <c r="K551" s="6" t="s">
        <v>3940</v>
      </c>
      <c r="L551" s="6" t="s">
        <v>857</v>
      </c>
      <c r="M551" s="6" t="s">
        <v>869</v>
      </c>
      <c r="N551" s="6" t="s">
        <v>870</v>
      </c>
      <c r="O551" t="str">
        <f t="shared" si="8"/>
        <v>Adam Alfonso</v>
      </c>
    </row>
    <row r="552" spans="1:15" x14ac:dyDescent="0.25">
      <c r="A552" s="6" t="s">
        <v>711</v>
      </c>
      <c r="B552" s="6" t="s">
        <v>2062</v>
      </c>
      <c r="C552" s="6" t="s">
        <v>2063</v>
      </c>
      <c r="D552" s="6" t="s">
        <v>2577</v>
      </c>
      <c r="E552" s="6" t="s">
        <v>2065</v>
      </c>
      <c r="F552" s="6" t="s">
        <v>3941</v>
      </c>
      <c r="G552" s="9">
        <v>42810</v>
      </c>
      <c r="H552" s="6" t="s">
        <v>3942</v>
      </c>
      <c r="I552" s="6" t="s">
        <v>2067</v>
      </c>
      <c r="J552" s="6" t="s">
        <v>2068</v>
      </c>
      <c r="K552" s="6" t="s">
        <v>2069</v>
      </c>
      <c r="L552" s="6" t="s">
        <v>2070</v>
      </c>
      <c r="M552" s="6" t="s">
        <v>850</v>
      </c>
      <c r="N552" s="6" t="s">
        <v>2071</v>
      </c>
      <c r="O552" t="str">
        <f t="shared" si="8"/>
        <v>Cody Sommer</v>
      </c>
    </row>
    <row r="553" spans="1:15" x14ac:dyDescent="0.25">
      <c r="A553" s="6" t="s">
        <v>763</v>
      </c>
      <c r="B553" s="6" t="s">
        <v>3943</v>
      </c>
      <c r="C553" s="6" t="s">
        <v>3944</v>
      </c>
      <c r="D553" s="6" t="s">
        <v>3945</v>
      </c>
      <c r="E553" s="6" t="s">
        <v>3946</v>
      </c>
      <c r="F553" s="6" t="s">
        <v>3946</v>
      </c>
      <c r="G553" s="9">
        <v>39183</v>
      </c>
      <c r="H553" s="6" t="s">
        <v>3947</v>
      </c>
      <c r="I553" s="6" t="s">
        <v>2201</v>
      </c>
      <c r="J553" s="6" t="s">
        <v>1230</v>
      </c>
      <c r="K553" s="6" t="s">
        <v>3948</v>
      </c>
      <c r="L553" s="6" t="s">
        <v>1378</v>
      </c>
      <c r="M553" s="6" t="s">
        <v>1379</v>
      </c>
      <c r="N553" s="6" t="s">
        <v>1380</v>
      </c>
      <c r="O553" t="str">
        <f t="shared" si="8"/>
        <v>Curt Williams</v>
      </c>
    </row>
    <row r="554" spans="1:15" x14ac:dyDescent="0.25">
      <c r="A554" s="6" t="s">
        <v>570</v>
      </c>
      <c r="B554" s="6" t="s">
        <v>3949</v>
      </c>
      <c r="C554" s="6" t="s">
        <v>849</v>
      </c>
      <c r="D554" s="6" t="s">
        <v>3950</v>
      </c>
      <c r="E554" s="6" t="s">
        <v>3951</v>
      </c>
      <c r="F554" s="6" t="s">
        <v>3951</v>
      </c>
      <c r="G554" s="9">
        <v>41167</v>
      </c>
      <c r="H554" s="6" t="s">
        <v>3952</v>
      </c>
      <c r="I554" s="6" t="s">
        <v>3953</v>
      </c>
      <c r="J554" s="6" t="s">
        <v>703</v>
      </c>
      <c r="K554" s="6" t="s">
        <v>3954</v>
      </c>
      <c r="L554" s="6" t="s">
        <v>1206</v>
      </c>
      <c r="M554" s="6" t="s">
        <v>850</v>
      </c>
      <c r="N554" s="6" t="s">
        <v>703</v>
      </c>
      <c r="O554" t="str">
        <f t="shared" si="8"/>
        <v>Hardik, Harshil &amp; Malav Patel</v>
      </c>
    </row>
    <row r="555" spans="1:15" x14ac:dyDescent="0.25">
      <c r="A555" s="6" t="s">
        <v>798</v>
      </c>
      <c r="B555" s="6" t="s">
        <v>3955</v>
      </c>
      <c r="C555" s="6" t="s">
        <v>2935</v>
      </c>
      <c r="D555" s="6" t="s">
        <v>3956</v>
      </c>
      <c r="E555" s="6" t="s">
        <v>2937</v>
      </c>
      <c r="F555" s="6" t="s">
        <v>3957</v>
      </c>
      <c r="G555" s="9">
        <v>41689</v>
      </c>
      <c r="H555" s="6" t="s">
        <v>3958</v>
      </c>
      <c r="I555" s="6" t="s">
        <v>3959</v>
      </c>
      <c r="J555" s="6" t="s">
        <v>1230</v>
      </c>
      <c r="K555" s="6" t="s">
        <v>3960</v>
      </c>
      <c r="L555" s="6" t="s">
        <v>1378</v>
      </c>
      <c r="M555" s="6" t="s">
        <v>1379</v>
      </c>
      <c r="N555" s="6" t="s">
        <v>2940</v>
      </c>
      <c r="O555" t="str">
        <f t="shared" si="8"/>
        <v>Corrine &amp; Travis Loan</v>
      </c>
    </row>
    <row r="556" spans="1:15" x14ac:dyDescent="0.25">
      <c r="A556" s="6" t="s">
        <v>663</v>
      </c>
      <c r="B556" s="6" t="s">
        <v>2731</v>
      </c>
      <c r="C556" s="6" t="s">
        <v>3961</v>
      </c>
      <c r="D556" s="6" t="s">
        <v>3962</v>
      </c>
      <c r="E556" s="6" t="s">
        <v>3963</v>
      </c>
      <c r="F556" s="6" t="s">
        <v>3964</v>
      </c>
      <c r="G556" s="9">
        <v>42707</v>
      </c>
      <c r="H556" s="6" t="s">
        <v>3965</v>
      </c>
      <c r="I556" s="6" t="s">
        <v>3966</v>
      </c>
      <c r="J556" s="6" t="s">
        <v>3967</v>
      </c>
      <c r="K556" s="6" t="s">
        <v>3968</v>
      </c>
      <c r="L556" s="6" t="s">
        <v>857</v>
      </c>
      <c r="M556" s="6" t="s">
        <v>858</v>
      </c>
      <c r="N556" s="6" t="s">
        <v>3966</v>
      </c>
      <c r="O556" t="str">
        <f t="shared" si="8"/>
        <v>Jason McCulley</v>
      </c>
    </row>
    <row r="557" spans="1:15" x14ac:dyDescent="0.25">
      <c r="A557" s="6" t="s">
        <v>291</v>
      </c>
      <c r="B557" s="6" t="s">
        <v>3969</v>
      </c>
      <c r="C557" s="6" t="s">
        <v>3970</v>
      </c>
      <c r="D557" s="6" t="s">
        <v>3971</v>
      </c>
      <c r="E557" s="6" t="s">
        <v>3972</v>
      </c>
      <c r="F557" s="6" t="s">
        <v>3973</v>
      </c>
      <c r="G557" s="9">
        <v>43030</v>
      </c>
      <c r="H557" s="6" t="s">
        <v>3974</v>
      </c>
      <c r="I557" s="6" t="s">
        <v>897</v>
      </c>
      <c r="J557" s="6" t="s">
        <v>867</v>
      </c>
      <c r="K557" s="6" t="s">
        <v>3975</v>
      </c>
      <c r="L557" s="6" t="s">
        <v>857</v>
      </c>
      <c r="M557" s="6" t="s">
        <v>885</v>
      </c>
      <c r="N557" s="6" t="s">
        <v>899</v>
      </c>
      <c r="O557" t="str">
        <f t="shared" si="8"/>
        <v>Robb and Lisa Morrison</v>
      </c>
    </row>
    <row r="558" spans="1:15" x14ac:dyDescent="0.25">
      <c r="A558" s="6" t="s">
        <v>564</v>
      </c>
      <c r="B558" s="6" t="s">
        <v>3976</v>
      </c>
      <c r="C558" s="6" t="s">
        <v>925</v>
      </c>
      <c r="D558" s="6" t="s">
        <v>3977</v>
      </c>
      <c r="E558" s="6" t="s">
        <v>3978</v>
      </c>
      <c r="F558" s="6" t="s">
        <v>3979</v>
      </c>
      <c r="G558" s="9">
        <v>40618</v>
      </c>
      <c r="H558" s="6" t="s">
        <v>3980</v>
      </c>
      <c r="I558" s="6" t="s">
        <v>3981</v>
      </c>
      <c r="J558" s="6" t="s">
        <v>703</v>
      </c>
      <c r="K558" s="6" t="s">
        <v>3982</v>
      </c>
      <c r="L558" s="6" t="s">
        <v>2467</v>
      </c>
      <c r="M558" s="6" t="s">
        <v>850</v>
      </c>
      <c r="N558" s="6" t="s">
        <v>703</v>
      </c>
      <c r="O558" t="str">
        <f t="shared" si="8"/>
        <v>Min Joong "MJ" Kim</v>
      </c>
    </row>
    <row r="559" spans="1:15" x14ac:dyDescent="0.25">
      <c r="A559" s="6" t="s">
        <v>292</v>
      </c>
      <c r="B559" s="6" t="s">
        <v>3983</v>
      </c>
      <c r="C559" s="6" t="s">
        <v>3984</v>
      </c>
      <c r="D559" s="6" t="s">
        <v>3985</v>
      </c>
      <c r="E559" s="6" t="s">
        <v>3986</v>
      </c>
      <c r="F559" s="6" t="s">
        <v>3987</v>
      </c>
      <c r="G559" s="9">
        <v>43108</v>
      </c>
      <c r="H559" s="6" t="s">
        <v>3988</v>
      </c>
      <c r="I559" s="6" t="s">
        <v>3989</v>
      </c>
      <c r="J559" s="6" t="s">
        <v>867</v>
      </c>
      <c r="K559" s="6" t="s">
        <v>3990</v>
      </c>
      <c r="L559" s="6" t="s">
        <v>857</v>
      </c>
      <c r="M559" s="6" t="s">
        <v>885</v>
      </c>
      <c r="N559" s="6" t="s">
        <v>899</v>
      </c>
      <c r="O559" t="str">
        <f t="shared" si="8"/>
        <v>Iyad Abufarha</v>
      </c>
    </row>
    <row r="560" spans="1:15" x14ac:dyDescent="0.25">
      <c r="A560" s="6" t="s">
        <v>660</v>
      </c>
      <c r="B560" s="6" t="s">
        <v>3991</v>
      </c>
      <c r="C560" s="6" t="s">
        <v>3992</v>
      </c>
      <c r="D560" s="6" t="s">
        <v>3993</v>
      </c>
      <c r="E560" s="6" t="s">
        <v>3994</v>
      </c>
      <c r="F560" s="6" t="s">
        <v>3994</v>
      </c>
      <c r="G560" s="9">
        <v>42819</v>
      </c>
      <c r="H560" s="6" t="s">
        <v>3995</v>
      </c>
      <c r="I560" s="6" t="s">
        <v>3996</v>
      </c>
      <c r="J560" s="6" t="s">
        <v>1499</v>
      </c>
      <c r="K560" s="6" t="s">
        <v>3997</v>
      </c>
      <c r="L560" s="6" t="s">
        <v>857</v>
      </c>
      <c r="M560" s="6" t="s">
        <v>1158</v>
      </c>
      <c r="N560" s="6" t="s">
        <v>3883</v>
      </c>
      <c r="O560" t="str">
        <f t="shared" si="8"/>
        <v>Greg Powell</v>
      </c>
    </row>
    <row r="561" spans="1:15" x14ac:dyDescent="0.25">
      <c r="A561" s="6" t="s">
        <v>661</v>
      </c>
      <c r="B561" s="6" t="s">
        <v>3998</v>
      </c>
      <c r="C561" s="6" t="s">
        <v>850</v>
      </c>
      <c r="D561" s="6" t="s">
        <v>3993</v>
      </c>
      <c r="E561" s="6" t="s">
        <v>3999</v>
      </c>
      <c r="F561" s="6" t="s">
        <v>4000</v>
      </c>
      <c r="G561" s="9">
        <v>42970</v>
      </c>
      <c r="H561" s="6" t="s">
        <v>4001</v>
      </c>
      <c r="I561" s="6" t="s">
        <v>1156</v>
      </c>
      <c r="J561" s="6" t="s">
        <v>1499</v>
      </c>
      <c r="K561" s="6" t="s">
        <v>4002</v>
      </c>
      <c r="L561" s="6" t="s">
        <v>857</v>
      </c>
      <c r="M561" s="6" t="s">
        <v>1158</v>
      </c>
      <c r="N561" s="6" t="s">
        <v>3883</v>
      </c>
      <c r="O561" t="str">
        <f t="shared" si="8"/>
        <v xml:space="preserve">Gregory "Greg" Powell  </v>
      </c>
    </row>
    <row r="562" spans="1:15" x14ac:dyDescent="0.25">
      <c r="A562" s="6" t="s">
        <v>326</v>
      </c>
      <c r="B562" s="6" t="s">
        <v>4003</v>
      </c>
      <c r="C562" s="6" t="s">
        <v>4004</v>
      </c>
      <c r="D562" s="6" t="s">
        <v>4005</v>
      </c>
      <c r="E562" s="6" t="s">
        <v>4006</v>
      </c>
      <c r="F562" s="6" t="s">
        <v>4007</v>
      </c>
      <c r="G562" s="9">
        <v>42971</v>
      </c>
      <c r="H562" s="6" t="s">
        <v>4008</v>
      </c>
      <c r="I562" s="6" t="s">
        <v>4009</v>
      </c>
      <c r="J562" s="6" t="s">
        <v>1089</v>
      </c>
      <c r="K562" s="6" t="s">
        <v>4010</v>
      </c>
      <c r="L562" s="6" t="s">
        <v>857</v>
      </c>
      <c r="M562" s="6" t="s">
        <v>1091</v>
      </c>
      <c r="N562" s="6" t="s">
        <v>1092</v>
      </c>
      <c r="O562" t="str">
        <f t="shared" si="8"/>
        <v>Babatunde "Tunde" Argobofa Bamidele "Eric" Argobofa</v>
      </c>
    </row>
    <row r="563" spans="1:15" x14ac:dyDescent="0.25">
      <c r="A563" s="6" t="s">
        <v>60</v>
      </c>
      <c r="B563" s="6" t="s">
        <v>2813</v>
      </c>
      <c r="C563" s="6" t="s">
        <v>2814</v>
      </c>
      <c r="D563" s="6" t="s">
        <v>850</v>
      </c>
      <c r="E563" s="6" t="s">
        <v>2816</v>
      </c>
      <c r="F563" s="6" t="s">
        <v>2816</v>
      </c>
      <c r="G563" s="9">
        <v>42937</v>
      </c>
      <c r="H563" s="6" t="s">
        <v>4011</v>
      </c>
      <c r="I563" s="6" t="s">
        <v>4012</v>
      </c>
      <c r="J563" s="6" t="s">
        <v>1559</v>
      </c>
      <c r="K563" s="6" t="s">
        <v>4013</v>
      </c>
      <c r="L563" s="6" t="s">
        <v>857</v>
      </c>
      <c r="M563" s="6" t="s">
        <v>869</v>
      </c>
      <c r="N563" s="6" t="s">
        <v>2820</v>
      </c>
      <c r="O563" t="str">
        <f t="shared" si="8"/>
        <v>Federico Morales-Zimmerman</v>
      </c>
    </row>
    <row r="564" spans="1:15" x14ac:dyDescent="0.25">
      <c r="A564" s="6" t="s">
        <v>4014</v>
      </c>
      <c r="B564" s="6" t="s">
        <v>2813</v>
      </c>
      <c r="C564" s="6" t="s">
        <v>2814</v>
      </c>
      <c r="D564" s="6" t="s">
        <v>2815</v>
      </c>
      <c r="E564" s="6" t="s">
        <v>2816</v>
      </c>
      <c r="F564" s="6" t="s">
        <v>4015</v>
      </c>
      <c r="G564" s="9">
        <v>43357</v>
      </c>
      <c r="H564" s="6" t="s">
        <v>4016</v>
      </c>
      <c r="I564" s="6" t="s">
        <v>4012</v>
      </c>
      <c r="J564" s="6" t="s">
        <v>1559</v>
      </c>
      <c r="K564" s="6" t="s">
        <v>4017</v>
      </c>
      <c r="L564" s="6" t="s">
        <v>857</v>
      </c>
      <c r="M564" s="6" t="s">
        <v>869</v>
      </c>
      <c r="N564" s="6" t="s">
        <v>2820</v>
      </c>
      <c r="O564" t="str">
        <f t="shared" si="8"/>
        <v>Federico Morales-Zimmerman</v>
      </c>
    </row>
    <row r="565" spans="1:15" x14ac:dyDescent="0.25">
      <c r="A565" s="6" t="s">
        <v>513</v>
      </c>
      <c r="B565" s="6" t="s">
        <v>1722</v>
      </c>
      <c r="C565" s="6" t="s">
        <v>4018</v>
      </c>
      <c r="D565" s="6" t="s">
        <v>1485</v>
      </c>
      <c r="E565" s="6" t="s">
        <v>1486</v>
      </c>
      <c r="F565" s="6" t="s">
        <v>4019</v>
      </c>
      <c r="G565" s="9">
        <v>42903</v>
      </c>
      <c r="H565" s="6" t="s">
        <v>4020</v>
      </c>
      <c r="I565" s="6" t="s">
        <v>1489</v>
      </c>
      <c r="J565" s="6" t="s">
        <v>1141</v>
      </c>
      <c r="K565" s="6" t="s">
        <v>4021</v>
      </c>
      <c r="L565" s="6" t="s">
        <v>857</v>
      </c>
      <c r="M565" s="6" t="s">
        <v>1158</v>
      </c>
      <c r="N565" s="6" t="s">
        <v>1491</v>
      </c>
      <c r="O565" t="str">
        <f t="shared" si="8"/>
        <v>Howard &amp; Erica Raphael #3</v>
      </c>
    </row>
    <row r="566" spans="1:15" x14ac:dyDescent="0.25">
      <c r="A566" s="6" t="s">
        <v>620</v>
      </c>
      <c r="B566" s="6" t="s">
        <v>1846</v>
      </c>
      <c r="C566" s="6" t="s">
        <v>1847</v>
      </c>
      <c r="D566" s="6" t="s">
        <v>1672</v>
      </c>
      <c r="E566" s="6" t="s">
        <v>1673</v>
      </c>
      <c r="F566" s="6" t="s">
        <v>4022</v>
      </c>
      <c r="G566" s="9">
        <v>42839</v>
      </c>
      <c r="H566" s="6" t="s">
        <v>4023</v>
      </c>
      <c r="I566" s="6" t="s">
        <v>1965</v>
      </c>
      <c r="J566" s="6" t="s">
        <v>1755</v>
      </c>
      <c r="K566" s="6" t="s">
        <v>4024</v>
      </c>
      <c r="L566" s="6" t="s">
        <v>1757</v>
      </c>
      <c r="M566" s="6" t="s">
        <v>1758</v>
      </c>
      <c r="N566" s="6" t="s">
        <v>1965</v>
      </c>
      <c r="O566" t="str">
        <f t="shared" si="8"/>
        <v>Glen Johnson</v>
      </c>
    </row>
    <row r="567" spans="1:15" x14ac:dyDescent="0.25">
      <c r="A567" s="6" t="s">
        <v>621</v>
      </c>
      <c r="B567" s="6" t="s">
        <v>1846</v>
      </c>
      <c r="C567" s="6" t="s">
        <v>1847</v>
      </c>
      <c r="D567" s="6" t="s">
        <v>2482</v>
      </c>
      <c r="E567" s="6" t="s">
        <v>1673</v>
      </c>
      <c r="F567" s="6" t="s">
        <v>4025</v>
      </c>
      <c r="G567" s="9">
        <v>42720</v>
      </c>
      <c r="H567" s="6" t="s">
        <v>4026</v>
      </c>
      <c r="I567" s="6" t="s">
        <v>1754</v>
      </c>
      <c r="J567" s="6" t="s">
        <v>1755</v>
      </c>
      <c r="K567" s="6" t="s">
        <v>4027</v>
      </c>
      <c r="L567" s="6" t="s">
        <v>1757</v>
      </c>
      <c r="M567" s="6" t="s">
        <v>1758</v>
      </c>
      <c r="N567" s="6" t="s">
        <v>1754</v>
      </c>
      <c r="O567" t="str">
        <f t="shared" si="8"/>
        <v>Glen Johnson</v>
      </c>
    </row>
    <row r="568" spans="1:15" x14ac:dyDescent="0.25">
      <c r="A568" s="6" t="s">
        <v>293</v>
      </c>
      <c r="B568" s="6" t="s">
        <v>4028</v>
      </c>
      <c r="C568" s="6" t="s">
        <v>1040</v>
      </c>
      <c r="D568" s="6" t="s">
        <v>2289</v>
      </c>
      <c r="E568" s="6" t="s">
        <v>1041</v>
      </c>
      <c r="F568" s="6" t="s">
        <v>4029</v>
      </c>
      <c r="G568" s="9">
        <v>43088</v>
      </c>
      <c r="H568" s="6" t="s">
        <v>4030</v>
      </c>
      <c r="I568" s="6" t="s">
        <v>2060</v>
      </c>
      <c r="J568" s="6" t="s">
        <v>867</v>
      </c>
      <c r="K568" s="6" t="s">
        <v>4031</v>
      </c>
      <c r="L568" s="6" t="s">
        <v>857</v>
      </c>
      <c r="M568" s="6" t="s">
        <v>911</v>
      </c>
      <c r="N568" s="6" t="s">
        <v>966</v>
      </c>
      <c r="O568" t="str">
        <f t="shared" si="8"/>
        <v>Quint and Christina Noordstar</v>
      </c>
    </row>
    <row r="569" spans="1:15" x14ac:dyDescent="0.25">
      <c r="A569" s="6" t="s">
        <v>514</v>
      </c>
      <c r="B569" s="6" t="s">
        <v>2618</v>
      </c>
      <c r="C569" s="6" t="s">
        <v>4032</v>
      </c>
      <c r="D569" s="6" t="s">
        <v>2470</v>
      </c>
      <c r="E569" s="6" t="s">
        <v>2471</v>
      </c>
      <c r="F569" s="6" t="s">
        <v>4033</v>
      </c>
      <c r="G569" s="9">
        <v>42928</v>
      </c>
      <c r="H569" s="6" t="s">
        <v>4034</v>
      </c>
      <c r="I569" s="6" t="s">
        <v>2091</v>
      </c>
      <c r="J569" s="6" t="s">
        <v>1141</v>
      </c>
      <c r="K569" s="6" t="s">
        <v>4035</v>
      </c>
      <c r="L569" s="6" t="s">
        <v>857</v>
      </c>
      <c r="M569" s="6" t="s">
        <v>1158</v>
      </c>
      <c r="N569" s="6" t="s">
        <v>2091</v>
      </c>
      <c r="O569" t="str">
        <f t="shared" si="8"/>
        <v>John Agori Mark Rein</v>
      </c>
    </row>
    <row r="570" spans="1:15" x14ac:dyDescent="0.25">
      <c r="A570" s="6" t="s">
        <v>515</v>
      </c>
      <c r="B570" s="6" t="s">
        <v>2618</v>
      </c>
      <c r="C570" s="6" t="s">
        <v>4032</v>
      </c>
      <c r="D570" s="6" t="s">
        <v>2470</v>
      </c>
      <c r="E570" s="6" t="s">
        <v>2471</v>
      </c>
      <c r="F570" s="6" t="s">
        <v>4036</v>
      </c>
      <c r="G570" s="9">
        <v>43171</v>
      </c>
      <c r="H570" s="6" t="s">
        <v>4037</v>
      </c>
      <c r="I570" s="6" t="s">
        <v>2091</v>
      </c>
      <c r="J570" s="6" t="s">
        <v>1141</v>
      </c>
      <c r="K570" s="6" t="s">
        <v>4038</v>
      </c>
      <c r="L570" s="6" t="s">
        <v>857</v>
      </c>
      <c r="M570" s="6" t="s">
        <v>1158</v>
      </c>
      <c r="N570" s="6" t="s">
        <v>2091</v>
      </c>
      <c r="O570" t="str">
        <f t="shared" si="8"/>
        <v>John Agori Mark Rein</v>
      </c>
    </row>
    <row r="571" spans="1:15" x14ac:dyDescent="0.25">
      <c r="A571" s="6" t="s">
        <v>516</v>
      </c>
      <c r="B571" s="6" t="s">
        <v>2618</v>
      </c>
      <c r="C571" s="6" t="s">
        <v>4032</v>
      </c>
      <c r="D571" s="6" t="s">
        <v>2470</v>
      </c>
      <c r="E571" s="6" t="s">
        <v>2471</v>
      </c>
      <c r="F571" s="6" t="s">
        <v>2471</v>
      </c>
      <c r="G571" s="9">
        <v>43017</v>
      </c>
      <c r="H571" s="6" t="s">
        <v>4039</v>
      </c>
      <c r="I571" s="6" t="s">
        <v>4040</v>
      </c>
      <c r="J571" s="6" t="s">
        <v>1141</v>
      </c>
      <c r="K571" s="6" t="s">
        <v>4041</v>
      </c>
      <c r="L571" s="6" t="s">
        <v>857</v>
      </c>
      <c r="M571" s="6" t="s">
        <v>1158</v>
      </c>
      <c r="N571" s="6" t="s">
        <v>1491</v>
      </c>
      <c r="O571" t="str">
        <f t="shared" si="8"/>
        <v>John Agori Mark Rein</v>
      </c>
    </row>
    <row r="572" spans="1:15" x14ac:dyDescent="0.25">
      <c r="A572" s="6" t="s">
        <v>662</v>
      </c>
      <c r="B572" s="6" t="s">
        <v>4042</v>
      </c>
      <c r="C572" s="6" t="s">
        <v>4043</v>
      </c>
      <c r="D572" s="6" t="s">
        <v>4044</v>
      </c>
      <c r="E572" s="6" t="s">
        <v>4045</v>
      </c>
      <c r="F572" s="6" t="s">
        <v>4019</v>
      </c>
      <c r="G572" s="9">
        <v>43196</v>
      </c>
      <c r="H572" s="6" t="s">
        <v>4046</v>
      </c>
      <c r="I572" s="6" t="s">
        <v>4047</v>
      </c>
      <c r="J572" s="6" t="s">
        <v>1499</v>
      </c>
      <c r="K572" s="6" t="s">
        <v>4048</v>
      </c>
      <c r="L572" s="6" t="s">
        <v>857</v>
      </c>
      <c r="M572" s="6" t="s">
        <v>1158</v>
      </c>
      <c r="N572" s="6" t="s">
        <v>2091</v>
      </c>
      <c r="O572" t="str">
        <f t="shared" si="8"/>
        <v>Peter Ruggiero</v>
      </c>
    </row>
    <row r="573" spans="1:15" x14ac:dyDescent="0.25">
      <c r="A573" s="6" t="s">
        <v>48</v>
      </c>
      <c r="B573" s="6" t="s">
        <v>3755</v>
      </c>
      <c r="C573" s="6" t="s">
        <v>4049</v>
      </c>
      <c r="D573" s="6" t="s">
        <v>4050</v>
      </c>
      <c r="E573" s="6" t="s">
        <v>4051</v>
      </c>
      <c r="F573" s="6" t="s">
        <v>4051</v>
      </c>
      <c r="G573" s="9">
        <v>41520</v>
      </c>
      <c r="H573" s="6" t="s">
        <v>4052</v>
      </c>
      <c r="I573" s="6" t="s">
        <v>4053</v>
      </c>
      <c r="J573" s="6" t="s">
        <v>1559</v>
      </c>
      <c r="K573" s="6" t="s">
        <v>4054</v>
      </c>
      <c r="L573" s="6" t="s">
        <v>857</v>
      </c>
      <c r="M573" s="6" t="s">
        <v>869</v>
      </c>
      <c r="N573" s="6" t="s">
        <v>1775</v>
      </c>
      <c r="O573" t="str">
        <f t="shared" si="8"/>
        <v>Matthew "Matt" Tanner</v>
      </c>
    </row>
    <row r="574" spans="1:15" x14ac:dyDescent="0.25">
      <c r="A574" s="6" t="s">
        <v>231</v>
      </c>
      <c r="B574" s="6" t="s">
        <v>4055</v>
      </c>
      <c r="C574" s="6" t="s">
        <v>4056</v>
      </c>
      <c r="D574" s="6" t="s">
        <v>4057</v>
      </c>
      <c r="E574" s="6" t="s">
        <v>4058</v>
      </c>
      <c r="F574" s="6" t="s">
        <v>4059</v>
      </c>
      <c r="G574" s="9">
        <v>40340</v>
      </c>
      <c r="H574" s="6" t="s">
        <v>4060</v>
      </c>
      <c r="I574" s="6" t="s">
        <v>4061</v>
      </c>
      <c r="J574" s="6" t="s">
        <v>867</v>
      </c>
      <c r="K574" s="6" t="s">
        <v>4062</v>
      </c>
      <c r="L574" s="6" t="s">
        <v>857</v>
      </c>
      <c r="M574" s="6" t="s">
        <v>869</v>
      </c>
      <c r="N574" s="6" t="s">
        <v>870</v>
      </c>
      <c r="O574" t="str">
        <f t="shared" si="8"/>
        <v>William and Stephanie Striepeck</v>
      </c>
    </row>
    <row r="575" spans="1:15" x14ac:dyDescent="0.25">
      <c r="A575" s="6" t="s">
        <v>600</v>
      </c>
      <c r="B575" s="6" t="s">
        <v>2035</v>
      </c>
      <c r="C575" s="6" t="s">
        <v>849</v>
      </c>
      <c r="D575" s="6" t="s">
        <v>2888</v>
      </c>
      <c r="E575" s="6" t="s">
        <v>4063</v>
      </c>
      <c r="F575" s="6" t="s">
        <v>4063</v>
      </c>
      <c r="G575" s="9">
        <v>42970</v>
      </c>
      <c r="H575" s="6" t="s">
        <v>4064</v>
      </c>
      <c r="I575" s="6" t="s">
        <v>2894</v>
      </c>
      <c r="J575" s="6" t="s">
        <v>1213</v>
      </c>
      <c r="K575" s="6" t="s">
        <v>4065</v>
      </c>
      <c r="L575" s="6" t="s">
        <v>857</v>
      </c>
      <c r="M575" s="6" t="s">
        <v>1215</v>
      </c>
      <c r="N575" s="6" t="s">
        <v>2894</v>
      </c>
      <c r="O575" t="str">
        <f t="shared" si="8"/>
        <v>Suresh Patel</v>
      </c>
    </row>
    <row r="576" spans="1:15" x14ac:dyDescent="0.25">
      <c r="A576" s="6" t="s">
        <v>294</v>
      </c>
      <c r="B576" s="6" t="s">
        <v>2055</v>
      </c>
      <c r="C576" s="6" t="s">
        <v>2056</v>
      </c>
      <c r="D576" s="6" t="s">
        <v>2057</v>
      </c>
      <c r="E576" s="6" t="s">
        <v>2058</v>
      </c>
      <c r="F576" s="6" t="s">
        <v>2058</v>
      </c>
      <c r="G576" s="9">
        <v>42606</v>
      </c>
      <c r="H576" s="6" t="s">
        <v>4066</v>
      </c>
      <c r="I576" s="6" t="s">
        <v>875</v>
      </c>
      <c r="J576" s="6" t="s">
        <v>867</v>
      </c>
      <c r="K576" s="6" t="s">
        <v>916</v>
      </c>
      <c r="L576" s="6" t="s">
        <v>857</v>
      </c>
      <c r="M576" s="6" t="s">
        <v>869</v>
      </c>
      <c r="N576" s="6" t="s">
        <v>877</v>
      </c>
      <c r="O576" t="str">
        <f t="shared" si="8"/>
        <v>Ralph Judy</v>
      </c>
    </row>
    <row r="577" spans="1:15" x14ac:dyDescent="0.25">
      <c r="A577" s="6" t="s">
        <v>525</v>
      </c>
      <c r="B577" s="6" t="s">
        <v>967</v>
      </c>
      <c r="C577" s="6" t="s">
        <v>4067</v>
      </c>
      <c r="D577" s="6" t="s">
        <v>4068</v>
      </c>
      <c r="E577" s="6" t="s">
        <v>4069</v>
      </c>
      <c r="F577" s="6" t="s">
        <v>4070</v>
      </c>
      <c r="G577" s="9">
        <v>43227</v>
      </c>
      <c r="H577" s="6" t="s">
        <v>4071</v>
      </c>
      <c r="I577" s="6" t="s">
        <v>4072</v>
      </c>
      <c r="J577" s="6" t="s">
        <v>1990</v>
      </c>
      <c r="K577" s="6" t="s">
        <v>4073</v>
      </c>
      <c r="L577" s="6" t="s">
        <v>857</v>
      </c>
      <c r="M577" s="6" t="s">
        <v>1143</v>
      </c>
      <c r="N577" s="6" t="s">
        <v>703</v>
      </c>
      <c r="O577" t="str">
        <f t="shared" si="8"/>
        <v>Chris Strutt</v>
      </c>
    </row>
    <row r="578" spans="1:15" x14ac:dyDescent="0.25">
      <c r="A578" s="6" t="s">
        <v>693</v>
      </c>
      <c r="B578" s="6" t="s">
        <v>4074</v>
      </c>
      <c r="C578" s="6" t="s">
        <v>4075</v>
      </c>
      <c r="D578" s="6" t="s">
        <v>4076</v>
      </c>
      <c r="E578" s="6" t="s">
        <v>4077</v>
      </c>
      <c r="F578" s="6" t="s">
        <v>4078</v>
      </c>
      <c r="G578" s="9">
        <v>42747</v>
      </c>
      <c r="H578" s="6" t="s">
        <v>4079</v>
      </c>
      <c r="I578" s="6" t="s">
        <v>4080</v>
      </c>
      <c r="J578" s="6" t="s">
        <v>1586</v>
      </c>
      <c r="K578" s="6" t="s">
        <v>4081</v>
      </c>
      <c r="L578" s="6" t="s">
        <v>857</v>
      </c>
      <c r="M578" s="6" t="s">
        <v>1168</v>
      </c>
      <c r="N578" s="6" t="s">
        <v>4082</v>
      </c>
      <c r="O578" t="str">
        <f t="shared" si="8"/>
        <v>Carlos Varelo</v>
      </c>
    </row>
    <row r="579" spans="1:15" x14ac:dyDescent="0.25">
      <c r="A579" s="6" t="s">
        <v>694</v>
      </c>
      <c r="B579" s="6" t="s">
        <v>4074</v>
      </c>
      <c r="C579" s="6" t="s">
        <v>4083</v>
      </c>
      <c r="D579" s="6" t="s">
        <v>4076</v>
      </c>
      <c r="E579" s="6" t="s">
        <v>4077</v>
      </c>
      <c r="F579" s="6" t="s">
        <v>4084</v>
      </c>
      <c r="G579" s="9">
        <v>42743</v>
      </c>
      <c r="H579" s="6" t="s">
        <v>4085</v>
      </c>
      <c r="I579" s="6" t="s">
        <v>4086</v>
      </c>
      <c r="J579" s="6" t="s">
        <v>1586</v>
      </c>
      <c r="K579" s="6" t="s">
        <v>4087</v>
      </c>
      <c r="L579" s="6" t="s">
        <v>857</v>
      </c>
      <c r="M579" s="6" t="s">
        <v>1168</v>
      </c>
      <c r="N579" s="6" t="s">
        <v>4082</v>
      </c>
      <c r="O579" t="str">
        <f t="shared" si="8"/>
        <v>Carlos Varela</v>
      </c>
    </row>
    <row r="580" spans="1:15" x14ac:dyDescent="0.25">
      <c r="A580" s="6" t="s">
        <v>296</v>
      </c>
      <c r="B580" s="6" t="s">
        <v>905</v>
      </c>
      <c r="C580" s="6" t="s">
        <v>4088</v>
      </c>
      <c r="D580" s="6" t="s">
        <v>2584</v>
      </c>
      <c r="E580" s="6" t="s">
        <v>1014</v>
      </c>
      <c r="F580" s="6" t="s">
        <v>4089</v>
      </c>
      <c r="G580" s="9">
        <v>43154</v>
      </c>
      <c r="H580" s="6" t="s">
        <v>4090</v>
      </c>
      <c r="I580" s="6" t="s">
        <v>883</v>
      </c>
      <c r="J580" s="6" t="s">
        <v>867</v>
      </c>
      <c r="K580" s="6" t="s">
        <v>4091</v>
      </c>
      <c r="L580" s="6" t="s">
        <v>857</v>
      </c>
      <c r="M580" s="6" t="s">
        <v>885</v>
      </c>
      <c r="N580" s="6" t="s">
        <v>883</v>
      </c>
      <c r="O580" t="str">
        <f t="shared" si="8"/>
        <v>Nick Crouch #9</v>
      </c>
    </row>
    <row r="581" spans="1:15" x14ac:dyDescent="0.25">
      <c r="A581" s="6" t="s">
        <v>337</v>
      </c>
      <c r="B581" s="6" t="s">
        <v>4092</v>
      </c>
      <c r="C581" s="6" t="s">
        <v>4093</v>
      </c>
      <c r="D581" s="6" t="s">
        <v>4094</v>
      </c>
      <c r="E581" s="6" t="s">
        <v>4095</v>
      </c>
      <c r="F581" s="6" t="s">
        <v>4096</v>
      </c>
      <c r="G581" s="9">
        <v>42947</v>
      </c>
      <c r="H581" s="6" t="s">
        <v>4097</v>
      </c>
      <c r="I581" s="6" t="s">
        <v>4098</v>
      </c>
      <c r="J581" s="6" t="s">
        <v>4099</v>
      </c>
      <c r="K581" s="6" t="s">
        <v>4100</v>
      </c>
      <c r="L581" s="6" t="s">
        <v>857</v>
      </c>
      <c r="M581" s="6" t="s">
        <v>1168</v>
      </c>
      <c r="N581" s="6" t="s">
        <v>4098</v>
      </c>
      <c r="O581" t="str">
        <f t="shared" si="8"/>
        <v>Kory Pukash</v>
      </c>
    </row>
    <row r="582" spans="1:15" x14ac:dyDescent="0.25">
      <c r="A582" s="6" t="s">
        <v>338</v>
      </c>
      <c r="B582" s="6" t="s">
        <v>4092</v>
      </c>
      <c r="C582" s="6" t="s">
        <v>4093</v>
      </c>
      <c r="D582" s="6" t="s">
        <v>4094</v>
      </c>
      <c r="E582" s="6" t="s">
        <v>4095</v>
      </c>
      <c r="F582" s="6" t="s">
        <v>4096</v>
      </c>
      <c r="G582" s="9">
        <v>43123</v>
      </c>
      <c r="H582" s="6" t="s">
        <v>4101</v>
      </c>
      <c r="I582" s="6" t="s">
        <v>4098</v>
      </c>
      <c r="J582" s="6" t="s">
        <v>4099</v>
      </c>
      <c r="K582" s="6" t="s">
        <v>4102</v>
      </c>
      <c r="L582" s="6" t="s">
        <v>857</v>
      </c>
      <c r="M582" s="6" t="s">
        <v>1168</v>
      </c>
      <c r="N582" s="6" t="s">
        <v>4098</v>
      </c>
      <c r="O582" t="str">
        <f t="shared" si="8"/>
        <v>Kory Pukash</v>
      </c>
    </row>
    <row r="583" spans="1:15" x14ac:dyDescent="0.25">
      <c r="A583" s="6" t="s">
        <v>453</v>
      </c>
      <c r="B583" s="6" t="s">
        <v>2737</v>
      </c>
      <c r="C583" s="6" t="s">
        <v>4103</v>
      </c>
      <c r="D583" s="6" t="s">
        <v>4104</v>
      </c>
      <c r="E583" s="6" t="s">
        <v>4105</v>
      </c>
      <c r="F583" s="6" t="s">
        <v>4106</v>
      </c>
      <c r="G583" s="9">
        <v>42917</v>
      </c>
      <c r="H583" s="6" t="s">
        <v>4107</v>
      </c>
      <c r="I583" s="6" t="s">
        <v>4108</v>
      </c>
      <c r="J583" s="6" t="s">
        <v>1100</v>
      </c>
      <c r="K583" s="6" t="s">
        <v>4109</v>
      </c>
      <c r="L583" s="6" t="s">
        <v>1529</v>
      </c>
      <c r="M583" s="6" t="s">
        <v>850</v>
      </c>
      <c r="N583" s="6" t="s">
        <v>1111</v>
      </c>
      <c r="O583" t="str">
        <f t="shared" ref="O583:O646" si="9">CONCATENATE(B583," ",C583)</f>
        <v>Paul Goldman</v>
      </c>
    </row>
    <row r="584" spans="1:15" x14ac:dyDescent="0.25">
      <c r="A584" s="6" t="s">
        <v>309</v>
      </c>
      <c r="B584" s="6" t="s">
        <v>4110</v>
      </c>
      <c r="C584" s="6" t="s">
        <v>4111</v>
      </c>
      <c r="D584" s="6" t="s">
        <v>4112</v>
      </c>
      <c r="E584" s="6" t="s">
        <v>4113</v>
      </c>
      <c r="F584" s="6" t="s">
        <v>4114</v>
      </c>
      <c r="G584" s="9">
        <v>41395</v>
      </c>
      <c r="H584" s="6" t="s">
        <v>4115</v>
      </c>
      <c r="I584" s="6" t="s">
        <v>1432</v>
      </c>
      <c r="J584" s="6" t="s">
        <v>1089</v>
      </c>
      <c r="K584" s="6" t="s">
        <v>4116</v>
      </c>
      <c r="L584" s="6" t="s">
        <v>857</v>
      </c>
      <c r="M584" s="6" t="s">
        <v>869</v>
      </c>
      <c r="N584" s="6" t="s">
        <v>2903</v>
      </c>
      <c r="O584" t="str">
        <f t="shared" si="9"/>
        <v>Mohmed "Mohamed", Riha and Vasim Momin</v>
      </c>
    </row>
    <row r="585" spans="1:15" x14ac:dyDescent="0.25">
      <c r="A585" s="6" t="s">
        <v>297</v>
      </c>
      <c r="B585" s="6" t="s">
        <v>4117</v>
      </c>
      <c r="C585" s="6" t="s">
        <v>4118</v>
      </c>
      <c r="D585" s="6" t="s">
        <v>4119</v>
      </c>
      <c r="E585" s="6" t="s">
        <v>4120</v>
      </c>
      <c r="F585" s="6" t="s">
        <v>4121</v>
      </c>
      <c r="G585" s="9">
        <v>43083</v>
      </c>
      <c r="H585" s="6" t="s">
        <v>4122</v>
      </c>
      <c r="I585" s="6" t="s">
        <v>4123</v>
      </c>
      <c r="J585" s="6" t="s">
        <v>867</v>
      </c>
      <c r="K585" s="6" t="s">
        <v>4124</v>
      </c>
      <c r="L585" s="6" t="s">
        <v>857</v>
      </c>
      <c r="M585" s="6" t="s">
        <v>885</v>
      </c>
      <c r="N585" s="6" t="s">
        <v>899</v>
      </c>
      <c r="O585" t="str">
        <f t="shared" si="9"/>
        <v>Richard "Rick" Pettingill Raymond "Ray" Sussek</v>
      </c>
    </row>
    <row r="586" spans="1:15" x14ac:dyDescent="0.25">
      <c r="A586" s="6" t="s">
        <v>298</v>
      </c>
      <c r="B586" s="6" t="s">
        <v>2354</v>
      </c>
      <c r="C586" s="6" t="s">
        <v>4125</v>
      </c>
      <c r="D586" s="6" t="s">
        <v>2355</v>
      </c>
      <c r="E586" s="6" t="s">
        <v>2844</v>
      </c>
      <c r="F586" s="6" t="s">
        <v>4126</v>
      </c>
      <c r="G586" s="9">
        <v>42577</v>
      </c>
      <c r="H586" s="6" t="s">
        <v>4127</v>
      </c>
      <c r="I586" s="6" t="s">
        <v>2359</v>
      </c>
      <c r="J586" s="6" t="s">
        <v>867</v>
      </c>
      <c r="K586" s="6" t="s">
        <v>4128</v>
      </c>
      <c r="L586" s="6" t="s">
        <v>957</v>
      </c>
      <c r="M586" s="6" t="s">
        <v>850</v>
      </c>
      <c r="N586" s="6" t="s">
        <v>958</v>
      </c>
      <c r="O586" t="str">
        <f t="shared" si="9"/>
        <v>Raymond Joy Howell</v>
      </c>
    </row>
    <row r="587" spans="1:15" x14ac:dyDescent="0.25">
      <c r="A587" s="6" t="s">
        <v>4129</v>
      </c>
      <c r="B587" s="6" t="s">
        <v>3414</v>
      </c>
      <c r="C587" s="6" t="s">
        <v>4130</v>
      </c>
      <c r="D587" s="6" t="s">
        <v>4131</v>
      </c>
      <c r="E587" s="6" t="s">
        <v>4132</v>
      </c>
      <c r="F587" s="6" t="s">
        <v>4133</v>
      </c>
      <c r="G587" s="9">
        <v>43331</v>
      </c>
      <c r="H587" s="6" t="s">
        <v>4134</v>
      </c>
      <c r="I587" s="6" t="s">
        <v>4135</v>
      </c>
      <c r="J587" s="6" t="s">
        <v>1990</v>
      </c>
      <c r="K587" s="6" t="s">
        <v>4136</v>
      </c>
      <c r="L587" s="6" t="s">
        <v>857</v>
      </c>
      <c r="M587" s="6" t="s">
        <v>1143</v>
      </c>
      <c r="N587" s="6" t="s">
        <v>1940</v>
      </c>
      <c r="O587" t="str">
        <f t="shared" si="9"/>
        <v>James McCaffrey</v>
      </c>
    </row>
    <row r="588" spans="1:15" x14ac:dyDescent="0.25">
      <c r="A588" s="6" t="s">
        <v>534</v>
      </c>
      <c r="B588" s="6" t="s">
        <v>1736</v>
      </c>
      <c r="C588" s="6" t="s">
        <v>1737</v>
      </c>
      <c r="D588" s="6" t="s">
        <v>2166</v>
      </c>
      <c r="E588" s="6" t="s">
        <v>1181</v>
      </c>
      <c r="F588" s="6" t="s">
        <v>1181</v>
      </c>
      <c r="G588" s="9">
        <v>39016</v>
      </c>
      <c r="H588" s="6" t="s">
        <v>4137</v>
      </c>
      <c r="I588" s="6" t="s">
        <v>1169</v>
      </c>
      <c r="J588" s="6" t="s">
        <v>1166</v>
      </c>
      <c r="K588" s="6" t="s">
        <v>4138</v>
      </c>
      <c r="L588" s="6" t="s">
        <v>857</v>
      </c>
      <c r="M588" s="6" t="s">
        <v>1168</v>
      </c>
      <c r="N588" s="6" t="s">
        <v>1169</v>
      </c>
      <c r="O588" t="str">
        <f t="shared" si="9"/>
        <v>Eric Persson</v>
      </c>
    </row>
    <row r="589" spans="1:15" x14ac:dyDescent="0.25">
      <c r="A589" s="6" t="s">
        <v>539</v>
      </c>
      <c r="B589" s="6" t="s">
        <v>1736</v>
      </c>
      <c r="C589" s="6" t="s">
        <v>1737</v>
      </c>
      <c r="D589" s="6" t="s">
        <v>2166</v>
      </c>
      <c r="E589" s="6" t="s">
        <v>1181</v>
      </c>
      <c r="F589" s="6" t="s">
        <v>1181</v>
      </c>
      <c r="G589" s="9">
        <v>39167</v>
      </c>
      <c r="H589" s="6" t="s">
        <v>4139</v>
      </c>
      <c r="I589" s="6" t="s">
        <v>1165</v>
      </c>
      <c r="J589" s="6" t="s">
        <v>1166</v>
      </c>
      <c r="K589" s="6" t="s">
        <v>4140</v>
      </c>
      <c r="L589" s="6" t="s">
        <v>857</v>
      </c>
      <c r="M589" s="6" t="s">
        <v>1168</v>
      </c>
      <c r="N589" s="6" t="s">
        <v>1169</v>
      </c>
      <c r="O589" t="str">
        <f t="shared" si="9"/>
        <v>Eric Persson</v>
      </c>
    </row>
    <row r="590" spans="1:15" x14ac:dyDescent="0.25">
      <c r="A590" s="6" t="s">
        <v>548</v>
      </c>
      <c r="B590" s="6" t="s">
        <v>1736</v>
      </c>
      <c r="C590" s="6" t="s">
        <v>1737</v>
      </c>
      <c r="D590" s="6" t="s">
        <v>2166</v>
      </c>
      <c r="E590" s="6" t="s">
        <v>1181</v>
      </c>
      <c r="F590" s="6" t="s">
        <v>1181</v>
      </c>
      <c r="G590" s="9">
        <v>41260</v>
      </c>
      <c r="H590" s="6" t="s">
        <v>4141</v>
      </c>
      <c r="I590" s="6" t="s">
        <v>1191</v>
      </c>
      <c r="J590" s="6" t="s">
        <v>1166</v>
      </c>
      <c r="K590" s="6" t="s">
        <v>4142</v>
      </c>
      <c r="L590" s="6" t="s">
        <v>857</v>
      </c>
      <c r="M590" s="6" t="s">
        <v>1168</v>
      </c>
      <c r="N590" s="6" t="s">
        <v>1169</v>
      </c>
      <c r="O590" t="str">
        <f t="shared" si="9"/>
        <v>Eric Persson</v>
      </c>
    </row>
    <row r="591" spans="1:15" x14ac:dyDescent="0.25">
      <c r="A591" s="6" t="s">
        <v>540</v>
      </c>
      <c r="B591" s="6" t="s">
        <v>1736</v>
      </c>
      <c r="C591" s="6" t="s">
        <v>1737</v>
      </c>
      <c r="D591" s="6" t="s">
        <v>2166</v>
      </c>
      <c r="E591" s="6" t="s">
        <v>1181</v>
      </c>
      <c r="F591" s="6" t="s">
        <v>1181</v>
      </c>
      <c r="G591" s="9">
        <v>39019</v>
      </c>
      <c r="H591" s="6" t="s">
        <v>4143</v>
      </c>
      <c r="I591" s="6" t="s">
        <v>1169</v>
      </c>
      <c r="J591" s="6" t="s">
        <v>1166</v>
      </c>
      <c r="K591" s="6" t="s">
        <v>4144</v>
      </c>
      <c r="L591" s="6" t="s">
        <v>857</v>
      </c>
      <c r="M591" s="6" t="s">
        <v>1168</v>
      </c>
      <c r="N591" s="6" t="s">
        <v>1169</v>
      </c>
      <c r="O591" t="str">
        <f t="shared" si="9"/>
        <v>Eric Persson</v>
      </c>
    </row>
    <row r="592" spans="1:15" x14ac:dyDescent="0.25">
      <c r="A592" s="6" t="s">
        <v>299</v>
      </c>
      <c r="B592" s="6" t="s">
        <v>4145</v>
      </c>
      <c r="C592" s="6" t="s">
        <v>4146</v>
      </c>
      <c r="D592" s="6" t="s">
        <v>4147</v>
      </c>
      <c r="E592" s="6" t="s">
        <v>4148</v>
      </c>
      <c r="F592" s="6" t="s">
        <v>4148</v>
      </c>
      <c r="G592" s="9">
        <v>43105</v>
      </c>
      <c r="H592" s="6" t="s">
        <v>4149</v>
      </c>
      <c r="I592" s="6" t="s">
        <v>2060</v>
      </c>
      <c r="J592" s="6" t="s">
        <v>867</v>
      </c>
      <c r="K592" s="6" t="s">
        <v>4150</v>
      </c>
      <c r="L592" s="6" t="s">
        <v>857</v>
      </c>
      <c r="M592" s="6" t="s">
        <v>911</v>
      </c>
      <c r="N592" s="6" t="s">
        <v>966</v>
      </c>
      <c r="O592" t="str">
        <f t="shared" si="9"/>
        <v>Emily Harrington</v>
      </c>
    </row>
    <row r="593" spans="1:15" x14ac:dyDescent="0.25">
      <c r="A593" s="6" t="s">
        <v>819</v>
      </c>
      <c r="B593" s="6" t="s">
        <v>4151</v>
      </c>
      <c r="C593" s="6" t="s">
        <v>4152</v>
      </c>
      <c r="D593" s="6" t="s">
        <v>4153</v>
      </c>
      <c r="E593" s="6" t="s">
        <v>4154</v>
      </c>
      <c r="F593" s="6" t="s">
        <v>4155</v>
      </c>
      <c r="G593" s="9">
        <v>43021</v>
      </c>
      <c r="H593" s="6" t="s">
        <v>4156</v>
      </c>
      <c r="I593" s="6" t="s">
        <v>4157</v>
      </c>
      <c r="J593" s="6" t="s">
        <v>1424</v>
      </c>
      <c r="K593" s="6" t="s">
        <v>4158</v>
      </c>
      <c r="L593" s="6" t="s">
        <v>857</v>
      </c>
      <c r="M593" s="6" t="s">
        <v>1168</v>
      </c>
      <c r="N593" s="6" t="s">
        <v>3609</v>
      </c>
      <c r="O593" t="str">
        <f t="shared" si="9"/>
        <v>Lynn Wiggins Aaron Brooks</v>
      </c>
    </row>
    <row r="594" spans="1:15" x14ac:dyDescent="0.25">
      <c r="A594" s="6" t="s">
        <v>147</v>
      </c>
      <c r="B594" s="6" t="s">
        <v>4159</v>
      </c>
      <c r="C594" s="6" t="s">
        <v>4160</v>
      </c>
      <c r="D594" s="6" t="s">
        <v>850</v>
      </c>
      <c r="E594" s="6" t="s">
        <v>4161</v>
      </c>
      <c r="F594" s="6" t="s">
        <v>4161</v>
      </c>
      <c r="G594" s="9">
        <v>36312</v>
      </c>
      <c r="H594" s="6" t="s">
        <v>4162</v>
      </c>
      <c r="I594" s="6" t="s">
        <v>866</v>
      </c>
      <c r="J594" s="6" t="s">
        <v>867</v>
      </c>
      <c r="K594" s="6" t="s">
        <v>1958</v>
      </c>
      <c r="L594" s="6" t="s">
        <v>857</v>
      </c>
      <c r="M594" s="6" t="s">
        <v>869</v>
      </c>
      <c r="N594" s="6" t="s">
        <v>870</v>
      </c>
      <c r="O594" t="str">
        <f t="shared" si="9"/>
        <v>Sara Killough</v>
      </c>
    </row>
    <row r="595" spans="1:15" x14ac:dyDescent="0.25">
      <c r="A595" s="6" t="s">
        <v>190</v>
      </c>
      <c r="B595" s="6" t="s">
        <v>4145</v>
      </c>
      <c r="C595" s="6" t="s">
        <v>4146</v>
      </c>
      <c r="D595" s="6" t="s">
        <v>4147</v>
      </c>
      <c r="E595" s="6" t="s">
        <v>4148</v>
      </c>
      <c r="F595" s="6" t="s">
        <v>4148</v>
      </c>
      <c r="G595" s="9">
        <v>40242</v>
      </c>
      <c r="H595" s="6" t="s">
        <v>4163</v>
      </c>
      <c r="I595" s="6" t="s">
        <v>2446</v>
      </c>
      <c r="J595" s="6" t="s">
        <v>867</v>
      </c>
      <c r="K595" s="6" t="s">
        <v>4164</v>
      </c>
      <c r="L595" s="6" t="s">
        <v>857</v>
      </c>
      <c r="M595" s="6" t="s">
        <v>911</v>
      </c>
      <c r="N595" s="6" t="s">
        <v>966</v>
      </c>
      <c r="O595" t="str">
        <f t="shared" si="9"/>
        <v>Emily Harrington</v>
      </c>
    </row>
    <row r="596" spans="1:15" x14ac:dyDescent="0.25">
      <c r="A596" s="6" t="s">
        <v>182</v>
      </c>
      <c r="B596" s="6" t="s">
        <v>4145</v>
      </c>
      <c r="C596" s="6" t="s">
        <v>4146</v>
      </c>
      <c r="D596" s="6" t="s">
        <v>4147</v>
      </c>
      <c r="E596" s="6" t="s">
        <v>4148</v>
      </c>
      <c r="F596" s="6" t="s">
        <v>4148</v>
      </c>
      <c r="G596" s="9">
        <v>38330</v>
      </c>
      <c r="H596" s="6" t="s">
        <v>4165</v>
      </c>
      <c r="I596" s="6" t="s">
        <v>2446</v>
      </c>
      <c r="J596" s="6" t="s">
        <v>867</v>
      </c>
      <c r="K596" s="6" t="s">
        <v>4164</v>
      </c>
      <c r="L596" s="6" t="s">
        <v>857</v>
      </c>
      <c r="M596" s="6" t="s">
        <v>911</v>
      </c>
      <c r="N596" s="6" t="s">
        <v>966</v>
      </c>
      <c r="O596" t="str">
        <f t="shared" si="9"/>
        <v>Emily Harrington</v>
      </c>
    </row>
    <row r="597" spans="1:15" x14ac:dyDescent="0.25">
      <c r="A597" s="6" t="s">
        <v>391</v>
      </c>
      <c r="B597" s="6" t="s">
        <v>3027</v>
      </c>
      <c r="C597" s="6" t="s">
        <v>4166</v>
      </c>
      <c r="D597" s="6" t="s">
        <v>2324</v>
      </c>
      <c r="E597" s="6" t="s">
        <v>1096</v>
      </c>
      <c r="F597" s="6" t="s">
        <v>1096</v>
      </c>
      <c r="G597" s="9">
        <v>39732</v>
      </c>
      <c r="H597" s="6" t="s">
        <v>4167</v>
      </c>
      <c r="I597" s="6" t="s">
        <v>3814</v>
      </c>
      <c r="J597" s="6" t="s">
        <v>1100</v>
      </c>
      <c r="K597" s="6" t="s">
        <v>4168</v>
      </c>
      <c r="L597" s="6" t="s">
        <v>1529</v>
      </c>
      <c r="M597" s="6" t="s">
        <v>850</v>
      </c>
      <c r="N597" s="6" t="s">
        <v>1111</v>
      </c>
      <c r="O597" t="str">
        <f t="shared" si="9"/>
        <v>Deborah "Debbie" Lemuiex-King</v>
      </c>
    </row>
    <row r="598" spans="1:15" x14ac:dyDescent="0.25">
      <c r="A598" s="6" t="s">
        <v>300</v>
      </c>
      <c r="B598" s="6" t="s">
        <v>4169</v>
      </c>
      <c r="C598" s="6" t="s">
        <v>4170</v>
      </c>
      <c r="D598" s="6" t="s">
        <v>4171</v>
      </c>
      <c r="E598" s="6" t="s">
        <v>4172</v>
      </c>
      <c r="F598" s="6" t="s">
        <v>4173</v>
      </c>
      <c r="G598" s="9">
        <v>42825</v>
      </c>
      <c r="H598" s="6" t="s">
        <v>4174</v>
      </c>
      <c r="I598" s="6" t="s">
        <v>4175</v>
      </c>
      <c r="J598" s="6" t="s">
        <v>867</v>
      </c>
      <c r="K598" s="6" t="s">
        <v>4176</v>
      </c>
      <c r="L598" s="6" t="s">
        <v>857</v>
      </c>
      <c r="M598" s="6" t="s">
        <v>911</v>
      </c>
      <c r="N598" s="6" t="s">
        <v>912</v>
      </c>
      <c r="O598" t="str">
        <f t="shared" si="9"/>
        <v>Jim Spafford Joretta Spafford</v>
      </c>
    </row>
    <row r="599" spans="1:15" x14ac:dyDescent="0.25">
      <c r="A599" s="6" t="s">
        <v>383</v>
      </c>
      <c r="B599" s="6" t="s">
        <v>1768</v>
      </c>
      <c r="C599" s="6" t="s">
        <v>1807</v>
      </c>
      <c r="D599" s="6" t="s">
        <v>1808</v>
      </c>
      <c r="E599" s="6" t="s">
        <v>1809</v>
      </c>
      <c r="F599" s="6" t="s">
        <v>1809</v>
      </c>
      <c r="G599" s="9">
        <v>42711</v>
      </c>
      <c r="H599" s="6" t="s">
        <v>4177</v>
      </c>
      <c r="I599" s="6" t="s">
        <v>4178</v>
      </c>
      <c r="J599" s="6" t="s">
        <v>2076</v>
      </c>
      <c r="K599" s="6" t="s">
        <v>4179</v>
      </c>
      <c r="L599" s="6" t="s">
        <v>857</v>
      </c>
      <c r="M599" s="6" t="s">
        <v>1143</v>
      </c>
      <c r="N599" s="6" t="s">
        <v>2078</v>
      </c>
      <c r="O599" t="str">
        <f t="shared" si="9"/>
        <v>Mike Turpin</v>
      </c>
    </row>
    <row r="600" spans="1:15" x14ac:dyDescent="0.25">
      <c r="A600" s="6" t="s">
        <v>455</v>
      </c>
      <c r="B600" s="6" t="s">
        <v>4180</v>
      </c>
      <c r="C600" s="6" t="s">
        <v>4181</v>
      </c>
      <c r="D600" s="6" t="s">
        <v>3416</v>
      </c>
      <c r="E600" s="6" t="s">
        <v>4182</v>
      </c>
      <c r="F600" s="6" t="s">
        <v>4183</v>
      </c>
      <c r="G600" s="9">
        <v>42832</v>
      </c>
      <c r="H600" s="6" t="s">
        <v>4184</v>
      </c>
      <c r="I600" s="6" t="s">
        <v>2030</v>
      </c>
      <c r="J600" s="6" t="s">
        <v>1100</v>
      </c>
      <c r="K600" s="6" t="s">
        <v>4185</v>
      </c>
      <c r="L600" s="6" t="s">
        <v>1529</v>
      </c>
      <c r="M600" s="6" t="s">
        <v>850</v>
      </c>
      <c r="N600" s="6" t="s">
        <v>1111</v>
      </c>
      <c r="O600" t="str">
        <f t="shared" si="9"/>
        <v>James and Mark White Mark Miceli</v>
      </c>
    </row>
    <row r="601" spans="1:15" x14ac:dyDescent="0.25">
      <c r="A601" s="6" t="s">
        <v>327</v>
      </c>
      <c r="B601" s="6" t="s">
        <v>1768</v>
      </c>
      <c r="C601" s="6" t="s">
        <v>4186</v>
      </c>
      <c r="D601" s="6" t="s">
        <v>4187</v>
      </c>
      <c r="E601" s="6" t="s">
        <v>4188</v>
      </c>
      <c r="F601" s="6" t="s">
        <v>4189</v>
      </c>
      <c r="G601" s="9">
        <v>42962</v>
      </c>
      <c r="H601" s="6" t="s">
        <v>4190</v>
      </c>
      <c r="I601" s="6" t="s">
        <v>4191</v>
      </c>
      <c r="J601" s="6" t="s">
        <v>1089</v>
      </c>
      <c r="K601" s="6" t="s">
        <v>4192</v>
      </c>
      <c r="L601" s="6" t="s">
        <v>857</v>
      </c>
      <c r="M601" s="6" t="s">
        <v>1091</v>
      </c>
      <c r="N601" s="6" t="s">
        <v>1092</v>
      </c>
      <c r="O601" t="str">
        <f t="shared" si="9"/>
        <v>Mike Shattuck</v>
      </c>
    </row>
    <row r="602" spans="1:15" x14ac:dyDescent="0.25">
      <c r="A602" s="6" t="s">
        <v>328</v>
      </c>
      <c r="B602" s="6" t="s">
        <v>1806</v>
      </c>
      <c r="C602" s="6" t="s">
        <v>4186</v>
      </c>
      <c r="D602" s="6" t="s">
        <v>4187</v>
      </c>
      <c r="E602" s="6" t="s">
        <v>4188</v>
      </c>
      <c r="F602" s="6" t="s">
        <v>4193</v>
      </c>
      <c r="G602" s="9">
        <v>43262</v>
      </c>
      <c r="H602" s="6" t="s">
        <v>4194</v>
      </c>
      <c r="I602" s="6" t="s">
        <v>4195</v>
      </c>
      <c r="J602" s="6" t="s">
        <v>1089</v>
      </c>
      <c r="K602" s="6" t="s">
        <v>4196</v>
      </c>
      <c r="L602" s="6" t="s">
        <v>857</v>
      </c>
      <c r="M602" s="6" t="s">
        <v>1091</v>
      </c>
      <c r="N602" s="6" t="s">
        <v>1092</v>
      </c>
      <c r="O602" t="str">
        <f t="shared" si="9"/>
        <v>Michael Shattuck</v>
      </c>
    </row>
    <row r="603" spans="1:15" x14ac:dyDescent="0.25">
      <c r="A603" s="6" t="s">
        <v>329</v>
      </c>
      <c r="B603" s="6" t="s">
        <v>4197</v>
      </c>
      <c r="C603" s="6" t="s">
        <v>849</v>
      </c>
      <c r="D603" s="6" t="s">
        <v>4198</v>
      </c>
      <c r="E603" s="6" t="s">
        <v>4199</v>
      </c>
      <c r="F603" s="6" t="s">
        <v>4200</v>
      </c>
      <c r="G603" s="9">
        <v>43073</v>
      </c>
      <c r="H603" s="6" t="s">
        <v>4201</v>
      </c>
      <c r="I603" s="6" t="s">
        <v>4202</v>
      </c>
      <c r="J603" s="6" t="s">
        <v>1089</v>
      </c>
      <c r="K603" s="6" t="s">
        <v>4203</v>
      </c>
      <c r="L603" s="6" t="s">
        <v>857</v>
      </c>
      <c r="M603" s="6" t="s">
        <v>1091</v>
      </c>
      <c r="N603" s="6" t="s">
        <v>1092</v>
      </c>
      <c r="O603" t="str">
        <f t="shared" si="9"/>
        <v>Nancy Patel</v>
      </c>
    </row>
    <row r="604" spans="1:15" x14ac:dyDescent="0.25">
      <c r="A604" s="6" t="s">
        <v>696</v>
      </c>
      <c r="B604" s="6" t="s">
        <v>4204</v>
      </c>
      <c r="C604" s="6" t="s">
        <v>4205</v>
      </c>
      <c r="D604" s="6" t="s">
        <v>4206</v>
      </c>
      <c r="E604" s="6" t="s">
        <v>4207</v>
      </c>
      <c r="F604" s="6" t="s">
        <v>4208</v>
      </c>
      <c r="G604" s="9">
        <v>43022</v>
      </c>
      <c r="H604" s="6" t="s">
        <v>4209</v>
      </c>
      <c r="I604" s="6" t="s">
        <v>4210</v>
      </c>
      <c r="J604" s="6" t="s">
        <v>1586</v>
      </c>
      <c r="K604" s="6" t="s">
        <v>4211</v>
      </c>
      <c r="L604" s="6" t="s">
        <v>857</v>
      </c>
      <c r="M604" s="6" t="s">
        <v>1168</v>
      </c>
      <c r="N604" s="6" t="s">
        <v>1983</v>
      </c>
      <c r="O604" t="str">
        <f t="shared" si="9"/>
        <v>Binu Agrawal</v>
      </c>
    </row>
    <row r="605" spans="1:15" x14ac:dyDescent="0.25">
      <c r="A605" s="6" t="s">
        <v>35</v>
      </c>
      <c r="B605" s="6" t="s">
        <v>4212</v>
      </c>
      <c r="C605" s="6" t="s">
        <v>4213</v>
      </c>
      <c r="D605" s="6" t="s">
        <v>4214</v>
      </c>
      <c r="E605" s="6" t="s">
        <v>4215</v>
      </c>
      <c r="F605" s="6" t="s">
        <v>4216</v>
      </c>
      <c r="G605" s="9">
        <v>36914</v>
      </c>
      <c r="H605" s="6" t="s">
        <v>4217</v>
      </c>
      <c r="I605" s="6" t="s">
        <v>4218</v>
      </c>
      <c r="J605" s="6" t="s">
        <v>1559</v>
      </c>
      <c r="K605" s="6" t="s">
        <v>4219</v>
      </c>
      <c r="L605" s="6" t="s">
        <v>857</v>
      </c>
      <c r="M605" s="6" t="s">
        <v>869</v>
      </c>
      <c r="N605" s="6" t="s">
        <v>1775</v>
      </c>
      <c r="O605" t="str">
        <f t="shared" si="9"/>
        <v>Samuel "Sam" Hess Kathleen Regan</v>
      </c>
    </row>
    <row r="606" spans="1:15" x14ac:dyDescent="0.25">
      <c r="A606" s="6" t="s">
        <v>426</v>
      </c>
      <c r="B606" s="6" t="s">
        <v>1885</v>
      </c>
      <c r="C606" s="6" t="s">
        <v>1886</v>
      </c>
      <c r="D606" s="6" t="s">
        <v>4220</v>
      </c>
      <c r="E606" s="6" t="s">
        <v>1888</v>
      </c>
      <c r="F606" s="6" t="s">
        <v>1888</v>
      </c>
      <c r="G606" s="9">
        <v>42173</v>
      </c>
      <c r="H606" s="6" t="s">
        <v>4221</v>
      </c>
      <c r="I606" s="6" t="s">
        <v>3782</v>
      </c>
      <c r="J606" s="6" t="s">
        <v>1100</v>
      </c>
      <c r="K606" s="6" t="s">
        <v>4222</v>
      </c>
      <c r="L606" s="6" t="s">
        <v>1529</v>
      </c>
      <c r="M606" s="6" t="s">
        <v>850</v>
      </c>
      <c r="N606" s="6" t="s">
        <v>1900</v>
      </c>
      <c r="O606" t="str">
        <f t="shared" si="9"/>
        <v>Hani Halloun</v>
      </c>
    </row>
    <row r="607" spans="1:15" x14ac:dyDescent="0.25">
      <c r="A607" s="6" t="s">
        <v>180</v>
      </c>
      <c r="B607" s="6" t="s">
        <v>4223</v>
      </c>
      <c r="C607" s="6" t="s">
        <v>4224</v>
      </c>
      <c r="D607" s="6" t="s">
        <v>4225</v>
      </c>
      <c r="E607" s="6" t="s">
        <v>4226</v>
      </c>
      <c r="F607" s="6" t="s">
        <v>4227</v>
      </c>
      <c r="G607" s="9">
        <v>38258</v>
      </c>
      <c r="H607" s="6" t="s">
        <v>4228</v>
      </c>
      <c r="I607" s="6" t="s">
        <v>955</v>
      </c>
      <c r="J607" s="6" t="s">
        <v>867</v>
      </c>
      <c r="K607" s="6" t="s">
        <v>4229</v>
      </c>
      <c r="L607" s="6" t="s">
        <v>957</v>
      </c>
      <c r="M607" s="6" t="s">
        <v>850</v>
      </c>
      <c r="N607" s="6" t="s">
        <v>958</v>
      </c>
      <c r="O607" t="str">
        <f t="shared" si="9"/>
        <v>Daniel "Dan" Beaulieu, Matthew "Matt" Beaulieu and Joseph "Joe" Hudson</v>
      </c>
    </row>
    <row r="608" spans="1:15" x14ac:dyDescent="0.25">
      <c r="A608" s="6" t="s">
        <v>275</v>
      </c>
      <c r="B608" s="6" t="s">
        <v>4223</v>
      </c>
      <c r="C608" s="6" t="s">
        <v>4224</v>
      </c>
      <c r="D608" s="6" t="s">
        <v>4230</v>
      </c>
      <c r="E608" s="6" t="s">
        <v>4226</v>
      </c>
      <c r="F608" s="6" t="s">
        <v>4227</v>
      </c>
      <c r="G608" s="9">
        <v>42307</v>
      </c>
      <c r="H608" s="6" t="s">
        <v>4231</v>
      </c>
      <c r="I608" s="6" t="s">
        <v>955</v>
      </c>
      <c r="J608" s="6" t="s">
        <v>867</v>
      </c>
      <c r="K608" s="6" t="s">
        <v>4232</v>
      </c>
      <c r="L608" s="6" t="s">
        <v>957</v>
      </c>
      <c r="M608" s="6" t="s">
        <v>850</v>
      </c>
      <c r="N608" s="6" t="s">
        <v>958</v>
      </c>
      <c r="O608" t="str">
        <f t="shared" si="9"/>
        <v>Daniel "Dan" Beaulieu, Matthew "Matt" Beaulieu and Joseph "Joe" Hudson</v>
      </c>
    </row>
    <row r="609" spans="1:15" x14ac:dyDescent="0.25">
      <c r="A609" s="6" t="s">
        <v>697</v>
      </c>
      <c r="B609" s="6" t="s">
        <v>1846</v>
      </c>
      <c r="C609" s="6" t="s">
        <v>1847</v>
      </c>
      <c r="D609" s="6" t="s">
        <v>2482</v>
      </c>
      <c r="E609" s="6" t="s">
        <v>4233</v>
      </c>
      <c r="F609" s="6" t="s">
        <v>4234</v>
      </c>
      <c r="G609" s="9">
        <v>43217</v>
      </c>
      <c r="H609" s="6" t="s">
        <v>4235</v>
      </c>
      <c r="I609" s="6" t="s">
        <v>3174</v>
      </c>
      <c r="J609" s="6" t="s">
        <v>1586</v>
      </c>
      <c r="K609" s="6" t="s">
        <v>4236</v>
      </c>
      <c r="L609" s="6" t="s">
        <v>857</v>
      </c>
      <c r="M609" s="6" t="s">
        <v>858</v>
      </c>
      <c r="N609" s="6" t="s">
        <v>3176</v>
      </c>
      <c r="O609" t="str">
        <f t="shared" si="9"/>
        <v>Glen Johnson</v>
      </c>
    </row>
    <row r="610" spans="1:15" x14ac:dyDescent="0.25">
      <c r="A610" s="6" t="s">
        <v>698</v>
      </c>
      <c r="B610" s="6" t="s">
        <v>1846</v>
      </c>
      <c r="C610" s="6" t="s">
        <v>1847</v>
      </c>
      <c r="D610" s="6" t="s">
        <v>1672</v>
      </c>
      <c r="E610" s="6" t="s">
        <v>850</v>
      </c>
      <c r="F610" s="6" t="s">
        <v>4237</v>
      </c>
      <c r="G610" s="9">
        <v>43273</v>
      </c>
      <c r="H610" s="6" t="s">
        <v>4238</v>
      </c>
      <c r="I610" s="6" t="s">
        <v>3773</v>
      </c>
      <c r="J610" s="6" t="s">
        <v>1586</v>
      </c>
      <c r="K610" s="6" t="s">
        <v>3774</v>
      </c>
      <c r="L610" s="6" t="s">
        <v>857</v>
      </c>
      <c r="M610" s="6" t="s">
        <v>858</v>
      </c>
      <c r="N610" s="6" t="s">
        <v>3176</v>
      </c>
      <c r="O610" t="str">
        <f t="shared" si="9"/>
        <v>Glen Johnson</v>
      </c>
    </row>
    <row r="611" spans="1:15" x14ac:dyDescent="0.25">
      <c r="A611" s="6" t="s">
        <v>4239</v>
      </c>
      <c r="B611" s="6" t="s">
        <v>1846</v>
      </c>
      <c r="C611" s="6" t="s">
        <v>1847</v>
      </c>
      <c r="D611" s="6" t="s">
        <v>1672</v>
      </c>
      <c r="E611" s="6" t="s">
        <v>850</v>
      </c>
      <c r="F611" s="6" t="s">
        <v>4240</v>
      </c>
      <c r="G611" s="9">
        <v>43336</v>
      </c>
      <c r="H611" s="6" t="s">
        <v>4241</v>
      </c>
      <c r="I611" s="6" t="s">
        <v>4242</v>
      </c>
      <c r="J611" s="6" t="s">
        <v>1586</v>
      </c>
      <c r="K611" s="6" t="s">
        <v>4243</v>
      </c>
      <c r="L611" s="6" t="s">
        <v>857</v>
      </c>
      <c r="M611" s="6" t="s">
        <v>858</v>
      </c>
      <c r="N611" s="6" t="s">
        <v>3176</v>
      </c>
      <c r="O611" t="str">
        <f t="shared" si="9"/>
        <v>Glen Johnson</v>
      </c>
    </row>
    <row r="612" spans="1:15" x14ac:dyDescent="0.25">
      <c r="A612" s="6" t="s">
        <v>70</v>
      </c>
      <c r="B612" s="6" t="s">
        <v>2731</v>
      </c>
      <c r="C612" s="6" t="s">
        <v>2732</v>
      </c>
      <c r="D612" s="6" t="s">
        <v>2733</v>
      </c>
      <c r="E612" s="6" t="s">
        <v>2734</v>
      </c>
      <c r="F612" s="6" t="s">
        <v>2734</v>
      </c>
      <c r="G612" s="9">
        <v>38804</v>
      </c>
      <c r="H612" s="6" t="s">
        <v>4244</v>
      </c>
      <c r="I612" s="6" t="s">
        <v>4245</v>
      </c>
      <c r="J612" s="6" t="s">
        <v>855</v>
      </c>
      <c r="K612" s="6" t="s">
        <v>4246</v>
      </c>
      <c r="L612" s="6" t="s">
        <v>857</v>
      </c>
      <c r="M612" s="6" t="s">
        <v>858</v>
      </c>
      <c r="N612" s="6" t="s">
        <v>4245</v>
      </c>
      <c r="O612" t="str">
        <f t="shared" si="9"/>
        <v>Jason Alley</v>
      </c>
    </row>
    <row r="613" spans="1:15" x14ac:dyDescent="0.25">
      <c r="A613" s="6" t="s">
        <v>80</v>
      </c>
      <c r="B613" s="6" t="s">
        <v>2731</v>
      </c>
      <c r="C613" s="6" t="s">
        <v>2732</v>
      </c>
      <c r="D613" s="6" t="s">
        <v>2733</v>
      </c>
      <c r="E613" s="6" t="s">
        <v>2734</v>
      </c>
      <c r="F613" s="6" t="s">
        <v>2734</v>
      </c>
      <c r="G613" s="9">
        <v>40832</v>
      </c>
      <c r="H613" s="6" t="s">
        <v>4247</v>
      </c>
      <c r="I613" s="6" t="s">
        <v>4245</v>
      </c>
      <c r="J613" s="6" t="s">
        <v>855</v>
      </c>
      <c r="K613" s="6" t="s">
        <v>4246</v>
      </c>
      <c r="L613" s="6" t="s">
        <v>857</v>
      </c>
      <c r="M613" s="6" t="s">
        <v>858</v>
      </c>
      <c r="N613" s="6" t="s">
        <v>4245</v>
      </c>
      <c r="O613" t="str">
        <f t="shared" si="9"/>
        <v>Jason Alley</v>
      </c>
    </row>
    <row r="614" spans="1:15" x14ac:dyDescent="0.25">
      <c r="A614" s="6" t="s">
        <v>622</v>
      </c>
      <c r="B614" s="6" t="s">
        <v>4248</v>
      </c>
      <c r="C614" s="6" t="s">
        <v>849</v>
      </c>
      <c r="D614" s="6" t="s">
        <v>3616</v>
      </c>
      <c r="E614" s="6" t="s">
        <v>4233</v>
      </c>
      <c r="F614" s="6" t="s">
        <v>4249</v>
      </c>
      <c r="G614" s="9">
        <v>43223</v>
      </c>
      <c r="H614" s="6" t="s">
        <v>4250</v>
      </c>
      <c r="I614" s="6" t="s">
        <v>4251</v>
      </c>
      <c r="J614" s="6" t="s">
        <v>1755</v>
      </c>
      <c r="K614" s="6" t="s">
        <v>4252</v>
      </c>
      <c r="L614" s="6" t="s">
        <v>1757</v>
      </c>
      <c r="M614" s="6" t="s">
        <v>1758</v>
      </c>
      <c r="N614" s="6" t="s">
        <v>1965</v>
      </c>
      <c r="O614" t="str">
        <f t="shared" si="9"/>
        <v>Rohit Patel</v>
      </c>
    </row>
    <row r="615" spans="1:15" x14ac:dyDescent="0.25">
      <c r="A615" s="6" t="s">
        <v>224</v>
      </c>
      <c r="B615" s="6" t="s">
        <v>2895</v>
      </c>
      <c r="C615" s="6" t="s">
        <v>1013</v>
      </c>
      <c r="D615" s="6" t="s">
        <v>850</v>
      </c>
      <c r="E615" s="6" t="s">
        <v>1014</v>
      </c>
      <c r="F615" s="6" t="s">
        <v>4253</v>
      </c>
      <c r="G615" s="9">
        <v>39853</v>
      </c>
      <c r="H615" s="6" t="s">
        <v>4254</v>
      </c>
      <c r="I615" s="6" t="s">
        <v>883</v>
      </c>
      <c r="J615" s="6" t="s">
        <v>867</v>
      </c>
      <c r="K615" s="6" t="s">
        <v>4255</v>
      </c>
      <c r="L615" s="6" t="s">
        <v>857</v>
      </c>
      <c r="M615" s="6" t="s">
        <v>885</v>
      </c>
      <c r="N615" s="6" t="s">
        <v>883</v>
      </c>
      <c r="O615" t="str">
        <f t="shared" si="9"/>
        <v>Nicholas "Nick" Crouch</v>
      </c>
    </row>
    <row r="616" spans="1:15" x14ac:dyDescent="0.25">
      <c r="A616" s="6" t="s">
        <v>699</v>
      </c>
      <c r="B616" s="6" t="s">
        <v>4256</v>
      </c>
      <c r="C616" s="6" t="s">
        <v>1346</v>
      </c>
      <c r="D616" s="6" t="s">
        <v>4257</v>
      </c>
      <c r="E616" s="6" t="s">
        <v>4258</v>
      </c>
      <c r="F616" s="6" t="s">
        <v>4259</v>
      </c>
      <c r="G616" s="9">
        <v>43209</v>
      </c>
      <c r="H616" s="6" t="s">
        <v>4260</v>
      </c>
      <c r="I616" s="6" t="s">
        <v>1983</v>
      </c>
      <c r="J616" s="6" t="s">
        <v>1586</v>
      </c>
      <c r="K616" s="6" t="s">
        <v>4261</v>
      </c>
      <c r="L616" s="6" t="s">
        <v>857</v>
      </c>
      <c r="M616" s="6" t="s">
        <v>1168</v>
      </c>
      <c r="N616" s="6" t="s">
        <v>1983</v>
      </c>
      <c r="O616" t="str">
        <f t="shared" si="9"/>
        <v>Shash Trivedi</v>
      </c>
    </row>
    <row r="617" spans="1:15" x14ac:dyDescent="0.25">
      <c r="A617" s="6" t="s">
        <v>349</v>
      </c>
      <c r="B617" s="6" t="s">
        <v>4262</v>
      </c>
      <c r="C617" s="6" t="s">
        <v>849</v>
      </c>
      <c r="D617" s="6" t="s">
        <v>4263</v>
      </c>
      <c r="E617" s="6" t="s">
        <v>4264</v>
      </c>
      <c r="F617" s="6" t="s">
        <v>4265</v>
      </c>
      <c r="G617" s="9">
        <v>43245</v>
      </c>
      <c r="H617" s="6" t="s">
        <v>4266</v>
      </c>
      <c r="I617" s="6" t="s">
        <v>4267</v>
      </c>
      <c r="J617" s="6" t="s">
        <v>2964</v>
      </c>
      <c r="K617" s="6" t="s">
        <v>4268</v>
      </c>
      <c r="L617" s="6" t="s">
        <v>857</v>
      </c>
      <c r="M617" s="6" t="s">
        <v>2051</v>
      </c>
      <c r="N617" s="6" t="s">
        <v>2963</v>
      </c>
      <c r="O617" t="str">
        <f t="shared" si="9"/>
        <v>Nirav Patel</v>
      </c>
    </row>
    <row r="618" spans="1:15" x14ac:dyDescent="0.25">
      <c r="A618" s="6" t="s">
        <v>639</v>
      </c>
      <c r="B618" s="6" t="s">
        <v>4269</v>
      </c>
      <c r="C618" s="6" t="s">
        <v>4270</v>
      </c>
      <c r="D618" s="6" t="s">
        <v>4271</v>
      </c>
      <c r="E618" s="6" t="s">
        <v>4272</v>
      </c>
      <c r="F618" s="6" t="s">
        <v>4273</v>
      </c>
      <c r="G618" s="9">
        <v>42881</v>
      </c>
      <c r="H618" s="6" t="s">
        <v>4274</v>
      </c>
      <c r="I618" s="6" t="s">
        <v>3123</v>
      </c>
      <c r="J618" s="6" t="s">
        <v>1568</v>
      </c>
      <c r="K618" s="6" t="s">
        <v>4275</v>
      </c>
      <c r="L618" s="6" t="s">
        <v>857</v>
      </c>
      <c r="M618" s="6" t="s">
        <v>1143</v>
      </c>
      <c r="N618" s="6" t="s">
        <v>1570</v>
      </c>
      <c r="O618" t="str">
        <f t="shared" si="9"/>
        <v>Shiv Javia</v>
      </c>
    </row>
    <row r="619" spans="1:15" x14ac:dyDescent="0.25">
      <c r="A619" s="6" t="s">
        <v>471</v>
      </c>
      <c r="B619" s="6" t="s">
        <v>4276</v>
      </c>
      <c r="C619" s="6" t="s">
        <v>4277</v>
      </c>
      <c r="D619" s="6" t="s">
        <v>4278</v>
      </c>
      <c r="E619" s="6" t="s">
        <v>4279</v>
      </c>
      <c r="F619" s="6" t="s">
        <v>4279</v>
      </c>
      <c r="G619" s="9">
        <v>43055</v>
      </c>
      <c r="H619" s="6" t="s">
        <v>4280</v>
      </c>
      <c r="I619" s="6" t="s">
        <v>4281</v>
      </c>
      <c r="J619" s="6" t="s">
        <v>2827</v>
      </c>
      <c r="K619" s="6" t="s">
        <v>4282</v>
      </c>
      <c r="L619" s="6" t="s">
        <v>857</v>
      </c>
      <c r="M619" s="6" t="s">
        <v>858</v>
      </c>
      <c r="N619" s="6" t="s">
        <v>2829</v>
      </c>
      <c r="O619" t="str">
        <f t="shared" si="9"/>
        <v>ENRICO ESGUERRA</v>
      </c>
    </row>
    <row r="620" spans="1:15" x14ac:dyDescent="0.25">
      <c r="A620" s="6" t="s">
        <v>282</v>
      </c>
      <c r="B620" s="6" t="s">
        <v>4145</v>
      </c>
      <c r="C620" s="6" t="s">
        <v>4146</v>
      </c>
      <c r="D620" s="6" t="s">
        <v>4147</v>
      </c>
      <c r="E620" s="6" t="s">
        <v>4148</v>
      </c>
      <c r="F620" s="6" t="s">
        <v>4148</v>
      </c>
      <c r="G620" s="9">
        <v>42345</v>
      </c>
      <c r="H620" s="6" t="s">
        <v>4283</v>
      </c>
      <c r="I620" s="6" t="s">
        <v>2060</v>
      </c>
      <c r="J620" s="6" t="s">
        <v>867</v>
      </c>
      <c r="K620" s="6" t="s">
        <v>4284</v>
      </c>
      <c r="L620" s="6" t="s">
        <v>857</v>
      </c>
      <c r="M620" s="6" t="s">
        <v>911</v>
      </c>
      <c r="N620" s="6" t="s">
        <v>966</v>
      </c>
      <c r="O620" t="str">
        <f t="shared" si="9"/>
        <v>Emily Harrington</v>
      </c>
    </row>
    <row r="621" spans="1:15" x14ac:dyDescent="0.25">
      <c r="A621" s="6" t="s">
        <v>559</v>
      </c>
      <c r="B621" s="6" t="s">
        <v>3949</v>
      </c>
      <c r="C621" s="6" t="s">
        <v>849</v>
      </c>
      <c r="D621" s="6" t="s">
        <v>3950</v>
      </c>
      <c r="E621" s="6" t="s">
        <v>4285</v>
      </c>
      <c r="F621" s="6" t="s">
        <v>4286</v>
      </c>
      <c r="G621" s="9">
        <v>39893</v>
      </c>
      <c r="H621" s="6" t="s">
        <v>4287</v>
      </c>
      <c r="I621" s="6" t="s">
        <v>4288</v>
      </c>
      <c r="J621" s="6" t="s">
        <v>703</v>
      </c>
      <c r="K621" s="6" t="s">
        <v>4289</v>
      </c>
      <c r="L621" s="6" t="s">
        <v>1206</v>
      </c>
      <c r="M621" s="6" t="s">
        <v>850</v>
      </c>
      <c r="N621" s="6" t="s">
        <v>703</v>
      </c>
      <c r="O621" t="str">
        <f t="shared" si="9"/>
        <v>Hardik, Harshil &amp; Malav Patel</v>
      </c>
    </row>
    <row r="622" spans="1:15" x14ac:dyDescent="0.25">
      <c r="A622" s="6" t="s">
        <v>376</v>
      </c>
      <c r="B622" s="6" t="s">
        <v>4290</v>
      </c>
      <c r="C622" s="6" t="s">
        <v>849</v>
      </c>
      <c r="D622" s="6" t="s">
        <v>4291</v>
      </c>
      <c r="E622" s="6" t="s">
        <v>4292</v>
      </c>
      <c r="F622" s="6" t="s">
        <v>4293</v>
      </c>
      <c r="G622" s="9">
        <v>43178</v>
      </c>
      <c r="H622" s="6" t="s">
        <v>4294</v>
      </c>
      <c r="I622" s="6" t="s">
        <v>4295</v>
      </c>
      <c r="J622" s="6" t="s">
        <v>2285</v>
      </c>
      <c r="K622" s="6" t="s">
        <v>4296</v>
      </c>
      <c r="L622" s="6" t="s">
        <v>1378</v>
      </c>
      <c r="M622" s="6" t="s">
        <v>1379</v>
      </c>
      <c r="N622" s="6" t="s">
        <v>1380</v>
      </c>
      <c r="O622" t="str">
        <f t="shared" si="9"/>
        <v>Arpit, Samarpit and Shwetank Patel</v>
      </c>
    </row>
    <row r="623" spans="1:15" x14ac:dyDescent="0.25">
      <c r="A623" s="6" t="s">
        <v>191</v>
      </c>
      <c r="B623" s="6" t="s">
        <v>3207</v>
      </c>
      <c r="C623" s="6" t="s">
        <v>987</v>
      </c>
      <c r="D623" s="6" t="s">
        <v>850</v>
      </c>
      <c r="E623" s="6" t="s">
        <v>4297</v>
      </c>
      <c r="F623" s="6" t="s">
        <v>4297</v>
      </c>
      <c r="G623" s="9">
        <v>39128</v>
      </c>
      <c r="H623" s="6" t="s">
        <v>4298</v>
      </c>
      <c r="I623" s="6" t="s">
        <v>4299</v>
      </c>
      <c r="J623" s="6" t="s">
        <v>867</v>
      </c>
      <c r="K623" s="6" t="s">
        <v>4300</v>
      </c>
      <c r="L623" s="6" t="s">
        <v>857</v>
      </c>
      <c r="M623" s="6" t="s">
        <v>885</v>
      </c>
      <c r="N623" s="6" t="s">
        <v>899</v>
      </c>
      <c r="O623" t="str">
        <f t="shared" si="9"/>
        <v>Ming-Ting "Peter" Chung</v>
      </c>
    </row>
    <row r="624" spans="1:15" x14ac:dyDescent="0.25">
      <c r="A624" s="6" t="s">
        <v>753</v>
      </c>
      <c r="B624" s="6" t="s">
        <v>4301</v>
      </c>
      <c r="C624" s="6" t="s">
        <v>4302</v>
      </c>
      <c r="D624" s="6" t="s">
        <v>4303</v>
      </c>
      <c r="E624" s="6" t="s">
        <v>4304</v>
      </c>
      <c r="F624" s="6" t="s">
        <v>4305</v>
      </c>
      <c r="G624" s="9">
        <v>39063</v>
      </c>
      <c r="H624" s="6" t="s">
        <v>4306</v>
      </c>
      <c r="I624" s="6" t="s">
        <v>4307</v>
      </c>
      <c r="J624" s="6" t="s">
        <v>1230</v>
      </c>
      <c r="K624" s="6" t="s">
        <v>4308</v>
      </c>
      <c r="L624" s="6" t="s">
        <v>1378</v>
      </c>
      <c r="M624" s="6" t="s">
        <v>1379</v>
      </c>
      <c r="N624" s="6" t="s">
        <v>1380</v>
      </c>
      <c r="O624" t="str">
        <f t="shared" si="9"/>
        <v>Harkirat "Gomy" &amp; Jermanjit Singh</v>
      </c>
    </row>
    <row r="625" spans="1:15" x14ac:dyDescent="0.25">
      <c r="A625" s="6" t="s">
        <v>217</v>
      </c>
      <c r="B625" s="6" t="s">
        <v>4309</v>
      </c>
      <c r="C625" s="6" t="s">
        <v>4310</v>
      </c>
      <c r="D625" s="6" t="s">
        <v>2645</v>
      </c>
      <c r="E625" s="6" t="s">
        <v>4311</v>
      </c>
      <c r="F625" s="6" t="s">
        <v>4312</v>
      </c>
      <c r="G625" s="9">
        <v>39620</v>
      </c>
      <c r="H625" s="6" t="s">
        <v>4313</v>
      </c>
      <c r="I625" s="6" t="s">
        <v>955</v>
      </c>
      <c r="J625" s="6" t="s">
        <v>867</v>
      </c>
      <c r="K625" s="6" t="s">
        <v>4314</v>
      </c>
      <c r="L625" s="6" t="s">
        <v>957</v>
      </c>
      <c r="M625" s="6" t="s">
        <v>850</v>
      </c>
      <c r="N625" s="6" t="s">
        <v>958</v>
      </c>
      <c r="O625" t="str">
        <f t="shared" si="9"/>
        <v>Austin Bell Stuart Bell</v>
      </c>
    </row>
    <row r="626" spans="1:15" x14ac:dyDescent="0.25">
      <c r="A626" s="6" t="s">
        <v>377</v>
      </c>
      <c r="B626" s="6" t="s">
        <v>2220</v>
      </c>
      <c r="C626" s="6" t="s">
        <v>849</v>
      </c>
      <c r="D626" s="6" t="s">
        <v>4315</v>
      </c>
      <c r="E626" s="6" t="s">
        <v>4316</v>
      </c>
      <c r="F626" s="6" t="s">
        <v>4317</v>
      </c>
      <c r="G626" s="9">
        <v>43112</v>
      </c>
      <c r="H626" s="6" t="s">
        <v>4318</v>
      </c>
      <c r="I626" s="6" t="s">
        <v>4319</v>
      </c>
      <c r="J626" s="6" t="s">
        <v>2285</v>
      </c>
      <c r="K626" s="6" t="s">
        <v>4320</v>
      </c>
      <c r="L626" s="6" t="s">
        <v>1378</v>
      </c>
      <c r="M626" s="6" t="s">
        <v>1379</v>
      </c>
      <c r="N626" s="6" t="s">
        <v>2287</v>
      </c>
      <c r="O626" t="str">
        <f t="shared" si="9"/>
        <v>Sandip Patel</v>
      </c>
    </row>
    <row r="627" spans="1:15" x14ac:dyDescent="0.25">
      <c r="A627" s="6" t="s">
        <v>472</v>
      </c>
      <c r="B627" s="6" t="s">
        <v>850</v>
      </c>
      <c r="C627" s="6" t="s">
        <v>850</v>
      </c>
      <c r="D627" s="6" t="s">
        <v>850</v>
      </c>
      <c r="E627" s="6" t="s">
        <v>850</v>
      </c>
      <c r="F627" s="6" t="s">
        <v>3625</v>
      </c>
      <c r="G627" s="9">
        <v>42909</v>
      </c>
      <c r="H627" s="6" t="s">
        <v>4321</v>
      </c>
      <c r="I627" s="6" t="s">
        <v>3627</v>
      </c>
      <c r="J627" s="6" t="s">
        <v>2827</v>
      </c>
      <c r="K627" s="6" t="s">
        <v>4322</v>
      </c>
      <c r="L627" s="6" t="s">
        <v>857</v>
      </c>
      <c r="M627" s="6" t="s">
        <v>858</v>
      </c>
      <c r="N627" s="6" t="s">
        <v>3629</v>
      </c>
      <c r="O627" t="str">
        <f t="shared" si="9"/>
        <v xml:space="preserve">   </v>
      </c>
    </row>
    <row r="628" spans="1:15" x14ac:dyDescent="0.25">
      <c r="A628" s="6" t="s">
        <v>78</v>
      </c>
      <c r="B628" s="6" t="s">
        <v>4323</v>
      </c>
      <c r="C628" s="6" t="s">
        <v>849</v>
      </c>
      <c r="D628" s="6" t="s">
        <v>4324</v>
      </c>
      <c r="E628" s="6" t="s">
        <v>4325</v>
      </c>
      <c r="F628" s="6" t="s">
        <v>852</v>
      </c>
      <c r="G628" s="9">
        <v>40669</v>
      </c>
      <c r="H628" s="6" t="s">
        <v>4326</v>
      </c>
      <c r="I628" s="6" t="s">
        <v>4327</v>
      </c>
      <c r="J628" s="6" t="s">
        <v>855</v>
      </c>
      <c r="K628" s="6" t="s">
        <v>4328</v>
      </c>
      <c r="L628" s="6" t="s">
        <v>857</v>
      </c>
      <c r="M628" s="6" t="s">
        <v>858</v>
      </c>
      <c r="N628" s="6" t="s">
        <v>859</v>
      </c>
      <c r="O628" t="str">
        <f t="shared" si="9"/>
        <v>Jigna and Nilesh "Neal" Patel</v>
      </c>
    </row>
    <row r="629" spans="1:15" x14ac:dyDescent="0.25">
      <c r="A629" s="6" t="s">
        <v>96</v>
      </c>
      <c r="B629" s="6" t="s">
        <v>4329</v>
      </c>
      <c r="C629" s="6" t="s">
        <v>4330</v>
      </c>
      <c r="D629" s="6" t="s">
        <v>3794</v>
      </c>
      <c r="E629" s="6" t="s">
        <v>4331</v>
      </c>
      <c r="F629" s="6" t="s">
        <v>3796</v>
      </c>
      <c r="G629" s="9">
        <v>42808</v>
      </c>
      <c r="H629" s="6" t="s">
        <v>4332</v>
      </c>
      <c r="I629" s="6" t="s">
        <v>4333</v>
      </c>
      <c r="J629" s="6" t="s">
        <v>855</v>
      </c>
      <c r="K629" s="6" t="s">
        <v>4334</v>
      </c>
      <c r="L629" s="6" t="s">
        <v>857</v>
      </c>
      <c r="M629" s="6" t="s">
        <v>858</v>
      </c>
      <c r="N629" s="6" t="s">
        <v>2311</v>
      </c>
      <c r="O629" t="str">
        <f t="shared" si="9"/>
        <v>Mike &amp; Heather Philips</v>
      </c>
    </row>
    <row r="630" spans="1:15" x14ac:dyDescent="0.25">
      <c r="A630" s="6" t="s">
        <v>456</v>
      </c>
      <c r="B630" s="6" t="s">
        <v>4335</v>
      </c>
      <c r="C630" s="6" t="s">
        <v>4336</v>
      </c>
      <c r="D630" s="6" t="s">
        <v>4337</v>
      </c>
      <c r="E630" s="6" t="s">
        <v>4338</v>
      </c>
      <c r="F630" s="6" t="s">
        <v>4339</v>
      </c>
      <c r="G630" s="9">
        <v>43045</v>
      </c>
      <c r="H630" s="6" t="s">
        <v>4340</v>
      </c>
      <c r="I630" s="6" t="s">
        <v>1343</v>
      </c>
      <c r="J630" s="6" t="s">
        <v>1100</v>
      </c>
      <c r="K630" s="6" t="s">
        <v>4341</v>
      </c>
      <c r="L630" s="6" t="s">
        <v>1529</v>
      </c>
      <c r="M630" s="6" t="s">
        <v>850</v>
      </c>
      <c r="N630" s="6" t="s">
        <v>1111</v>
      </c>
      <c r="O630" t="str">
        <f t="shared" si="9"/>
        <v>James Mcclanaghan Jerry Bobchick</v>
      </c>
    </row>
    <row r="631" spans="1:15" x14ac:dyDescent="0.25">
      <c r="A631" s="6" t="s">
        <v>700</v>
      </c>
      <c r="B631" s="6" t="s">
        <v>4342</v>
      </c>
      <c r="C631" s="6" t="s">
        <v>4083</v>
      </c>
      <c r="D631" s="6" t="s">
        <v>850</v>
      </c>
      <c r="E631" s="6" t="s">
        <v>850</v>
      </c>
      <c r="F631" s="6" t="s">
        <v>4077</v>
      </c>
      <c r="G631" s="9">
        <v>43057</v>
      </c>
      <c r="H631" s="6" t="s">
        <v>4343</v>
      </c>
      <c r="I631" s="6" t="s">
        <v>4344</v>
      </c>
      <c r="J631" s="6" t="s">
        <v>1586</v>
      </c>
      <c r="K631" s="6" t="s">
        <v>4345</v>
      </c>
      <c r="L631" s="6" t="s">
        <v>857</v>
      </c>
      <c r="M631" s="6" t="s">
        <v>1168</v>
      </c>
      <c r="N631" s="6" t="s">
        <v>4082</v>
      </c>
      <c r="O631" t="str">
        <f t="shared" si="9"/>
        <v>Carlos, Jose and Rafael Varela</v>
      </c>
    </row>
    <row r="632" spans="1:15" x14ac:dyDescent="0.25">
      <c r="A632" s="6" t="s">
        <v>701</v>
      </c>
      <c r="B632" s="6" t="s">
        <v>4342</v>
      </c>
      <c r="C632" s="6" t="s">
        <v>4083</v>
      </c>
      <c r="D632" s="6" t="s">
        <v>850</v>
      </c>
      <c r="E632" s="6" t="s">
        <v>850</v>
      </c>
      <c r="F632" s="6" t="s">
        <v>4346</v>
      </c>
      <c r="G632" s="9">
        <v>43072</v>
      </c>
      <c r="H632" s="6" t="s">
        <v>4347</v>
      </c>
      <c r="I632" s="6" t="s">
        <v>4086</v>
      </c>
      <c r="J632" s="6" t="s">
        <v>1586</v>
      </c>
      <c r="K632" s="6" t="s">
        <v>4348</v>
      </c>
      <c r="L632" s="6" t="s">
        <v>857</v>
      </c>
      <c r="M632" s="6" t="s">
        <v>1168</v>
      </c>
      <c r="N632" s="6" t="s">
        <v>4082</v>
      </c>
      <c r="O632" t="str">
        <f t="shared" si="9"/>
        <v>Carlos, Jose and Rafael Varela</v>
      </c>
    </row>
    <row r="633" spans="1:15" x14ac:dyDescent="0.25">
      <c r="A633" s="6" t="s">
        <v>702</v>
      </c>
      <c r="B633" s="6" t="s">
        <v>4342</v>
      </c>
      <c r="C633" s="6" t="s">
        <v>4083</v>
      </c>
      <c r="D633" s="6" t="s">
        <v>850</v>
      </c>
      <c r="E633" s="6" t="s">
        <v>850</v>
      </c>
      <c r="F633" s="6" t="s">
        <v>4349</v>
      </c>
      <c r="G633" s="9">
        <v>43285</v>
      </c>
      <c r="H633" s="6" t="s">
        <v>4350</v>
      </c>
      <c r="I633" s="6" t="s">
        <v>4351</v>
      </c>
      <c r="J633" s="6" t="s">
        <v>1586</v>
      </c>
      <c r="K633" s="6" t="s">
        <v>4352</v>
      </c>
      <c r="L633" s="6" t="s">
        <v>857</v>
      </c>
      <c r="M633" s="6" t="s">
        <v>1168</v>
      </c>
      <c r="N633" s="6" t="s">
        <v>4082</v>
      </c>
      <c r="O633" t="str">
        <f t="shared" si="9"/>
        <v>Carlos, Jose and Rafael Varela</v>
      </c>
    </row>
    <row r="634" spans="1:15" x14ac:dyDescent="0.25">
      <c r="A634" s="6" t="s">
        <v>4353</v>
      </c>
      <c r="B634" s="6" t="s">
        <v>4354</v>
      </c>
      <c r="C634" s="6" t="s">
        <v>3793</v>
      </c>
      <c r="D634" s="6" t="s">
        <v>3794</v>
      </c>
      <c r="E634" s="6" t="s">
        <v>3796</v>
      </c>
      <c r="F634" s="6" t="s">
        <v>3796</v>
      </c>
      <c r="G634" s="9">
        <v>43337</v>
      </c>
      <c r="H634" s="6" t="s">
        <v>4355</v>
      </c>
      <c r="I634" s="6" t="s">
        <v>4356</v>
      </c>
      <c r="J634" s="6" t="s">
        <v>855</v>
      </c>
      <c r="K634" s="6" t="s">
        <v>4357</v>
      </c>
      <c r="L634" s="6" t="s">
        <v>857</v>
      </c>
      <c r="M634" s="6" t="s">
        <v>858</v>
      </c>
      <c r="N634" s="6" t="s">
        <v>2311</v>
      </c>
      <c r="O634" t="str">
        <f t="shared" si="9"/>
        <v>Mike and Heather Philip</v>
      </c>
    </row>
    <row r="635" spans="1:15" x14ac:dyDescent="0.25">
      <c r="A635" s="6" t="s">
        <v>354</v>
      </c>
      <c r="B635" s="6" t="s">
        <v>4358</v>
      </c>
      <c r="C635" s="6" t="s">
        <v>849</v>
      </c>
      <c r="D635" s="6" t="s">
        <v>4359</v>
      </c>
      <c r="E635" s="6" t="s">
        <v>4360</v>
      </c>
      <c r="F635" s="6" t="s">
        <v>4361</v>
      </c>
      <c r="G635" s="9">
        <v>43042</v>
      </c>
      <c r="H635" s="6" t="s">
        <v>4362</v>
      </c>
      <c r="I635" s="6" t="s">
        <v>4363</v>
      </c>
      <c r="J635" s="6" t="s">
        <v>2049</v>
      </c>
      <c r="K635" s="6" t="s">
        <v>4364</v>
      </c>
      <c r="L635" s="6" t="s">
        <v>857</v>
      </c>
      <c r="M635" s="6" t="s">
        <v>2051</v>
      </c>
      <c r="N635" s="6" t="s">
        <v>4363</v>
      </c>
      <c r="O635" t="str">
        <f t="shared" si="9"/>
        <v>Ankit Patel</v>
      </c>
    </row>
    <row r="636" spans="1:15" x14ac:dyDescent="0.25">
      <c r="A636" s="6" t="s">
        <v>4365</v>
      </c>
      <c r="B636" s="6" t="s">
        <v>4366</v>
      </c>
      <c r="C636" s="6" t="s">
        <v>4367</v>
      </c>
      <c r="D636" s="6" t="s">
        <v>4368</v>
      </c>
      <c r="E636" s="6" t="s">
        <v>4369</v>
      </c>
      <c r="F636" s="6" t="s">
        <v>4370</v>
      </c>
      <c r="G636" s="9">
        <v>43336</v>
      </c>
      <c r="H636" s="6" t="s">
        <v>4371</v>
      </c>
      <c r="I636" s="6" t="s">
        <v>4372</v>
      </c>
      <c r="J636" s="6" t="s">
        <v>1586</v>
      </c>
      <c r="K636" s="6" t="s">
        <v>4373</v>
      </c>
      <c r="L636" s="6" t="s">
        <v>857</v>
      </c>
      <c r="M636" s="6" t="s">
        <v>1168</v>
      </c>
      <c r="N636" s="6" t="s">
        <v>4374</v>
      </c>
      <c r="O636" t="str">
        <f t="shared" si="9"/>
        <v>Cristina Quiroz</v>
      </c>
    </row>
    <row r="637" spans="1:15" x14ac:dyDescent="0.25">
      <c r="A637" s="6" t="s">
        <v>459</v>
      </c>
      <c r="B637" s="6" t="s">
        <v>4375</v>
      </c>
      <c r="C637" s="6" t="s">
        <v>4376</v>
      </c>
      <c r="D637" s="6" t="s">
        <v>4377</v>
      </c>
      <c r="E637" s="6" t="s">
        <v>4378</v>
      </c>
      <c r="F637" s="6" t="s">
        <v>4379</v>
      </c>
      <c r="G637" s="9">
        <v>43015</v>
      </c>
      <c r="H637" s="6" t="s">
        <v>4380</v>
      </c>
      <c r="I637" s="6" t="s">
        <v>4381</v>
      </c>
      <c r="J637" s="6" t="s">
        <v>1100</v>
      </c>
      <c r="K637" s="6" t="s">
        <v>4382</v>
      </c>
      <c r="L637" s="6" t="s">
        <v>1529</v>
      </c>
      <c r="M637" s="6" t="s">
        <v>850</v>
      </c>
      <c r="N637" s="6" t="s">
        <v>1111</v>
      </c>
      <c r="O637" t="str">
        <f t="shared" si="9"/>
        <v>Teri and Jim Guillaumin</v>
      </c>
    </row>
    <row r="638" spans="1:15" x14ac:dyDescent="0.25">
      <c r="A638" s="6" t="s">
        <v>458</v>
      </c>
      <c r="B638" s="6" t="s">
        <v>2737</v>
      </c>
      <c r="C638" s="6" t="s">
        <v>2738</v>
      </c>
      <c r="D638" s="6" t="s">
        <v>2851</v>
      </c>
      <c r="E638" s="6" t="s">
        <v>2740</v>
      </c>
      <c r="F638" s="6" t="s">
        <v>2740</v>
      </c>
      <c r="G638" s="9">
        <v>43110</v>
      </c>
      <c r="H638" s="6" t="s">
        <v>4383</v>
      </c>
      <c r="I638" s="6" t="s">
        <v>3130</v>
      </c>
      <c r="J638" s="6" t="s">
        <v>1100</v>
      </c>
      <c r="K638" s="6" t="s">
        <v>4384</v>
      </c>
      <c r="L638" s="6" t="s">
        <v>1529</v>
      </c>
      <c r="M638" s="6" t="s">
        <v>850</v>
      </c>
      <c r="N638" s="6" t="s">
        <v>1111</v>
      </c>
      <c r="O638" t="str">
        <f t="shared" si="9"/>
        <v>Paul Dudgeon</v>
      </c>
    </row>
    <row r="639" spans="1:15" x14ac:dyDescent="0.25">
      <c r="A639" s="6" t="s">
        <v>378</v>
      </c>
      <c r="B639" s="6" t="s">
        <v>4385</v>
      </c>
      <c r="C639" s="6" t="s">
        <v>1353</v>
      </c>
      <c r="D639" s="6" t="s">
        <v>4386</v>
      </c>
      <c r="E639" s="6" t="s">
        <v>1354</v>
      </c>
      <c r="F639" s="6" t="s">
        <v>4387</v>
      </c>
      <c r="G639" s="9">
        <v>43293</v>
      </c>
      <c r="H639" s="6" t="s">
        <v>4388</v>
      </c>
      <c r="I639" s="6" t="s">
        <v>4389</v>
      </c>
      <c r="J639" s="6" t="s">
        <v>2285</v>
      </c>
      <c r="K639" s="6" t="s">
        <v>4390</v>
      </c>
      <c r="L639" s="6" t="s">
        <v>1378</v>
      </c>
      <c r="M639" s="6" t="s">
        <v>1379</v>
      </c>
      <c r="N639" s="6" t="s">
        <v>2287</v>
      </c>
      <c r="O639" t="str">
        <f t="shared" si="9"/>
        <v>Pallavi Vyas</v>
      </c>
    </row>
    <row r="640" spans="1:15" x14ac:dyDescent="0.25">
      <c r="A640" s="6" t="s">
        <v>379</v>
      </c>
      <c r="B640" s="6" t="s">
        <v>4391</v>
      </c>
      <c r="C640" s="6" t="s">
        <v>4392</v>
      </c>
      <c r="D640" s="6" t="s">
        <v>4393</v>
      </c>
      <c r="E640" s="6" t="s">
        <v>4394</v>
      </c>
      <c r="F640" s="6" t="s">
        <v>4394</v>
      </c>
      <c r="G640" s="9">
        <v>43132</v>
      </c>
      <c r="H640" s="6" t="s">
        <v>4395</v>
      </c>
      <c r="I640" s="6" t="s">
        <v>4396</v>
      </c>
      <c r="J640" s="6" t="s">
        <v>2285</v>
      </c>
      <c r="K640" s="6" t="s">
        <v>4397</v>
      </c>
      <c r="L640" s="6" t="s">
        <v>1378</v>
      </c>
      <c r="M640" s="6" t="s">
        <v>1379</v>
      </c>
      <c r="N640" s="6" t="s">
        <v>2287</v>
      </c>
      <c r="O640" t="str">
        <f t="shared" si="9"/>
        <v>Monica McCottry</v>
      </c>
    </row>
    <row r="641" spans="1:15" x14ac:dyDescent="0.25">
      <c r="A641" s="6" t="s">
        <v>725</v>
      </c>
      <c r="B641" s="6" t="s">
        <v>4398</v>
      </c>
      <c r="C641" s="6" t="s">
        <v>849</v>
      </c>
      <c r="D641" s="6" t="s">
        <v>4399</v>
      </c>
      <c r="E641" s="6" t="s">
        <v>4400</v>
      </c>
      <c r="F641" s="6" t="s">
        <v>4400</v>
      </c>
      <c r="G641" s="9">
        <v>37893</v>
      </c>
      <c r="H641" s="6" t="s">
        <v>4401</v>
      </c>
      <c r="I641" s="6" t="s">
        <v>1229</v>
      </c>
      <c r="J641" s="6" t="s">
        <v>1230</v>
      </c>
      <c r="K641" s="6" t="s">
        <v>1231</v>
      </c>
      <c r="L641" s="6" t="s">
        <v>857</v>
      </c>
      <c r="M641" s="6" t="s">
        <v>1143</v>
      </c>
      <c r="N641" s="6" t="s">
        <v>1144</v>
      </c>
      <c r="O641" t="str">
        <f t="shared" si="9"/>
        <v>Indira &amp; Ratilal Patel</v>
      </c>
    </row>
    <row r="642" spans="1:15" x14ac:dyDescent="0.25">
      <c r="A642" s="6" t="s">
        <v>676</v>
      </c>
      <c r="B642" s="6" t="s">
        <v>4402</v>
      </c>
      <c r="C642" s="6" t="s">
        <v>4403</v>
      </c>
      <c r="D642" s="6" t="s">
        <v>4404</v>
      </c>
      <c r="E642" s="6" t="s">
        <v>4405</v>
      </c>
      <c r="F642" s="6" t="s">
        <v>4406</v>
      </c>
      <c r="G642" s="9">
        <v>42658</v>
      </c>
      <c r="H642" s="6" t="s">
        <v>4407</v>
      </c>
      <c r="I642" s="6" t="s">
        <v>4408</v>
      </c>
      <c r="J642" s="6" t="s">
        <v>1586</v>
      </c>
      <c r="K642" s="6" t="s">
        <v>4409</v>
      </c>
      <c r="L642" s="6" t="s">
        <v>857</v>
      </c>
      <c r="M642" s="6" t="s">
        <v>858</v>
      </c>
      <c r="N642" s="6" t="s">
        <v>3176</v>
      </c>
      <c r="O642" t="str">
        <f t="shared" si="9"/>
        <v>Patrick Sommerville, Jesus Garza Harish Jetwa</v>
      </c>
    </row>
    <row r="643" spans="1:15" x14ac:dyDescent="0.25">
      <c r="A643" s="6" t="s">
        <v>640</v>
      </c>
      <c r="B643" s="6" t="s">
        <v>850</v>
      </c>
      <c r="C643" s="6" t="s">
        <v>850</v>
      </c>
      <c r="D643" s="6" t="s">
        <v>850</v>
      </c>
      <c r="E643" s="6" t="s">
        <v>3252</v>
      </c>
      <c r="F643" s="6" t="s">
        <v>4410</v>
      </c>
      <c r="G643" s="9">
        <v>43084</v>
      </c>
      <c r="H643" s="6" t="s">
        <v>4411</v>
      </c>
      <c r="I643" s="6" t="s">
        <v>4412</v>
      </c>
      <c r="J643" s="6" t="s">
        <v>1568</v>
      </c>
      <c r="K643" s="6" t="s">
        <v>4413</v>
      </c>
      <c r="L643" s="6" t="s">
        <v>857</v>
      </c>
      <c r="M643" s="6" t="s">
        <v>1143</v>
      </c>
      <c r="N643" s="6" t="s">
        <v>1940</v>
      </c>
      <c r="O643" t="str">
        <f t="shared" si="9"/>
        <v xml:space="preserve">   </v>
      </c>
    </row>
    <row r="644" spans="1:15" x14ac:dyDescent="0.25">
      <c r="A644" s="6" t="s">
        <v>475</v>
      </c>
      <c r="B644" s="6" t="s">
        <v>4414</v>
      </c>
      <c r="C644" s="6" t="s">
        <v>4242</v>
      </c>
      <c r="D644" s="6" t="s">
        <v>4415</v>
      </c>
      <c r="E644" s="6" t="s">
        <v>4416</v>
      </c>
      <c r="F644" s="6" t="s">
        <v>4417</v>
      </c>
      <c r="G644" s="9">
        <v>43267</v>
      </c>
      <c r="H644" s="6" t="s">
        <v>4418</v>
      </c>
      <c r="I644" s="6" t="s">
        <v>1916</v>
      </c>
      <c r="J644" s="6" t="s">
        <v>2827</v>
      </c>
      <c r="K644" s="6" t="s">
        <v>4419</v>
      </c>
      <c r="L644" s="6" t="s">
        <v>857</v>
      </c>
      <c r="M644" s="6" t="s">
        <v>858</v>
      </c>
      <c r="N644" s="6" t="s">
        <v>4420</v>
      </c>
      <c r="O644" t="str">
        <f t="shared" si="9"/>
        <v>Chris and Craig Hurst</v>
      </c>
    </row>
    <row r="645" spans="1:15" x14ac:dyDescent="0.25">
      <c r="A645" s="6" t="s">
        <v>123</v>
      </c>
      <c r="B645" s="6" t="s">
        <v>4421</v>
      </c>
      <c r="C645" s="6" t="s">
        <v>2227</v>
      </c>
      <c r="D645" s="6" t="s">
        <v>4422</v>
      </c>
      <c r="E645" s="6" t="s">
        <v>4423</v>
      </c>
      <c r="F645" s="6" t="s">
        <v>4424</v>
      </c>
      <c r="G645" s="9">
        <v>43152</v>
      </c>
      <c r="H645" s="6" t="s">
        <v>4425</v>
      </c>
      <c r="I645" s="6" t="s">
        <v>4426</v>
      </c>
      <c r="J645" s="6" t="s">
        <v>2640</v>
      </c>
      <c r="K645" s="6" t="s">
        <v>4427</v>
      </c>
      <c r="L645" s="6" t="s">
        <v>2642</v>
      </c>
      <c r="M645" s="6" t="s">
        <v>850</v>
      </c>
      <c r="N645" s="6" t="s">
        <v>2643</v>
      </c>
      <c r="O645" t="str">
        <f t="shared" si="9"/>
        <v>James and Michelle Dye</v>
      </c>
    </row>
    <row r="646" spans="1:15" x14ac:dyDescent="0.25">
      <c r="A646" s="6" t="s">
        <v>302</v>
      </c>
      <c r="B646" s="6" t="s">
        <v>2895</v>
      </c>
      <c r="C646" s="6" t="s">
        <v>1013</v>
      </c>
      <c r="D646" s="6" t="s">
        <v>2584</v>
      </c>
      <c r="E646" s="6" t="s">
        <v>1014</v>
      </c>
      <c r="F646" s="6" t="s">
        <v>4428</v>
      </c>
      <c r="G646" s="9">
        <v>43070</v>
      </c>
      <c r="H646" s="6" t="s">
        <v>4429</v>
      </c>
      <c r="I646" s="6" t="s">
        <v>883</v>
      </c>
      <c r="J646" s="6" t="s">
        <v>867</v>
      </c>
      <c r="K646" s="6" t="s">
        <v>4430</v>
      </c>
      <c r="L646" s="6" t="s">
        <v>857</v>
      </c>
      <c r="M646" s="6" t="s">
        <v>885</v>
      </c>
      <c r="N646" s="6" t="s">
        <v>883</v>
      </c>
      <c r="O646" t="str">
        <f t="shared" si="9"/>
        <v>Nicholas "Nick" Crouch</v>
      </c>
    </row>
    <row r="647" spans="1:15" x14ac:dyDescent="0.25">
      <c r="A647" s="6" t="s">
        <v>380</v>
      </c>
      <c r="B647" s="6" t="s">
        <v>4431</v>
      </c>
      <c r="C647" s="6" t="s">
        <v>4432</v>
      </c>
      <c r="D647" s="6" t="s">
        <v>4433</v>
      </c>
      <c r="E647" s="6" t="s">
        <v>4434</v>
      </c>
      <c r="F647" s="6" t="s">
        <v>4434</v>
      </c>
      <c r="G647" s="9">
        <v>43274</v>
      </c>
      <c r="H647" s="6" t="s">
        <v>4435</v>
      </c>
      <c r="I647" s="6" t="s">
        <v>4436</v>
      </c>
      <c r="J647" s="6" t="s">
        <v>2285</v>
      </c>
      <c r="K647" s="6" t="s">
        <v>4437</v>
      </c>
      <c r="L647" s="6" t="s">
        <v>1378</v>
      </c>
      <c r="M647" s="6" t="s">
        <v>1379</v>
      </c>
      <c r="N647" s="6" t="s">
        <v>2287</v>
      </c>
      <c r="O647" t="str">
        <f t="shared" ref="O647:O699" si="10">CONCATENATE(B647," ",C647)</f>
        <v>Eric and Dawn Metz</v>
      </c>
    </row>
    <row r="648" spans="1:15" x14ac:dyDescent="0.25">
      <c r="A648" s="6" t="s">
        <v>330</v>
      </c>
      <c r="B648" s="6" t="s">
        <v>4438</v>
      </c>
      <c r="C648" s="6" t="s">
        <v>4439</v>
      </c>
      <c r="D648" s="6" t="s">
        <v>3568</v>
      </c>
      <c r="E648" s="6" t="s">
        <v>3570</v>
      </c>
      <c r="F648" s="6" t="s">
        <v>3570</v>
      </c>
      <c r="G648" s="9">
        <v>43182</v>
      </c>
      <c r="H648" s="6" t="s">
        <v>4440</v>
      </c>
      <c r="I648" s="6" t="s">
        <v>4441</v>
      </c>
      <c r="J648" s="6" t="s">
        <v>1089</v>
      </c>
      <c r="K648" s="6" t="s">
        <v>4442</v>
      </c>
      <c r="L648" s="6" t="s">
        <v>857</v>
      </c>
      <c r="M648" s="6" t="s">
        <v>1091</v>
      </c>
      <c r="N648" s="6" t="s">
        <v>1092</v>
      </c>
      <c r="O648" t="str">
        <f t="shared" si="10"/>
        <v>Cyler and Diane Esposito Chad Peluso</v>
      </c>
    </row>
    <row r="649" spans="1:15" x14ac:dyDescent="0.25">
      <c r="A649" s="6" t="s">
        <v>794</v>
      </c>
      <c r="B649" s="6" t="s">
        <v>4443</v>
      </c>
      <c r="C649" s="6" t="s">
        <v>4444</v>
      </c>
      <c r="D649" s="6" t="s">
        <v>4445</v>
      </c>
      <c r="E649" s="6" t="s">
        <v>4446</v>
      </c>
      <c r="F649" s="6" t="s">
        <v>4447</v>
      </c>
      <c r="G649" s="9">
        <v>41264</v>
      </c>
      <c r="H649" s="6" t="s">
        <v>4448</v>
      </c>
      <c r="I649" s="6" t="s">
        <v>4449</v>
      </c>
      <c r="J649" s="6" t="s">
        <v>1230</v>
      </c>
      <c r="K649" s="6" t="s">
        <v>4450</v>
      </c>
      <c r="L649" s="6" t="s">
        <v>1378</v>
      </c>
      <c r="M649" s="6" t="s">
        <v>1379</v>
      </c>
      <c r="N649" s="6" t="s">
        <v>1380</v>
      </c>
      <c r="O649" t="str">
        <f t="shared" si="10"/>
        <v>Maher "Mike" and Abeer "Abbey" Abdel-Qader</v>
      </c>
    </row>
    <row r="650" spans="1:15" x14ac:dyDescent="0.25">
      <c r="A650" s="6" t="s">
        <v>4451</v>
      </c>
      <c r="B650" s="6" t="s">
        <v>2062</v>
      </c>
      <c r="C650" s="6" t="s">
        <v>2063</v>
      </c>
      <c r="D650" s="6" t="s">
        <v>2541</v>
      </c>
      <c r="E650" s="6" t="s">
        <v>2065</v>
      </c>
      <c r="F650" s="6" t="s">
        <v>4452</v>
      </c>
      <c r="G650" s="9">
        <v>43313</v>
      </c>
      <c r="H650" s="6" t="s">
        <v>4453</v>
      </c>
      <c r="I650" s="6" t="s">
        <v>4454</v>
      </c>
      <c r="J650" s="6" t="s">
        <v>2068</v>
      </c>
      <c r="K650" s="6" t="s">
        <v>4455</v>
      </c>
      <c r="L650" s="6" t="s">
        <v>2070</v>
      </c>
      <c r="M650" s="6" t="s">
        <v>4456</v>
      </c>
      <c r="N650" s="6" t="s">
        <v>2071</v>
      </c>
      <c r="O650" t="str">
        <f t="shared" si="10"/>
        <v>Cody Sommer</v>
      </c>
    </row>
    <row r="651" spans="1:15" x14ac:dyDescent="0.25">
      <c r="A651" s="6" t="s">
        <v>678</v>
      </c>
      <c r="B651" s="6" t="s">
        <v>1846</v>
      </c>
      <c r="C651" s="6" t="s">
        <v>1847</v>
      </c>
      <c r="D651" s="6" t="s">
        <v>850</v>
      </c>
      <c r="E651" s="6" t="s">
        <v>1673</v>
      </c>
      <c r="F651" s="6" t="s">
        <v>4457</v>
      </c>
      <c r="G651" s="9">
        <v>42237</v>
      </c>
      <c r="H651" s="6" t="s">
        <v>4458</v>
      </c>
      <c r="I651" s="6" t="s">
        <v>3174</v>
      </c>
      <c r="J651" s="6" t="s">
        <v>1586</v>
      </c>
      <c r="K651" s="6" t="s">
        <v>4459</v>
      </c>
      <c r="L651" s="6" t="s">
        <v>857</v>
      </c>
      <c r="M651" s="6" t="s">
        <v>858</v>
      </c>
      <c r="N651" s="6" t="s">
        <v>3176</v>
      </c>
      <c r="O651" t="str">
        <f t="shared" si="10"/>
        <v>Glen Johnson</v>
      </c>
    </row>
    <row r="652" spans="1:15" x14ac:dyDescent="0.25">
      <c r="A652" s="6" t="s">
        <v>460</v>
      </c>
      <c r="B652" s="6" t="s">
        <v>4460</v>
      </c>
      <c r="C652" s="6" t="s">
        <v>4461</v>
      </c>
      <c r="D652" s="6" t="s">
        <v>2778</v>
      </c>
      <c r="E652" s="6" t="s">
        <v>2779</v>
      </c>
      <c r="F652" s="6" t="s">
        <v>4462</v>
      </c>
      <c r="G652" s="9">
        <v>43226</v>
      </c>
      <c r="H652" s="6" t="s">
        <v>4463</v>
      </c>
      <c r="I652" s="6" t="s">
        <v>2782</v>
      </c>
      <c r="J652" s="6" t="s">
        <v>1100</v>
      </c>
      <c r="K652" s="6" t="s">
        <v>4464</v>
      </c>
      <c r="L652" s="6" t="s">
        <v>1529</v>
      </c>
      <c r="M652" s="6" t="s">
        <v>850</v>
      </c>
      <c r="N652" s="6" t="s">
        <v>1900</v>
      </c>
      <c r="O652" t="str">
        <f t="shared" si="10"/>
        <v>Corina Groeger</v>
      </c>
    </row>
    <row r="653" spans="1:15" x14ac:dyDescent="0.25">
      <c r="A653" s="6" t="s">
        <v>331</v>
      </c>
      <c r="B653" s="6" t="s">
        <v>4465</v>
      </c>
      <c r="C653" s="6" t="s">
        <v>849</v>
      </c>
      <c r="D653" s="6" t="s">
        <v>4359</v>
      </c>
      <c r="E653" s="6" t="s">
        <v>4466</v>
      </c>
      <c r="F653" s="6" t="s">
        <v>4466</v>
      </c>
      <c r="G653" s="9">
        <v>43231</v>
      </c>
      <c r="H653" s="6" t="s">
        <v>4467</v>
      </c>
      <c r="I653" s="6" t="s">
        <v>1212</v>
      </c>
      <c r="J653" s="6" t="s">
        <v>1089</v>
      </c>
      <c r="K653" s="6" t="s">
        <v>4468</v>
      </c>
      <c r="L653" s="6" t="s">
        <v>857</v>
      </c>
      <c r="M653" s="6" t="s">
        <v>1091</v>
      </c>
      <c r="N653" s="6" t="s">
        <v>3532</v>
      </c>
      <c r="O653" t="str">
        <f t="shared" si="10"/>
        <v>Ankit and Minaxi Patel</v>
      </c>
    </row>
    <row r="654" spans="1:15" x14ac:dyDescent="0.25">
      <c r="A654" s="6" t="s">
        <v>207</v>
      </c>
      <c r="B654" s="6" t="s">
        <v>4469</v>
      </c>
      <c r="C654" s="6" t="s">
        <v>4470</v>
      </c>
      <c r="D654" s="6" t="s">
        <v>4471</v>
      </c>
      <c r="E654" s="6" t="s">
        <v>4472</v>
      </c>
      <c r="F654" s="6" t="s">
        <v>4473</v>
      </c>
      <c r="G654" s="9">
        <v>39072</v>
      </c>
      <c r="H654" s="6" t="s">
        <v>4474</v>
      </c>
      <c r="I654" s="6" t="s">
        <v>4475</v>
      </c>
      <c r="J654" s="6" t="s">
        <v>867</v>
      </c>
      <c r="K654" s="6" t="s">
        <v>4476</v>
      </c>
      <c r="L654" s="6" t="s">
        <v>857</v>
      </c>
      <c r="M654" s="6" t="s">
        <v>885</v>
      </c>
      <c r="N654" s="6" t="s">
        <v>899</v>
      </c>
      <c r="O654" t="str">
        <f t="shared" si="10"/>
        <v>John Weissfisch Katarina Schikedanz</v>
      </c>
    </row>
    <row r="655" spans="1:15" x14ac:dyDescent="0.25">
      <c r="A655" s="6" t="s">
        <v>104</v>
      </c>
      <c r="B655" s="6" t="s">
        <v>4477</v>
      </c>
      <c r="C655" s="6" t="s">
        <v>3264</v>
      </c>
      <c r="D655" s="6" t="s">
        <v>3265</v>
      </c>
      <c r="E655" s="6" t="s">
        <v>3266</v>
      </c>
      <c r="F655" s="6" t="s">
        <v>3266</v>
      </c>
      <c r="G655" s="9">
        <v>42018</v>
      </c>
      <c r="H655" s="6" t="s">
        <v>4478</v>
      </c>
      <c r="I655" s="6" t="s">
        <v>4479</v>
      </c>
      <c r="J655" s="6" t="s">
        <v>1740</v>
      </c>
      <c r="K655" s="6" t="s">
        <v>4480</v>
      </c>
      <c r="L655" s="6" t="s">
        <v>1742</v>
      </c>
      <c r="M655" s="6" t="s">
        <v>850</v>
      </c>
      <c r="N655" s="6" t="s">
        <v>1743</v>
      </c>
      <c r="O655" t="str">
        <f t="shared" si="10"/>
        <v>Brian and Dara Cupery</v>
      </c>
    </row>
    <row r="656" spans="1:15" x14ac:dyDescent="0.25">
      <c r="A656" s="6" t="s">
        <v>350</v>
      </c>
      <c r="B656" s="6" t="s">
        <v>2146</v>
      </c>
      <c r="C656" s="6" t="s">
        <v>2959</v>
      </c>
      <c r="D656" s="6" t="s">
        <v>2960</v>
      </c>
      <c r="E656" s="6" t="s">
        <v>4481</v>
      </c>
      <c r="F656" s="6" t="s">
        <v>2961</v>
      </c>
      <c r="G656" s="9">
        <v>43302</v>
      </c>
      <c r="H656" s="6" t="s">
        <v>4482</v>
      </c>
      <c r="I656" s="6" t="s">
        <v>4483</v>
      </c>
      <c r="J656" s="6" t="s">
        <v>2964</v>
      </c>
      <c r="K656" s="6" t="s">
        <v>4484</v>
      </c>
      <c r="L656" s="6" t="s">
        <v>857</v>
      </c>
      <c r="M656" s="6" t="s">
        <v>2051</v>
      </c>
      <c r="N656" s="6" t="s">
        <v>2963</v>
      </c>
      <c r="O656" t="str">
        <f t="shared" si="10"/>
        <v>Scott Andersen</v>
      </c>
    </row>
    <row r="657" spans="1:15" x14ac:dyDescent="0.25">
      <c r="A657" s="6" t="s">
        <v>704</v>
      </c>
      <c r="B657" s="6" t="s">
        <v>1662</v>
      </c>
      <c r="C657" s="6" t="s">
        <v>4485</v>
      </c>
      <c r="D657" s="6" t="s">
        <v>4486</v>
      </c>
      <c r="E657" s="6" t="s">
        <v>4487</v>
      </c>
      <c r="F657" s="6" t="s">
        <v>4488</v>
      </c>
      <c r="G657" s="9">
        <v>43308</v>
      </c>
      <c r="H657" s="6" t="s">
        <v>4489</v>
      </c>
      <c r="I657" s="6" t="s">
        <v>4490</v>
      </c>
      <c r="J657" s="6" t="s">
        <v>1586</v>
      </c>
      <c r="K657" s="6" t="s">
        <v>4491</v>
      </c>
      <c r="L657" s="6" t="s">
        <v>857</v>
      </c>
      <c r="M657" s="6" t="s">
        <v>1168</v>
      </c>
      <c r="N657" s="6" t="s">
        <v>4490</v>
      </c>
      <c r="O657" t="str">
        <f t="shared" si="10"/>
        <v>Pamela Ozowalu</v>
      </c>
    </row>
    <row r="658" spans="1:15" x14ac:dyDescent="0.25">
      <c r="A658" s="6" t="s">
        <v>705</v>
      </c>
      <c r="B658" s="6" t="s">
        <v>4492</v>
      </c>
      <c r="C658" s="6" t="s">
        <v>4493</v>
      </c>
      <c r="D658" s="6" t="s">
        <v>4494</v>
      </c>
      <c r="E658" s="6" t="s">
        <v>4495</v>
      </c>
      <c r="F658" s="6" t="s">
        <v>4496</v>
      </c>
      <c r="G658" s="9">
        <v>43265</v>
      </c>
      <c r="H658" s="6" t="s">
        <v>4497</v>
      </c>
      <c r="I658" s="6" t="s">
        <v>4498</v>
      </c>
      <c r="J658" s="6" t="s">
        <v>1586</v>
      </c>
      <c r="K658" s="6" t="s">
        <v>4499</v>
      </c>
      <c r="L658" s="6" t="s">
        <v>857</v>
      </c>
      <c r="M658" s="6" t="s">
        <v>858</v>
      </c>
      <c r="N658" s="6" t="s">
        <v>4498</v>
      </c>
      <c r="O658" t="str">
        <f t="shared" si="10"/>
        <v>Grant Watkins</v>
      </c>
    </row>
    <row r="659" spans="1:15" x14ac:dyDescent="0.25">
      <c r="A659" s="6" t="s">
        <v>399</v>
      </c>
      <c r="B659" s="6" t="s">
        <v>4500</v>
      </c>
      <c r="C659" s="6" t="s">
        <v>4501</v>
      </c>
      <c r="D659" s="6" t="s">
        <v>4502</v>
      </c>
      <c r="E659" s="6" t="s">
        <v>4503</v>
      </c>
      <c r="F659" s="6" t="s">
        <v>4503</v>
      </c>
      <c r="G659" s="9">
        <v>41166</v>
      </c>
      <c r="H659" s="6" t="s">
        <v>4504</v>
      </c>
      <c r="I659" s="6" t="s">
        <v>3031</v>
      </c>
      <c r="J659" s="6" t="s">
        <v>1100</v>
      </c>
      <c r="K659" s="6" t="s">
        <v>3804</v>
      </c>
      <c r="L659" s="6" t="s">
        <v>1529</v>
      </c>
      <c r="M659" s="6" t="s">
        <v>850</v>
      </c>
      <c r="N659" s="6" t="s">
        <v>1111</v>
      </c>
      <c r="O659" t="str">
        <f t="shared" si="10"/>
        <v>Wassim Abousamra, Gary Goodin Kevin Postill</v>
      </c>
    </row>
    <row r="660" spans="1:15" x14ac:dyDescent="0.25">
      <c r="A660" s="6" t="s">
        <v>304</v>
      </c>
      <c r="B660" s="6" t="s">
        <v>4505</v>
      </c>
      <c r="C660" s="6" t="s">
        <v>4506</v>
      </c>
      <c r="D660" s="6" t="s">
        <v>4230</v>
      </c>
      <c r="E660" s="6" t="s">
        <v>4227</v>
      </c>
      <c r="F660" s="6" t="s">
        <v>4507</v>
      </c>
      <c r="G660" s="9">
        <v>43151</v>
      </c>
      <c r="H660" s="6" t="s">
        <v>4508</v>
      </c>
      <c r="I660" s="6" t="s">
        <v>2160</v>
      </c>
      <c r="J660" s="6" t="s">
        <v>867</v>
      </c>
      <c r="K660" s="6" t="s">
        <v>4509</v>
      </c>
      <c r="L660" s="6" t="s">
        <v>2162</v>
      </c>
      <c r="M660" s="6" t="s">
        <v>850</v>
      </c>
      <c r="N660" s="6" t="s">
        <v>958</v>
      </c>
      <c r="O660" t="str">
        <f t="shared" si="10"/>
        <v>Dan Beaulieu</v>
      </c>
    </row>
    <row r="661" spans="1:15" x14ac:dyDescent="0.25">
      <c r="A661" s="6" t="s">
        <v>4510</v>
      </c>
      <c r="B661" s="6" t="s">
        <v>4511</v>
      </c>
      <c r="C661" s="6" t="s">
        <v>4512</v>
      </c>
      <c r="D661" s="6" t="s">
        <v>4513</v>
      </c>
      <c r="E661" s="6" t="s">
        <v>4514</v>
      </c>
      <c r="F661" s="6" t="s">
        <v>4515</v>
      </c>
      <c r="G661" s="9">
        <v>43364</v>
      </c>
      <c r="H661" s="6" t="s">
        <v>4516</v>
      </c>
      <c r="I661" s="6" t="s">
        <v>1983</v>
      </c>
      <c r="J661" s="6" t="s">
        <v>1586</v>
      </c>
      <c r="K661" s="6" t="s">
        <v>4517</v>
      </c>
      <c r="L661" s="6" t="s">
        <v>857</v>
      </c>
      <c r="M661" s="6" t="s">
        <v>1168</v>
      </c>
      <c r="N661" s="6" t="s">
        <v>850</v>
      </c>
      <c r="O661" t="str">
        <f t="shared" si="10"/>
        <v>Manish Vij</v>
      </c>
    </row>
    <row r="662" spans="1:15" x14ac:dyDescent="0.25">
      <c r="A662" s="6" t="s">
        <v>228</v>
      </c>
      <c r="B662" s="6" t="s">
        <v>4145</v>
      </c>
      <c r="C662" s="6" t="s">
        <v>4146</v>
      </c>
      <c r="D662" s="6" t="s">
        <v>4147</v>
      </c>
      <c r="E662" s="6" t="s">
        <v>4148</v>
      </c>
      <c r="F662" s="6" t="s">
        <v>4148</v>
      </c>
      <c r="G662" s="9">
        <v>40374</v>
      </c>
      <c r="H662" s="6" t="s">
        <v>4518</v>
      </c>
      <c r="I662" s="6" t="s">
        <v>2060</v>
      </c>
      <c r="J662" s="6" t="s">
        <v>867</v>
      </c>
      <c r="K662" s="6" t="s">
        <v>4031</v>
      </c>
      <c r="L662" s="6" t="s">
        <v>857</v>
      </c>
      <c r="M662" s="6" t="s">
        <v>911</v>
      </c>
      <c r="N662" s="6" t="s">
        <v>966</v>
      </c>
      <c r="O662" t="str">
        <f t="shared" si="10"/>
        <v>Emily Harrington</v>
      </c>
    </row>
    <row r="663" spans="1:15" x14ac:dyDescent="0.25">
      <c r="A663" s="6" t="s">
        <v>4519</v>
      </c>
      <c r="B663" s="6" t="s">
        <v>4520</v>
      </c>
      <c r="C663" s="6" t="s">
        <v>4521</v>
      </c>
      <c r="D663" s="6" t="s">
        <v>850</v>
      </c>
      <c r="E663" s="6" t="s">
        <v>4522</v>
      </c>
      <c r="F663" s="6" t="s">
        <v>4523</v>
      </c>
      <c r="G663" s="9">
        <v>43336</v>
      </c>
      <c r="H663" s="6" t="s">
        <v>4524</v>
      </c>
      <c r="I663" s="6" t="s">
        <v>4525</v>
      </c>
      <c r="J663" s="6" t="s">
        <v>1100</v>
      </c>
      <c r="K663" s="6" t="s">
        <v>4526</v>
      </c>
      <c r="L663" s="6" t="s">
        <v>1529</v>
      </c>
      <c r="M663" s="6" t="s">
        <v>850</v>
      </c>
      <c r="N663" s="6" t="s">
        <v>1900</v>
      </c>
      <c r="O663" t="str">
        <f t="shared" si="10"/>
        <v>Darin Turner</v>
      </c>
    </row>
    <row r="664" spans="1:15" x14ac:dyDescent="0.25">
      <c r="A664" s="6" t="s">
        <v>462</v>
      </c>
      <c r="B664" s="6" t="s">
        <v>4527</v>
      </c>
      <c r="C664" s="6" t="s">
        <v>4528</v>
      </c>
      <c r="D664" s="6" t="s">
        <v>4529</v>
      </c>
      <c r="E664" s="6" t="s">
        <v>4530</v>
      </c>
      <c r="F664" s="6" t="s">
        <v>4530</v>
      </c>
      <c r="G664" s="9">
        <v>43240</v>
      </c>
      <c r="H664" s="6" t="s">
        <v>4531</v>
      </c>
      <c r="I664" s="6" t="s">
        <v>4532</v>
      </c>
      <c r="J664" s="6" t="s">
        <v>1100</v>
      </c>
      <c r="K664" s="6" t="s">
        <v>4533</v>
      </c>
      <c r="L664" s="6" t="s">
        <v>1529</v>
      </c>
      <c r="M664" s="6" t="s">
        <v>850</v>
      </c>
      <c r="N664" s="6" t="s">
        <v>1900</v>
      </c>
      <c r="O664" t="str">
        <f t="shared" si="10"/>
        <v>Trevor Stange</v>
      </c>
    </row>
    <row r="665" spans="1:15" x14ac:dyDescent="0.25">
      <c r="A665" s="6" t="s">
        <v>463</v>
      </c>
      <c r="B665" s="6" t="s">
        <v>4534</v>
      </c>
      <c r="C665" s="6" t="s">
        <v>4535</v>
      </c>
      <c r="D665" s="6" t="s">
        <v>4536</v>
      </c>
      <c r="E665" s="6" t="s">
        <v>4537</v>
      </c>
      <c r="F665" s="6" t="s">
        <v>4538</v>
      </c>
      <c r="G665" s="9">
        <v>43284</v>
      </c>
      <c r="H665" s="6" t="s">
        <v>4539</v>
      </c>
      <c r="I665" s="6" t="s">
        <v>4540</v>
      </c>
      <c r="J665" s="6" t="s">
        <v>1100</v>
      </c>
      <c r="K665" s="6" t="s">
        <v>4541</v>
      </c>
      <c r="L665" s="6" t="s">
        <v>1529</v>
      </c>
      <c r="M665" s="6" t="s">
        <v>850</v>
      </c>
      <c r="N665" s="6" t="s">
        <v>1900</v>
      </c>
      <c r="O665" t="str">
        <f t="shared" si="10"/>
        <v>Tom Wedeven</v>
      </c>
    </row>
    <row r="666" spans="1:15" x14ac:dyDescent="0.25">
      <c r="A666" s="6" t="s">
        <v>77</v>
      </c>
      <c r="B666" s="6" t="s">
        <v>4542</v>
      </c>
      <c r="C666" s="6" t="s">
        <v>4543</v>
      </c>
      <c r="D666" s="6" t="s">
        <v>1997</v>
      </c>
      <c r="E666" s="6" t="s">
        <v>4544</v>
      </c>
      <c r="F666" s="6" t="s">
        <v>4544</v>
      </c>
      <c r="G666" s="9">
        <v>40996</v>
      </c>
      <c r="H666" s="6" t="s">
        <v>4545</v>
      </c>
      <c r="I666" s="6" t="s">
        <v>4546</v>
      </c>
      <c r="J666" s="6" t="s">
        <v>855</v>
      </c>
      <c r="K666" s="6" t="s">
        <v>4547</v>
      </c>
      <c r="L666" s="6" t="s">
        <v>857</v>
      </c>
      <c r="M666" s="6" t="s">
        <v>858</v>
      </c>
      <c r="N666" s="6" t="s">
        <v>859</v>
      </c>
      <c r="O666" t="str">
        <f t="shared" si="10"/>
        <v>Jigna Patel Nilesh "Neal" Patel</v>
      </c>
    </row>
    <row r="667" spans="1:15" x14ac:dyDescent="0.25">
      <c r="A667" s="6" t="s">
        <v>215</v>
      </c>
      <c r="B667" s="6" t="s">
        <v>4548</v>
      </c>
      <c r="C667" s="6" t="s">
        <v>4125</v>
      </c>
      <c r="D667" s="6" t="s">
        <v>4549</v>
      </c>
      <c r="E667" s="6" t="s">
        <v>4550</v>
      </c>
      <c r="F667" s="6" t="s">
        <v>4550</v>
      </c>
      <c r="G667" s="9">
        <v>39543</v>
      </c>
      <c r="H667" s="6" t="s">
        <v>4551</v>
      </c>
      <c r="I667" s="6" t="s">
        <v>4552</v>
      </c>
      <c r="J667" s="6" t="s">
        <v>867</v>
      </c>
      <c r="K667" s="6" t="s">
        <v>4553</v>
      </c>
      <c r="L667" s="6" t="s">
        <v>957</v>
      </c>
      <c r="M667" s="6" t="s">
        <v>850</v>
      </c>
      <c r="N667" s="6" t="s">
        <v>958</v>
      </c>
      <c r="O667" t="str">
        <f t="shared" si="10"/>
        <v>Raymond "Ray" Howell Joy Howell</v>
      </c>
    </row>
    <row r="668" spans="1:15" x14ac:dyDescent="0.25">
      <c r="A668" s="6" t="s">
        <v>755</v>
      </c>
      <c r="B668" s="6" t="s">
        <v>1224</v>
      </c>
      <c r="C668" s="6" t="s">
        <v>1225</v>
      </c>
      <c r="D668" s="6" t="s">
        <v>4554</v>
      </c>
      <c r="E668" s="6" t="s">
        <v>1227</v>
      </c>
      <c r="F668" s="6" t="s">
        <v>1227</v>
      </c>
      <c r="G668" s="9">
        <v>39017</v>
      </c>
      <c r="H668" s="6" t="s">
        <v>4555</v>
      </c>
      <c r="I668" s="6" t="s">
        <v>1282</v>
      </c>
      <c r="J668" s="6" t="s">
        <v>1230</v>
      </c>
      <c r="K668" s="6" t="s">
        <v>4556</v>
      </c>
      <c r="L668" s="6" t="s">
        <v>857</v>
      </c>
      <c r="M668" s="6" t="s">
        <v>1143</v>
      </c>
      <c r="N668" s="6" t="s">
        <v>1144</v>
      </c>
      <c r="O668" t="str">
        <f t="shared" si="10"/>
        <v>Harsha Amin</v>
      </c>
    </row>
    <row r="669" spans="1:15" x14ac:dyDescent="0.25">
      <c r="A669" s="6" t="s">
        <v>720</v>
      </c>
      <c r="B669" s="6" t="s">
        <v>1437</v>
      </c>
      <c r="C669" s="6" t="s">
        <v>1438</v>
      </c>
      <c r="D669" s="6" t="s">
        <v>1439</v>
      </c>
      <c r="E669" s="6" t="s">
        <v>1272</v>
      </c>
      <c r="F669" s="6" t="s">
        <v>1272</v>
      </c>
      <c r="G669" s="9">
        <v>37853</v>
      </c>
      <c r="H669" s="6" t="s">
        <v>4557</v>
      </c>
      <c r="I669" s="6" t="s">
        <v>1282</v>
      </c>
      <c r="J669" s="6" t="s">
        <v>1230</v>
      </c>
      <c r="K669" s="6" t="s">
        <v>4558</v>
      </c>
      <c r="L669" s="6" t="s">
        <v>857</v>
      </c>
      <c r="M669" s="6" t="s">
        <v>1143</v>
      </c>
      <c r="N669" s="6" t="s">
        <v>1144</v>
      </c>
      <c r="O669" t="str">
        <f t="shared" si="10"/>
        <v>Payal Shah</v>
      </c>
    </row>
    <row r="670" spans="1:15" x14ac:dyDescent="0.25">
      <c r="A670" s="6" t="s">
        <v>175</v>
      </c>
      <c r="B670" s="6" t="s">
        <v>2211</v>
      </c>
      <c r="C670" s="6" t="s">
        <v>926</v>
      </c>
      <c r="D670" s="6" t="s">
        <v>2212</v>
      </c>
      <c r="E670" s="6" t="s">
        <v>928</v>
      </c>
      <c r="F670" s="6" t="s">
        <v>928</v>
      </c>
      <c r="G670" s="9">
        <v>38340</v>
      </c>
      <c r="H670" s="6" t="s">
        <v>4559</v>
      </c>
      <c r="I670" s="6" t="s">
        <v>2214</v>
      </c>
      <c r="J670" s="6" t="s">
        <v>867</v>
      </c>
      <c r="K670" s="6" t="s">
        <v>4560</v>
      </c>
      <c r="L670" s="6" t="s">
        <v>932</v>
      </c>
      <c r="M670" s="6" t="s">
        <v>850</v>
      </c>
      <c r="N670" s="6" t="s">
        <v>912</v>
      </c>
      <c r="O670" t="str">
        <f t="shared" si="10"/>
        <v>Kimberly Rego</v>
      </c>
    </row>
    <row r="671" spans="1:15" x14ac:dyDescent="0.25">
      <c r="A671" s="6" t="s">
        <v>674</v>
      </c>
      <c r="B671" s="6" t="s">
        <v>4402</v>
      </c>
      <c r="C671" s="6" t="s">
        <v>4403</v>
      </c>
      <c r="D671" s="6" t="s">
        <v>4404</v>
      </c>
      <c r="E671" s="6" t="s">
        <v>4561</v>
      </c>
      <c r="F671" s="6" t="s">
        <v>4561</v>
      </c>
      <c r="G671" s="9">
        <v>42168</v>
      </c>
      <c r="H671" s="6" t="s">
        <v>4562</v>
      </c>
      <c r="I671" s="6" t="s">
        <v>3773</v>
      </c>
      <c r="J671" s="6" t="s">
        <v>1586</v>
      </c>
      <c r="K671" s="6" t="s">
        <v>3774</v>
      </c>
      <c r="L671" s="6" t="s">
        <v>857</v>
      </c>
      <c r="M671" s="6" t="s">
        <v>858</v>
      </c>
      <c r="N671" s="6" t="s">
        <v>3176</v>
      </c>
      <c r="O671" t="str">
        <f t="shared" si="10"/>
        <v>Patrick Sommerville, Jesus Garza Harish Jetwa</v>
      </c>
    </row>
    <row r="672" spans="1:15" x14ac:dyDescent="0.25">
      <c r="A672" s="6" t="s">
        <v>365</v>
      </c>
      <c r="B672" s="6" t="s">
        <v>4563</v>
      </c>
      <c r="C672" s="6" t="s">
        <v>4564</v>
      </c>
      <c r="D672" s="6" t="s">
        <v>4291</v>
      </c>
      <c r="E672" s="6" t="s">
        <v>4565</v>
      </c>
      <c r="F672" s="6" t="s">
        <v>4565</v>
      </c>
      <c r="G672" s="9">
        <v>41768</v>
      </c>
      <c r="H672" s="6" t="s">
        <v>4566</v>
      </c>
      <c r="I672" s="6" t="s">
        <v>4567</v>
      </c>
      <c r="J672" s="6" t="s">
        <v>2285</v>
      </c>
      <c r="K672" s="6" t="s">
        <v>4568</v>
      </c>
      <c r="L672" s="6" t="s">
        <v>1378</v>
      </c>
      <c r="M672" s="6" t="s">
        <v>1379</v>
      </c>
      <c r="N672" s="6" t="s">
        <v>1380</v>
      </c>
      <c r="O672" t="str">
        <f t="shared" si="10"/>
        <v>Arpit Patel Shwetank Patel</v>
      </c>
    </row>
    <row r="673" spans="1:15" x14ac:dyDescent="0.25">
      <c r="A673" s="6" t="s">
        <v>778</v>
      </c>
      <c r="B673" s="6" t="s">
        <v>4569</v>
      </c>
      <c r="C673" s="6" t="s">
        <v>925</v>
      </c>
      <c r="D673" s="6" t="s">
        <v>4570</v>
      </c>
      <c r="E673" s="6" t="s">
        <v>4571</v>
      </c>
      <c r="F673" s="6" t="s">
        <v>4572</v>
      </c>
      <c r="G673" s="9">
        <v>39557</v>
      </c>
      <c r="H673" s="6" t="s">
        <v>4573</v>
      </c>
      <c r="I673" s="6" t="s">
        <v>4574</v>
      </c>
      <c r="J673" s="6" t="s">
        <v>1230</v>
      </c>
      <c r="K673" s="6" t="s">
        <v>4575</v>
      </c>
      <c r="L673" s="6" t="s">
        <v>1378</v>
      </c>
      <c r="M673" s="6" t="s">
        <v>1379</v>
      </c>
      <c r="N673" s="6" t="s">
        <v>1380</v>
      </c>
      <c r="O673" t="str">
        <f t="shared" si="10"/>
        <v>Chuck Kim</v>
      </c>
    </row>
    <row r="674" spans="1:15" x14ac:dyDescent="0.25">
      <c r="A674" s="6" t="s">
        <v>820</v>
      </c>
      <c r="B674" s="6" t="s">
        <v>4576</v>
      </c>
      <c r="C674" s="6" t="s">
        <v>4577</v>
      </c>
      <c r="D674" s="6" t="s">
        <v>4578</v>
      </c>
      <c r="E674" s="6" t="s">
        <v>4579</v>
      </c>
      <c r="F674" s="6" t="s">
        <v>4580</v>
      </c>
      <c r="G674" s="9">
        <v>37637</v>
      </c>
      <c r="H674" s="6" t="s">
        <v>4581</v>
      </c>
      <c r="I674" s="6" t="s">
        <v>4582</v>
      </c>
      <c r="J674" s="6" t="s">
        <v>2884</v>
      </c>
      <c r="K674" s="6" t="s">
        <v>4583</v>
      </c>
      <c r="L674" s="6" t="s">
        <v>857</v>
      </c>
      <c r="M674" s="6" t="s">
        <v>858</v>
      </c>
      <c r="N674" s="6" t="s">
        <v>4584</v>
      </c>
      <c r="O674" t="str">
        <f t="shared" si="10"/>
        <v>Seth Jirikowic</v>
      </c>
    </row>
    <row r="675" spans="1:15" x14ac:dyDescent="0.25">
      <c r="A675" s="6" t="s">
        <v>4585</v>
      </c>
      <c r="B675" s="6" t="s">
        <v>1878</v>
      </c>
      <c r="C675" s="6" t="s">
        <v>4586</v>
      </c>
      <c r="D675" s="6" t="s">
        <v>4587</v>
      </c>
      <c r="E675" s="6" t="s">
        <v>4588</v>
      </c>
      <c r="F675" s="6" t="s">
        <v>4588</v>
      </c>
      <c r="G675" s="9">
        <v>43364</v>
      </c>
      <c r="H675" s="6" t="s">
        <v>4589</v>
      </c>
      <c r="I675" s="6" t="s">
        <v>4590</v>
      </c>
      <c r="J675" s="6" t="s">
        <v>2964</v>
      </c>
      <c r="K675" s="6" t="s">
        <v>4591</v>
      </c>
      <c r="L675" s="6" t="s">
        <v>857</v>
      </c>
      <c r="M675" s="6" t="s">
        <v>858</v>
      </c>
      <c r="N675" s="6" t="s">
        <v>850</v>
      </c>
      <c r="O675" t="str">
        <f t="shared" si="10"/>
        <v>Steven Coad</v>
      </c>
    </row>
    <row r="676" spans="1:15" x14ac:dyDescent="0.25">
      <c r="A676" s="6" t="s">
        <v>816</v>
      </c>
      <c r="B676" s="6" t="s">
        <v>2401</v>
      </c>
      <c r="C676" s="6" t="s">
        <v>2402</v>
      </c>
      <c r="D676" s="6" t="s">
        <v>2403</v>
      </c>
      <c r="E676" s="6" t="s">
        <v>2404</v>
      </c>
      <c r="F676" s="6" t="s">
        <v>4592</v>
      </c>
      <c r="G676" s="9">
        <v>43301</v>
      </c>
      <c r="H676" s="6" t="s">
        <v>4593</v>
      </c>
      <c r="I676" s="6" t="s">
        <v>2842</v>
      </c>
      <c r="J676" s="6" t="s">
        <v>1230</v>
      </c>
      <c r="K676" s="6" t="s">
        <v>4594</v>
      </c>
      <c r="L676" s="6" t="s">
        <v>1378</v>
      </c>
      <c r="M676" s="6" t="s">
        <v>1379</v>
      </c>
      <c r="N676" s="6" t="s">
        <v>2842</v>
      </c>
      <c r="O676" t="str">
        <f t="shared" si="10"/>
        <v>Jon Cash</v>
      </c>
    </row>
    <row r="677" spans="1:15" x14ac:dyDescent="0.25">
      <c r="A677" s="6" t="s">
        <v>728</v>
      </c>
      <c r="B677" s="6" t="s">
        <v>1393</v>
      </c>
      <c r="C677" s="6" t="s">
        <v>849</v>
      </c>
      <c r="D677" s="6" t="s">
        <v>2727</v>
      </c>
      <c r="E677" s="6" t="s">
        <v>2728</v>
      </c>
      <c r="F677" s="6" t="s">
        <v>2728</v>
      </c>
      <c r="G677" s="9">
        <v>38029</v>
      </c>
      <c r="H677" s="6" t="s">
        <v>4595</v>
      </c>
      <c r="I677" s="6" t="s">
        <v>1689</v>
      </c>
      <c r="J677" s="6" t="s">
        <v>1230</v>
      </c>
      <c r="K677" s="6" t="s">
        <v>4596</v>
      </c>
      <c r="L677" s="6" t="s">
        <v>1249</v>
      </c>
      <c r="M677" s="6" t="s">
        <v>1250</v>
      </c>
      <c r="N677" s="6" t="s">
        <v>1251</v>
      </c>
      <c r="O677" t="str">
        <f t="shared" si="10"/>
        <v>Vimal Patel</v>
      </c>
    </row>
    <row r="678" spans="1:15" x14ac:dyDescent="0.25">
      <c r="A678" s="6" t="s">
        <v>332</v>
      </c>
      <c r="B678" s="6" t="s">
        <v>3501</v>
      </c>
      <c r="C678" s="6" t="s">
        <v>3502</v>
      </c>
      <c r="D678" s="6" t="s">
        <v>3503</v>
      </c>
      <c r="E678" s="6" t="s">
        <v>3504</v>
      </c>
      <c r="F678" s="6" t="s">
        <v>4597</v>
      </c>
      <c r="G678" s="9">
        <v>43188</v>
      </c>
      <c r="H678" s="6" t="s">
        <v>4598</v>
      </c>
      <c r="I678" s="6" t="s">
        <v>4599</v>
      </c>
      <c r="J678" s="6" t="s">
        <v>1089</v>
      </c>
      <c r="K678" s="6" t="s">
        <v>4600</v>
      </c>
      <c r="L678" s="6" t="s">
        <v>857</v>
      </c>
      <c r="M678" s="6" t="s">
        <v>1091</v>
      </c>
      <c r="N678" s="6" t="s">
        <v>1092</v>
      </c>
      <c r="O678" t="str">
        <f t="shared" si="10"/>
        <v>Subhash Pandat</v>
      </c>
    </row>
    <row r="679" spans="1:15" x14ac:dyDescent="0.25">
      <c r="A679" s="6" t="s">
        <v>219</v>
      </c>
      <c r="B679" s="6" t="s">
        <v>4601</v>
      </c>
      <c r="C679" s="6" t="s">
        <v>987</v>
      </c>
      <c r="D679" s="6" t="s">
        <v>1975</v>
      </c>
      <c r="E679" s="6" t="s">
        <v>4297</v>
      </c>
      <c r="F679" s="6" t="s">
        <v>4297</v>
      </c>
      <c r="G679" s="9">
        <v>39650</v>
      </c>
      <c r="H679" s="6" t="s">
        <v>4602</v>
      </c>
      <c r="I679" s="6" t="s">
        <v>4603</v>
      </c>
      <c r="J679" s="6" t="s">
        <v>867</v>
      </c>
      <c r="K679" s="6" t="s">
        <v>4604</v>
      </c>
      <c r="L679" s="6" t="s">
        <v>857</v>
      </c>
      <c r="M679" s="6" t="s">
        <v>885</v>
      </c>
      <c r="N679" s="6" t="s">
        <v>899</v>
      </c>
      <c r="O679" t="str">
        <f t="shared" si="10"/>
        <v>Ming Ting "Peter" Chung</v>
      </c>
    </row>
    <row r="680" spans="1:15" x14ac:dyDescent="0.25">
      <c r="A680" s="6" t="s">
        <v>585</v>
      </c>
      <c r="B680" s="6" t="s">
        <v>4605</v>
      </c>
      <c r="C680" s="6" t="s">
        <v>849</v>
      </c>
      <c r="D680" s="6" t="s">
        <v>4606</v>
      </c>
      <c r="E680" s="6" t="s">
        <v>4607</v>
      </c>
      <c r="F680" s="6" t="s">
        <v>4607</v>
      </c>
      <c r="G680" s="9">
        <v>38439</v>
      </c>
      <c r="H680" s="6" t="s">
        <v>4608</v>
      </c>
      <c r="I680" s="6" t="s">
        <v>1212</v>
      </c>
      <c r="J680" s="6" t="s">
        <v>1213</v>
      </c>
      <c r="K680" s="6" t="s">
        <v>1214</v>
      </c>
      <c r="L680" s="6" t="s">
        <v>857</v>
      </c>
      <c r="M680" s="6" t="s">
        <v>1215</v>
      </c>
      <c r="N680" s="6" t="s">
        <v>1216</v>
      </c>
      <c r="O680" t="str">
        <f t="shared" si="10"/>
        <v>Suresh and Sunil Patel</v>
      </c>
    </row>
    <row r="681" spans="1:15" x14ac:dyDescent="0.25">
      <c r="A681" s="6" t="s">
        <v>269</v>
      </c>
      <c r="B681" s="6" t="s">
        <v>4609</v>
      </c>
      <c r="C681" s="6" t="s">
        <v>849</v>
      </c>
      <c r="D681" s="6" t="s">
        <v>4610</v>
      </c>
      <c r="E681" s="6" t="s">
        <v>4611</v>
      </c>
      <c r="F681" s="6" t="s">
        <v>4611</v>
      </c>
      <c r="G681" s="9">
        <v>42354</v>
      </c>
      <c r="H681" s="6" t="s">
        <v>4612</v>
      </c>
      <c r="I681" s="6" t="s">
        <v>4613</v>
      </c>
      <c r="J681" s="6" t="s">
        <v>867</v>
      </c>
      <c r="K681" s="6" t="s">
        <v>4614</v>
      </c>
      <c r="L681" s="6" t="s">
        <v>857</v>
      </c>
      <c r="M681" s="6" t="s">
        <v>911</v>
      </c>
      <c r="N681" s="6" t="s">
        <v>912</v>
      </c>
      <c r="O681" t="str">
        <f t="shared" si="10"/>
        <v>Bhrijesh Patel</v>
      </c>
    </row>
    <row r="682" spans="1:15" x14ac:dyDescent="0.25">
      <c r="A682" s="6" t="s">
        <v>629</v>
      </c>
      <c r="B682" s="6" t="s">
        <v>1806</v>
      </c>
      <c r="C682" s="6" t="s">
        <v>4615</v>
      </c>
      <c r="D682" s="6" t="s">
        <v>4616</v>
      </c>
      <c r="E682" s="6" t="s">
        <v>4617</v>
      </c>
      <c r="F682" s="6" t="s">
        <v>4617</v>
      </c>
      <c r="G682" s="9">
        <v>41814</v>
      </c>
      <c r="H682" s="6" t="s">
        <v>4618</v>
      </c>
      <c r="I682" s="6" t="s">
        <v>4619</v>
      </c>
      <c r="J682" s="6" t="s">
        <v>1568</v>
      </c>
      <c r="K682" s="6" t="s">
        <v>4620</v>
      </c>
      <c r="L682" s="6" t="s">
        <v>857</v>
      </c>
      <c r="M682" s="6" t="s">
        <v>1143</v>
      </c>
      <c r="N682" s="6" t="s">
        <v>1570</v>
      </c>
      <c r="O682" t="str">
        <f t="shared" si="10"/>
        <v>Michael Yan</v>
      </c>
    </row>
    <row r="683" spans="1:15" x14ac:dyDescent="0.25">
      <c r="A683" s="6" t="s">
        <v>4621</v>
      </c>
      <c r="B683" s="6" t="s">
        <v>3578</v>
      </c>
      <c r="C683" s="6" t="s">
        <v>3579</v>
      </c>
      <c r="D683" s="6" t="s">
        <v>3580</v>
      </c>
      <c r="E683" s="6" t="s">
        <v>3581</v>
      </c>
      <c r="F683" s="6" t="s">
        <v>4622</v>
      </c>
      <c r="G683" s="9">
        <v>43329</v>
      </c>
      <c r="H683" s="6" t="s">
        <v>4623</v>
      </c>
      <c r="I683" s="6" t="s">
        <v>3584</v>
      </c>
      <c r="J683" s="6" t="s">
        <v>1100</v>
      </c>
      <c r="K683" s="6" t="s">
        <v>4624</v>
      </c>
      <c r="L683" s="6" t="s">
        <v>1529</v>
      </c>
      <c r="M683" s="6" t="s">
        <v>850</v>
      </c>
      <c r="N683" s="6" t="s">
        <v>3586</v>
      </c>
      <c r="O683" t="str">
        <f t="shared" si="10"/>
        <v>John-Paul Calka</v>
      </c>
    </row>
    <row r="684" spans="1:15" x14ac:dyDescent="0.25">
      <c r="A684" s="6" t="s">
        <v>47</v>
      </c>
      <c r="B684" s="6" t="s">
        <v>1677</v>
      </c>
      <c r="C684" s="6" t="s">
        <v>1678</v>
      </c>
      <c r="D684" s="6" t="s">
        <v>1679</v>
      </c>
      <c r="E684" s="6" t="s">
        <v>1680</v>
      </c>
      <c r="F684" s="6" t="s">
        <v>1680</v>
      </c>
      <c r="G684" s="9">
        <v>40152</v>
      </c>
      <c r="H684" s="6" t="s">
        <v>4625</v>
      </c>
      <c r="I684" s="6" t="s">
        <v>1682</v>
      </c>
      <c r="J684" s="6" t="s">
        <v>1559</v>
      </c>
      <c r="K684" s="6" t="s">
        <v>1683</v>
      </c>
      <c r="L684" s="6" t="s">
        <v>857</v>
      </c>
      <c r="M684" s="6" t="s">
        <v>869</v>
      </c>
      <c r="N684" s="6" t="s">
        <v>870</v>
      </c>
      <c r="O684" t="str">
        <f t="shared" si="10"/>
        <v>Nazmi Ozokur</v>
      </c>
    </row>
    <row r="685" spans="1:15" x14ac:dyDescent="0.25">
      <c r="A685" s="6" t="s">
        <v>62</v>
      </c>
      <c r="B685" s="6" t="s">
        <v>1846</v>
      </c>
      <c r="C685" s="6" t="s">
        <v>1847</v>
      </c>
      <c r="D685" s="6" t="s">
        <v>1672</v>
      </c>
      <c r="E685" s="6" t="s">
        <v>1673</v>
      </c>
      <c r="F685" s="6" t="s">
        <v>4626</v>
      </c>
      <c r="G685" s="9">
        <v>43259</v>
      </c>
      <c r="H685" s="6" t="s">
        <v>4627</v>
      </c>
      <c r="I685" s="6" t="s">
        <v>4628</v>
      </c>
      <c r="J685" s="6" t="s">
        <v>1559</v>
      </c>
      <c r="K685" s="6" t="s">
        <v>4629</v>
      </c>
      <c r="L685" s="6" t="s">
        <v>857</v>
      </c>
      <c r="M685" s="6" t="s">
        <v>869</v>
      </c>
      <c r="N685" s="6" t="s">
        <v>4628</v>
      </c>
      <c r="O685" t="str">
        <f t="shared" si="10"/>
        <v>Glen Johnson</v>
      </c>
    </row>
    <row r="686" spans="1:15" x14ac:dyDescent="0.25">
      <c r="A686" s="6" t="s">
        <v>61</v>
      </c>
      <c r="B686" s="6" t="s">
        <v>1846</v>
      </c>
      <c r="C686" s="6" t="s">
        <v>1847</v>
      </c>
      <c r="D686" s="6" t="s">
        <v>1672</v>
      </c>
      <c r="E686" s="6" t="s">
        <v>1673</v>
      </c>
      <c r="F686" s="6" t="s">
        <v>4630</v>
      </c>
      <c r="G686" s="9">
        <v>43224</v>
      </c>
      <c r="H686" s="6" t="s">
        <v>4631</v>
      </c>
      <c r="I686" s="6" t="s">
        <v>4628</v>
      </c>
      <c r="J686" s="6" t="s">
        <v>1559</v>
      </c>
      <c r="K686" s="6" t="s">
        <v>4629</v>
      </c>
      <c r="L686" s="6" t="s">
        <v>857</v>
      </c>
      <c r="M686" s="6" t="s">
        <v>869</v>
      </c>
      <c r="N686" s="6" t="s">
        <v>4628</v>
      </c>
      <c r="O686" t="str">
        <f t="shared" si="10"/>
        <v>Glen Johnson</v>
      </c>
    </row>
    <row r="687" spans="1:15" x14ac:dyDescent="0.25">
      <c r="A687" s="6" t="s">
        <v>68</v>
      </c>
      <c r="B687" s="6" t="s">
        <v>2679</v>
      </c>
      <c r="C687" s="6" t="s">
        <v>4632</v>
      </c>
      <c r="D687" s="6" t="s">
        <v>1672</v>
      </c>
      <c r="E687" s="6" t="s">
        <v>4633</v>
      </c>
      <c r="F687" s="6" t="s">
        <v>1673</v>
      </c>
      <c r="G687" s="9">
        <v>38591</v>
      </c>
      <c r="H687" s="6" t="s">
        <v>4634</v>
      </c>
      <c r="I687" s="6" t="s">
        <v>1498</v>
      </c>
      <c r="J687" s="6" t="s">
        <v>855</v>
      </c>
      <c r="K687" s="6" t="s">
        <v>4635</v>
      </c>
      <c r="L687" s="6" t="s">
        <v>857</v>
      </c>
      <c r="M687" s="6" t="s">
        <v>858</v>
      </c>
      <c r="N687" s="6" t="s">
        <v>859</v>
      </c>
      <c r="O687" t="str">
        <f t="shared" si="10"/>
        <v>Glen Johnson Nick Crouch</v>
      </c>
    </row>
    <row r="688" spans="1:15" x14ac:dyDescent="0.25">
      <c r="A688" s="6" t="s">
        <v>623</v>
      </c>
      <c r="B688" s="6" t="s">
        <v>4636</v>
      </c>
      <c r="C688" s="6" t="s">
        <v>4637</v>
      </c>
      <c r="D688" s="6" t="s">
        <v>4638</v>
      </c>
      <c r="E688" s="6" t="s">
        <v>4639</v>
      </c>
      <c r="F688" s="6" t="s">
        <v>4640</v>
      </c>
      <c r="G688" s="9">
        <v>39454</v>
      </c>
      <c r="H688" s="6" t="s">
        <v>4641</v>
      </c>
      <c r="I688" s="6" t="s">
        <v>4642</v>
      </c>
      <c r="J688" s="6" t="s">
        <v>1568</v>
      </c>
      <c r="K688" s="6" t="s">
        <v>4643</v>
      </c>
      <c r="L688" s="6" t="s">
        <v>857</v>
      </c>
      <c r="M688" s="6" t="s">
        <v>1143</v>
      </c>
      <c r="N688" s="6" t="s">
        <v>1570</v>
      </c>
      <c r="O688" t="str">
        <f t="shared" si="10"/>
        <v>Ravinder Rai Jaswinder Singh</v>
      </c>
    </row>
    <row r="689" spans="1:15" x14ac:dyDescent="0.25">
      <c r="A689" s="6" t="s">
        <v>186</v>
      </c>
      <c r="B689" s="6" t="s">
        <v>4644</v>
      </c>
      <c r="C689" s="6" t="s">
        <v>4645</v>
      </c>
      <c r="D689" s="6" t="s">
        <v>850</v>
      </c>
      <c r="E689" s="6" t="s">
        <v>4646</v>
      </c>
      <c r="F689" s="6" t="s">
        <v>4646</v>
      </c>
      <c r="G689" s="9">
        <v>39246</v>
      </c>
      <c r="H689" s="6" t="s">
        <v>4647</v>
      </c>
      <c r="I689" s="6" t="s">
        <v>1043</v>
      </c>
      <c r="J689" s="6" t="s">
        <v>867</v>
      </c>
      <c r="K689" s="6" t="s">
        <v>4648</v>
      </c>
      <c r="L689" s="6" t="s">
        <v>857</v>
      </c>
      <c r="M689" s="6" t="s">
        <v>911</v>
      </c>
      <c r="N689" s="6" t="s">
        <v>966</v>
      </c>
      <c r="O689" t="str">
        <f t="shared" si="10"/>
        <v>Amjad Iraqi</v>
      </c>
    </row>
    <row r="690" spans="1:15" x14ac:dyDescent="0.25">
      <c r="A690" s="6" t="s">
        <v>538</v>
      </c>
      <c r="B690" s="6" t="s">
        <v>4649</v>
      </c>
      <c r="C690" s="6" t="s">
        <v>4650</v>
      </c>
      <c r="D690" s="6" t="s">
        <v>2999</v>
      </c>
      <c r="E690" s="6" t="s">
        <v>3000</v>
      </c>
      <c r="F690" s="6" t="s">
        <v>3000</v>
      </c>
      <c r="G690" s="9">
        <v>38863</v>
      </c>
      <c r="H690" s="6" t="s">
        <v>4651</v>
      </c>
      <c r="I690" s="6" t="s">
        <v>1169</v>
      </c>
      <c r="J690" s="6" t="s">
        <v>1166</v>
      </c>
      <c r="K690" s="6" t="s">
        <v>4652</v>
      </c>
      <c r="L690" s="6" t="s">
        <v>857</v>
      </c>
      <c r="M690" s="6" t="s">
        <v>1168</v>
      </c>
      <c r="N690" s="6" t="s">
        <v>1169</v>
      </c>
      <c r="O690" t="str">
        <f t="shared" si="10"/>
        <v>Zarko Stojanovski</v>
      </c>
    </row>
    <row r="691" spans="1:15" x14ac:dyDescent="0.25">
      <c r="A691" s="6" t="s">
        <v>762</v>
      </c>
      <c r="B691" s="6" t="s">
        <v>4653</v>
      </c>
      <c r="C691" s="6" t="s">
        <v>4654</v>
      </c>
      <c r="D691" s="6" t="s">
        <v>2294</v>
      </c>
      <c r="E691" s="6" t="s">
        <v>4655</v>
      </c>
      <c r="F691" s="6" t="s">
        <v>4655</v>
      </c>
      <c r="G691" s="9">
        <v>40075</v>
      </c>
      <c r="H691" s="6" t="s">
        <v>4656</v>
      </c>
      <c r="I691" s="6" t="s">
        <v>4657</v>
      </c>
      <c r="J691" s="6" t="s">
        <v>1230</v>
      </c>
      <c r="K691" s="6" t="s">
        <v>4658</v>
      </c>
      <c r="L691" s="6" t="s">
        <v>1378</v>
      </c>
      <c r="M691" s="6" t="s">
        <v>1379</v>
      </c>
      <c r="N691" s="6" t="s">
        <v>1380</v>
      </c>
      <c r="O691" t="str">
        <f t="shared" si="10"/>
        <v>Shikeba Ramin Shaheeb Sahidi</v>
      </c>
    </row>
    <row r="692" spans="1:15" x14ac:dyDescent="0.25">
      <c r="A692" s="6" t="s">
        <v>134</v>
      </c>
      <c r="B692" s="6" t="s">
        <v>4659</v>
      </c>
      <c r="C692" s="6" t="s">
        <v>4660</v>
      </c>
      <c r="D692" s="6" t="s">
        <v>4661</v>
      </c>
      <c r="E692" s="6" t="s">
        <v>4662</v>
      </c>
      <c r="F692" s="6" t="s">
        <v>4662</v>
      </c>
      <c r="G692" s="9">
        <v>37073</v>
      </c>
      <c r="H692" s="6" t="s">
        <v>4663</v>
      </c>
      <c r="I692" s="6" t="s">
        <v>866</v>
      </c>
      <c r="J692" s="6" t="s">
        <v>867</v>
      </c>
      <c r="K692" s="6" t="s">
        <v>868</v>
      </c>
      <c r="L692" s="6" t="s">
        <v>857</v>
      </c>
      <c r="M692" s="6" t="s">
        <v>869</v>
      </c>
      <c r="N692" s="6" t="s">
        <v>870</v>
      </c>
      <c r="O692" t="str">
        <f t="shared" si="10"/>
        <v>Aicha Cousineau Khaim Cousineau</v>
      </c>
    </row>
    <row r="693" spans="1:15" x14ac:dyDescent="0.25">
      <c r="A693" s="6" t="s">
        <v>390</v>
      </c>
      <c r="B693" s="6" t="s">
        <v>2013</v>
      </c>
      <c r="C693" s="6" t="s">
        <v>1523</v>
      </c>
      <c r="D693" s="6" t="s">
        <v>4664</v>
      </c>
      <c r="E693" s="6" t="s">
        <v>4665</v>
      </c>
      <c r="F693" s="6" t="s">
        <v>4665</v>
      </c>
      <c r="G693" s="9">
        <v>38820</v>
      </c>
      <c r="H693" s="6" t="s">
        <v>4666</v>
      </c>
      <c r="I693" s="6" t="s">
        <v>1933</v>
      </c>
      <c r="J693" s="6" t="s">
        <v>1100</v>
      </c>
      <c r="K693" s="6" t="s">
        <v>4667</v>
      </c>
      <c r="L693" s="6" t="s">
        <v>1529</v>
      </c>
      <c r="M693" s="6" t="s">
        <v>850</v>
      </c>
      <c r="N693" s="6" t="s">
        <v>1103</v>
      </c>
      <c r="O693" t="str">
        <f t="shared" si="10"/>
        <v>Jeffrey and Ryan Kaleto</v>
      </c>
    </row>
    <row r="694" spans="1:15" x14ac:dyDescent="0.25">
      <c r="A694" s="6" t="s">
        <v>268</v>
      </c>
      <c r="B694" s="6" t="s">
        <v>4668</v>
      </c>
      <c r="C694" s="6" t="s">
        <v>4669</v>
      </c>
      <c r="D694" s="6" t="s">
        <v>4670</v>
      </c>
      <c r="E694" s="6" t="s">
        <v>4671</v>
      </c>
      <c r="F694" s="6" t="s">
        <v>4672</v>
      </c>
      <c r="G694" s="9">
        <v>42277</v>
      </c>
      <c r="H694" s="6" t="s">
        <v>4673</v>
      </c>
      <c r="I694" s="6" t="s">
        <v>4674</v>
      </c>
      <c r="J694" s="6" t="s">
        <v>867</v>
      </c>
      <c r="K694" s="6" t="s">
        <v>4675</v>
      </c>
      <c r="L694" s="6" t="s">
        <v>2162</v>
      </c>
      <c r="M694" s="6" t="s">
        <v>850</v>
      </c>
      <c r="N694" s="6" t="s">
        <v>966</v>
      </c>
      <c r="O694" t="str">
        <f t="shared" si="10"/>
        <v>Krunal Zalavadiya Rajesh Harkhani</v>
      </c>
    </row>
    <row r="695" spans="1:15" x14ac:dyDescent="0.25">
      <c r="A695" s="6" t="s">
        <v>393</v>
      </c>
      <c r="B695" s="6" t="s">
        <v>2013</v>
      </c>
      <c r="C695" s="6" t="s">
        <v>1523</v>
      </c>
      <c r="D695" s="6" t="s">
        <v>4664</v>
      </c>
      <c r="E695" s="6" t="s">
        <v>4676</v>
      </c>
      <c r="F695" s="6" t="s">
        <v>4677</v>
      </c>
      <c r="G695" s="9">
        <v>39400</v>
      </c>
      <c r="H695" s="6" t="s">
        <v>4678</v>
      </c>
      <c r="I695" s="6" t="s">
        <v>1692</v>
      </c>
      <c r="J695" s="6" t="s">
        <v>1100</v>
      </c>
      <c r="K695" s="6" t="s">
        <v>4679</v>
      </c>
      <c r="L695" s="6" t="s">
        <v>1529</v>
      </c>
      <c r="M695" s="6" t="s">
        <v>850</v>
      </c>
      <c r="N695" s="6" t="s">
        <v>1103</v>
      </c>
      <c r="O695" t="str">
        <f t="shared" si="10"/>
        <v>Jeffrey and Ryan Kaleto</v>
      </c>
    </row>
    <row r="696" spans="1:15" x14ac:dyDescent="0.25">
      <c r="A696" s="6" t="s">
        <v>341</v>
      </c>
      <c r="B696" s="6" t="s">
        <v>4680</v>
      </c>
      <c r="C696" s="6" t="s">
        <v>850</v>
      </c>
      <c r="D696" s="6" t="s">
        <v>850</v>
      </c>
      <c r="E696" s="6" t="s">
        <v>4681</v>
      </c>
      <c r="F696" s="6" t="s">
        <v>4681</v>
      </c>
      <c r="G696" s="9">
        <v>40640</v>
      </c>
      <c r="H696" s="6" t="s">
        <v>4682</v>
      </c>
      <c r="I696" s="6" t="s">
        <v>4683</v>
      </c>
      <c r="J696" s="6" t="s">
        <v>1821</v>
      </c>
      <c r="K696" s="6" t="s">
        <v>4684</v>
      </c>
      <c r="L696" s="6" t="s">
        <v>857</v>
      </c>
      <c r="M696" s="6" t="s">
        <v>858</v>
      </c>
      <c r="N696" s="6" t="s">
        <v>1820</v>
      </c>
      <c r="O696" t="str">
        <f t="shared" si="10"/>
        <v xml:space="preserve">Bhavesh Patel  </v>
      </c>
    </row>
    <row r="697" spans="1:15" x14ac:dyDescent="0.25">
      <c r="A697" s="6" t="s">
        <v>4685</v>
      </c>
      <c r="B697" s="6" t="s">
        <v>1768</v>
      </c>
      <c r="C697" s="6" t="s">
        <v>3793</v>
      </c>
      <c r="D697" s="6" t="s">
        <v>3794</v>
      </c>
      <c r="E697" s="6" t="s">
        <v>3796</v>
      </c>
      <c r="F697" s="6" t="s">
        <v>3796</v>
      </c>
      <c r="G697" s="9">
        <v>43344</v>
      </c>
      <c r="H697" s="6" t="s">
        <v>4686</v>
      </c>
      <c r="I697" s="6" t="s">
        <v>2515</v>
      </c>
      <c r="J697" s="6" t="s">
        <v>855</v>
      </c>
      <c r="K697" s="6" t="s">
        <v>4687</v>
      </c>
      <c r="L697" s="6" t="s">
        <v>857</v>
      </c>
      <c r="M697" s="6" t="s">
        <v>858</v>
      </c>
      <c r="N697" s="6" t="s">
        <v>2311</v>
      </c>
      <c r="O697" t="str">
        <f t="shared" si="10"/>
        <v>Mike Philip</v>
      </c>
    </row>
    <row r="698" spans="1:15" x14ac:dyDescent="0.25">
      <c r="A698" s="6" t="s">
        <v>677</v>
      </c>
      <c r="B698" s="6" t="s">
        <v>4688</v>
      </c>
      <c r="C698" s="6" t="s">
        <v>4689</v>
      </c>
      <c r="D698" s="6" t="s">
        <v>4690</v>
      </c>
      <c r="E698" s="6" t="s">
        <v>4691</v>
      </c>
      <c r="F698" s="6" t="s">
        <v>4691</v>
      </c>
      <c r="G698" s="9">
        <v>42114</v>
      </c>
      <c r="H698" s="6" t="s">
        <v>4692</v>
      </c>
      <c r="I698" s="6" t="s">
        <v>4693</v>
      </c>
      <c r="J698" s="6" t="s">
        <v>1586</v>
      </c>
      <c r="K698" s="6" t="s">
        <v>4694</v>
      </c>
      <c r="L698" s="6" t="s">
        <v>857</v>
      </c>
      <c r="M698" s="6" t="s">
        <v>858</v>
      </c>
      <c r="N698" s="6" t="s">
        <v>850</v>
      </c>
      <c r="O698" t="str">
        <f t="shared" si="10"/>
        <v>Smit Shah Prachee Patel</v>
      </c>
    </row>
    <row r="699" spans="1:15" x14ac:dyDescent="0.25">
      <c r="A699" s="6" t="s">
        <v>850</v>
      </c>
      <c r="B699" s="6" t="s">
        <v>850</v>
      </c>
      <c r="C699" s="6" t="s">
        <v>850</v>
      </c>
      <c r="D699" s="6" t="s">
        <v>850</v>
      </c>
      <c r="E699" s="6" t="s">
        <v>850</v>
      </c>
      <c r="F699" s="6" t="s">
        <v>850</v>
      </c>
      <c r="G699" s="6" t="s">
        <v>850</v>
      </c>
      <c r="H699" s="6" t="s">
        <v>850</v>
      </c>
      <c r="I699" s="6" t="s">
        <v>850</v>
      </c>
      <c r="J699" s="6" t="s">
        <v>850</v>
      </c>
      <c r="K699" s="6" t="s">
        <v>850</v>
      </c>
      <c r="L699" s="6" t="s">
        <v>850</v>
      </c>
      <c r="M699" s="6" t="s">
        <v>850</v>
      </c>
      <c r="N699" s="6" t="s">
        <v>850</v>
      </c>
      <c r="O699" t="str">
        <f t="shared" si="10"/>
        <v xml:space="preserve">   </v>
      </c>
    </row>
  </sheetData>
  <mergeCells count="2">
    <mergeCell ref="A1:D1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- Clean</vt:lpstr>
      <vt:lpstr>Strore Location</vt:lpstr>
      <vt:lpstr>Punchh Raw</vt:lpstr>
      <vt:lpstr>Franconnect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Peterson</dc:creator>
  <cp:lastModifiedBy>Scarlett Maier</cp:lastModifiedBy>
  <dcterms:created xsi:type="dcterms:W3CDTF">2017-11-07T19:18:29Z</dcterms:created>
  <dcterms:modified xsi:type="dcterms:W3CDTF">2018-09-25T16:22:42Z</dcterms:modified>
</cp:coreProperties>
</file>