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evan\Documents\GAU\diplomas\levan kardava\"/>
    </mc:Choice>
  </mc:AlternateContent>
  <xr:revisionPtr revIDLastSave="0" documentId="13_ncr:1_{FFF015B7-EF52-4E22-B0B8-D121753DBE9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0" i="1" l="1"/>
  <c r="AA30" i="1"/>
  <c r="AB30" i="1"/>
  <c r="AC30" i="1"/>
  <c r="AD30" i="1"/>
  <c r="AE30" i="1"/>
  <c r="AF30" i="1"/>
  <c r="AG30" i="1"/>
  <c r="AH30" i="1"/>
  <c r="AI30" i="1"/>
  <c r="Z31" i="1"/>
  <c r="AA31" i="1"/>
  <c r="AB31" i="1"/>
  <c r="AC31" i="1"/>
  <c r="AD31" i="1"/>
  <c r="AE31" i="1"/>
  <c r="AF31" i="1"/>
  <c r="AG31" i="1"/>
  <c r="AH31" i="1"/>
  <c r="AI31" i="1"/>
  <c r="Z32" i="1"/>
  <c r="AA32" i="1"/>
  <c r="AB32" i="1"/>
  <c r="AC32" i="1"/>
  <c r="AD32" i="1"/>
  <c r="AE32" i="1"/>
  <c r="AF32" i="1"/>
  <c r="AG32" i="1"/>
  <c r="AH32" i="1"/>
  <c r="AI32" i="1"/>
  <c r="Z33" i="1"/>
  <c r="AA33" i="1"/>
  <c r="AB33" i="1"/>
  <c r="AC33" i="1"/>
  <c r="AD33" i="1"/>
  <c r="AE33" i="1"/>
  <c r="AF33" i="1"/>
  <c r="AG33" i="1"/>
  <c r="AH33" i="1"/>
  <c r="AI33" i="1"/>
  <c r="Z34" i="1"/>
  <c r="AA34" i="1"/>
  <c r="AB34" i="1"/>
  <c r="AC34" i="1"/>
  <c r="AD34" i="1"/>
  <c r="AE34" i="1"/>
  <c r="AF34" i="1"/>
  <c r="AG34" i="1"/>
  <c r="AH34" i="1"/>
  <c r="AI34" i="1"/>
  <c r="Z35" i="1"/>
  <c r="AA35" i="1"/>
  <c r="AB35" i="1"/>
  <c r="AC35" i="1"/>
  <c r="AD35" i="1"/>
  <c r="AE35" i="1"/>
  <c r="AF35" i="1"/>
  <c r="AG35" i="1"/>
  <c r="AH35" i="1"/>
  <c r="AI35" i="1"/>
  <c r="Z36" i="1"/>
  <c r="AA36" i="1"/>
  <c r="AB36" i="1"/>
  <c r="AC36" i="1"/>
  <c r="AD36" i="1"/>
  <c r="AE36" i="1"/>
  <c r="AF36" i="1"/>
  <c r="AG36" i="1"/>
  <c r="AH36" i="1"/>
  <c r="AI36" i="1"/>
  <c r="Z37" i="1"/>
  <c r="AA37" i="1"/>
  <c r="AB37" i="1"/>
  <c r="AC37" i="1"/>
  <c r="AD37" i="1"/>
  <c r="AE37" i="1"/>
  <c r="AF37" i="1"/>
  <c r="AG37" i="1"/>
  <c r="AH37" i="1"/>
  <c r="AI37" i="1"/>
  <c r="Z38" i="1"/>
  <c r="AA38" i="1"/>
  <c r="AB38" i="1"/>
  <c r="AC38" i="1"/>
  <c r="AD38" i="1"/>
  <c r="AE38" i="1"/>
  <c r="AF38" i="1"/>
  <c r="AG38" i="1"/>
  <c r="AH38" i="1"/>
  <c r="AI38" i="1"/>
  <c r="Z39" i="1"/>
  <c r="AA39" i="1"/>
  <c r="AB39" i="1"/>
  <c r="AC39" i="1"/>
  <c r="AD39" i="1"/>
  <c r="AE39" i="1"/>
  <c r="AF39" i="1"/>
  <c r="AG39" i="1"/>
  <c r="AH39" i="1"/>
  <c r="AI39" i="1"/>
  <c r="Z40" i="1"/>
  <c r="AA40" i="1"/>
  <c r="AB40" i="1"/>
  <c r="AC40" i="1"/>
  <c r="AD40" i="1"/>
  <c r="AE40" i="1"/>
  <c r="AF40" i="1"/>
  <c r="AG40" i="1"/>
  <c r="AH40" i="1"/>
  <c r="AI40" i="1"/>
  <c r="Z41" i="1"/>
  <c r="AA41" i="1"/>
  <c r="AB41" i="1"/>
  <c r="AC41" i="1"/>
  <c r="AD41" i="1"/>
  <c r="AE41" i="1"/>
  <c r="AF41" i="1"/>
  <c r="AG41" i="1"/>
  <c r="AH41" i="1"/>
  <c r="AI41" i="1"/>
  <c r="Z42" i="1"/>
  <c r="AA42" i="1"/>
  <c r="AB42" i="1"/>
  <c r="AC42" i="1"/>
  <c r="AD42" i="1"/>
  <c r="AE42" i="1"/>
  <c r="AF42" i="1"/>
  <c r="AG42" i="1"/>
  <c r="AH42" i="1"/>
  <c r="AI42" i="1"/>
  <c r="Z43" i="1"/>
  <c r="AA43" i="1"/>
  <c r="AB43" i="1"/>
  <c r="AC43" i="1"/>
  <c r="AD43" i="1"/>
  <c r="AE43" i="1"/>
  <c r="AF43" i="1"/>
  <c r="AG43" i="1"/>
  <c r="AH43" i="1"/>
  <c r="AI43" i="1"/>
  <c r="Z44" i="1"/>
  <c r="AA44" i="1"/>
  <c r="AB44" i="1"/>
  <c r="AC44" i="1"/>
  <c r="AD44" i="1"/>
  <c r="AE44" i="1"/>
  <c r="AF44" i="1"/>
  <c r="AG44" i="1"/>
  <c r="AH44" i="1"/>
  <c r="AI44" i="1"/>
  <c r="Z45" i="1"/>
  <c r="AA45" i="1"/>
  <c r="AB45" i="1"/>
  <c r="AC45" i="1"/>
  <c r="AD45" i="1"/>
  <c r="AE45" i="1"/>
  <c r="AF45" i="1"/>
  <c r="AG45" i="1"/>
  <c r="AH45" i="1"/>
  <c r="AI45" i="1"/>
  <c r="Z46" i="1"/>
  <c r="AA46" i="1"/>
  <c r="AB46" i="1"/>
  <c r="AC46" i="1"/>
  <c r="AD46" i="1"/>
  <c r="AE46" i="1"/>
  <c r="AF46" i="1"/>
  <c r="AG46" i="1"/>
  <c r="AH46" i="1"/>
  <c r="AI46" i="1"/>
  <c r="Z47" i="1"/>
  <c r="AA47" i="1"/>
  <c r="AB47" i="1"/>
  <c r="AC47" i="1"/>
  <c r="AD47" i="1"/>
  <c r="AE47" i="1"/>
  <c r="AF47" i="1"/>
  <c r="AG47" i="1"/>
  <c r="AH47" i="1"/>
  <c r="AI47" i="1"/>
  <c r="Z29" i="1"/>
  <c r="AA29" i="1"/>
  <c r="AB29" i="1"/>
  <c r="AC29" i="1"/>
  <c r="AD29" i="1"/>
  <c r="AE29" i="1"/>
  <c r="AF29" i="1"/>
  <c r="AG29" i="1"/>
  <c r="AH29" i="1"/>
  <c r="AI29" i="1"/>
  <c r="Z7" i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AA6" i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B6" i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C6" i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D6" i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E6" i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F6" i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G6" i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H6" i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I6" i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Z6" i="1"/>
  <c r="C3" i="1"/>
  <c r="D3" i="1" s="1"/>
  <c r="AJ29" i="1" l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O6" i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E3" i="1"/>
  <c r="N6" i="1"/>
  <c r="AJ6" i="1"/>
  <c r="N7" i="1" l="1"/>
  <c r="F3" i="1"/>
  <c r="P6" i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AJ7" i="1"/>
  <c r="N8" i="1" l="1"/>
  <c r="Q6" i="1"/>
  <c r="G3" i="1"/>
  <c r="AJ8" i="1"/>
  <c r="N9" i="1" l="1"/>
  <c r="R6" i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H3" i="1"/>
  <c r="Q7" i="1"/>
  <c r="AJ9" i="1"/>
  <c r="Q8" i="1" l="1"/>
  <c r="I3" i="1"/>
  <c r="S6" i="1"/>
  <c r="N10" i="1"/>
  <c r="AJ10" i="1"/>
  <c r="Q9" i="1" l="1"/>
  <c r="S7" i="1"/>
  <c r="N11" i="1"/>
  <c r="T6" i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J3" i="1"/>
  <c r="AJ11" i="1"/>
  <c r="S8" i="1" l="1"/>
  <c r="Q10" i="1"/>
  <c r="K3" i="1"/>
  <c r="U6" i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N12" i="1"/>
  <c r="AJ12" i="1"/>
  <c r="N13" i="1" l="1"/>
  <c r="Q11" i="1"/>
  <c r="S9" i="1"/>
  <c r="L3" i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V6" i="1"/>
  <c r="AJ13" i="1"/>
  <c r="Q12" i="1" l="1"/>
  <c r="N14" i="1"/>
  <c r="V7" i="1"/>
  <c r="X6" i="1"/>
  <c r="S10" i="1"/>
  <c r="AJ14" i="1"/>
  <c r="Q13" i="1" l="1"/>
  <c r="S11" i="1"/>
  <c r="V8" i="1"/>
  <c r="X7" i="1"/>
  <c r="N15" i="1"/>
  <c r="AJ15" i="1"/>
  <c r="N16" i="1" l="1"/>
  <c r="V9" i="1"/>
  <c r="X8" i="1"/>
  <c r="Q14" i="1"/>
  <c r="S12" i="1"/>
  <c r="AJ16" i="1"/>
  <c r="S13" i="1" l="1"/>
  <c r="N17" i="1"/>
  <c r="Q15" i="1"/>
  <c r="V10" i="1"/>
  <c r="X9" i="1"/>
  <c r="AJ17" i="1"/>
  <c r="S14" i="1" l="1"/>
  <c r="V11" i="1"/>
  <c r="X10" i="1"/>
  <c r="Q16" i="1"/>
  <c r="N18" i="1"/>
  <c r="AJ18" i="1"/>
  <c r="V12" i="1" l="1"/>
  <c r="X11" i="1"/>
  <c r="N19" i="1"/>
  <c r="Q17" i="1"/>
  <c r="S15" i="1"/>
  <c r="AJ19" i="1"/>
  <c r="V13" i="1" l="1"/>
  <c r="X12" i="1"/>
  <c r="S16" i="1"/>
  <c r="Q18" i="1"/>
  <c r="N20" i="1"/>
  <c r="AJ20" i="1"/>
  <c r="N21" i="1" l="1"/>
  <c r="Q19" i="1"/>
  <c r="S17" i="1"/>
  <c r="V14" i="1"/>
  <c r="X13" i="1"/>
  <c r="AJ21" i="1"/>
  <c r="N22" i="1" l="1"/>
  <c r="V15" i="1"/>
  <c r="X14" i="1"/>
  <c r="S18" i="1"/>
  <c r="Q20" i="1"/>
  <c r="AJ22" i="1"/>
  <c r="N23" i="1" l="1"/>
  <c r="Q21" i="1"/>
  <c r="S19" i="1"/>
  <c r="V16" i="1"/>
  <c r="X15" i="1"/>
  <c r="AJ23" i="1"/>
  <c r="V17" i="1" l="1"/>
  <c r="X16" i="1"/>
  <c r="S20" i="1"/>
  <c r="Q22" i="1"/>
  <c r="N24" i="1"/>
  <c r="AJ25" i="1"/>
  <c r="AJ24" i="1"/>
  <c r="V18" i="1" l="1"/>
  <c r="X17" i="1"/>
  <c r="N25" i="1"/>
  <c r="Q23" i="1"/>
  <c r="S21" i="1"/>
  <c r="S22" i="1" l="1"/>
  <c r="Q24" i="1"/>
  <c r="V19" i="1"/>
  <c r="X18" i="1"/>
  <c r="S23" i="1" l="1"/>
  <c r="V20" i="1"/>
  <c r="X19" i="1"/>
  <c r="Q25" i="1"/>
  <c r="V21" i="1" l="1"/>
  <c r="X20" i="1"/>
  <c r="S24" i="1"/>
  <c r="S25" i="1" l="1"/>
  <c r="V22" i="1"/>
  <c r="X21" i="1"/>
  <c r="V23" i="1" l="1"/>
  <c r="X22" i="1"/>
  <c r="V24" i="1" l="1"/>
  <c r="X23" i="1"/>
  <c r="V25" i="1" l="1"/>
  <c r="X25" i="1" s="1"/>
  <c r="X24" i="1"/>
</calcChain>
</file>

<file path=xl/sharedStrings.xml><?xml version="1.0" encoding="utf-8"?>
<sst xmlns="http://schemas.openxmlformats.org/spreadsheetml/2006/main" count="70" uniqueCount="18">
  <si>
    <t>passive weights</t>
  </si>
  <si>
    <t>AAPL</t>
  </si>
  <si>
    <t>AMZN</t>
  </si>
  <si>
    <t>DIS</t>
  </si>
  <si>
    <t>KER.PA</t>
  </si>
  <si>
    <t>NESN.SW</t>
  </si>
  <si>
    <t>NFLX</t>
  </si>
  <si>
    <t>PEP</t>
  </si>
  <si>
    <t>SHEL</t>
  </si>
  <si>
    <t>TSLA</t>
  </si>
  <si>
    <t>WMT</t>
  </si>
  <si>
    <t>BL weights</t>
  </si>
  <si>
    <t>Passive</t>
  </si>
  <si>
    <t>BL port</t>
  </si>
  <si>
    <t>pass NAV</t>
  </si>
  <si>
    <t>active NAV</t>
  </si>
  <si>
    <t>Date</t>
  </si>
  <si>
    <t>BL port with MLP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</si>
</sst>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00"/>
    <numFmt numFmtId="166" formatCode="#,##0.00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14" fontId="4" fillId="0" borderId="0" xfId="0" applyNumberFormat="1" applyFont="1"/>
    <xf numFmtId="165" fontId="0" fillId="0" borderId="0" xfId="0" applyNumberFormat="1"/>
    <xf numFmtId="166" fontId="0" fillId="0" borderId="0" xfId="0" applyNumberFormat="1"/>
    <xf numFmtId="166" fontId="4" fillId="0" borderId="0" xfId="0" applyNumberFormat="1" applyFont="1"/>
    <xf numFmtId="0" fontId="4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J47"/>
  <sheetViews>
    <sheetView tabSelected="1" workbookViewId="0"/>
  </sheetViews>
  <sheetFormatPr defaultRowHeight="15" x14ac:dyDescent="0.25"/>
  <cols>
    <col min="2" max="2" width="15.140625" bestFit="1" customWidth="1"/>
    <col min="24" max="24" width="9.5703125" bestFit="1" customWidth="1"/>
    <col min="36" max="36" width="10.7109375" bestFit="1" customWidth="1"/>
  </cols>
  <sheetData>
    <row r="2" spans="2:36" x14ac:dyDescent="0.25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</row>
    <row r="3" spans="2:36" x14ac:dyDescent="0.25">
      <c r="B3" t="s">
        <v>0</v>
      </c>
      <c r="C3">
        <f>1/COUNTA($C$2:$L$2)</f>
        <v>0.1</v>
      </c>
      <c r="D3">
        <f>C3</f>
        <v>0.1</v>
      </c>
      <c r="E3">
        <f t="shared" ref="E3:L3" si="0">D3</f>
        <v>0.1</v>
      </c>
      <c r="F3">
        <f t="shared" si="0"/>
        <v>0.1</v>
      </c>
      <c r="G3">
        <f t="shared" si="0"/>
        <v>0.1</v>
      </c>
      <c r="H3">
        <f t="shared" si="0"/>
        <v>0.1</v>
      </c>
      <c r="I3">
        <f t="shared" si="0"/>
        <v>0.1</v>
      </c>
      <c r="J3">
        <f t="shared" si="0"/>
        <v>0.1</v>
      </c>
      <c r="K3">
        <f t="shared" si="0"/>
        <v>0.1</v>
      </c>
      <c r="L3">
        <f t="shared" si="0"/>
        <v>0.1</v>
      </c>
      <c r="N3" s="3" t="s">
        <v>12</v>
      </c>
      <c r="Z3" s="3" t="s">
        <v>13</v>
      </c>
    </row>
    <row r="4" spans="2:36" x14ac:dyDescent="0.25">
      <c r="B4" t="s">
        <v>11</v>
      </c>
      <c r="C4">
        <v>0.53571999999999997</v>
      </c>
      <c r="D4">
        <v>0.33795999999999998</v>
      </c>
      <c r="E4">
        <v>0</v>
      </c>
      <c r="F4">
        <v>0</v>
      </c>
      <c r="G4">
        <v>0</v>
      </c>
      <c r="H4">
        <v>2.0469999999999999E-2</v>
      </c>
      <c r="I4">
        <v>0</v>
      </c>
      <c r="J4">
        <v>0</v>
      </c>
      <c r="K4">
        <v>9.3909999999999993E-2</v>
      </c>
      <c r="L4">
        <v>1.193E-2</v>
      </c>
    </row>
    <row r="5" spans="2:36" x14ac:dyDescent="0.25">
      <c r="N5" s="1" t="s">
        <v>1</v>
      </c>
      <c r="O5" s="1" t="s">
        <v>2</v>
      </c>
      <c r="P5" s="1" t="s">
        <v>3</v>
      </c>
      <c r="Q5" s="1" t="s">
        <v>4</v>
      </c>
      <c r="R5" s="1" t="s">
        <v>5</v>
      </c>
      <c r="S5" s="1" t="s">
        <v>6</v>
      </c>
      <c r="T5" s="1" t="s">
        <v>7</v>
      </c>
      <c r="U5" s="1" t="s">
        <v>8</v>
      </c>
      <c r="V5" s="1" t="s">
        <v>9</v>
      </c>
      <c r="W5" s="1" t="s">
        <v>10</v>
      </c>
      <c r="X5" s="1" t="s">
        <v>14</v>
      </c>
      <c r="Z5" s="1" t="s">
        <v>1</v>
      </c>
      <c r="AA5" s="1" t="s">
        <v>2</v>
      </c>
      <c r="AB5" s="1" t="s">
        <v>3</v>
      </c>
      <c r="AC5" s="1" t="s">
        <v>4</v>
      </c>
      <c r="AD5" s="1" t="s">
        <v>5</v>
      </c>
      <c r="AE5" s="1" t="s">
        <v>6</v>
      </c>
      <c r="AF5" s="1" t="s">
        <v>7</v>
      </c>
      <c r="AG5" s="1" t="s">
        <v>8</v>
      </c>
      <c r="AH5" s="1" t="s">
        <v>9</v>
      </c>
      <c r="AI5" s="1" t="s">
        <v>10</v>
      </c>
      <c r="AJ5" s="1" t="s">
        <v>15</v>
      </c>
    </row>
    <row r="6" spans="2:36" x14ac:dyDescent="0.25">
      <c r="B6" s="4" t="s">
        <v>16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N6" s="6">
        <f>C3</f>
        <v>0.1</v>
      </c>
      <c r="O6" s="6">
        <f t="shared" ref="O6:W6" si="1">D3</f>
        <v>0.1</v>
      </c>
      <c r="P6" s="6">
        <f t="shared" si="1"/>
        <v>0.1</v>
      </c>
      <c r="Q6" s="6">
        <f t="shared" si="1"/>
        <v>0.1</v>
      </c>
      <c r="R6" s="6">
        <f t="shared" si="1"/>
        <v>0.1</v>
      </c>
      <c r="S6" s="6">
        <f t="shared" si="1"/>
        <v>0.1</v>
      </c>
      <c r="T6" s="6">
        <f t="shared" si="1"/>
        <v>0.1</v>
      </c>
      <c r="U6" s="6">
        <f t="shared" si="1"/>
        <v>0.1</v>
      </c>
      <c r="V6" s="6">
        <f t="shared" si="1"/>
        <v>0.1</v>
      </c>
      <c r="W6" s="6">
        <f t="shared" si="1"/>
        <v>0.1</v>
      </c>
      <c r="X6" s="7">
        <f>SUM(N6:W6)</f>
        <v>0.99999999999999989</v>
      </c>
      <c r="Z6" s="6">
        <f>C4</f>
        <v>0.53571999999999997</v>
      </c>
      <c r="AA6" s="6">
        <f t="shared" ref="AA6:AI6" si="2">D4</f>
        <v>0.33795999999999998</v>
      </c>
      <c r="AB6" s="10">
        <f t="shared" si="2"/>
        <v>0</v>
      </c>
      <c r="AC6" s="10">
        <f t="shared" si="2"/>
        <v>0</v>
      </c>
      <c r="AD6" s="10">
        <f t="shared" si="2"/>
        <v>0</v>
      </c>
      <c r="AE6" s="6">
        <f t="shared" si="2"/>
        <v>2.0469999999999999E-2</v>
      </c>
      <c r="AF6" s="10">
        <f t="shared" si="2"/>
        <v>0</v>
      </c>
      <c r="AG6" s="10">
        <f t="shared" si="2"/>
        <v>0</v>
      </c>
      <c r="AH6" s="6">
        <f t="shared" si="2"/>
        <v>9.3909999999999993E-2</v>
      </c>
      <c r="AI6" s="6">
        <f t="shared" si="2"/>
        <v>1.193E-2</v>
      </c>
      <c r="AJ6" s="7">
        <f>SUM(Z6:AI6)</f>
        <v>0.99998999999999993</v>
      </c>
    </row>
    <row r="7" spans="2:36" x14ac:dyDescent="0.25">
      <c r="B7" s="2">
        <v>45019</v>
      </c>
      <c r="C7" s="7">
        <v>7.7016600971149263E-3</v>
      </c>
      <c r="D7" s="7">
        <v>-8.5196751439440277E-3</v>
      </c>
      <c r="E7" s="7">
        <v>-3.69514758150935E-3</v>
      </c>
      <c r="F7" s="7">
        <v>-1.050003402520683E-2</v>
      </c>
      <c r="G7" s="7">
        <v>5.7420213651317997E-3</v>
      </c>
      <c r="H7" s="7">
        <v>8.1046303807126296E-3</v>
      </c>
      <c r="I7" s="7">
        <v>1.0970696793490831E-3</v>
      </c>
      <c r="J7" s="7">
        <v>5.1616240633549422E-2</v>
      </c>
      <c r="K7" s="7">
        <v>-6.1168427796826193E-2</v>
      </c>
      <c r="L7" s="7">
        <v>8.4096193155835941E-3</v>
      </c>
      <c r="N7" s="6">
        <f t="shared" ref="N7:N25" si="3">+N6*(1+C7)</f>
        <v>0.1007701660097115</v>
      </c>
      <c r="O7" s="6">
        <f t="shared" ref="O7:O25" si="4">+O6*(1+D7)</f>
        <v>9.9148032485605608E-2</v>
      </c>
      <c r="P7" s="6">
        <f t="shared" ref="P7:P25" si="5">+P6*(1+E7)</f>
        <v>9.9630485241849073E-2</v>
      </c>
      <c r="Q7" s="6">
        <f t="shared" ref="Q7:Q25" si="6">+Q6*(1+F7)</f>
        <v>9.8949996597479328E-2</v>
      </c>
      <c r="R7" s="6">
        <f t="shared" ref="R7:R25" si="7">+R6*(1+G7)</f>
        <v>0.10057420213651319</v>
      </c>
      <c r="S7" s="6">
        <f t="shared" ref="S7:S25" si="8">+S6*(1+H7)</f>
        <v>0.10081046303807127</v>
      </c>
      <c r="T7" s="6">
        <f t="shared" ref="T7:T25" si="9">+T6*(1+I7)</f>
        <v>0.10010970696793492</v>
      </c>
      <c r="U7" s="6">
        <f t="shared" ref="U7:U25" si="10">+U6*(1+J7)</f>
        <v>0.10516162406335494</v>
      </c>
      <c r="V7" s="6">
        <f t="shared" ref="V7:V25" si="11">+V6*(1+K7)</f>
        <v>9.3883157220317384E-2</v>
      </c>
      <c r="W7" s="6">
        <f t="shared" ref="W7:W25" si="12">+W6*(1+L7)</f>
        <v>0.10084096193155836</v>
      </c>
      <c r="X7" s="7">
        <f t="shared" ref="X7:X25" si="13">SUM(N7:W7)</f>
        <v>0.99987879569239557</v>
      </c>
      <c r="Z7" s="6">
        <f>+Z6*(1+C7)</f>
        <v>0.53984593334722641</v>
      </c>
      <c r="AA7" s="6">
        <f t="shared" ref="AA7:AI22" si="14">+AA6*(1+D7)</f>
        <v>0.33508069058835266</v>
      </c>
      <c r="AB7" s="10">
        <f t="shared" si="14"/>
        <v>0</v>
      </c>
      <c r="AC7" s="10">
        <f t="shared" si="14"/>
        <v>0</v>
      </c>
      <c r="AD7" s="10">
        <f t="shared" si="14"/>
        <v>0</v>
      </c>
      <c r="AE7" s="6">
        <f t="shared" si="14"/>
        <v>2.0635901783893185E-2</v>
      </c>
      <c r="AF7" s="10">
        <f t="shared" si="14"/>
        <v>0</v>
      </c>
      <c r="AG7" s="10">
        <f t="shared" si="14"/>
        <v>0</v>
      </c>
      <c r="AH7" s="6">
        <f t="shared" si="14"/>
        <v>8.8165672945600043E-2</v>
      </c>
      <c r="AI7" s="6">
        <f t="shared" si="14"/>
        <v>1.2030326758434911E-2</v>
      </c>
      <c r="AJ7" s="7">
        <f t="shared" ref="AJ7:AJ25" si="15">SUM(Z7:AI7)</f>
        <v>0.99575852542350729</v>
      </c>
    </row>
    <row r="8" spans="2:36" x14ac:dyDescent="0.25">
      <c r="B8" s="2">
        <v>45020</v>
      </c>
      <c r="C8" s="7">
        <v>-3.2496327611534199E-3</v>
      </c>
      <c r="D8" s="7">
        <v>1.503752788852397E-2</v>
      </c>
      <c r="E8" s="7">
        <v>-1.9045954023415581E-3</v>
      </c>
      <c r="F8" s="7">
        <v>-1.6001318593018569E-2</v>
      </c>
      <c r="G8" s="7">
        <v>-7.1364961199256172E-3</v>
      </c>
      <c r="H8" s="7">
        <v>-4.3930136231177253E-3</v>
      </c>
      <c r="I8" s="7">
        <v>-3.5616533622107038E-3</v>
      </c>
      <c r="J8" s="7">
        <v>-1.6691450866980321E-2</v>
      </c>
      <c r="K8" s="7">
        <v>-1.1244043709844999E-2</v>
      </c>
      <c r="L8" s="7">
        <v>-9.8191419960564907E-3</v>
      </c>
      <c r="N8" s="6">
        <f t="shared" si="3"/>
        <v>0.10044269997689947</v>
      </c>
      <c r="O8" s="6">
        <f t="shared" si="4"/>
        <v>0.10063897378920018</v>
      </c>
      <c r="P8" s="6">
        <f t="shared" si="5"/>
        <v>9.9440729477724393E-2</v>
      </c>
      <c r="Q8" s="6">
        <f t="shared" si="6"/>
        <v>9.7366666177144956E-2</v>
      </c>
      <c r="R8" s="6">
        <f t="shared" si="7"/>
        <v>9.9856454733201344E-2</v>
      </c>
      <c r="S8" s="6">
        <f t="shared" si="8"/>
        <v>0.10036760130059222</v>
      </c>
      <c r="T8" s="6">
        <f t="shared" si="9"/>
        <v>9.9753150893522644E-2</v>
      </c>
      <c r="U8" s="6">
        <f t="shared" si="10"/>
        <v>0.1034063239822096</v>
      </c>
      <c r="V8" s="6">
        <f t="shared" si="11"/>
        <v>9.2827530896913882E-2</v>
      </c>
      <c r="W8" s="6">
        <f t="shared" si="12"/>
        <v>9.9850790207333465E-2</v>
      </c>
      <c r="X8" s="7">
        <f t="shared" si="13"/>
        <v>0.99395092143474217</v>
      </c>
      <c r="Z8" s="6">
        <f t="shared" ref="Z8:Z25" si="16">+Z7*(1+C8)</f>
        <v>0.53809163231624579</v>
      </c>
      <c r="AA8" s="6">
        <f t="shared" si="14"/>
        <v>0.34011947581798091</v>
      </c>
      <c r="AB8" s="10">
        <f t="shared" si="14"/>
        <v>0</v>
      </c>
      <c r="AC8" s="10">
        <f t="shared" si="14"/>
        <v>0</v>
      </c>
      <c r="AD8" s="10">
        <f t="shared" si="14"/>
        <v>0</v>
      </c>
      <c r="AE8" s="6">
        <f t="shared" si="14"/>
        <v>2.0545247986231221E-2</v>
      </c>
      <c r="AF8" s="10">
        <f t="shared" si="14"/>
        <v>0</v>
      </c>
      <c r="AG8" s="10">
        <f t="shared" si="14"/>
        <v>0</v>
      </c>
      <c r="AH8" s="6">
        <f t="shared" si="14"/>
        <v>8.7174334265291822E-2</v>
      </c>
      <c r="AI8" s="6">
        <f t="shared" si="14"/>
        <v>1.1912199271734881E-2</v>
      </c>
      <c r="AJ8" s="7">
        <f t="shared" si="15"/>
        <v>0.9978428896574848</v>
      </c>
    </row>
    <row r="9" spans="2:36" x14ac:dyDescent="0.25">
      <c r="B9" s="2">
        <v>45021</v>
      </c>
      <c r="C9" s="7">
        <v>-1.1290312908941001E-2</v>
      </c>
      <c r="D9" s="7">
        <v>-2.741701354296466E-2</v>
      </c>
      <c r="E9" s="7">
        <v>3.4147229921386302E-3</v>
      </c>
      <c r="F9" s="7">
        <v>-3.2009595230935717E-2</v>
      </c>
      <c r="G9" s="7">
        <v>1.3836418271555351E-2</v>
      </c>
      <c r="H9" s="7">
        <v>-1.2689239787986639E-2</v>
      </c>
      <c r="I9" s="7">
        <v>9.8433077488673248E-3</v>
      </c>
      <c r="J9" s="7">
        <v>6.2184976421411084E-3</v>
      </c>
      <c r="K9" s="7">
        <v>-3.6660076287605918E-2</v>
      </c>
      <c r="L9" s="7">
        <v>1.6572742357487961E-2</v>
      </c>
      <c r="N9" s="6">
        <f t="shared" si="3"/>
        <v>9.93086704647414E-2</v>
      </c>
      <c r="O9" s="6">
        <f t="shared" si="4"/>
        <v>9.7879753681871615E-2</v>
      </c>
      <c r="P9" s="6">
        <f t="shared" si="5"/>
        <v>9.9780292023027017E-2</v>
      </c>
      <c r="Q9" s="6">
        <f t="shared" si="6"/>
        <v>9.4249998603828905E-2</v>
      </c>
      <c r="R9" s="6">
        <f t="shared" si="7"/>
        <v>0.10123811040800455</v>
      </c>
      <c r="S9" s="6">
        <f t="shared" si="8"/>
        <v>9.9094012740743961E-2</v>
      </c>
      <c r="T9" s="6">
        <f t="shared" si="9"/>
        <v>0.10073505185668678</v>
      </c>
      <c r="U9" s="6">
        <f t="shared" si="10"/>
        <v>0.10404935596407545</v>
      </c>
      <c r="V9" s="6">
        <f t="shared" si="11"/>
        <v>8.9424466532642924E-2</v>
      </c>
      <c r="W9" s="6">
        <f t="shared" si="12"/>
        <v>0.10150559162763119</v>
      </c>
      <c r="X9" s="7">
        <f t="shared" si="13"/>
        <v>0.98726530390325373</v>
      </c>
      <c r="Z9" s="6">
        <f t="shared" si="16"/>
        <v>0.53201640941371253</v>
      </c>
      <c r="AA9" s="6">
        <f t="shared" si="14"/>
        <v>0.33079441554325328</v>
      </c>
      <c r="AB9" s="10">
        <f t="shared" si="14"/>
        <v>0</v>
      </c>
      <c r="AC9" s="10">
        <f t="shared" si="14"/>
        <v>0</v>
      </c>
      <c r="AD9" s="10">
        <f t="shared" si="14"/>
        <v>0</v>
      </c>
      <c r="AE9" s="6">
        <f t="shared" si="14"/>
        <v>2.0284544408030285E-2</v>
      </c>
      <c r="AF9" s="10">
        <f t="shared" si="14"/>
        <v>0</v>
      </c>
      <c r="AG9" s="10">
        <f t="shared" si="14"/>
        <v>0</v>
      </c>
      <c r="AH9" s="6">
        <f t="shared" si="14"/>
        <v>8.3978516520804972E-2</v>
      </c>
      <c r="AI9" s="6">
        <f t="shared" si="14"/>
        <v>1.2109617081176399E-2</v>
      </c>
      <c r="AJ9" s="7">
        <f t="shared" si="15"/>
        <v>0.97918350296697754</v>
      </c>
    </row>
    <row r="10" spans="2:36" x14ac:dyDescent="0.25">
      <c r="B10" s="2">
        <v>45022</v>
      </c>
      <c r="C10" s="7">
        <v>5.4958543393792691E-3</v>
      </c>
      <c r="D10" s="7">
        <v>9.4955400490772668E-3</v>
      </c>
      <c r="E10" s="7">
        <v>6.0051602837152274E-4</v>
      </c>
      <c r="F10" s="7">
        <v>-1.7860236838025071E-2</v>
      </c>
      <c r="G10" s="7">
        <v>7.7987485956474423E-3</v>
      </c>
      <c r="H10" s="7">
        <v>-8.8214385202518564E-3</v>
      </c>
      <c r="I10" s="7">
        <v>3.9206656346102431E-3</v>
      </c>
      <c r="J10" s="7">
        <v>1.169199240195784E-2</v>
      </c>
      <c r="K10" s="7">
        <v>-2.479553165553039E-3</v>
      </c>
      <c r="L10" s="7">
        <v>7.550002031386116E-3</v>
      </c>
      <c r="N10" s="6">
        <f t="shared" si="3"/>
        <v>9.9854456452253035E-2</v>
      </c>
      <c r="O10" s="6">
        <f t="shared" si="4"/>
        <v>9.8809174802951649E-2</v>
      </c>
      <c r="P10" s="6">
        <f t="shared" si="5"/>
        <v>9.9840211687702435E-2</v>
      </c>
      <c r="Q10" s="6">
        <f t="shared" si="6"/>
        <v>9.2566671306780993E-2</v>
      </c>
      <c r="R10" s="6">
        <f t="shared" si="7"/>
        <v>0.10202764097937497</v>
      </c>
      <c r="S10" s="6">
        <f t="shared" si="8"/>
        <v>9.8219860999626429E-2</v>
      </c>
      <c r="T10" s="6">
        <f t="shared" si="9"/>
        <v>0.10113000031270197</v>
      </c>
      <c r="U10" s="6">
        <f t="shared" si="10"/>
        <v>0.10526590024343603</v>
      </c>
      <c r="V10" s="6">
        <f t="shared" si="11"/>
        <v>8.920273381357402E-2</v>
      </c>
      <c r="W10" s="6">
        <f t="shared" si="12"/>
        <v>0.10227195905061685</v>
      </c>
      <c r="X10" s="7">
        <f t="shared" si="13"/>
        <v>0.98918860964901845</v>
      </c>
      <c r="Z10" s="6">
        <f t="shared" si="16"/>
        <v>0.53494029410600985</v>
      </c>
      <c r="AA10" s="6">
        <f t="shared" si="14"/>
        <v>0.33393548716405536</v>
      </c>
      <c r="AB10" s="10">
        <f t="shared" si="14"/>
        <v>0</v>
      </c>
      <c r="AC10" s="10">
        <f t="shared" si="14"/>
        <v>0</v>
      </c>
      <c r="AD10" s="10">
        <f t="shared" si="14"/>
        <v>0</v>
      </c>
      <c r="AE10" s="6">
        <f t="shared" si="14"/>
        <v>2.0105605546623526E-2</v>
      </c>
      <c r="AF10" s="10">
        <f t="shared" si="14"/>
        <v>0</v>
      </c>
      <c r="AG10" s="10">
        <f t="shared" si="14"/>
        <v>0</v>
      </c>
      <c r="AH10" s="6">
        <f t="shared" si="14"/>
        <v>8.3770287324327355E-2</v>
      </c>
      <c r="AI10" s="6">
        <f t="shared" si="14"/>
        <v>1.2201044714738589E-2</v>
      </c>
      <c r="AJ10" s="7">
        <f t="shared" si="15"/>
        <v>0.98495271885575464</v>
      </c>
    </row>
    <row r="11" spans="2:36" x14ac:dyDescent="0.25">
      <c r="B11" s="2">
        <v>45026</v>
      </c>
      <c r="C11" s="7">
        <v>-1.5972343631162289E-2</v>
      </c>
      <c r="D11" s="7">
        <v>1.077803380197029E-3</v>
      </c>
      <c r="E11" s="7">
        <v>8.4024840215433105E-3</v>
      </c>
      <c r="F11" s="7">
        <v>0</v>
      </c>
      <c r="G11" s="7">
        <v>0</v>
      </c>
      <c r="H11" s="7">
        <v>-1.001963726592781E-3</v>
      </c>
      <c r="I11" s="7">
        <v>-6.2920056007467204E-3</v>
      </c>
      <c r="J11" s="7">
        <v>3.7972707692552898E-3</v>
      </c>
      <c r="K11" s="7">
        <v>-2.972025607985151E-3</v>
      </c>
      <c r="L11" s="7">
        <v>-1.9231259501236719E-3</v>
      </c>
      <c r="N11" s="6">
        <f t="shared" si="3"/>
        <v>9.8259546760694719E-2</v>
      </c>
      <c r="O11" s="6">
        <f t="shared" si="4"/>
        <v>9.8915671665548752E-2</v>
      </c>
      <c r="P11" s="6">
        <f t="shared" si="5"/>
        <v>0.10067911747111585</v>
      </c>
      <c r="Q11" s="6">
        <f t="shared" si="6"/>
        <v>9.2566671306780993E-2</v>
      </c>
      <c r="R11" s="6">
        <f t="shared" si="7"/>
        <v>0.10202764097937497</v>
      </c>
      <c r="S11" s="6">
        <f t="shared" si="8"/>
        <v>9.8121448261673822E-2</v>
      </c>
      <c r="T11" s="6">
        <f t="shared" si="9"/>
        <v>0.10049368978433093</v>
      </c>
      <c r="U11" s="6">
        <f t="shared" si="10"/>
        <v>0.10566562336942978</v>
      </c>
      <c r="V11" s="6">
        <f t="shared" si="11"/>
        <v>8.8937621004377798E-2</v>
      </c>
      <c r="W11" s="6">
        <f t="shared" si="12"/>
        <v>0.10207527719219663</v>
      </c>
      <c r="X11" s="7">
        <f t="shared" si="13"/>
        <v>0.9877423077955243</v>
      </c>
      <c r="Z11" s="6">
        <f t="shared" si="16"/>
        <v>0.52639604390639361</v>
      </c>
      <c r="AA11" s="6">
        <f t="shared" si="14"/>
        <v>0.33429540396088853</v>
      </c>
      <c r="AB11" s="10">
        <f t="shared" si="14"/>
        <v>0</v>
      </c>
      <c r="AC11" s="10">
        <f t="shared" si="14"/>
        <v>0</v>
      </c>
      <c r="AD11" s="10">
        <f t="shared" si="14"/>
        <v>0</v>
      </c>
      <c r="AE11" s="6">
        <f t="shared" si="14"/>
        <v>2.0085460459164626E-2</v>
      </c>
      <c r="AF11" s="10">
        <f t="shared" si="14"/>
        <v>0</v>
      </c>
      <c r="AG11" s="10">
        <f t="shared" si="14"/>
        <v>0</v>
      </c>
      <c r="AH11" s="6">
        <f t="shared" si="14"/>
        <v>8.3521319885211179E-2</v>
      </c>
      <c r="AI11" s="6">
        <f t="shared" si="14"/>
        <v>1.2177580569029055E-2</v>
      </c>
      <c r="AJ11" s="7">
        <f t="shared" si="15"/>
        <v>0.97647580878068696</v>
      </c>
    </row>
    <row r="12" spans="2:36" x14ac:dyDescent="0.25">
      <c r="B12" s="2">
        <v>45027</v>
      </c>
      <c r="C12" s="7">
        <v>-7.5910989397527384E-3</v>
      </c>
      <c r="D12" s="7">
        <v>-2.2022120390757679E-2</v>
      </c>
      <c r="E12" s="7">
        <v>-3.8686578622497692E-3</v>
      </c>
      <c r="F12" s="7">
        <v>2.7007275864916469E-3</v>
      </c>
      <c r="G12" s="7">
        <v>-2.6381139560599509E-3</v>
      </c>
      <c r="H12" s="7">
        <v>-2.3009492957523081E-3</v>
      </c>
      <c r="I12" s="7">
        <v>-1.528402555551422E-3</v>
      </c>
      <c r="J12" s="7">
        <v>-3.289924154390444E-4</v>
      </c>
      <c r="K12" s="7">
        <v>1.2357047570192179E-2</v>
      </c>
      <c r="L12" s="7">
        <v>-2.9233210824408662E-3</v>
      </c>
      <c r="N12" s="6">
        <f t="shared" si="3"/>
        <v>9.7513648819459023E-2</v>
      </c>
      <c r="O12" s="6">
        <f t="shared" si="4"/>
        <v>9.6737338835597375E-2</v>
      </c>
      <c r="P12" s="6">
        <f t="shared" si="5"/>
        <v>0.10028962441174685</v>
      </c>
      <c r="Q12" s="6">
        <f t="shared" si="6"/>
        <v>9.2816668669568919E-2</v>
      </c>
      <c r="R12" s="6">
        <f t="shared" si="7"/>
        <v>0.10175848043580341</v>
      </c>
      <c r="S12" s="6">
        <f t="shared" si="8"/>
        <v>9.7895675784397923E-2</v>
      </c>
      <c r="T12" s="6">
        <f t="shared" si="9"/>
        <v>0.10034009497204777</v>
      </c>
      <c r="U12" s="6">
        <f t="shared" si="10"/>
        <v>0.1056308601807686</v>
      </c>
      <c r="V12" s="6">
        <f t="shared" si="11"/>
        <v>9.0036627417908618E-2</v>
      </c>
      <c r="W12" s="6">
        <f t="shared" si="12"/>
        <v>0.10177687838238468</v>
      </c>
      <c r="X12" s="7">
        <f t="shared" si="13"/>
        <v>0.98479589790968325</v>
      </c>
      <c r="Z12" s="6">
        <f t="shared" si="16"/>
        <v>0.52240011945560572</v>
      </c>
      <c r="AA12" s="6">
        <f t="shared" si="14"/>
        <v>0.32693351032878487</v>
      </c>
      <c r="AB12" s="10">
        <f t="shared" si="14"/>
        <v>0</v>
      </c>
      <c r="AC12" s="10">
        <f t="shared" si="14"/>
        <v>0</v>
      </c>
      <c r="AD12" s="10">
        <f t="shared" si="14"/>
        <v>0</v>
      </c>
      <c r="AE12" s="6">
        <f t="shared" si="14"/>
        <v>2.0039244833066249E-2</v>
      </c>
      <c r="AF12" s="10">
        <f t="shared" si="14"/>
        <v>0</v>
      </c>
      <c r="AG12" s="10">
        <f t="shared" si="14"/>
        <v>0</v>
      </c>
      <c r="AH12" s="6">
        <f t="shared" si="14"/>
        <v>8.4553396808157974E-2</v>
      </c>
      <c r="AI12" s="6">
        <f t="shared" si="14"/>
        <v>1.2141981591018491E-2</v>
      </c>
      <c r="AJ12" s="7">
        <f t="shared" si="15"/>
        <v>0.96606825301663335</v>
      </c>
    </row>
    <row r="13" spans="2:36" x14ac:dyDescent="0.25">
      <c r="B13" s="2">
        <v>45028</v>
      </c>
      <c r="C13" s="7">
        <v>-4.3532494909315211E-3</v>
      </c>
      <c r="D13" s="7">
        <v>-2.091669711959809E-2</v>
      </c>
      <c r="E13" s="7">
        <v>-2.469623354669603E-2</v>
      </c>
      <c r="F13" s="7">
        <v>-5.0278983509688402E-3</v>
      </c>
      <c r="G13" s="7">
        <v>-4.2320091815233329E-3</v>
      </c>
      <c r="H13" s="7">
        <v>-2.122939255842449E-2</v>
      </c>
      <c r="I13" s="7">
        <v>-1.9680490442290921E-3</v>
      </c>
      <c r="J13" s="7">
        <v>9.8716900162991728E-3</v>
      </c>
      <c r="K13" s="7">
        <v>-3.3460036536464677E-2</v>
      </c>
      <c r="L13" s="7">
        <v>-4.8644747595090188E-3</v>
      </c>
      <c r="N13" s="6">
        <f t="shared" si="3"/>
        <v>9.7089147577376841E-2</v>
      </c>
      <c r="O13" s="6">
        <f t="shared" si="4"/>
        <v>9.4713913219017246E-2</v>
      </c>
      <c r="P13" s="6">
        <f t="shared" si="5"/>
        <v>9.7812848424963919E-2</v>
      </c>
      <c r="Q13" s="6">
        <f t="shared" si="6"/>
        <v>9.2349995894222769E-2</v>
      </c>
      <c r="R13" s="6">
        <f t="shared" si="7"/>
        <v>0.10132783761230123</v>
      </c>
      <c r="S13" s="6">
        <f t="shared" si="8"/>
        <v>9.5817410053398694E-2</v>
      </c>
      <c r="T13" s="6">
        <f t="shared" si="9"/>
        <v>0.10014262074404018</v>
      </c>
      <c r="U13" s="6">
        <f t="shared" si="10"/>
        <v>0.10667361528862819</v>
      </c>
      <c r="V13" s="6">
        <f t="shared" si="11"/>
        <v>8.7023998574885339E-2</v>
      </c>
      <c r="W13" s="6">
        <f t="shared" si="12"/>
        <v>0.10128178732639195</v>
      </c>
      <c r="X13" s="7">
        <f t="shared" si="13"/>
        <v>0.97423317471522619</v>
      </c>
      <c r="Z13" s="6">
        <f t="shared" si="16"/>
        <v>0.520125981401523</v>
      </c>
      <c r="AA13" s="6">
        <f t="shared" si="14"/>
        <v>0.32009514111499066</v>
      </c>
      <c r="AB13" s="10">
        <f t="shared" si="14"/>
        <v>0</v>
      </c>
      <c r="AC13" s="10">
        <f t="shared" si="14"/>
        <v>0</v>
      </c>
      <c r="AD13" s="10">
        <f t="shared" si="14"/>
        <v>0</v>
      </c>
      <c r="AE13" s="6">
        <f t="shared" si="14"/>
        <v>1.9613823837930706E-2</v>
      </c>
      <c r="AF13" s="10">
        <f t="shared" si="14"/>
        <v>0</v>
      </c>
      <c r="AG13" s="10">
        <f t="shared" si="14"/>
        <v>0</v>
      </c>
      <c r="AH13" s="6">
        <f t="shared" si="14"/>
        <v>8.1724237061674809E-2</v>
      </c>
      <c r="AI13" s="6">
        <f t="shared" si="14"/>
        <v>1.2082917228038559E-2</v>
      </c>
      <c r="AJ13" s="7">
        <f t="shared" si="15"/>
        <v>0.95364210064415778</v>
      </c>
    </row>
    <row r="14" spans="2:36" x14ac:dyDescent="0.25">
      <c r="B14" s="2">
        <v>45029</v>
      </c>
      <c r="C14" s="7">
        <v>3.4103655712385272E-2</v>
      </c>
      <c r="D14" s="7">
        <v>4.6713683014299352E-2</v>
      </c>
      <c r="E14" s="7">
        <v>2.9609902227839321E-2</v>
      </c>
      <c r="F14" s="7">
        <v>2.6168585378964378E-2</v>
      </c>
      <c r="G14" s="7">
        <v>-1.168759076672987E-2</v>
      </c>
      <c r="H14" s="7">
        <v>4.579646472529153E-2</v>
      </c>
      <c r="I14" s="7">
        <v>9.9693180534647929E-3</v>
      </c>
      <c r="J14" s="7">
        <v>1.1241480611082769E-2</v>
      </c>
      <c r="K14" s="7">
        <v>2.9688716127604261E-2</v>
      </c>
      <c r="L14" s="7">
        <v>1.004501693724791E-3</v>
      </c>
      <c r="N14" s="6">
        <f t="shared" si="3"/>
        <v>0.10040024243976467</v>
      </c>
      <c r="O14" s="6">
        <f t="shared" si="4"/>
        <v>9.9138348938174276E-2</v>
      </c>
      <c r="P14" s="6">
        <f t="shared" si="5"/>
        <v>0.10070907730345356</v>
      </c>
      <c r="Q14" s="6">
        <f t="shared" si="6"/>
        <v>9.4766664646527748E-2</v>
      </c>
      <c r="R14" s="6">
        <f t="shared" si="7"/>
        <v>0.10014355931301099</v>
      </c>
      <c r="S14" s="6">
        <f t="shared" si="8"/>
        <v>0.10020550869297797</v>
      </c>
      <c r="T14" s="6">
        <f t="shared" si="9"/>
        <v>0.10114097438094502</v>
      </c>
      <c r="U14" s="6">
        <f t="shared" si="10"/>
        <v>0.10787278466660941</v>
      </c>
      <c r="V14" s="6">
        <f t="shared" si="11"/>
        <v>8.9607629364864147E-2</v>
      </c>
      <c r="W14" s="6">
        <f t="shared" si="12"/>
        <v>0.10138352505330479</v>
      </c>
      <c r="X14" s="7">
        <f t="shared" si="13"/>
        <v>0.99536831479963261</v>
      </c>
      <c r="Z14" s="6">
        <f t="shared" si="16"/>
        <v>0.53786417879830706</v>
      </c>
      <c r="AA14" s="6">
        <f t="shared" si="14"/>
        <v>0.33504796407145376</v>
      </c>
      <c r="AB14" s="10">
        <f t="shared" si="14"/>
        <v>0</v>
      </c>
      <c r="AC14" s="10">
        <f t="shared" si="14"/>
        <v>0</v>
      </c>
      <c r="AD14" s="10">
        <f t="shared" si="14"/>
        <v>0</v>
      </c>
      <c r="AE14" s="6">
        <f t="shared" si="14"/>
        <v>2.0512067629452582E-2</v>
      </c>
      <c r="AF14" s="10">
        <f t="shared" si="14"/>
        <v>0</v>
      </c>
      <c r="AG14" s="10">
        <f t="shared" si="14"/>
        <v>0</v>
      </c>
      <c r="AH14" s="6">
        <f t="shared" si="14"/>
        <v>8.4150524736543914E-2</v>
      </c>
      <c r="AI14" s="6">
        <f t="shared" si="14"/>
        <v>1.209505453885926E-2</v>
      </c>
      <c r="AJ14" s="7">
        <f t="shared" si="15"/>
        <v>0.98966978977461662</v>
      </c>
    </row>
    <row r="15" spans="2:36" x14ac:dyDescent="0.25">
      <c r="B15" s="2">
        <v>45030</v>
      </c>
      <c r="C15" s="7">
        <v>-2.113952613313375E-3</v>
      </c>
      <c r="D15" s="7">
        <v>1.074224694457282E-3</v>
      </c>
      <c r="E15" s="7">
        <v>-9.3216466297958434E-3</v>
      </c>
      <c r="F15" s="7">
        <v>1.301445171076931E-2</v>
      </c>
      <c r="G15" s="7">
        <v>1.218417220375256E-2</v>
      </c>
      <c r="H15" s="7">
        <v>-2.1837711965334131E-2</v>
      </c>
      <c r="I15" s="7">
        <v>-4.7185338435904436E-3</v>
      </c>
      <c r="J15" s="7">
        <v>-1.611304870298147E-4</v>
      </c>
      <c r="K15" s="7">
        <v>-4.8412798603184592E-3</v>
      </c>
      <c r="L15" s="7">
        <v>-6.7564203001219134E-3</v>
      </c>
      <c r="N15" s="6">
        <f t="shared" si="3"/>
        <v>0.10018800108488184</v>
      </c>
      <c r="O15" s="6">
        <f t="shared" si="4"/>
        <v>9.9244845800771392E-2</v>
      </c>
      <c r="P15" s="6">
        <f t="shared" si="5"/>
        <v>9.9770302872417976E-2</v>
      </c>
      <c r="Q15" s="6">
        <f t="shared" si="6"/>
        <v>9.6000000827360654E-2</v>
      </c>
      <c r="R15" s="6">
        <f t="shared" si="7"/>
        <v>0.10136372568477742</v>
      </c>
      <c r="S15" s="6">
        <f t="shared" si="8"/>
        <v>9.8017249656800934E-2</v>
      </c>
      <c r="T15" s="6">
        <f t="shared" si="9"/>
        <v>0.10066373727035481</v>
      </c>
      <c r="U15" s="6">
        <f t="shared" si="10"/>
        <v>0.10785540307227881</v>
      </c>
      <c r="V15" s="6">
        <f t="shared" si="11"/>
        <v>8.9173813753489151E-2</v>
      </c>
      <c r="W15" s="6">
        <f t="shared" si="12"/>
        <v>0.10069853534653672</v>
      </c>
      <c r="X15" s="7">
        <f t="shared" si="13"/>
        <v>0.99297561536966972</v>
      </c>
      <c r="Z15" s="6">
        <f t="shared" si="16"/>
        <v>0.53672715941192872</v>
      </c>
      <c r="AA15" s="6">
        <f t="shared" si="14"/>
        <v>0.33540788086828693</v>
      </c>
      <c r="AB15" s="10">
        <f t="shared" si="14"/>
        <v>0</v>
      </c>
      <c r="AC15" s="10">
        <f t="shared" si="14"/>
        <v>0</v>
      </c>
      <c r="AD15" s="10">
        <f t="shared" si="14"/>
        <v>0</v>
      </c>
      <c r="AE15" s="6">
        <f t="shared" si="14"/>
        <v>2.0064131004747143E-2</v>
      </c>
      <c r="AF15" s="10">
        <f t="shared" si="14"/>
        <v>0</v>
      </c>
      <c r="AG15" s="10">
        <f t="shared" si="14"/>
        <v>0</v>
      </c>
      <c r="AH15" s="6">
        <f t="shared" si="14"/>
        <v>8.3743128495901653E-2</v>
      </c>
      <c r="AI15" s="6">
        <f t="shared" si="14"/>
        <v>1.201333526684183E-2</v>
      </c>
      <c r="AJ15" s="7">
        <f t="shared" si="15"/>
        <v>0.98795563504770623</v>
      </c>
    </row>
    <row r="16" spans="2:36" x14ac:dyDescent="0.25">
      <c r="B16" s="2">
        <v>45033</v>
      </c>
      <c r="C16" s="7">
        <v>1.209739177274738E-4</v>
      </c>
      <c r="D16" s="7">
        <v>2.243641817833542E-3</v>
      </c>
      <c r="E16" s="7">
        <v>4.0040192169095157E-3</v>
      </c>
      <c r="F16" s="7">
        <v>-1.406243771902704E-2</v>
      </c>
      <c r="G16" s="7">
        <v>5.4876739525020479E-3</v>
      </c>
      <c r="H16" s="7">
        <v>-1.745268752588713E-2</v>
      </c>
      <c r="I16" s="7">
        <v>5.1222963320771697E-3</v>
      </c>
      <c r="J16" s="7">
        <v>-9.1846147401996037E-3</v>
      </c>
      <c r="K16" s="7">
        <v>1.102699073585311E-2</v>
      </c>
      <c r="L16" s="7">
        <v>7.0043614786938768E-3</v>
      </c>
      <c r="N16" s="6">
        <f t="shared" si="3"/>
        <v>0.10020012121988237</v>
      </c>
      <c r="O16" s="6">
        <f t="shared" si="4"/>
        <v>9.9467515687014438E-2</v>
      </c>
      <c r="P16" s="6">
        <f t="shared" si="5"/>
        <v>0.10016978508239602</v>
      </c>
      <c r="Q16" s="6">
        <f t="shared" si="6"/>
        <v>9.4650006794699357E-2</v>
      </c>
      <c r="R16" s="6">
        <f t="shared" si="7"/>
        <v>0.10191997676194633</v>
      </c>
      <c r="S16" s="6">
        <f t="shared" si="8"/>
        <v>9.6306585226393918E-2</v>
      </c>
      <c r="T16" s="6">
        <f t="shared" si="9"/>
        <v>0.10117936676254793</v>
      </c>
      <c r="U16" s="6">
        <f t="shared" si="10"/>
        <v>0.10686479274741099</v>
      </c>
      <c r="V16" s="6">
        <f t="shared" si="11"/>
        <v>9.0157132571629564E-2</v>
      </c>
      <c r="W16" s="6">
        <f t="shared" si="12"/>
        <v>0.1014038642884789</v>
      </c>
      <c r="X16" s="7">
        <f t="shared" si="13"/>
        <v>0.99231914714239988</v>
      </c>
      <c r="Z16" s="6">
        <f t="shared" si="16"/>
        <v>0.53679208939915357</v>
      </c>
      <c r="AA16" s="6">
        <f t="shared" si="14"/>
        <v>0.33616041601583396</v>
      </c>
      <c r="AB16" s="10">
        <f t="shared" si="14"/>
        <v>0</v>
      </c>
      <c r="AC16" s="10">
        <f t="shared" si="14"/>
        <v>0</v>
      </c>
      <c r="AD16" s="10">
        <f t="shared" si="14"/>
        <v>0</v>
      </c>
      <c r="AE16" s="6">
        <f t="shared" si="14"/>
        <v>1.9713957995842826E-2</v>
      </c>
      <c r="AF16" s="10">
        <f t="shared" si="14"/>
        <v>0</v>
      </c>
      <c r="AG16" s="10">
        <f t="shared" si="14"/>
        <v>0</v>
      </c>
      <c r="AH16" s="6">
        <f t="shared" si="14"/>
        <v>8.4666563198017311E-2</v>
      </c>
      <c r="AI16" s="6">
        <f t="shared" si="14"/>
        <v>1.2097481009615531E-2</v>
      </c>
      <c r="AJ16" s="7">
        <f t="shared" si="15"/>
        <v>0.9894305076184633</v>
      </c>
    </row>
    <row r="17" spans="2:36" x14ac:dyDescent="0.25">
      <c r="B17" s="2">
        <v>45034</v>
      </c>
      <c r="C17" s="7">
        <v>7.5047468196400846E-3</v>
      </c>
      <c r="D17" s="7">
        <v>-4.2826048390145477E-3</v>
      </c>
      <c r="E17" s="7">
        <v>6.2811289556279348E-3</v>
      </c>
      <c r="F17" s="7">
        <v>6.6912186905696558E-3</v>
      </c>
      <c r="G17" s="7">
        <v>3.5211320985104599E-3</v>
      </c>
      <c r="H17" s="7">
        <v>2.9454525809466951E-3</v>
      </c>
      <c r="I17" s="7">
        <v>2.060185815748516E-3</v>
      </c>
      <c r="J17" s="7">
        <v>6.8303119848871496E-3</v>
      </c>
      <c r="K17" s="7">
        <v>-1.4595786064655839E-2</v>
      </c>
      <c r="L17" s="7">
        <v>2.2070589006604191E-3</v>
      </c>
      <c r="N17" s="6">
        <f t="shared" si="3"/>
        <v>0.10095209776093483</v>
      </c>
      <c r="O17" s="6">
        <f t="shared" si="4"/>
        <v>9.9041535623008478E-2</v>
      </c>
      <c r="P17" s="6">
        <f t="shared" si="5"/>
        <v>0.10079896441995609</v>
      </c>
      <c r="Q17" s="6">
        <f t="shared" si="6"/>
        <v>9.5283330689226592E-2</v>
      </c>
      <c r="R17" s="6">
        <f t="shared" si="7"/>
        <v>0.10227885046360226</v>
      </c>
      <c r="S17" s="6">
        <f t="shared" si="8"/>
        <v>9.6590251706411168E-2</v>
      </c>
      <c r="T17" s="6">
        <f t="shared" si="9"/>
        <v>0.10138781505879856</v>
      </c>
      <c r="U17" s="6">
        <f t="shared" si="10"/>
        <v>0.10759471262207612</v>
      </c>
      <c r="V17" s="6">
        <f t="shared" si="11"/>
        <v>8.8841218352411239E-2</v>
      </c>
      <c r="W17" s="6">
        <f t="shared" si="12"/>
        <v>0.10162766858971815</v>
      </c>
      <c r="X17" s="7">
        <f t="shared" si="13"/>
        <v>0.99439644528614346</v>
      </c>
      <c r="Z17" s="6">
        <f t="shared" si="16"/>
        <v>0.54082057812487982</v>
      </c>
      <c r="AA17" s="6">
        <f t="shared" si="14"/>
        <v>0.33472077379151943</v>
      </c>
      <c r="AB17" s="10">
        <f t="shared" si="14"/>
        <v>0</v>
      </c>
      <c r="AC17" s="10">
        <f t="shared" si="14"/>
        <v>0</v>
      </c>
      <c r="AD17" s="10">
        <f t="shared" si="14"/>
        <v>0</v>
      </c>
      <c r="AE17" s="6">
        <f t="shared" si="14"/>
        <v>1.9772024524302354E-2</v>
      </c>
      <c r="AF17" s="10">
        <f t="shared" si="14"/>
        <v>0</v>
      </c>
      <c r="AG17" s="10">
        <f t="shared" si="14"/>
        <v>0</v>
      </c>
      <c r="AH17" s="6">
        <f t="shared" si="14"/>
        <v>8.3430788154749386E-2</v>
      </c>
      <c r="AI17" s="6">
        <f t="shared" si="14"/>
        <v>1.2124180862753374E-2</v>
      </c>
      <c r="AJ17" s="7">
        <f t="shared" si="15"/>
        <v>0.99086834545820435</v>
      </c>
    </row>
    <row r="18" spans="2:36" x14ac:dyDescent="0.25">
      <c r="B18" s="2">
        <v>45035</v>
      </c>
      <c r="C18" s="7">
        <v>6.9682448608769931E-3</v>
      </c>
      <c r="D18" s="7">
        <v>1.955034154777224E-2</v>
      </c>
      <c r="E18" s="7">
        <v>-2.159913106692013E-2</v>
      </c>
      <c r="F18" s="7">
        <v>5.2478863825533573E-4</v>
      </c>
      <c r="G18" s="7">
        <v>2.6315657562183681E-3</v>
      </c>
      <c r="H18" s="7">
        <v>-3.1705174416594817E-2</v>
      </c>
      <c r="I18" s="7">
        <v>-5.9506252728824816E-4</v>
      </c>
      <c r="J18" s="7">
        <v>-6.622490603126141E-3</v>
      </c>
      <c r="K18" s="7">
        <v>-2.018339357592636E-2</v>
      </c>
      <c r="L18" s="7">
        <v>1.067726420402648E-3</v>
      </c>
      <c r="N18" s="6">
        <f t="shared" si="3"/>
        <v>0.10165555669735223</v>
      </c>
      <c r="O18" s="6">
        <f t="shared" si="4"/>
        <v>0.10097783147185414</v>
      </c>
      <c r="P18" s="6">
        <f t="shared" si="5"/>
        <v>9.8621794376039643E-2</v>
      </c>
      <c r="Q18" s="6">
        <f t="shared" si="6"/>
        <v>9.5333334298587424E-2</v>
      </c>
      <c r="R18" s="6">
        <f t="shared" si="7"/>
        <v>0.10254800398406766</v>
      </c>
      <c r="S18" s="6">
        <f t="shared" si="8"/>
        <v>9.3527840929116604E-2</v>
      </c>
      <c r="T18" s="6">
        <f t="shared" si="9"/>
        <v>0.10132748296933343</v>
      </c>
      <c r="U18" s="6">
        <f t="shared" si="10"/>
        <v>0.10688216764879037</v>
      </c>
      <c r="V18" s="6">
        <f t="shared" si="11"/>
        <v>8.7048101076639711E-2</v>
      </c>
      <c r="W18" s="6">
        <f t="shared" si="12"/>
        <v>0.10173617913651532</v>
      </c>
      <c r="X18" s="7">
        <f t="shared" si="13"/>
        <v>0.98965829258829663</v>
      </c>
      <c r="Z18" s="6">
        <f t="shared" si="16"/>
        <v>0.54458914833905503</v>
      </c>
      <c r="AA18" s="6">
        <f t="shared" si="14"/>
        <v>0.34126467924227827</v>
      </c>
      <c r="AB18" s="10">
        <f t="shared" si="14"/>
        <v>0</v>
      </c>
      <c r="AC18" s="10">
        <f t="shared" si="14"/>
        <v>0</v>
      </c>
      <c r="AD18" s="10">
        <f t="shared" si="14"/>
        <v>0</v>
      </c>
      <c r="AE18" s="6">
        <f t="shared" si="14"/>
        <v>1.914514903819016E-2</v>
      </c>
      <c r="AF18" s="10">
        <f t="shared" si="14"/>
        <v>0</v>
      </c>
      <c r="AG18" s="10">
        <f t="shared" si="14"/>
        <v>0</v>
      </c>
      <c r="AH18" s="6">
        <f t="shared" si="14"/>
        <v>8.1746871721072339E-2</v>
      </c>
      <c r="AI18" s="6">
        <f t="shared" si="14"/>
        <v>1.2137126170986275E-2</v>
      </c>
      <c r="AJ18" s="7">
        <f t="shared" si="15"/>
        <v>0.99888297451158203</v>
      </c>
    </row>
    <row r="19" spans="2:36" x14ac:dyDescent="0.25">
      <c r="B19" s="2">
        <v>45036</v>
      </c>
      <c r="C19" s="7">
        <v>-5.8463391241302398E-3</v>
      </c>
      <c r="D19" s="7">
        <v>-4.6980391066805396E-3</v>
      </c>
      <c r="E19" s="7">
        <v>-6.8860790397548E-3</v>
      </c>
      <c r="F19" s="7">
        <v>7.1677709472310891E-3</v>
      </c>
      <c r="G19" s="7">
        <v>3.849463038669176E-3</v>
      </c>
      <c r="H19" s="7">
        <v>6.9014948626728856E-3</v>
      </c>
      <c r="I19" s="7">
        <v>3.3022426702091772E-3</v>
      </c>
      <c r="J19" s="7">
        <v>2.4390453144562669E-3</v>
      </c>
      <c r="K19" s="7">
        <v>-9.7458282305938559E-2</v>
      </c>
      <c r="L19" s="7">
        <v>6.3996276847584346E-3</v>
      </c>
      <c r="N19" s="6">
        <f t="shared" si="3"/>
        <v>0.10106124383904726</v>
      </c>
      <c r="O19" s="6">
        <f t="shared" si="4"/>
        <v>0.10050343367069157</v>
      </c>
      <c r="P19" s="6">
        <f t="shared" si="5"/>
        <v>9.7942676904923795E-2</v>
      </c>
      <c r="Q19" s="6">
        <f t="shared" si="6"/>
        <v>9.6016661802475506E-2</v>
      </c>
      <c r="R19" s="6">
        <f t="shared" si="7"/>
        <v>0.10294275873509363</v>
      </c>
      <c r="S19" s="6">
        <f t="shared" si="8"/>
        <v>9.4173322842805787E-2</v>
      </c>
      <c r="T19" s="6">
        <f t="shared" si="9"/>
        <v>0.10166209090725965</v>
      </c>
      <c r="U19" s="6">
        <f t="shared" si="10"/>
        <v>0.10714285809899309</v>
      </c>
      <c r="V19" s="6">
        <f t="shared" si="11"/>
        <v>7.8564542667716689E-2</v>
      </c>
      <c r="W19" s="6">
        <f t="shared" si="12"/>
        <v>0.10238725280505891</v>
      </c>
      <c r="X19" s="7">
        <f t="shared" si="13"/>
        <v>0.98239684227406587</v>
      </c>
      <c r="Z19" s="6">
        <f t="shared" si="16"/>
        <v>0.54140529549454364</v>
      </c>
      <c r="AA19" s="6">
        <f t="shared" si="14"/>
        <v>0.33966140443346926</v>
      </c>
      <c r="AB19" s="10">
        <f t="shared" si="14"/>
        <v>0</v>
      </c>
      <c r="AC19" s="10">
        <f t="shared" si="14"/>
        <v>0</v>
      </c>
      <c r="AD19" s="10">
        <f t="shared" si="14"/>
        <v>0</v>
      </c>
      <c r="AE19" s="6">
        <f t="shared" si="14"/>
        <v>1.9277279185922334E-2</v>
      </c>
      <c r="AF19" s="10">
        <f t="shared" si="14"/>
        <v>0</v>
      </c>
      <c r="AG19" s="10">
        <f t="shared" si="14"/>
        <v>0</v>
      </c>
      <c r="AH19" s="6">
        <f t="shared" si="14"/>
        <v>7.3779962019252729E-2</v>
      </c>
      <c r="AI19" s="6">
        <f t="shared" si="14"/>
        <v>1.2214799259643526E-2</v>
      </c>
      <c r="AJ19" s="7">
        <f t="shared" si="15"/>
        <v>0.98633874039283154</v>
      </c>
    </row>
    <row r="20" spans="2:36" x14ac:dyDescent="0.25">
      <c r="B20" s="2">
        <v>45037</v>
      </c>
      <c r="C20" s="7">
        <v>-9.7808753835332274E-3</v>
      </c>
      <c r="D20" s="7">
        <v>3.0343912917452309E-2</v>
      </c>
      <c r="E20" s="7">
        <v>1.529519735564122E-2</v>
      </c>
      <c r="F20" s="7">
        <v>3.2980972606944099E-3</v>
      </c>
      <c r="G20" s="7">
        <v>1.35960389487455E-2</v>
      </c>
      <c r="H20" s="7">
        <v>8.0836171307023807E-3</v>
      </c>
      <c r="I20" s="7">
        <v>4.3170314476714822E-4</v>
      </c>
      <c r="J20" s="7">
        <v>-3.0819612285192251E-3</v>
      </c>
      <c r="K20" s="7">
        <v>1.2822849668400639E-2</v>
      </c>
      <c r="L20" s="7">
        <v>5.0340241513036066E-3</v>
      </c>
      <c r="N20" s="6">
        <f t="shared" si="3"/>
        <v>0.10007277640695267</v>
      </c>
      <c r="O20" s="6">
        <f t="shared" si="4"/>
        <v>0.10355310110989999</v>
      </c>
      <c r="P20" s="6">
        <f t="shared" si="5"/>
        <v>9.9440729477724407E-2</v>
      </c>
      <c r="Q20" s="6">
        <f t="shared" si="6"/>
        <v>9.6333334091747269E-2</v>
      </c>
      <c r="R20" s="6">
        <f t="shared" si="7"/>
        <v>0.10434237249234728</v>
      </c>
      <c r="S20" s="6">
        <f t="shared" si="8"/>
        <v>9.4934583928593053E-2</v>
      </c>
      <c r="T20" s="6">
        <f t="shared" si="9"/>
        <v>0.10170597875160792</v>
      </c>
      <c r="U20" s="6">
        <f t="shared" si="10"/>
        <v>0.10681264796441925</v>
      </c>
      <c r="V20" s="6">
        <f t="shared" si="11"/>
        <v>7.957196398761146E-2</v>
      </c>
      <c r="W20" s="6">
        <f t="shared" si="12"/>
        <v>0.1029026727084652</v>
      </c>
      <c r="X20" s="7">
        <f t="shared" si="13"/>
        <v>0.98967016091936855</v>
      </c>
      <c r="Z20" s="6">
        <f t="shared" si="16"/>
        <v>0.53610987776732655</v>
      </c>
      <c r="AA20" s="6">
        <f t="shared" si="14"/>
        <v>0.34996806051101798</v>
      </c>
      <c r="AB20" s="10">
        <f t="shared" si="14"/>
        <v>0</v>
      </c>
      <c r="AC20" s="10">
        <f t="shared" si="14"/>
        <v>0</v>
      </c>
      <c r="AD20" s="10">
        <f t="shared" si="14"/>
        <v>0</v>
      </c>
      <c r="AE20" s="6">
        <f t="shared" si="14"/>
        <v>1.9433109330182989E-2</v>
      </c>
      <c r="AF20" s="10">
        <f t="shared" si="14"/>
        <v>0</v>
      </c>
      <c r="AG20" s="10">
        <f t="shared" si="14"/>
        <v>0</v>
      </c>
      <c r="AH20" s="6">
        <f t="shared" si="14"/>
        <v>7.4726031380765917E-2</v>
      </c>
      <c r="AI20" s="6">
        <f t="shared" si="14"/>
        <v>1.2276288854119896E-2</v>
      </c>
      <c r="AJ20" s="7">
        <f t="shared" si="15"/>
        <v>0.99251336784341337</v>
      </c>
    </row>
    <row r="21" spans="2:36" x14ac:dyDescent="0.25">
      <c r="B21" s="2">
        <v>45040</v>
      </c>
      <c r="C21" s="7">
        <v>1.878551045281895E-3</v>
      </c>
      <c r="D21" s="7">
        <v>-7.0119671505202152E-3</v>
      </c>
      <c r="E21" s="7">
        <v>1.104756560095455E-3</v>
      </c>
      <c r="F21" s="7">
        <v>1.1764660413724041E-2</v>
      </c>
      <c r="G21" s="7">
        <v>1.1557101791396461E-2</v>
      </c>
      <c r="H21" s="7">
        <v>3.1708579563012318E-3</v>
      </c>
      <c r="I21" s="7">
        <v>4.853839513849767E-4</v>
      </c>
      <c r="J21" s="7">
        <v>8.7862153561732992E-3</v>
      </c>
      <c r="K21" s="7">
        <v>-1.5325895028073241E-2</v>
      </c>
      <c r="L21" s="7">
        <v>6.7884119616246066E-3</v>
      </c>
      <c r="N21" s="6">
        <f t="shared" si="3"/>
        <v>0.10026076822567621</v>
      </c>
      <c r="O21" s="6">
        <f t="shared" si="4"/>
        <v>0.10282699016658287</v>
      </c>
      <c r="P21" s="6">
        <f t="shared" si="5"/>
        <v>9.9550587275955602E-2</v>
      </c>
      <c r="Q21" s="6">
        <f t="shared" si="6"/>
        <v>9.7466663053858496E-2</v>
      </c>
      <c r="R21" s="6">
        <f t="shared" si="7"/>
        <v>0.10554826791239715</v>
      </c>
      <c r="S21" s="6">
        <f t="shared" si="8"/>
        <v>9.5235608009371184E-2</v>
      </c>
      <c r="T21" s="6">
        <f t="shared" si="9"/>
        <v>0.10175534520145385</v>
      </c>
      <c r="U21" s="6">
        <f t="shared" si="10"/>
        <v>0.10775112689219776</v>
      </c>
      <c r="V21" s="6">
        <f t="shared" si="11"/>
        <v>7.8352452420359708E-2</v>
      </c>
      <c r="W21" s="6">
        <f t="shared" si="12"/>
        <v>0.10360121844276249</v>
      </c>
      <c r="X21" s="7">
        <f t="shared" si="13"/>
        <v>0.99234902760061527</v>
      </c>
      <c r="Z21" s="6">
        <f t="shared" si="16"/>
        <v>0.53711698753859227</v>
      </c>
      <c r="AA21" s="6">
        <f t="shared" si="14"/>
        <v>0.34751409596698346</v>
      </c>
      <c r="AB21" s="10">
        <f t="shared" si="14"/>
        <v>0</v>
      </c>
      <c r="AC21" s="10">
        <f t="shared" si="14"/>
        <v>0</v>
      </c>
      <c r="AD21" s="10">
        <f t="shared" si="14"/>
        <v>0</v>
      </c>
      <c r="AE21" s="6">
        <f t="shared" si="14"/>
        <v>1.9494728959518273E-2</v>
      </c>
      <c r="AF21" s="10">
        <f t="shared" si="14"/>
        <v>0</v>
      </c>
      <c r="AG21" s="10">
        <f t="shared" si="14"/>
        <v>0</v>
      </c>
      <c r="AH21" s="6">
        <f t="shared" si="14"/>
        <v>7.3580788067959785E-2</v>
      </c>
      <c r="AI21" s="6">
        <f t="shared" si="14"/>
        <v>1.2359625360221562E-2</v>
      </c>
      <c r="AJ21" s="7">
        <f t="shared" si="15"/>
        <v>0.99006622589327542</v>
      </c>
    </row>
    <row r="22" spans="2:36" x14ac:dyDescent="0.25">
      <c r="B22" s="2">
        <v>45041</v>
      </c>
      <c r="C22" s="7">
        <v>-9.4356790200017526E-3</v>
      </c>
      <c r="D22" s="7">
        <v>-3.4271720374965953E-2</v>
      </c>
      <c r="E22" s="7">
        <v>-1.67535931363616E-2</v>
      </c>
      <c r="F22" s="7">
        <v>6.8407929844682691E-4</v>
      </c>
      <c r="G22" s="7">
        <v>7.5003746161681484E-3</v>
      </c>
      <c r="H22" s="7">
        <v>-1.9664462454389912E-2</v>
      </c>
      <c r="I22" s="7">
        <v>2.269545573183818E-2</v>
      </c>
      <c r="J22" s="7">
        <v>-2.0806444048910518E-2</v>
      </c>
      <c r="K22" s="7">
        <v>-1.1565701922588659E-2</v>
      </c>
      <c r="L22" s="7">
        <v>-7.7899266578586026E-3</v>
      </c>
      <c r="N22" s="6">
        <f t="shared" si="3"/>
        <v>9.9314739798399942E-2</v>
      </c>
      <c r="O22" s="6">
        <f t="shared" si="4"/>
        <v>9.9302932312594364E-2</v>
      </c>
      <c r="P22" s="6">
        <f t="shared" si="5"/>
        <v>9.7882757240248391E-2</v>
      </c>
      <c r="Q22" s="6">
        <f t="shared" si="6"/>
        <v>9.7533337980342333E-2</v>
      </c>
      <c r="R22" s="6">
        <f t="shared" si="7"/>
        <v>0.1063399194618278</v>
      </c>
      <c r="S22" s="6">
        <f t="shared" si="8"/>
        <v>9.3362850971349914E-2</v>
      </c>
      <c r="T22" s="6">
        <f t="shared" si="9"/>
        <v>0.10406472913395136</v>
      </c>
      <c r="U22" s="6">
        <f t="shared" si="10"/>
        <v>0.10550920909930819</v>
      </c>
      <c r="V22" s="6">
        <f t="shared" si="11"/>
        <v>7.7446251310762021E-2</v>
      </c>
      <c r="W22" s="6">
        <f t="shared" si="12"/>
        <v>0.10279417254942858</v>
      </c>
      <c r="X22" s="7">
        <f t="shared" si="13"/>
        <v>0.98355089985821276</v>
      </c>
      <c r="Z22" s="6">
        <f t="shared" si="16"/>
        <v>0.53204892404798787</v>
      </c>
      <c r="AA22" s="6">
        <f t="shared" si="14"/>
        <v>0.33560419004364395</v>
      </c>
      <c r="AB22" s="10">
        <f t="shared" si="14"/>
        <v>0</v>
      </c>
      <c r="AC22" s="10">
        <f t="shared" si="14"/>
        <v>0</v>
      </c>
      <c r="AD22" s="10">
        <f t="shared" si="14"/>
        <v>0</v>
      </c>
      <c r="AE22" s="6">
        <f t="shared" si="14"/>
        <v>1.9111375593835318E-2</v>
      </c>
      <c r="AF22" s="10">
        <f t="shared" si="14"/>
        <v>0</v>
      </c>
      <c r="AG22" s="10">
        <f t="shared" si="14"/>
        <v>0</v>
      </c>
      <c r="AH22" s="6">
        <f t="shared" si="14"/>
        <v>7.272977460593659E-2</v>
      </c>
      <c r="AI22" s="6">
        <f t="shared" si="14"/>
        <v>1.2263344785146827E-2</v>
      </c>
      <c r="AJ22" s="7">
        <f t="shared" si="15"/>
        <v>0.97175760907655051</v>
      </c>
    </row>
    <row r="23" spans="2:36" x14ac:dyDescent="0.25">
      <c r="B23" s="2">
        <v>45042</v>
      </c>
      <c r="C23" s="7">
        <v>-6.111211357784363E-5</v>
      </c>
      <c r="D23" s="7">
        <v>2.3496184744855601E-2</v>
      </c>
      <c r="E23" s="7">
        <v>-1.4284271965762761E-2</v>
      </c>
      <c r="F23" s="7">
        <v>-2.2898286496162101E-2</v>
      </c>
      <c r="G23" s="7">
        <v>-4.1550877898841598E-3</v>
      </c>
      <c r="H23" s="7">
        <v>-4.3403935807400096E-3</v>
      </c>
      <c r="I23" s="7">
        <v>-6.1673729077819086E-3</v>
      </c>
      <c r="J23" s="7">
        <v>-3.6237740281350739E-3</v>
      </c>
      <c r="K23" s="7">
        <v>-4.3069634952437763E-2</v>
      </c>
      <c r="L23" s="7">
        <v>-4.3544161247394131E-3</v>
      </c>
      <c r="N23" s="6">
        <f t="shared" si="3"/>
        <v>9.9308670464741428E-2</v>
      </c>
      <c r="O23" s="6">
        <f t="shared" si="4"/>
        <v>0.10163617235591697</v>
      </c>
      <c r="P23" s="6">
        <f t="shared" si="5"/>
        <v>9.6484573315069946E-2</v>
      </c>
      <c r="Q23" s="6">
        <f t="shared" si="6"/>
        <v>9.5299991664341444E-2</v>
      </c>
      <c r="R23" s="6">
        <f t="shared" si="7"/>
        <v>0.10589806776089469</v>
      </c>
      <c r="S23" s="6">
        <f t="shared" si="8"/>
        <v>9.2957619452314275E-2</v>
      </c>
      <c r="T23" s="6">
        <f t="shared" si="9"/>
        <v>0.10342292314283497</v>
      </c>
      <c r="U23" s="6">
        <f t="shared" si="10"/>
        <v>0.10512686756764504</v>
      </c>
      <c r="V23" s="6">
        <f t="shared" si="11"/>
        <v>7.4110669538372739E-2</v>
      </c>
      <c r="W23" s="6">
        <f t="shared" si="12"/>
        <v>0.1023465639469501</v>
      </c>
      <c r="X23" s="7">
        <f t="shared" si="13"/>
        <v>0.97659211920908151</v>
      </c>
      <c r="Z23" s="6">
        <f t="shared" si="16"/>
        <v>0.53201640941371253</v>
      </c>
      <c r="AA23" s="6">
        <f t="shared" ref="AA23:AA25" si="17">+AA22*(1+D23)</f>
        <v>0.34348960809405704</v>
      </c>
      <c r="AB23" s="10">
        <f t="shared" ref="AB23:AB25" si="18">+AB22*(1+E23)</f>
        <v>0</v>
      </c>
      <c r="AC23" s="10">
        <f t="shared" ref="AC23:AC25" si="19">+AC22*(1+F23)</f>
        <v>0</v>
      </c>
      <c r="AD23" s="10">
        <f t="shared" ref="AD23:AD25" si="20">+AD22*(1+G23)</f>
        <v>0</v>
      </c>
      <c r="AE23" s="6">
        <f t="shared" ref="AE23:AE25" si="21">+AE22*(1+H23)</f>
        <v>1.9028424701888723E-2</v>
      </c>
      <c r="AF23" s="10">
        <f t="shared" ref="AF23:AF25" si="22">+AF22*(1+I23)</f>
        <v>0</v>
      </c>
      <c r="AG23" s="10">
        <f t="shared" ref="AG23:AG25" si="23">+AG22*(1+J23)</f>
        <v>0</v>
      </c>
      <c r="AH23" s="6">
        <f t="shared" ref="AH23:AH25" si="24">+AH22*(1+K23)</f>
        <v>6.959732976348583E-2</v>
      </c>
      <c r="AI23" s="6">
        <f t="shared" ref="AI23:AI25" si="25">+AI22*(1+L23)</f>
        <v>1.2209945078871144E-2</v>
      </c>
      <c r="AJ23" s="7">
        <f t="shared" si="15"/>
        <v>0.97634171705201533</v>
      </c>
    </row>
    <row r="24" spans="2:36" x14ac:dyDescent="0.25">
      <c r="B24" s="2">
        <v>45043</v>
      </c>
      <c r="C24" s="7">
        <v>2.839526297123229E-2</v>
      </c>
      <c r="D24" s="7">
        <v>4.6103983455159307E-2</v>
      </c>
      <c r="E24" s="7">
        <v>3.4364969194177641E-2</v>
      </c>
      <c r="F24" s="7">
        <v>1.3990904241026669E-2</v>
      </c>
      <c r="G24" s="7">
        <v>-1.164815678564801E-2</v>
      </c>
      <c r="H24" s="7">
        <v>1.4634944095767819E-2</v>
      </c>
      <c r="I24" s="7">
        <v>6.0995367729275163E-3</v>
      </c>
      <c r="J24" s="7">
        <v>3.1409995300215598E-3</v>
      </c>
      <c r="K24" s="7">
        <v>4.1886194740853748E-2</v>
      </c>
      <c r="L24" s="7">
        <v>3.1144028724974242E-3</v>
      </c>
      <c r="N24" s="6">
        <f t="shared" si="3"/>
        <v>0.10212856627791121</v>
      </c>
      <c r="O24" s="6">
        <f t="shared" si="4"/>
        <v>0.10632200476465989</v>
      </c>
      <c r="P24" s="6">
        <f t="shared" si="5"/>
        <v>9.9800262704755699E-2</v>
      </c>
      <c r="Q24" s="6">
        <f t="shared" si="6"/>
        <v>9.6633324721887889E-2</v>
      </c>
      <c r="R24" s="6">
        <f t="shared" si="7"/>
        <v>0.10466455046431862</v>
      </c>
      <c r="S24" s="6">
        <f t="shared" si="8"/>
        <v>9.4318049016274552E-2</v>
      </c>
      <c r="T24" s="6">
        <f t="shared" si="9"/>
        <v>0.10405375506570834</v>
      </c>
      <c r="U24" s="6">
        <f t="shared" si="10"/>
        <v>0.10545707100926766</v>
      </c>
      <c r="V24" s="6">
        <f t="shared" si="11"/>
        <v>7.7214883475032081E-2</v>
      </c>
      <c r="W24" s="6">
        <f t="shared" si="12"/>
        <v>0.10266531237969673</v>
      </c>
      <c r="X24" s="7">
        <f t="shared" si="13"/>
        <v>0.9932577798795128</v>
      </c>
      <c r="Z24" s="6">
        <f t="shared" si="16"/>
        <v>0.54712315526402566</v>
      </c>
      <c r="AA24" s="6">
        <f t="shared" si="17"/>
        <v>0.35932584730264461</v>
      </c>
      <c r="AB24" s="10">
        <f t="shared" si="18"/>
        <v>0</v>
      </c>
      <c r="AC24" s="10">
        <f t="shared" si="19"/>
        <v>0</v>
      </c>
      <c r="AD24" s="10">
        <f t="shared" si="20"/>
        <v>0</v>
      </c>
      <c r="AE24" s="6">
        <f t="shared" si="21"/>
        <v>1.930690463363139E-2</v>
      </c>
      <c r="AF24" s="10">
        <f t="shared" si="22"/>
        <v>0</v>
      </c>
      <c r="AG24" s="10">
        <f t="shared" si="23"/>
        <v>0</v>
      </c>
      <c r="AH24" s="6">
        <f t="shared" si="24"/>
        <v>7.2512497071402615E-2</v>
      </c>
      <c r="AI24" s="6">
        <f t="shared" si="25"/>
        <v>1.2247971766897816E-2</v>
      </c>
      <c r="AJ24" s="7">
        <f t="shared" si="15"/>
        <v>1.010516376038602</v>
      </c>
    </row>
    <row r="25" spans="2:36" x14ac:dyDescent="0.25">
      <c r="B25" s="2">
        <v>45044</v>
      </c>
      <c r="C25" s="7">
        <v>7.5410511634668156E-3</v>
      </c>
      <c r="D25" s="7">
        <v>-3.9792412663683392E-2</v>
      </c>
      <c r="E25" s="7">
        <v>2.5717999469385688E-2</v>
      </c>
      <c r="F25" s="7">
        <v>-1.7241438357629149E-4</v>
      </c>
      <c r="G25" s="7">
        <v>7.2119588111994037E-3</v>
      </c>
      <c r="H25" s="7">
        <v>1.2521057222167229E-2</v>
      </c>
      <c r="I25" s="7">
        <v>6.3260594085967634E-3</v>
      </c>
      <c r="J25" s="7">
        <v>2.142387765559706E-2</v>
      </c>
      <c r="K25" s="7">
        <v>2.5719427270091359E-2</v>
      </c>
      <c r="L25" s="7">
        <v>-2.708408207140578E-3</v>
      </c>
      <c r="N25" s="6">
        <f t="shared" si="3"/>
        <v>0.10289872302146445</v>
      </c>
      <c r="O25" s="6">
        <f t="shared" si="4"/>
        <v>0.10209119567583443</v>
      </c>
      <c r="P25" s="6">
        <f t="shared" si="5"/>
        <v>0.10236692580804116</v>
      </c>
      <c r="Q25" s="6">
        <f t="shared" si="6"/>
        <v>9.6616663746773038E-2</v>
      </c>
      <c r="R25" s="6">
        <f t="shared" si="7"/>
        <v>0.10541938689125999</v>
      </c>
      <c r="S25" s="6">
        <f t="shared" si="8"/>
        <v>9.5499010705090495E-2</v>
      </c>
      <c r="T25" s="6">
        <f t="shared" si="9"/>
        <v>0.10471200530194158</v>
      </c>
      <c r="U25" s="6">
        <f t="shared" si="10"/>
        <v>0.10771637039648782</v>
      </c>
      <c r="V25" s="6">
        <f t="shared" si="11"/>
        <v>7.9200806054736742E-2</v>
      </c>
      <c r="W25" s="6">
        <f t="shared" si="12"/>
        <v>0.10238725280505891</v>
      </c>
      <c r="X25" s="7">
        <f t="shared" si="13"/>
        <v>0.99890834040668863</v>
      </c>
      <c r="Z25" s="6">
        <f t="shared" si="16"/>
        <v>0.55124903897058908</v>
      </c>
      <c r="AA25" s="6">
        <f t="shared" si="17"/>
        <v>0.34502740490605011</v>
      </c>
      <c r="AB25" s="10">
        <f t="shared" si="18"/>
        <v>0</v>
      </c>
      <c r="AC25" s="10">
        <f t="shared" si="19"/>
        <v>0</v>
      </c>
      <c r="AD25" s="10">
        <f t="shared" si="20"/>
        <v>0</v>
      </c>
      <c r="AE25" s="6">
        <f t="shared" si="21"/>
        <v>1.9548647491332016E-2</v>
      </c>
      <c r="AF25" s="10">
        <f t="shared" si="22"/>
        <v>0</v>
      </c>
      <c r="AG25" s="10">
        <f t="shared" si="23"/>
        <v>0</v>
      </c>
      <c r="AH25" s="6">
        <f t="shared" si="24"/>
        <v>7.4377476966003261E-2</v>
      </c>
      <c r="AI25" s="6">
        <f t="shared" si="25"/>
        <v>1.2214799259643524E-2</v>
      </c>
      <c r="AJ25" s="7">
        <f t="shared" si="15"/>
        <v>1.0024173675936179</v>
      </c>
    </row>
    <row r="26" spans="2:36" x14ac:dyDescent="0.25">
      <c r="B26" s="2"/>
      <c r="C26" s="7"/>
      <c r="D26" s="7"/>
      <c r="E26" s="7"/>
      <c r="F26" s="7"/>
      <c r="G26" s="7"/>
      <c r="H26" s="7"/>
      <c r="I26" s="7"/>
      <c r="J26" s="7"/>
      <c r="K26" s="7"/>
      <c r="L26" s="7"/>
      <c r="N26" s="6"/>
      <c r="O26" s="6"/>
      <c r="P26" s="6"/>
      <c r="Q26" s="6"/>
      <c r="R26" s="6"/>
      <c r="S26" s="6"/>
      <c r="T26" s="6"/>
      <c r="U26" s="6"/>
      <c r="V26" s="6"/>
      <c r="W26" s="6"/>
      <c r="X26" s="7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7"/>
    </row>
    <row r="27" spans="2:36" x14ac:dyDescent="0.25">
      <c r="Z27" s="3" t="s">
        <v>17</v>
      </c>
    </row>
    <row r="28" spans="2:36" x14ac:dyDescent="0.25">
      <c r="B28" s="4" t="s">
        <v>16</v>
      </c>
      <c r="C28" s="4" t="s">
        <v>1</v>
      </c>
      <c r="D28" s="4" t="s">
        <v>2</v>
      </c>
      <c r="E28" s="4" t="s">
        <v>3</v>
      </c>
      <c r="F28" s="4" t="s">
        <v>4</v>
      </c>
      <c r="G28" s="4" t="s">
        <v>5</v>
      </c>
      <c r="H28" s="4" t="s">
        <v>6</v>
      </c>
      <c r="I28" s="4" t="s">
        <v>7</v>
      </c>
      <c r="J28" s="4" t="s">
        <v>8</v>
      </c>
      <c r="K28" s="4" t="s">
        <v>9</v>
      </c>
      <c r="L28" s="4" t="s">
        <v>10</v>
      </c>
      <c r="Z28" s="1" t="s">
        <v>1</v>
      </c>
      <c r="AA28" s="1" t="s">
        <v>2</v>
      </c>
      <c r="AB28" s="1" t="s">
        <v>3</v>
      </c>
      <c r="AC28" s="1" t="s">
        <v>4</v>
      </c>
      <c r="AD28" s="1" t="s">
        <v>5</v>
      </c>
      <c r="AE28" s="1" t="s">
        <v>6</v>
      </c>
      <c r="AF28" s="1" t="s">
        <v>7</v>
      </c>
      <c r="AG28" s="1" t="s">
        <v>8</v>
      </c>
      <c r="AH28" s="1" t="s">
        <v>9</v>
      </c>
      <c r="AI28" s="1" t="s">
        <v>10</v>
      </c>
      <c r="AJ28" s="1" t="s">
        <v>15</v>
      </c>
    </row>
    <row r="29" spans="2:36" x14ac:dyDescent="0.25">
      <c r="B29" s="5">
        <v>45019</v>
      </c>
      <c r="C29" s="8">
        <v>0.58145000000000002</v>
      </c>
      <c r="D29" s="8">
        <v>0.40310000000000001</v>
      </c>
      <c r="E29" s="9">
        <v>0</v>
      </c>
      <c r="F29" s="9">
        <v>0</v>
      </c>
      <c r="G29" s="9">
        <v>0</v>
      </c>
      <c r="H29" s="8">
        <v>0</v>
      </c>
      <c r="I29" s="9">
        <v>0</v>
      </c>
      <c r="J29" s="9">
        <v>0</v>
      </c>
      <c r="K29" s="8">
        <v>1.545E-2</v>
      </c>
      <c r="L29" s="8">
        <v>0</v>
      </c>
      <c r="Z29" s="6">
        <f>C29*(1+C7)</f>
        <v>0.58592813026346746</v>
      </c>
      <c r="AA29" s="6">
        <f t="shared" ref="AA29:AI29" si="26">D29*(1+D7)</f>
        <v>0.39966571894947617</v>
      </c>
      <c r="AB29" s="10">
        <f t="shared" si="26"/>
        <v>0</v>
      </c>
      <c r="AC29" s="10">
        <f t="shared" si="26"/>
        <v>0</v>
      </c>
      <c r="AD29" s="10">
        <f t="shared" si="26"/>
        <v>0</v>
      </c>
      <c r="AE29" s="6">
        <f t="shared" si="26"/>
        <v>0</v>
      </c>
      <c r="AF29" s="10">
        <f t="shared" si="26"/>
        <v>0</v>
      </c>
      <c r="AG29" s="10">
        <f t="shared" si="26"/>
        <v>0</v>
      </c>
      <c r="AH29" s="6">
        <f t="shared" si="26"/>
        <v>1.4504947790539036E-2</v>
      </c>
      <c r="AI29" s="6">
        <f t="shared" si="26"/>
        <v>0</v>
      </c>
      <c r="AJ29" s="7">
        <f>SUM(Z29:AI29)</f>
        <v>1.0000987970034827</v>
      </c>
    </row>
    <row r="30" spans="2:36" x14ac:dyDescent="0.25">
      <c r="B30" s="5">
        <v>45020</v>
      </c>
      <c r="C30" s="8">
        <v>0.58050000000000002</v>
      </c>
      <c r="D30" s="8">
        <v>0.39650000000000002</v>
      </c>
      <c r="E30" s="9">
        <v>4.4099999999999999E-3</v>
      </c>
      <c r="F30" s="9">
        <v>0</v>
      </c>
      <c r="G30" s="9">
        <v>0</v>
      </c>
      <c r="H30" s="8">
        <v>0</v>
      </c>
      <c r="I30" s="9">
        <v>0</v>
      </c>
      <c r="J30" s="9">
        <v>0</v>
      </c>
      <c r="K30" s="8">
        <v>1.8599999999999998E-2</v>
      </c>
      <c r="L30" s="8">
        <v>0</v>
      </c>
      <c r="Z30" s="6">
        <f t="shared" ref="Z30:Z47" si="27">C30*(1+C8)</f>
        <v>0.57861358818215047</v>
      </c>
      <c r="AA30" s="6">
        <f t="shared" ref="AA30:AA47" si="28">D30*(1+D8)</f>
        <v>0.40246237980779975</v>
      </c>
      <c r="AB30" s="10">
        <f t="shared" ref="AB30:AB47" si="29">E30*(1+E8)</f>
        <v>4.4016007342756736E-3</v>
      </c>
      <c r="AC30" s="10">
        <f t="shared" ref="AC30:AC47" si="30">F30*(1+F8)</f>
        <v>0</v>
      </c>
      <c r="AD30" s="10">
        <f t="shared" ref="AD30:AD47" si="31">G30*(1+G8)</f>
        <v>0</v>
      </c>
      <c r="AE30" s="6">
        <f t="shared" ref="AE30:AE47" si="32">H30*(1+H8)</f>
        <v>0</v>
      </c>
      <c r="AF30" s="10">
        <f t="shared" ref="AF30:AF47" si="33">I30*(1+I8)</f>
        <v>0</v>
      </c>
      <c r="AG30" s="10">
        <f t="shared" ref="AG30:AG47" si="34">J30*(1+J8)</f>
        <v>0</v>
      </c>
      <c r="AH30" s="6">
        <f t="shared" ref="AH30:AH47" si="35">K30*(1+K8)</f>
        <v>1.8390860786996883E-2</v>
      </c>
      <c r="AI30" s="6">
        <f t="shared" ref="AI30:AI47" si="36">L30*(1+L8)</f>
        <v>0</v>
      </c>
      <c r="AJ30" s="7">
        <f>SUM(Z30:AI30)+AJ29-1</f>
        <v>1.0039672265147055</v>
      </c>
    </row>
    <row r="31" spans="2:36" x14ac:dyDescent="0.25">
      <c r="B31" s="5">
        <v>45021</v>
      </c>
      <c r="C31" s="8">
        <v>0.59358</v>
      </c>
      <c r="D31" s="8">
        <v>0.40151999999999999</v>
      </c>
      <c r="E31" s="9">
        <v>4.9100000000000003E-3</v>
      </c>
      <c r="F31" s="9">
        <v>0</v>
      </c>
      <c r="G31" s="9">
        <v>0</v>
      </c>
      <c r="H31" s="8">
        <v>0</v>
      </c>
      <c r="I31" s="9">
        <v>0</v>
      </c>
      <c r="J31" s="9">
        <v>0</v>
      </c>
      <c r="K31" s="8">
        <v>0</v>
      </c>
      <c r="L31" s="8">
        <v>0</v>
      </c>
      <c r="Z31" s="6">
        <f t="shared" si="27"/>
        <v>0.58687829606351083</v>
      </c>
      <c r="AA31" s="6">
        <f t="shared" si="28"/>
        <v>0.39051152072222883</v>
      </c>
      <c r="AB31" s="10">
        <f t="shared" si="29"/>
        <v>4.9267662898914008E-3</v>
      </c>
      <c r="AC31" s="10">
        <f t="shared" si="30"/>
        <v>0</v>
      </c>
      <c r="AD31" s="10">
        <f t="shared" si="31"/>
        <v>0</v>
      </c>
      <c r="AE31" s="6">
        <f t="shared" si="32"/>
        <v>0</v>
      </c>
      <c r="AF31" s="10">
        <f t="shared" si="33"/>
        <v>0</v>
      </c>
      <c r="AG31" s="10">
        <f t="shared" si="34"/>
        <v>0</v>
      </c>
      <c r="AH31" s="6">
        <f t="shared" si="35"/>
        <v>0</v>
      </c>
      <c r="AI31" s="6">
        <f t="shared" si="36"/>
        <v>0</v>
      </c>
      <c r="AJ31" s="7">
        <f t="shared" ref="AJ31:AJ47" si="37">SUM(Z31:AI31)+AJ30-1</f>
        <v>0.98628380959033657</v>
      </c>
    </row>
    <row r="32" spans="2:36" x14ac:dyDescent="0.25">
      <c r="B32" s="5">
        <v>45022</v>
      </c>
      <c r="C32" s="8">
        <v>0.59423000000000004</v>
      </c>
      <c r="D32" s="8">
        <v>0.40577000000000002</v>
      </c>
      <c r="E32" s="9">
        <v>0</v>
      </c>
      <c r="F32" s="9">
        <v>0</v>
      </c>
      <c r="G32" s="9">
        <v>0</v>
      </c>
      <c r="H32" s="8">
        <v>0</v>
      </c>
      <c r="I32" s="9">
        <v>0</v>
      </c>
      <c r="J32" s="9">
        <v>0</v>
      </c>
      <c r="K32" s="8">
        <v>0</v>
      </c>
      <c r="L32" s="8">
        <v>0</v>
      </c>
      <c r="Z32" s="6">
        <f t="shared" si="27"/>
        <v>0.59749580152408943</v>
      </c>
      <c r="AA32" s="6">
        <f t="shared" si="28"/>
        <v>0.4096230052857141</v>
      </c>
      <c r="AB32" s="10">
        <f t="shared" si="29"/>
        <v>0</v>
      </c>
      <c r="AC32" s="10">
        <f t="shared" si="30"/>
        <v>0</v>
      </c>
      <c r="AD32" s="10">
        <f t="shared" si="31"/>
        <v>0</v>
      </c>
      <c r="AE32" s="6">
        <f t="shared" si="32"/>
        <v>0</v>
      </c>
      <c r="AF32" s="10">
        <f t="shared" si="33"/>
        <v>0</v>
      </c>
      <c r="AG32" s="10">
        <f t="shared" si="34"/>
        <v>0</v>
      </c>
      <c r="AH32" s="6">
        <f t="shared" si="35"/>
        <v>0</v>
      </c>
      <c r="AI32" s="6">
        <f t="shared" si="36"/>
        <v>0</v>
      </c>
      <c r="AJ32" s="7">
        <f t="shared" si="37"/>
        <v>0.99340261640014016</v>
      </c>
    </row>
    <row r="33" spans="2:36" x14ac:dyDescent="0.25">
      <c r="B33" s="5">
        <v>45026</v>
      </c>
      <c r="C33" s="8">
        <v>0.58882000000000001</v>
      </c>
      <c r="D33" s="8">
        <v>0.40444000000000002</v>
      </c>
      <c r="E33" s="9">
        <v>1.8000000000000001E-4</v>
      </c>
      <c r="F33" s="9">
        <v>0</v>
      </c>
      <c r="G33" s="9">
        <v>0</v>
      </c>
      <c r="H33" s="8">
        <v>0</v>
      </c>
      <c r="I33" s="9">
        <v>0</v>
      </c>
      <c r="J33" s="9">
        <v>0</v>
      </c>
      <c r="K33" s="8">
        <v>6.5500000000000003E-3</v>
      </c>
      <c r="L33" s="8">
        <v>0</v>
      </c>
      <c r="Z33" s="6">
        <f t="shared" si="27"/>
        <v>0.57941516462309905</v>
      </c>
      <c r="AA33" s="6">
        <f t="shared" si="28"/>
        <v>0.40487590679908692</v>
      </c>
      <c r="AB33" s="10">
        <f t="shared" si="29"/>
        <v>1.8151244712387782E-4</v>
      </c>
      <c r="AC33" s="10">
        <f t="shared" si="30"/>
        <v>0</v>
      </c>
      <c r="AD33" s="10">
        <f t="shared" si="31"/>
        <v>0</v>
      </c>
      <c r="AE33" s="6">
        <f t="shared" si="32"/>
        <v>0</v>
      </c>
      <c r="AF33" s="10">
        <f t="shared" si="33"/>
        <v>0</v>
      </c>
      <c r="AG33" s="10">
        <f t="shared" si="34"/>
        <v>0</v>
      </c>
      <c r="AH33" s="6">
        <f t="shared" si="35"/>
        <v>6.530533232267698E-3</v>
      </c>
      <c r="AI33" s="6">
        <f t="shared" si="36"/>
        <v>0</v>
      </c>
      <c r="AJ33" s="7">
        <f t="shared" si="37"/>
        <v>0.98440573350171778</v>
      </c>
    </row>
    <row r="34" spans="2:36" x14ac:dyDescent="0.25">
      <c r="B34" s="5">
        <v>45027</v>
      </c>
      <c r="C34" s="8">
        <v>0.57121</v>
      </c>
      <c r="D34" s="8">
        <v>0.38340999999999997</v>
      </c>
      <c r="E34" s="9">
        <v>0</v>
      </c>
      <c r="F34" s="9">
        <v>0</v>
      </c>
      <c r="G34" s="9">
        <v>0</v>
      </c>
      <c r="H34" s="8">
        <v>0</v>
      </c>
      <c r="I34" s="9">
        <v>0</v>
      </c>
      <c r="J34" s="9">
        <v>0</v>
      </c>
      <c r="K34" s="8">
        <v>4.5379999999999997E-2</v>
      </c>
      <c r="L34" s="8">
        <v>0</v>
      </c>
      <c r="Z34" s="6">
        <f t="shared" si="27"/>
        <v>0.56687388837462382</v>
      </c>
      <c r="AA34" s="6">
        <f t="shared" si="28"/>
        <v>0.37496649882097954</v>
      </c>
      <c r="AB34" s="10">
        <f t="shared" si="29"/>
        <v>0</v>
      </c>
      <c r="AC34" s="10">
        <f t="shared" si="30"/>
        <v>0</v>
      </c>
      <c r="AD34" s="10">
        <f t="shared" si="31"/>
        <v>0</v>
      </c>
      <c r="AE34" s="6">
        <f t="shared" si="32"/>
        <v>0</v>
      </c>
      <c r="AF34" s="10">
        <f t="shared" si="33"/>
        <v>0</v>
      </c>
      <c r="AG34" s="10">
        <f t="shared" si="34"/>
        <v>0</v>
      </c>
      <c r="AH34" s="6">
        <f t="shared" si="35"/>
        <v>4.5940762818735319E-2</v>
      </c>
      <c r="AI34" s="6">
        <f t="shared" si="36"/>
        <v>0</v>
      </c>
      <c r="AJ34" s="7">
        <f t="shared" si="37"/>
        <v>0.97218688351605653</v>
      </c>
    </row>
    <row r="35" spans="2:36" x14ac:dyDescent="0.25">
      <c r="B35" s="5">
        <v>45028</v>
      </c>
      <c r="C35" s="8">
        <v>0.56498000000000004</v>
      </c>
      <c r="D35" s="8">
        <v>0.38672000000000001</v>
      </c>
      <c r="E35" s="9">
        <v>0</v>
      </c>
      <c r="F35" s="9">
        <v>0</v>
      </c>
      <c r="G35" s="9">
        <v>0</v>
      </c>
      <c r="H35" s="8">
        <v>0</v>
      </c>
      <c r="I35" s="9">
        <v>0</v>
      </c>
      <c r="J35" s="9">
        <v>0</v>
      </c>
      <c r="K35" s="8">
        <v>4.8300000000000003E-2</v>
      </c>
      <c r="L35" s="8">
        <v>0</v>
      </c>
      <c r="Z35" s="6">
        <f t="shared" si="27"/>
        <v>0.56252050110261353</v>
      </c>
      <c r="AA35" s="6">
        <f t="shared" si="28"/>
        <v>0.37863109488990904</v>
      </c>
      <c r="AB35" s="10">
        <f t="shared" si="29"/>
        <v>0</v>
      </c>
      <c r="AC35" s="10">
        <f t="shared" si="30"/>
        <v>0</v>
      </c>
      <c r="AD35" s="10">
        <f t="shared" si="31"/>
        <v>0</v>
      </c>
      <c r="AE35" s="6">
        <f t="shared" si="32"/>
        <v>0</v>
      </c>
      <c r="AF35" s="10">
        <f t="shared" si="33"/>
        <v>0</v>
      </c>
      <c r="AG35" s="10">
        <f t="shared" si="34"/>
        <v>0</v>
      </c>
      <c r="AH35" s="6">
        <f t="shared" si="35"/>
        <v>4.6683880235288758E-2</v>
      </c>
      <c r="AI35" s="6">
        <f t="shared" si="36"/>
        <v>0</v>
      </c>
      <c r="AJ35" s="7">
        <f t="shared" si="37"/>
        <v>0.96002235974386796</v>
      </c>
    </row>
    <row r="36" spans="2:36" x14ac:dyDescent="0.25">
      <c r="B36" s="5">
        <v>45029</v>
      </c>
      <c r="C36" s="8">
        <v>0.57616999999999996</v>
      </c>
      <c r="D36" s="8">
        <v>0.38719999999999999</v>
      </c>
      <c r="E36" s="9">
        <v>0</v>
      </c>
      <c r="F36" s="9">
        <v>0</v>
      </c>
      <c r="G36" s="9">
        <v>0</v>
      </c>
      <c r="H36" s="8">
        <v>0</v>
      </c>
      <c r="I36" s="9">
        <v>0</v>
      </c>
      <c r="J36" s="9">
        <v>0</v>
      </c>
      <c r="K36" s="8">
        <v>3.6630000000000003E-2</v>
      </c>
      <c r="L36" s="8">
        <v>0</v>
      </c>
      <c r="Z36" s="6">
        <f t="shared" si="27"/>
        <v>0.595819503311805</v>
      </c>
      <c r="AA36" s="6">
        <f t="shared" si="28"/>
        <v>0.40528753806313672</v>
      </c>
      <c r="AB36" s="10">
        <f t="shared" si="29"/>
        <v>0</v>
      </c>
      <c r="AC36" s="10">
        <f t="shared" si="30"/>
        <v>0</v>
      </c>
      <c r="AD36" s="10">
        <f t="shared" si="31"/>
        <v>0</v>
      </c>
      <c r="AE36" s="6">
        <f t="shared" si="32"/>
        <v>0</v>
      </c>
      <c r="AF36" s="10">
        <f t="shared" si="33"/>
        <v>0</v>
      </c>
      <c r="AG36" s="10">
        <f t="shared" si="34"/>
        <v>0</v>
      </c>
      <c r="AH36" s="6">
        <f t="shared" si="35"/>
        <v>3.7717497671754148E-2</v>
      </c>
      <c r="AI36" s="6">
        <f t="shared" si="36"/>
        <v>0</v>
      </c>
      <c r="AJ36" s="7">
        <f t="shared" si="37"/>
        <v>0.99884689879056388</v>
      </c>
    </row>
    <row r="37" spans="2:36" x14ac:dyDescent="0.25">
      <c r="B37" s="5">
        <v>45030</v>
      </c>
      <c r="C37" s="8">
        <v>0.59770000000000001</v>
      </c>
      <c r="D37" s="8">
        <v>0.40229999999999999</v>
      </c>
      <c r="E37" s="9">
        <v>0</v>
      </c>
      <c r="F37" s="9">
        <v>0</v>
      </c>
      <c r="G37" s="9">
        <v>0</v>
      </c>
      <c r="H37" s="8">
        <v>0</v>
      </c>
      <c r="I37" s="9">
        <v>0</v>
      </c>
      <c r="J37" s="9">
        <v>0</v>
      </c>
      <c r="K37" s="8">
        <v>0</v>
      </c>
      <c r="L37" s="8">
        <v>0</v>
      </c>
      <c r="Z37" s="6">
        <f t="shared" si="27"/>
        <v>0.59643649052302261</v>
      </c>
      <c r="AA37" s="6">
        <f t="shared" si="28"/>
        <v>0.40273216059458017</v>
      </c>
      <c r="AB37" s="10">
        <f t="shared" si="29"/>
        <v>0</v>
      </c>
      <c r="AC37" s="10">
        <f t="shared" si="30"/>
        <v>0</v>
      </c>
      <c r="AD37" s="10">
        <f t="shared" si="31"/>
        <v>0</v>
      </c>
      <c r="AE37" s="6">
        <f t="shared" si="32"/>
        <v>0</v>
      </c>
      <c r="AF37" s="10">
        <f t="shared" si="33"/>
        <v>0</v>
      </c>
      <c r="AG37" s="10">
        <f t="shared" si="34"/>
        <v>0</v>
      </c>
      <c r="AH37" s="6">
        <f t="shared" si="35"/>
        <v>0</v>
      </c>
      <c r="AI37" s="6">
        <f t="shared" si="36"/>
        <v>0</v>
      </c>
      <c r="AJ37" s="7">
        <f t="shared" si="37"/>
        <v>0.99801554990816665</v>
      </c>
    </row>
    <row r="38" spans="2:36" x14ac:dyDescent="0.25">
      <c r="B38" s="5">
        <v>45033</v>
      </c>
      <c r="C38" s="8">
        <v>0.59533000000000003</v>
      </c>
      <c r="D38" s="8">
        <v>0.40466999999999997</v>
      </c>
      <c r="E38" s="9">
        <v>0</v>
      </c>
      <c r="F38" s="9">
        <v>0</v>
      </c>
      <c r="G38" s="9">
        <v>0</v>
      </c>
      <c r="H38" s="8">
        <v>0</v>
      </c>
      <c r="I38" s="9">
        <v>0</v>
      </c>
      <c r="J38" s="9">
        <v>0</v>
      </c>
      <c r="K38" s="8">
        <v>0</v>
      </c>
      <c r="L38" s="8">
        <v>0</v>
      </c>
      <c r="Z38" s="6">
        <f t="shared" si="27"/>
        <v>0.59540201940244075</v>
      </c>
      <c r="AA38" s="6">
        <f t="shared" si="28"/>
        <v>0.40557793453442265</v>
      </c>
      <c r="AB38" s="10">
        <f t="shared" si="29"/>
        <v>0</v>
      </c>
      <c r="AC38" s="10">
        <f t="shared" si="30"/>
        <v>0</v>
      </c>
      <c r="AD38" s="10">
        <f t="shared" si="31"/>
        <v>0</v>
      </c>
      <c r="AE38" s="6">
        <f t="shared" si="32"/>
        <v>0</v>
      </c>
      <c r="AF38" s="10">
        <f t="shared" si="33"/>
        <v>0</v>
      </c>
      <c r="AG38" s="10">
        <f t="shared" si="34"/>
        <v>0</v>
      </c>
      <c r="AH38" s="6">
        <f t="shared" si="35"/>
        <v>0</v>
      </c>
      <c r="AI38" s="6">
        <f t="shared" si="36"/>
        <v>0</v>
      </c>
      <c r="AJ38" s="7">
        <f t="shared" si="37"/>
        <v>0.99899550384503</v>
      </c>
    </row>
    <row r="39" spans="2:36" x14ac:dyDescent="0.25">
      <c r="B39" s="5">
        <v>45034</v>
      </c>
      <c r="C39" s="8">
        <v>0.5887</v>
      </c>
      <c r="D39" s="8">
        <v>0.40734999999999999</v>
      </c>
      <c r="E39" s="9">
        <v>0</v>
      </c>
      <c r="F39" s="9">
        <v>0</v>
      </c>
      <c r="G39" s="9">
        <v>0</v>
      </c>
      <c r="H39" s="8">
        <v>0</v>
      </c>
      <c r="I39" s="9">
        <v>0</v>
      </c>
      <c r="J39" s="9">
        <v>0</v>
      </c>
      <c r="K39" s="8">
        <v>3.9500000000000004E-3</v>
      </c>
      <c r="L39" s="8">
        <v>0</v>
      </c>
      <c r="Z39" s="6">
        <f t="shared" si="27"/>
        <v>0.59311804445272209</v>
      </c>
      <c r="AA39" s="6">
        <f t="shared" si="28"/>
        <v>0.40560548091882742</v>
      </c>
      <c r="AB39" s="10">
        <f t="shared" si="29"/>
        <v>0</v>
      </c>
      <c r="AC39" s="10">
        <f t="shared" si="30"/>
        <v>0</v>
      </c>
      <c r="AD39" s="10">
        <f t="shared" si="31"/>
        <v>0</v>
      </c>
      <c r="AE39" s="6">
        <f t="shared" si="32"/>
        <v>0</v>
      </c>
      <c r="AF39" s="10">
        <f t="shared" si="33"/>
        <v>0</v>
      </c>
      <c r="AG39" s="10">
        <f t="shared" si="34"/>
        <v>0</v>
      </c>
      <c r="AH39" s="6">
        <f t="shared" si="35"/>
        <v>3.8923466450446098E-3</v>
      </c>
      <c r="AI39" s="6">
        <f t="shared" si="36"/>
        <v>0</v>
      </c>
      <c r="AJ39" s="7">
        <f t="shared" si="37"/>
        <v>1.0016113758616241</v>
      </c>
    </row>
    <row r="40" spans="2:36" x14ac:dyDescent="0.25">
      <c r="B40" s="5">
        <v>45035</v>
      </c>
      <c r="C40" s="8">
        <v>0.57881000000000005</v>
      </c>
      <c r="D40" s="8">
        <v>0.39312999999999998</v>
      </c>
      <c r="E40" s="9">
        <v>1.264E-2</v>
      </c>
      <c r="F40" s="9">
        <v>0</v>
      </c>
      <c r="G40" s="9">
        <v>0</v>
      </c>
      <c r="H40" s="8">
        <v>0</v>
      </c>
      <c r="I40" s="9">
        <v>0</v>
      </c>
      <c r="J40" s="9">
        <v>0</v>
      </c>
      <c r="K40" s="8">
        <v>1.542E-2</v>
      </c>
      <c r="L40" s="8">
        <v>0</v>
      </c>
      <c r="Z40" s="6">
        <f t="shared" si="27"/>
        <v>0.58284328980792421</v>
      </c>
      <c r="AA40" s="6">
        <f t="shared" si="28"/>
        <v>0.40081582577267566</v>
      </c>
      <c r="AB40" s="10">
        <f t="shared" si="29"/>
        <v>1.236698698331413E-2</v>
      </c>
      <c r="AC40" s="10">
        <f t="shared" si="30"/>
        <v>0</v>
      </c>
      <c r="AD40" s="10">
        <f t="shared" si="31"/>
        <v>0</v>
      </c>
      <c r="AE40" s="6">
        <f t="shared" si="32"/>
        <v>0</v>
      </c>
      <c r="AF40" s="10">
        <f t="shared" si="33"/>
        <v>0</v>
      </c>
      <c r="AG40" s="10">
        <f t="shared" si="34"/>
        <v>0</v>
      </c>
      <c r="AH40" s="6">
        <f t="shared" si="35"/>
        <v>1.5108772071059215E-2</v>
      </c>
      <c r="AI40" s="6">
        <f t="shared" si="36"/>
        <v>0</v>
      </c>
      <c r="AJ40" s="7">
        <f t="shared" si="37"/>
        <v>1.0127462504965976</v>
      </c>
    </row>
    <row r="41" spans="2:36" x14ac:dyDescent="0.25">
      <c r="B41" s="5">
        <v>45036</v>
      </c>
      <c r="C41" s="8">
        <v>0.58609</v>
      </c>
      <c r="D41" s="8">
        <v>0.40600999999999998</v>
      </c>
      <c r="E41" s="9">
        <v>0</v>
      </c>
      <c r="F41" s="9">
        <v>0</v>
      </c>
      <c r="G41" s="9">
        <v>0</v>
      </c>
      <c r="H41" s="8">
        <v>0</v>
      </c>
      <c r="I41" s="9">
        <v>0</v>
      </c>
      <c r="J41" s="9">
        <v>0</v>
      </c>
      <c r="K41" s="8">
        <v>7.9000000000000008E-3</v>
      </c>
      <c r="L41" s="8">
        <v>0</v>
      </c>
      <c r="Z41" s="6">
        <f t="shared" si="27"/>
        <v>0.5826635191027385</v>
      </c>
      <c r="AA41" s="6">
        <f t="shared" si="28"/>
        <v>0.4041025491422966</v>
      </c>
      <c r="AB41" s="10">
        <f t="shared" si="29"/>
        <v>0</v>
      </c>
      <c r="AC41" s="10">
        <f t="shared" si="30"/>
        <v>0</v>
      </c>
      <c r="AD41" s="10">
        <f t="shared" si="31"/>
        <v>0</v>
      </c>
      <c r="AE41" s="6">
        <f t="shared" si="32"/>
        <v>0</v>
      </c>
      <c r="AF41" s="10">
        <f t="shared" si="33"/>
        <v>0</v>
      </c>
      <c r="AG41" s="10">
        <f t="shared" si="34"/>
        <v>0</v>
      </c>
      <c r="AH41" s="6">
        <f t="shared" si="35"/>
        <v>7.1300795697830863E-3</v>
      </c>
      <c r="AI41" s="6">
        <f t="shared" si="36"/>
        <v>0</v>
      </c>
      <c r="AJ41" s="7">
        <f t="shared" si="37"/>
        <v>1.0066423983114157</v>
      </c>
    </row>
    <row r="42" spans="2:36" x14ac:dyDescent="0.25">
      <c r="B42" s="5">
        <v>45037</v>
      </c>
      <c r="C42" s="8">
        <v>0.58750000000000002</v>
      </c>
      <c r="D42" s="8">
        <v>0.40603</v>
      </c>
      <c r="E42" s="9">
        <v>6.4700000000000001E-3</v>
      </c>
      <c r="F42" s="9">
        <v>0</v>
      </c>
      <c r="G42" s="9">
        <v>0</v>
      </c>
      <c r="H42" s="8">
        <v>0</v>
      </c>
      <c r="I42" s="9">
        <v>0</v>
      </c>
      <c r="J42" s="9">
        <v>0</v>
      </c>
      <c r="K42" s="8">
        <v>0</v>
      </c>
      <c r="L42" s="8">
        <v>0</v>
      </c>
      <c r="Z42" s="6">
        <f t="shared" si="27"/>
        <v>0.58175373571217426</v>
      </c>
      <c r="AA42" s="6">
        <f t="shared" si="28"/>
        <v>0.41835053896187319</v>
      </c>
      <c r="AB42" s="10">
        <f t="shared" si="29"/>
        <v>6.5689599268909989E-3</v>
      </c>
      <c r="AC42" s="10">
        <f t="shared" si="30"/>
        <v>0</v>
      </c>
      <c r="AD42" s="10">
        <f t="shared" si="31"/>
        <v>0</v>
      </c>
      <c r="AE42" s="6">
        <f t="shared" si="32"/>
        <v>0</v>
      </c>
      <c r="AF42" s="10">
        <f t="shared" si="33"/>
        <v>0</v>
      </c>
      <c r="AG42" s="10">
        <f t="shared" si="34"/>
        <v>0</v>
      </c>
      <c r="AH42" s="6">
        <f t="shared" si="35"/>
        <v>0</v>
      </c>
      <c r="AI42" s="6">
        <f t="shared" si="36"/>
        <v>0</v>
      </c>
      <c r="AJ42" s="7">
        <f t="shared" si="37"/>
        <v>1.013315632912354</v>
      </c>
    </row>
    <row r="43" spans="2:36" x14ac:dyDescent="0.25">
      <c r="B43" s="5">
        <v>45040</v>
      </c>
      <c r="C43" s="8">
        <v>0.58504</v>
      </c>
      <c r="D43" s="8">
        <v>0.40984999999999999</v>
      </c>
      <c r="E43" s="9">
        <v>5.11E-3</v>
      </c>
      <c r="F43" s="9">
        <v>0</v>
      </c>
      <c r="G43" s="9">
        <v>0</v>
      </c>
      <c r="H43" s="8">
        <v>0</v>
      </c>
      <c r="I43" s="9">
        <v>0</v>
      </c>
      <c r="J43" s="9">
        <v>0</v>
      </c>
      <c r="K43" s="8">
        <v>0</v>
      </c>
      <c r="L43" s="8">
        <v>0</v>
      </c>
      <c r="Z43" s="6">
        <f t="shared" si="27"/>
        <v>0.58613902750353175</v>
      </c>
      <c r="AA43" s="6">
        <f t="shared" si="28"/>
        <v>0.40697614526335929</v>
      </c>
      <c r="AB43" s="10">
        <f t="shared" si="29"/>
        <v>5.1156453060220881E-3</v>
      </c>
      <c r="AC43" s="10">
        <f t="shared" si="30"/>
        <v>0</v>
      </c>
      <c r="AD43" s="10">
        <f t="shared" si="31"/>
        <v>0</v>
      </c>
      <c r="AE43" s="6">
        <f t="shared" si="32"/>
        <v>0</v>
      </c>
      <c r="AF43" s="10">
        <f t="shared" si="33"/>
        <v>0</v>
      </c>
      <c r="AG43" s="10">
        <f t="shared" si="34"/>
        <v>0</v>
      </c>
      <c r="AH43" s="6">
        <f t="shared" si="35"/>
        <v>0</v>
      </c>
      <c r="AI43" s="6">
        <f t="shared" si="36"/>
        <v>0</v>
      </c>
      <c r="AJ43" s="7">
        <f t="shared" si="37"/>
        <v>1.011546450985267</v>
      </c>
    </row>
    <row r="44" spans="2:36" x14ac:dyDescent="0.25">
      <c r="B44" s="5">
        <v>45041</v>
      </c>
      <c r="C44" s="8">
        <v>0.57399999999999995</v>
      </c>
      <c r="D44" s="8">
        <v>0.37861</v>
      </c>
      <c r="E44" s="9">
        <v>0</v>
      </c>
      <c r="F44" s="9">
        <v>0</v>
      </c>
      <c r="G44" s="9">
        <v>0</v>
      </c>
      <c r="H44" s="8">
        <v>0</v>
      </c>
      <c r="I44" s="9">
        <v>0</v>
      </c>
      <c r="J44" s="9">
        <v>0</v>
      </c>
      <c r="K44" s="8">
        <v>4.7390000000000002E-2</v>
      </c>
      <c r="L44" s="8">
        <v>0</v>
      </c>
      <c r="Z44" s="6">
        <f t="shared" si="27"/>
        <v>0.56858392024251891</v>
      </c>
      <c r="AA44" s="6">
        <f t="shared" si="28"/>
        <v>0.36563438394883413</v>
      </c>
      <c r="AB44" s="10">
        <f t="shared" si="29"/>
        <v>0</v>
      </c>
      <c r="AC44" s="10">
        <f t="shared" si="30"/>
        <v>0</v>
      </c>
      <c r="AD44" s="10">
        <f t="shared" si="31"/>
        <v>0</v>
      </c>
      <c r="AE44" s="6">
        <f t="shared" si="32"/>
        <v>0</v>
      </c>
      <c r="AF44" s="10">
        <f t="shared" si="33"/>
        <v>0</v>
      </c>
      <c r="AG44" s="10">
        <f t="shared" si="34"/>
        <v>0</v>
      </c>
      <c r="AH44" s="6">
        <f t="shared" si="35"/>
        <v>4.6841901385888528E-2</v>
      </c>
      <c r="AI44" s="6">
        <f t="shared" si="36"/>
        <v>0</v>
      </c>
      <c r="AJ44" s="7">
        <f t="shared" si="37"/>
        <v>0.99260665656250846</v>
      </c>
    </row>
    <row r="45" spans="2:36" x14ac:dyDescent="0.25">
      <c r="B45" s="5">
        <v>45042</v>
      </c>
      <c r="C45" s="8">
        <v>0.56108999999999998</v>
      </c>
      <c r="D45" s="8">
        <v>0.38667000000000001</v>
      </c>
      <c r="E45" s="9">
        <v>5.1999999999999998E-3</v>
      </c>
      <c r="F45" s="9">
        <v>0</v>
      </c>
      <c r="G45" s="9">
        <v>0</v>
      </c>
      <c r="H45" s="8">
        <v>0</v>
      </c>
      <c r="I45" s="9">
        <v>0</v>
      </c>
      <c r="J45" s="9">
        <v>0</v>
      </c>
      <c r="K45" s="8">
        <v>4.7039999999999998E-2</v>
      </c>
      <c r="L45" s="8">
        <v>0</v>
      </c>
      <c r="Z45" s="6">
        <f t="shared" si="27"/>
        <v>0.56105571060419257</v>
      </c>
      <c r="AA45" s="6">
        <f t="shared" si="28"/>
        <v>0.39575526975529335</v>
      </c>
      <c r="AB45" s="10">
        <f t="shared" si="29"/>
        <v>5.1257217857780335E-3</v>
      </c>
      <c r="AC45" s="10">
        <f t="shared" si="30"/>
        <v>0</v>
      </c>
      <c r="AD45" s="10">
        <f t="shared" si="31"/>
        <v>0</v>
      </c>
      <c r="AE45" s="6">
        <f t="shared" si="32"/>
        <v>0</v>
      </c>
      <c r="AF45" s="10">
        <f t="shared" si="33"/>
        <v>0</v>
      </c>
      <c r="AG45" s="10">
        <f t="shared" si="34"/>
        <v>0</v>
      </c>
      <c r="AH45" s="6">
        <f t="shared" si="35"/>
        <v>4.5014004371837328E-2</v>
      </c>
      <c r="AI45" s="6">
        <f t="shared" si="36"/>
        <v>0</v>
      </c>
      <c r="AJ45" s="7">
        <f t="shared" si="37"/>
        <v>0.99955736307960974</v>
      </c>
    </row>
    <row r="46" spans="2:36" x14ac:dyDescent="0.25">
      <c r="B46" s="5">
        <v>45043</v>
      </c>
      <c r="C46" s="8">
        <v>0.58428999999999998</v>
      </c>
      <c r="D46" s="8">
        <v>0.39428000000000002</v>
      </c>
      <c r="E46" s="9">
        <v>8.7200000000000003E-3</v>
      </c>
      <c r="F46" s="9">
        <v>0</v>
      </c>
      <c r="G46" s="9">
        <v>0</v>
      </c>
      <c r="H46" s="8">
        <v>0</v>
      </c>
      <c r="I46" s="9">
        <v>0</v>
      </c>
      <c r="J46" s="9">
        <v>0</v>
      </c>
      <c r="K46" s="8">
        <v>1.2710000000000001E-2</v>
      </c>
      <c r="L46" s="8">
        <v>0</v>
      </c>
      <c r="Z46" s="6">
        <f t="shared" si="27"/>
        <v>0.60088106820146125</v>
      </c>
      <c r="AA46" s="6">
        <f t="shared" si="28"/>
        <v>0.41245787859670024</v>
      </c>
      <c r="AB46" s="10">
        <f t="shared" si="29"/>
        <v>9.0196625313732296E-3</v>
      </c>
      <c r="AC46" s="10">
        <f t="shared" si="30"/>
        <v>0</v>
      </c>
      <c r="AD46" s="10">
        <f t="shared" si="31"/>
        <v>0</v>
      </c>
      <c r="AE46" s="6">
        <f t="shared" si="32"/>
        <v>0</v>
      </c>
      <c r="AF46" s="10">
        <f t="shared" si="33"/>
        <v>0</v>
      </c>
      <c r="AG46" s="10">
        <f t="shared" si="34"/>
        <v>0</v>
      </c>
      <c r="AH46" s="6">
        <f t="shared" si="35"/>
        <v>1.3242373535156253E-2</v>
      </c>
      <c r="AI46" s="6">
        <f t="shared" si="36"/>
        <v>0</v>
      </c>
      <c r="AJ46" s="7">
        <f t="shared" si="37"/>
        <v>1.0351583459443008</v>
      </c>
    </row>
    <row r="47" spans="2:36" x14ac:dyDescent="0.25">
      <c r="B47" s="5">
        <v>45044</v>
      </c>
      <c r="C47" s="8">
        <v>0.59516999999999998</v>
      </c>
      <c r="D47" s="8">
        <v>0.40483000000000002</v>
      </c>
      <c r="E47" s="9">
        <v>0</v>
      </c>
      <c r="F47" s="9">
        <v>0</v>
      </c>
      <c r="G47" s="9">
        <v>0</v>
      </c>
      <c r="H47" s="8">
        <v>0</v>
      </c>
      <c r="I47" s="9">
        <v>0</v>
      </c>
      <c r="J47" s="9">
        <v>0</v>
      </c>
      <c r="K47" s="8">
        <v>0</v>
      </c>
      <c r="L47" s="8">
        <v>0</v>
      </c>
      <c r="Z47" s="6">
        <f t="shared" si="27"/>
        <v>0.59965820742096054</v>
      </c>
      <c r="AA47" s="6">
        <f t="shared" si="28"/>
        <v>0.38872083758136106</v>
      </c>
      <c r="AB47" s="10">
        <f t="shared" si="29"/>
        <v>0</v>
      </c>
      <c r="AC47" s="10">
        <f t="shared" si="30"/>
        <v>0</v>
      </c>
      <c r="AD47" s="10">
        <f t="shared" si="31"/>
        <v>0</v>
      </c>
      <c r="AE47" s="6">
        <f t="shared" si="32"/>
        <v>0</v>
      </c>
      <c r="AF47" s="10">
        <f t="shared" si="33"/>
        <v>0</v>
      </c>
      <c r="AG47" s="10">
        <f t="shared" si="34"/>
        <v>0</v>
      </c>
      <c r="AH47" s="6">
        <f t="shared" si="35"/>
        <v>0</v>
      </c>
      <c r="AI47" s="6">
        <f t="shared" si="36"/>
        <v>0</v>
      </c>
      <c r="AJ47" s="7">
        <f t="shared" si="37"/>
        <v>1.0235373909466223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212-PC1</dc:creator>
  <cp:lastModifiedBy>Levan</cp:lastModifiedBy>
  <dcterms:created xsi:type="dcterms:W3CDTF">2015-06-05T18:17:20Z</dcterms:created>
  <dcterms:modified xsi:type="dcterms:W3CDTF">2023-06-12T09:18:32Z</dcterms:modified>
</cp:coreProperties>
</file>