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8" i="1" s="1"/>
  <c r="I8" i="1"/>
  <c r="I7" i="1"/>
  <c r="B7" i="1"/>
  <c r="H7" i="1" s="1"/>
  <c r="I6" i="1"/>
  <c r="B6" i="1"/>
  <c r="H6" i="1" s="1"/>
  <c r="C4" i="2"/>
  <c r="I4" i="2" s="1"/>
  <c r="C3" i="2"/>
  <c r="I3" i="2" s="1"/>
  <c r="H2" i="2"/>
  <c r="C2" i="2"/>
  <c r="I2" i="2" s="1"/>
  <c r="B2" i="2"/>
  <c r="G2" i="2" s="1"/>
  <c r="I1" i="2"/>
  <c r="C1" i="2"/>
  <c r="B1" i="2"/>
  <c r="H1" i="2" s="1"/>
  <c r="G1" i="2" l="1"/>
  <c r="B3" i="2"/>
  <c r="B4" i="2"/>
  <c r="C2" i="1"/>
  <c r="H2" i="1" s="1"/>
  <c r="C3" i="1"/>
  <c r="G3" i="1" s="1"/>
  <c r="H4" i="2" l="1"/>
  <c r="G4" i="2"/>
  <c r="G3" i="2"/>
  <c r="H3" i="2"/>
  <c r="H3" i="1"/>
  <c r="C5" i="1"/>
  <c r="H5" i="1" s="1"/>
  <c r="C4" i="1"/>
  <c r="H4" i="1" s="1"/>
  <c r="G5" i="1" l="1"/>
  <c r="G4" i="1"/>
</calcChain>
</file>

<file path=xl/sharedStrings.xml><?xml version="1.0" encoding="utf-8"?>
<sst xmlns="http://schemas.openxmlformats.org/spreadsheetml/2006/main" count="37" uniqueCount="12">
  <si>
    <t>a_seas</t>
  </si>
  <si>
    <t>a</t>
  </si>
  <si>
    <t>w</t>
  </si>
  <si>
    <t>dist-type</t>
  </si>
  <si>
    <t>sd</t>
  </si>
  <si>
    <t>sax</t>
  </si>
  <si>
    <t>norm</t>
  </si>
  <si>
    <t>Bit</t>
  </si>
  <si>
    <t>seassaxres</t>
  </si>
  <si>
    <t>NA</t>
  </si>
  <si>
    <t>name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</si>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</sst>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22" sqref="E22"/>
    </sheetView>
  </sheetViews>
  <sheetFormatPr baseColWidth="10" defaultRowHeight="14.25" x14ac:dyDescent="0.45"/>
  <cols>
    <col min="8" max="8" width="12" bestFit="1" customWidth="1"/>
  </cols>
  <sheetData>
    <row r="1" spans="1:9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11</v>
      </c>
    </row>
    <row r="2" spans="1:9" x14ac:dyDescent="0.45">
      <c r="A2" t="s">
        <v>5</v>
      </c>
      <c r="C2">
        <f>ROUNDDOWN(2^(320/D2),0)</f>
        <v>10</v>
      </c>
      <c r="D2">
        <v>96</v>
      </c>
      <c r="E2" t="s">
        <v>6</v>
      </c>
      <c r="F2">
        <v>1</v>
      </c>
      <c r="G2">
        <v>320</v>
      </c>
      <c r="H2">
        <f>C2^2</f>
        <v>100</v>
      </c>
    </row>
    <row r="3" spans="1:9" x14ac:dyDescent="0.45">
      <c r="A3" t="s">
        <v>5</v>
      </c>
      <c r="C3">
        <f>ROUNDDOWN(2^(320/D3),0)</f>
        <v>101</v>
      </c>
      <c r="D3">
        <v>48</v>
      </c>
      <c r="E3" t="s">
        <v>6</v>
      </c>
      <c r="F3">
        <v>1</v>
      </c>
      <c r="G3">
        <f>ROUND(LOG(C3,2)*D3,0)</f>
        <v>320</v>
      </c>
      <c r="H3">
        <f>C3^2</f>
        <v>10201</v>
      </c>
    </row>
    <row r="4" spans="1:9" x14ac:dyDescent="0.45">
      <c r="A4" t="s">
        <v>5</v>
      </c>
      <c r="C4">
        <f>2^8</f>
        <v>256</v>
      </c>
      <c r="D4">
        <v>40</v>
      </c>
      <c r="E4" t="s">
        <v>6</v>
      </c>
      <c r="F4">
        <v>1</v>
      </c>
      <c r="G4">
        <f>ROUND(LOG(C4,2)*D4,0)</f>
        <v>320</v>
      </c>
      <c r="H4">
        <f>C4^2</f>
        <v>65536</v>
      </c>
    </row>
    <row r="5" spans="1:9" x14ac:dyDescent="0.45">
      <c r="A5" t="s">
        <v>5</v>
      </c>
      <c r="C5">
        <f>2^10</f>
        <v>1024</v>
      </c>
      <c r="D5">
        <v>32</v>
      </c>
      <c r="E5" t="s">
        <v>6</v>
      </c>
      <c r="F5">
        <v>1</v>
      </c>
      <c r="G5">
        <f>ROUND(LOG(C5,2)*D5,0)</f>
        <v>320</v>
      </c>
      <c r="H5">
        <f>C5^2</f>
        <v>1048576</v>
      </c>
    </row>
    <row r="6" spans="1:9" x14ac:dyDescent="0.45">
      <c r="A6" t="s">
        <v>8</v>
      </c>
      <c r="B6">
        <f t="shared" ref="B6" si="0">ROUNDDOWN(2^((G6-LOG(C6,2)*D6)/10),0)</f>
        <v>9</v>
      </c>
      <c r="C6">
        <v>64</v>
      </c>
      <c r="D6">
        <v>48</v>
      </c>
      <c r="E6" t="s">
        <v>6</v>
      </c>
      <c r="F6" t="s">
        <v>9</v>
      </c>
      <c r="G6">
        <v>320</v>
      </c>
      <c r="H6">
        <f t="shared" ref="H6:I8" si="1">B6^2</f>
        <v>81</v>
      </c>
      <c r="I6">
        <f t="shared" si="1"/>
        <v>4096</v>
      </c>
    </row>
    <row r="7" spans="1:9" x14ac:dyDescent="0.45">
      <c r="A7" t="s">
        <v>8</v>
      </c>
      <c r="B7">
        <f t="shared" ref="B7" si="2">ROUNDDOWN(2^((G7-LOG(C7,2)*D7)/10),0)</f>
        <v>256</v>
      </c>
      <c r="C7">
        <v>32</v>
      </c>
      <c r="D7">
        <v>48</v>
      </c>
      <c r="E7" t="s">
        <v>6</v>
      </c>
      <c r="F7" t="s">
        <v>9</v>
      </c>
      <c r="G7">
        <v>320</v>
      </c>
      <c r="H7">
        <f t="shared" si="1"/>
        <v>65536</v>
      </c>
      <c r="I7">
        <f t="shared" si="1"/>
        <v>1024</v>
      </c>
    </row>
    <row r="8" spans="1:9" x14ac:dyDescent="0.45">
      <c r="A8" t="s">
        <v>8</v>
      </c>
      <c r="B8">
        <f t="shared" ref="B8" si="3">ROUNDDOWN(2^((G8-LOG(C8,2)*D8)/10),0)</f>
        <v>256</v>
      </c>
      <c r="C8">
        <v>1024</v>
      </c>
      <c r="D8">
        <v>24</v>
      </c>
      <c r="E8" t="s">
        <v>6</v>
      </c>
      <c r="F8" t="s">
        <v>9</v>
      </c>
      <c r="G8">
        <v>320</v>
      </c>
      <c r="H8">
        <f t="shared" si="1"/>
        <v>65536</v>
      </c>
      <c r="I8">
        <f t="shared" si="1"/>
        <v>1048576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4" sqref="A4:I4"/>
    </sheetView>
  </sheetViews>
  <sheetFormatPr baseColWidth="10" defaultRowHeight="14.25" x14ac:dyDescent="0.45"/>
  <sheetData>
    <row r="1" spans="1:9" x14ac:dyDescent="0.45">
      <c r="A1" t="s">
        <v>8</v>
      </c>
      <c r="B1">
        <f>ROUNDDOWN(2^((320-D1*LOG(C1,2))/10),0)</f>
        <v>6</v>
      </c>
      <c r="C1">
        <f>128+32</f>
        <v>160</v>
      </c>
      <c r="D1">
        <v>40</v>
      </c>
      <c r="E1" t="s">
        <v>6</v>
      </c>
      <c r="F1" t="s">
        <v>9</v>
      </c>
      <c r="G1">
        <f>ROUND(LOG(B1,2)*10 + LOG(C1,2)*D1,0)</f>
        <v>319</v>
      </c>
      <c r="H1">
        <f t="shared" ref="H1:I4" si="0">B1^2</f>
        <v>36</v>
      </c>
      <c r="I1">
        <f t="shared" si="0"/>
        <v>25600</v>
      </c>
    </row>
    <row r="2" spans="1:9" x14ac:dyDescent="0.45">
      <c r="A2" t="s">
        <v>8</v>
      </c>
      <c r="B2">
        <f>ROUNDDOWN(2^((320-D2*LOG(C2,2))/10),0)</f>
        <v>17</v>
      </c>
      <c r="C2">
        <f>56</f>
        <v>56</v>
      </c>
      <c r="D2">
        <v>48</v>
      </c>
      <c r="E2" t="s">
        <v>6</v>
      </c>
      <c r="F2" t="s">
        <v>9</v>
      </c>
      <c r="G2">
        <f>ROUND(LOG(B2,2)*10 + LOG(C2,2)*D2,0)</f>
        <v>320</v>
      </c>
      <c r="H2">
        <f t="shared" si="0"/>
        <v>289</v>
      </c>
      <c r="I2">
        <f t="shared" si="0"/>
        <v>3136</v>
      </c>
    </row>
    <row r="3" spans="1:9" x14ac:dyDescent="0.45">
      <c r="A3" t="s">
        <v>8</v>
      </c>
      <c r="B3">
        <f>ROUNDDOWN(2^((320-D3*LOG(C3,2))/10),0)</f>
        <v>9</v>
      </c>
      <c r="C3">
        <f>2^6</f>
        <v>64</v>
      </c>
      <c r="D3">
        <v>48</v>
      </c>
      <c r="E3" t="s">
        <v>6</v>
      </c>
      <c r="F3" t="s">
        <v>9</v>
      </c>
      <c r="G3">
        <f>ROUND(LOG(B3,2)*10 + LOG(C3,2)*D3,0)</f>
        <v>320</v>
      </c>
      <c r="H3">
        <f t="shared" si="0"/>
        <v>81</v>
      </c>
      <c r="I3">
        <f t="shared" si="0"/>
        <v>4096</v>
      </c>
    </row>
    <row r="4" spans="1:9" x14ac:dyDescent="0.45">
      <c r="A4" t="s">
        <v>8</v>
      </c>
      <c r="B4">
        <f>ROUNDDOWN(2^((320-D4*LOG(C4,2))/10),0)</f>
        <v>9</v>
      </c>
      <c r="C4">
        <f>2^3</f>
        <v>8</v>
      </c>
      <c r="D4">
        <v>96</v>
      </c>
      <c r="E4" t="s">
        <v>6</v>
      </c>
      <c r="F4" t="s">
        <v>9</v>
      </c>
      <c r="G4">
        <f>ROUND(LOG(B4,2)*10 + LOG(C4,2)*D4,0)</f>
        <v>320</v>
      </c>
      <c r="H4">
        <f t="shared" si="0"/>
        <v>81</v>
      </c>
      <c r="I4">
        <f t="shared" si="0"/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2019-04-19T08:12:47Z</dcterms:modified>
</cp:coreProperties>
</file>