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G5" i="1" s="1"/>
  <c r="C23" i="1" l="1"/>
  <c r="B23" i="1" s="1"/>
  <c r="G23" i="1" s="1"/>
  <c r="C22" i="1"/>
  <c r="B22" i="1" s="1"/>
  <c r="G22" i="1" s="1"/>
  <c r="C21" i="1"/>
  <c r="B21" i="1" s="1"/>
  <c r="G21" i="1" s="1"/>
  <c r="C20" i="1"/>
  <c r="B20" i="1" s="1"/>
  <c r="G20" i="1" s="1"/>
  <c r="C19" i="1"/>
  <c r="B19" i="1" s="1"/>
  <c r="G19" i="1" s="1"/>
  <c r="C18" i="1"/>
  <c r="B18" i="1" s="1"/>
  <c r="G18" i="1" s="1"/>
  <c r="C17" i="1"/>
  <c r="B17" i="1" s="1"/>
  <c r="G17" i="1" s="1"/>
  <c r="C16" i="1"/>
  <c r="B16" i="1" s="1"/>
  <c r="G16" i="1" s="1"/>
  <c r="C15" i="1"/>
  <c r="B15" i="1" s="1"/>
  <c r="G15" i="1" s="1"/>
  <c r="C14" i="1"/>
  <c r="B14" i="1" s="1"/>
  <c r="G14" i="1" s="1"/>
  <c r="C13" i="1"/>
  <c r="B13" i="1" s="1"/>
  <c r="G13" i="1" s="1"/>
  <c r="C12" i="1"/>
  <c r="B12" i="1" s="1"/>
  <c r="G12" i="1" s="1"/>
  <c r="C11" i="1"/>
  <c r="B11" i="1" s="1"/>
  <c r="G11" i="1" s="1"/>
  <c r="C10" i="1"/>
  <c r="B10" i="1" s="1"/>
  <c r="G10" i="1" s="1"/>
  <c r="C9" i="1"/>
  <c r="B9" i="1" s="1"/>
  <c r="G9" i="1" s="1"/>
  <c r="C8" i="1"/>
  <c r="B8" i="1" s="1"/>
  <c r="G8" i="1" s="1"/>
  <c r="C7" i="1"/>
  <c r="B7" i="1" s="1"/>
  <c r="G7" i="1" s="1"/>
  <c r="C6" i="1"/>
  <c r="B6" i="1" s="1"/>
  <c r="G6" i="1" s="1"/>
  <c r="C4" i="1"/>
  <c r="G4" i="1" s="1"/>
  <c r="C3" i="1"/>
  <c r="G3" i="1" s="1"/>
  <c r="C2" i="1"/>
  <c r="G2" i="1" s="1"/>
</calcChain>
</file>

<file path=xl/sharedStrings.xml><?xml version="1.0" encoding="utf-8"?>
<sst xmlns="http://schemas.openxmlformats.org/spreadsheetml/2006/main" count="69" uniqueCount="11">
  <si>
    <t>a_seas</t>
  </si>
  <si>
    <t>a</t>
  </si>
  <si>
    <t>w</t>
  </si>
  <si>
    <t>dist-type</t>
  </si>
  <si>
    <t>sd</t>
  </si>
  <si>
    <t>sax</t>
  </si>
  <si>
    <t>norm</t>
  </si>
  <si>
    <t>Bit</t>
  </si>
  <si>
    <t>seassaxres</t>
  </si>
  <si>
    <t>NA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</si>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</sst>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9" sqref="G29"/>
    </sheetView>
  </sheetViews>
  <sheetFormatPr baseColWidth="10" defaultRowHeight="15" x14ac:dyDescent="0.25"/>
  <cols>
    <col min="2" max="2" width="11.42578125" customWidth="1"/>
  </cols>
  <sheetData>
    <row r="1" spans="1:7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5">
      <c r="A2" t="s">
        <v>5</v>
      </c>
      <c r="C2">
        <f>2^8</f>
        <v>256</v>
      </c>
      <c r="D2">
        <v>40</v>
      </c>
      <c r="E2" t="s">
        <v>6</v>
      </c>
      <c r="F2">
        <v>1</v>
      </c>
      <c r="G2">
        <f>ROUND(LOG(C2,2)*D2,0)</f>
        <v>320</v>
      </c>
    </row>
    <row r="3" spans="1:7" x14ac:dyDescent="0.25">
      <c r="A3" t="s">
        <v>5</v>
      </c>
      <c r="C3">
        <f>2^10</f>
        <v>1024</v>
      </c>
      <c r="D3">
        <v>32</v>
      </c>
      <c r="E3" t="s">
        <v>6</v>
      </c>
      <c r="F3">
        <v>1</v>
      </c>
      <c r="G3">
        <f t="shared" ref="G3:G4" si="0">ROUND(LOG(C3,2)*D3,0)</f>
        <v>320</v>
      </c>
    </row>
    <row r="4" spans="1:7" x14ac:dyDescent="0.25">
      <c r="A4" t="s">
        <v>5</v>
      </c>
      <c r="C4">
        <f>ROUNDDOWN(2^(320/D4),0)</f>
        <v>10321</v>
      </c>
      <c r="D4">
        <v>24</v>
      </c>
      <c r="E4" t="s">
        <v>6</v>
      </c>
      <c r="F4">
        <v>1</v>
      </c>
      <c r="G4">
        <f t="shared" si="0"/>
        <v>320</v>
      </c>
    </row>
    <row r="5" spans="1:7" x14ac:dyDescent="0.25">
      <c r="A5" t="s">
        <v>5</v>
      </c>
      <c r="C5">
        <f>ROUNDDOWN(2^(320/D5),0)</f>
        <v>1048576</v>
      </c>
      <c r="D5">
        <v>16</v>
      </c>
      <c r="E5" t="s">
        <v>6</v>
      </c>
      <c r="F5">
        <v>1</v>
      </c>
      <c r="G5">
        <f t="shared" ref="G5" si="1">ROUND(LOG(C5,2)*D5,0)</f>
        <v>320</v>
      </c>
    </row>
    <row r="6" spans="1:7" x14ac:dyDescent="0.25">
      <c r="A6" t="s">
        <v>8</v>
      </c>
      <c r="B6">
        <f>ROUNDDOWN(2^((320-D6*LOG(C6,2))/40),0)</f>
        <v>152</v>
      </c>
      <c r="C6">
        <f>2^5</f>
        <v>32</v>
      </c>
      <c r="D6">
        <v>6</v>
      </c>
      <c r="E6" t="s">
        <v>6</v>
      </c>
      <c r="F6" t="s">
        <v>9</v>
      </c>
      <c r="G6">
        <f>ROUND(LOG(B6,2)*40 + LOG(C6,2)*D6,0)</f>
        <v>320</v>
      </c>
    </row>
    <row r="7" spans="1:7" x14ac:dyDescent="0.25">
      <c r="A7" t="s">
        <v>8</v>
      </c>
      <c r="B7">
        <f t="shared" ref="B7:B23" si="2">ROUNDDOWN(2^((320-D7*LOG(C7,2))/40),0)</f>
        <v>137</v>
      </c>
      <c r="C7">
        <f>2^6</f>
        <v>64</v>
      </c>
      <c r="D7">
        <v>6</v>
      </c>
      <c r="E7" t="s">
        <v>6</v>
      </c>
      <c r="F7" t="s">
        <v>9</v>
      </c>
      <c r="G7">
        <f t="shared" ref="G7:G23" si="3">ROUND(LOG(B7,2)*40 + LOG(C7,2)*D7,0)</f>
        <v>320</v>
      </c>
    </row>
    <row r="8" spans="1:7" x14ac:dyDescent="0.25">
      <c r="A8" t="s">
        <v>8</v>
      </c>
      <c r="B8">
        <f t="shared" si="2"/>
        <v>123</v>
      </c>
      <c r="C8">
        <f>2^7</f>
        <v>128</v>
      </c>
      <c r="D8">
        <v>6</v>
      </c>
      <c r="E8" t="s">
        <v>6</v>
      </c>
      <c r="F8" t="s">
        <v>9</v>
      </c>
      <c r="G8">
        <f t="shared" si="3"/>
        <v>320</v>
      </c>
    </row>
    <row r="9" spans="1:7" x14ac:dyDescent="0.25">
      <c r="A9" t="s">
        <v>8</v>
      </c>
      <c r="B9">
        <f t="shared" si="2"/>
        <v>111</v>
      </c>
      <c r="C9">
        <f>2^8</f>
        <v>256</v>
      </c>
      <c r="D9">
        <v>6</v>
      </c>
      <c r="E9" t="s">
        <v>6</v>
      </c>
      <c r="F9" t="s">
        <v>9</v>
      </c>
      <c r="G9">
        <f t="shared" si="3"/>
        <v>320</v>
      </c>
    </row>
    <row r="10" spans="1:7" x14ac:dyDescent="0.25">
      <c r="A10" t="s">
        <v>8</v>
      </c>
      <c r="B10">
        <f t="shared" si="2"/>
        <v>100</v>
      </c>
      <c r="C10">
        <f>2^9</f>
        <v>512</v>
      </c>
      <c r="D10">
        <v>6</v>
      </c>
      <c r="E10" t="s">
        <v>6</v>
      </c>
      <c r="F10" t="s">
        <v>9</v>
      </c>
      <c r="G10">
        <f t="shared" si="3"/>
        <v>320</v>
      </c>
    </row>
    <row r="11" spans="1:7" x14ac:dyDescent="0.25">
      <c r="A11" t="s">
        <v>8</v>
      </c>
      <c r="B11">
        <f t="shared" si="2"/>
        <v>90</v>
      </c>
      <c r="C11">
        <f>2^10</f>
        <v>1024</v>
      </c>
      <c r="D11">
        <v>6</v>
      </c>
      <c r="E11" t="s">
        <v>6</v>
      </c>
      <c r="F11" t="s">
        <v>9</v>
      </c>
      <c r="G11">
        <f t="shared" si="3"/>
        <v>320</v>
      </c>
    </row>
    <row r="12" spans="1:7" x14ac:dyDescent="0.25">
      <c r="A12" t="s">
        <v>8</v>
      </c>
      <c r="B12">
        <f t="shared" si="2"/>
        <v>90</v>
      </c>
      <c r="C12">
        <f>2^5</f>
        <v>32</v>
      </c>
      <c r="D12">
        <v>12</v>
      </c>
      <c r="E12" t="s">
        <v>6</v>
      </c>
      <c r="F12" t="s">
        <v>9</v>
      </c>
      <c r="G12">
        <f t="shared" si="3"/>
        <v>320</v>
      </c>
    </row>
    <row r="13" spans="1:7" x14ac:dyDescent="0.25">
      <c r="A13" t="s">
        <v>8</v>
      </c>
      <c r="B13">
        <f t="shared" si="2"/>
        <v>73</v>
      </c>
      <c r="C13">
        <f>2^6</f>
        <v>64</v>
      </c>
      <c r="D13">
        <v>12</v>
      </c>
      <c r="E13" t="s">
        <v>6</v>
      </c>
      <c r="F13" t="s">
        <v>9</v>
      </c>
      <c r="G13">
        <f t="shared" si="3"/>
        <v>320</v>
      </c>
    </row>
    <row r="14" spans="1:7" x14ac:dyDescent="0.25">
      <c r="A14" t="s">
        <v>8</v>
      </c>
      <c r="B14">
        <f t="shared" si="2"/>
        <v>59</v>
      </c>
      <c r="C14">
        <f>2^7</f>
        <v>128</v>
      </c>
      <c r="D14">
        <v>12</v>
      </c>
      <c r="E14" t="s">
        <v>6</v>
      </c>
      <c r="F14" t="s">
        <v>9</v>
      </c>
      <c r="G14">
        <f t="shared" si="3"/>
        <v>319</v>
      </c>
    </row>
    <row r="15" spans="1:7" x14ac:dyDescent="0.25">
      <c r="A15" t="s">
        <v>8</v>
      </c>
      <c r="B15">
        <f t="shared" si="2"/>
        <v>48</v>
      </c>
      <c r="C15">
        <f>2^8</f>
        <v>256</v>
      </c>
      <c r="D15">
        <v>12</v>
      </c>
      <c r="E15" t="s">
        <v>6</v>
      </c>
      <c r="F15" t="s">
        <v>9</v>
      </c>
      <c r="G15">
        <f t="shared" si="3"/>
        <v>319</v>
      </c>
    </row>
    <row r="16" spans="1:7" x14ac:dyDescent="0.25">
      <c r="A16" t="s">
        <v>8</v>
      </c>
      <c r="B16">
        <f t="shared" si="2"/>
        <v>39</v>
      </c>
      <c r="C16">
        <f>2^9</f>
        <v>512</v>
      </c>
      <c r="D16">
        <v>12</v>
      </c>
      <c r="E16" t="s">
        <v>6</v>
      </c>
      <c r="F16" t="s">
        <v>9</v>
      </c>
      <c r="G16">
        <f t="shared" si="3"/>
        <v>319</v>
      </c>
    </row>
    <row r="17" spans="1:7" x14ac:dyDescent="0.25">
      <c r="A17" t="s">
        <v>8</v>
      </c>
      <c r="B17">
        <f t="shared" si="2"/>
        <v>32</v>
      </c>
      <c r="C17">
        <f>2^10</f>
        <v>1024</v>
      </c>
      <c r="D17">
        <v>12</v>
      </c>
      <c r="E17" t="s">
        <v>6</v>
      </c>
      <c r="F17" t="s">
        <v>9</v>
      </c>
      <c r="G17">
        <f t="shared" si="3"/>
        <v>320</v>
      </c>
    </row>
    <row r="18" spans="1:7" x14ac:dyDescent="0.25">
      <c r="A18" t="s">
        <v>8</v>
      </c>
      <c r="B18">
        <f t="shared" si="2"/>
        <v>32</v>
      </c>
      <c r="C18">
        <f>2^5</f>
        <v>32</v>
      </c>
      <c r="D18">
        <v>24</v>
      </c>
      <c r="E18" t="s">
        <v>6</v>
      </c>
      <c r="F18" t="s">
        <v>9</v>
      </c>
      <c r="G18">
        <f t="shared" si="3"/>
        <v>320</v>
      </c>
    </row>
    <row r="19" spans="1:7" x14ac:dyDescent="0.25">
      <c r="A19" t="s">
        <v>8</v>
      </c>
      <c r="B19">
        <f t="shared" si="2"/>
        <v>21</v>
      </c>
      <c r="C19">
        <f>2^6</f>
        <v>64</v>
      </c>
      <c r="D19">
        <v>24</v>
      </c>
      <c r="E19" t="s">
        <v>6</v>
      </c>
      <c r="F19" t="s">
        <v>9</v>
      </c>
      <c r="G19">
        <f t="shared" si="3"/>
        <v>320</v>
      </c>
    </row>
    <row r="20" spans="1:7" x14ac:dyDescent="0.25">
      <c r="A20" t="s">
        <v>8</v>
      </c>
      <c r="B20">
        <f t="shared" si="2"/>
        <v>13</v>
      </c>
      <c r="C20">
        <f>2^7</f>
        <v>128</v>
      </c>
      <c r="D20">
        <v>24</v>
      </c>
      <c r="E20" t="s">
        <v>6</v>
      </c>
      <c r="F20" t="s">
        <v>9</v>
      </c>
      <c r="G20">
        <f t="shared" si="3"/>
        <v>316</v>
      </c>
    </row>
    <row r="21" spans="1:7" x14ac:dyDescent="0.25">
      <c r="A21" t="s">
        <v>8</v>
      </c>
      <c r="B21">
        <f t="shared" si="2"/>
        <v>9</v>
      </c>
      <c r="C21">
        <f>2^8</f>
        <v>256</v>
      </c>
      <c r="D21">
        <v>24</v>
      </c>
      <c r="E21" t="s">
        <v>6</v>
      </c>
      <c r="F21" t="s">
        <v>9</v>
      </c>
      <c r="G21">
        <f t="shared" si="3"/>
        <v>319</v>
      </c>
    </row>
    <row r="22" spans="1:7" x14ac:dyDescent="0.25">
      <c r="A22" t="s">
        <v>8</v>
      </c>
      <c r="B22">
        <f t="shared" si="2"/>
        <v>6</v>
      </c>
      <c r="C22">
        <f>2^9</f>
        <v>512</v>
      </c>
      <c r="D22">
        <v>24</v>
      </c>
      <c r="E22" t="s">
        <v>6</v>
      </c>
      <c r="F22" t="s">
        <v>9</v>
      </c>
      <c r="G22">
        <f t="shared" si="3"/>
        <v>319</v>
      </c>
    </row>
    <row r="23" spans="1:7" x14ac:dyDescent="0.25">
      <c r="A23" t="s">
        <v>8</v>
      </c>
      <c r="B23">
        <f t="shared" si="2"/>
        <v>4</v>
      </c>
      <c r="C23">
        <f>2^10</f>
        <v>1024</v>
      </c>
      <c r="D23">
        <v>24</v>
      </c>
      <c r="E23" t="s">
        <v>6</v>
      </c>
      <c r="F23" t="s">
        <v>9</v>
      </c>
      <c r="G23">
        <f t="shared" si="3"/>
        <v>320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2019-03-25T08:42:21Z</dcterms:modified>
</cp:coreProperties>
</file>