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Analytics\Classification\fbc\Implementation\configs\"/>
    </mc:Choice>
  </mc:AlternateContent>
  <bookViews>
    <workbookView xWindow="0" yWindow="0" windowWidth="18874" windowHeight="6720"/>
  </bookViews>
  <sheets>
    <sheet name="Tabelle2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H22" i="1"/>
  <c r="B23" i="1"/>
  <c r="C23" i="1"/>
  <c r="H23" i="1"/>
  <c r="B24" i="1"/>
  <c r="C24" i="1"/>
  <c r="H24" i="1"/>
  <c r="B25" i="1"/>
  <c r="C25" i="1"/>
  <c r="H25" i="1" s="1"/>
  <c r="C14" i="1" l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H12" i="1" l="1"/>
  <c r="B13" i="1"/>
  <c r="H13" i="1" s="1"/>
  <c r="B12" i="1"/>
  <c r="B11" i="1"/>
  <c r="H11" i="1" s="1"/>
  <c r="B10" i="1"/>
  <c r="G10" i="1" s="1"/>
  <c r="H10" i="1" l="1"/>
  <c r="H5" i="1"/>
  <c r="G4" i="1"/>
  <c r="H2" i="1"/>
  <c r="H4" i="1" l="1"/>
  <c r="G3" i="1" l="1"/>
  <c r="H3" i="1"/>
  <c r="G13" i="1"/>
  <c r="G12" i="1"/>
  <c r="G11" i="1"/>
  <c r="G2" i="1"/>
</calcChain>
</file>

<file path=xl/sharedStrings.xml><?xml version="1.0" encoding="utf-8"?>
<sst xmlns="http://schemas.openxmlformats.org/spreadsheetml/2006/main" count="75" uniqueCount="16">
  <si>
    <t>a</t>
  </si>
  <si>
    <t>w</t>
  </si>
  <si>
    <t>dist-type</t>
  </si>
  <si>
    <t>sd</t>
  </si>
  <si>
    <t>sax</t>
  </si>
  <si>
    <t>norm</t>
  </si>
  <si>
    <t>Bit</t>
  </si>
  <si>
    <t>NA</t>
  </si>
  <si>
    <t>name</t>
  </si>
  <si>
    <t>LUT</t>
  </si>
  <si>
    <t>a_lrr</t>
  </si>
  <si>
    <t>lrrsaxres</t>
  </si>
  <si>
    <t>lrrsax</t>
  </si>
  <si>
    <t>lrrressax</t>
  </si>
  <si>
    <t>mid</t>
  </si>
  <si>
    <t>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</si>
</sst>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RowHeight="14.6" x14ac:dyDescent="0.4"/>
  <sheetData>
    <row r="1" spans="1:2" x14ac:dyDescent="0.4">
      <c r="A1" t="s">
        <v>14</v>
      </c>
      <c r="B1" t="s">
        <v>8</v>
      </c>
    </row>
    <row r="2" spans="1:2" x14ac:dyDescent="0.4">
      <c r="A2">
        <v>20</v>
      </c>
      <c r="B2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2" sqref="A22:H25"/>
    </sheetView>
  </sheetViews>
  <sheetFormatPr baseColWidth="10" defaultRowHeight="14.6" x14ac:dyDescent="0.4"/>
  <cols>
    <col min="2" max="2" width="12" bestFit="1" customWidth="1"/>
    <col min="8" max="8" width="15.3828125" customWidth="1"/>
  </cols>
  <sheetData>
    <row r="1" spans="1:8" x14ac:dyDescent="0.4">
      <c r="A1" t="s">
        <v>8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9</v>
      </c>
    </row>
    <row r="2" spans="1:8" x14ac:dyDescent="0.4">
      <c r="A2" t="s">
        <v>4</v>
      </c>
      <c r="C2">
        <v>256</v>
      </c>
      <c r="D2">
        <v>16</v>
      </c>
      <c r="E2" t="s">
        <v>5</v>
      </c>
      <c r="F2">
        <v>1</v>
      </c>
      <c r="G2">
        <f t="shared" ref="G2" si="0">ROUND(LOG(C2,2)*D2,0)</f>
        <v>128</v>
      </c>
      <c r="H2">
        <f t="shared" ref="H2:H3" si="1">C2*C2</f>
        <v>65536</v>
      </c>
    </row>
    <row r="3" spans="1:8" x14ac:dyDescent="0.4">
      <c r="A3" t="s">
        <v>4</v>
      </c>
      <c r="C3">
        <v>256</v>
      </c>
      <c r="D3">
        <v>24</v>
      </c>
      <c r="E3" t="s">
        <v>5</v>
      </c>
      <c r="F3">
        <v>1</v>
      </c>
      <c r="G3">
        <f t="shared" ref="G3:G4" si="2">ROUND(LOG(C3,2)*D3,0)</f>
        <v>192</v>
      </c>
      <c r="H3">
        <f t="shared" si="1"/>
        <v>65536</v>
      </c>
    </row>
    <row r="4" spans="1:8" x14ac:dyDescent="0.4">
      <c r="A4" t="s">
        <v>4</v>
      </c>
      <c r="C4">
        <v>256</v>
      </c>
      <c r="D4">
        <v>32</v>
      </c>
      <c r="E4" t="s">
        <v>5</v>
      </c>
      <c r="F4">
        <v>1</v>
      </c>
      <c r="G4">
        <f t="shared" si="2"/>
        <v>256</v>
      </c>
      <c r="H4">
        <f>C4*C4</f>
        <v>65536</v>
      </c>
    </row>
    <row r="5" spans="1:8" x14ac:dyDescent="0.4">
      <c r="A5" t="s">
        <v>4</v>
      </c>
      <c r="C5">
        <v>256</v>
      </c>
      <c r="D5">
        <v>40</v>
      </c>
      <c r="E5" t="s">
        <v>5</v>
      </c>
      <c r="F5">
        <v>1</v>
      </c>
      <c r="G5">
        <v>320</v>
      </c>
      <c r="H5">
        <f>C5*C5</f>
        <v>65536</v>
      </c>
    </row>
    <row r="6" spans="1:8" x14ac:dyDescent="0.4">
      <c r="A6" t="s">
        <v>12</v>
      </c>
      <c r="D6">
        <v>16</v>
      </c>
      <c r="E6" t="s">
        <v>5</v>
      </c>
      <c r="F6" t="s">
        <v>7</v>
      </c>
      <c r="G6">
        <v>128</v>
      </c>
    </row>
    <row r="7" spans="1:8" x14ac:dyDescent="0.4">
      <c r="A7" t="s">
        <v>12</v>
      </c>
      <c r="D7">
        <v>24</v>
      </c>
      <c r="E7" t="s">
        <v>5</v>
      </c>
      <c r="F7" t="s">
        <v>7</v>
      </c>
      <c r="G7">
        <v>192</v>
      </c>
    </row>
    <row r="8" spans="1:8" x14ac:dyDescent="0.4">
      <c r="A8" t="s">
        <v>12</v>
      </c>
      <c r="D8">
        <v>32</v>
      </c>
      <c r="E8" t="s">
        <v>5</v>
      </c>
      <c r="F8" t="s">
        <v>7</v>
      </c>
    </row>
    <row r="9" spans="1:8" x14ac:dyDescent="0.4">
      <c r="A9" t="s">
        <v>12</v>
      </c>
      <c r="D9">
        <v>40</v>
      </c>
      <c r="E9" t="s">
        <v>5</v>
      </c>
      <c r="F9" t="s">
        <v>7</v>
      </c>
    </row>
    <row r="10" spans="1:8" x14ac:dyDescent="0.4">
      <c r="A10" t="s">
        <v>11</v>
      </c>
      <c r="B10">
        <f>2^12</f>
        <v>4096</v>
      </c>
      <c r="C10">
        <v>152</v>
      </c>
      <c r="D10">
        <v>32</v>
      </c>
      <c r="E10" t="s">
        <v>5</v>
      </c>
      <c r="F10" t="s">
        <v>7</v>
      </c>
      <c r="G10">
        <f>ROUND(LOG(B10,2) + LOG(C10,2)*D10,0)</f>
        <v>244</v>
      </c>
      <c r="H10">
        <f>B10^2*C10^2</f>
        <v>387620798464</v>
      </c>
    </row>
    <row r="11" spans="1:8" x14ac:dyDescent="0.4">
      <c r="A11" t="s">
        <v>11</v>
      </c>
      <c r="B11">
        <f>2^12</f>
        <v>4096</v>
      </c>
      <c r="C11">
        <v>181</v>
      </c>
      <c r="D11">
        <v>24</v>
      </c>
      <c r="E11" t="s">
        <v>5</v>
      </c>
      <c r="F11" t="s">
        <v>7</v>
      </c>
      <c r="G11">
        <f t="shared" ref="G11:G13" si="3">ROUND(LOG(B11,2)*10 + LOG(C11,2)*D11,0)</f>
        <v>300</v>
      </c>
      <c r="H11">
        <f t="shared" ref="H11:H13" si="4">B11^2*C11^2</f>
        <v>549638373376</v>
      </c>
    </row>
    <row r="12" spans="1:8" x14ac:dyDescent="0.4">
      <c r="A12" t="s">
        <v>11</v>
      </c>
      <c r="B12">
        <f>2^12</f>
        <v>4096</v>
      </c>
      <c r="C12">
        <v>197</v>
      </c>
      <c r="D12">
        <v>32</v>
      </c>
      <c r="E12" t="s">
        <v>5</v>
      </c>
      <c r="F12" t="s">
        <v>7</v>
      </c>
      <c r="G12">
        <f t="shared" si="3"/>
        <v>364</v>
      </c>
      <c r="H12">
        <f t="shared" si="4"/>
        <v>651106975744</v>
      </c>
    </row>
    <row r="13" spans="1:8" x14ac:dyDescent="0.4">
      <c r="A13" t="s">
        <v>11</v>
      </c>
      <c r="B13">
        <f>2^12</f>
        <v>4096</v>
      </c>
      <c r="C13">
        <v>207</v>
      </c>
      <c r="D13">
        <v>40</v>
      </c>
      <c r="E13" t="s">
        <v>5</v>
      </c>
      <c r="F13" t="s">
        <v>7</v>
      </c>
      <c r="G13">
        <f t="shared" si="3"/>
        <v>428</v>
      </c>
      <c r="H13">
        <f t="shared" si="4"/>
        <v>718886928384</v>
      </c>
    </row>
    <row r="14" spans="1:8" x14ac:dyDescent="0.4">
      <c r="A14" t="s">
        <v>13</v>
      </c>
      <c r="C14">
        <f t="shared" ref="C14:C21" si="5">ROUNDDOWN(2^((G14-32)/D14),0)</f>
        <v>512</v>
      </c>
      <c r="D14">
        <v>32</v>
      </c>
      <c r="E14" t="s">
        <v>5</v>
      </c>
      <c r="F14" t="s">
        <v>7</v>
      </c>
      <c r="G14">
        <v>320</v>
      </c>
      <c r="H14">
        <f t="shared" ref="H14:H21" si="6">C14*C14</f>
        <v>262144</v>
      </c>
    </row>
    <row r="15" spans="1:8" x14ac:dyDescent="0.4">
      <c r="A15" t="s">
        <v>13</v>
      </c>
      <c r="C15">
        <f t="shared" si="5"/>
        <v>147</v>
      </c>
      <c r="D15">
        <v>40</v>
      </c>
      <c r="E15" t="s">
        <v>5</v>
      </c>
      <c r="F15" t="s">
        <v>7</v>
      </c>
      <c r="G15">
        <v>320</v>
      </c>
      <c r="H15">
        <f t="shared" si="6"/>
        <v>21609</v>
      </c>
    </row>
    <row r="16" spans="1:8" x14ac:dyDescent="0.4">
      <c r="A16" t="s">
        <v>13</v>
      </c>
      <c r="C16">
        <f t="shared" si="5"/>
        <v>64</v>
      </c>
      <c r="D16">
        <v>48</v>
      </c>
      <c r="E16" t="s">
        <v>5</v>
      </c>
      <c r="F16" t="s">
        <v>7</v>
      </c>
      <c r="G16">
        <v>320</v>
      </c>
      <c r="H16">
        <f t="shared" si="6"/>
        <v>4096</v>
      </c>
    </row>
    <row r="17" spans="1:8" x14ac:dyDescent="0.4">
      <c r="A17" t="s">
        <v>13</v>
      </c>
      <c r="C17">
        <f t="shared" si="5"/>
        <v>8</v>
      </c>
      <c r="D17">
        <v>96</v>
      </c>
      <c r="E17" t="s">
        <v>5</v>
      </c>
      <c r="F17" t="s">
        <v>7</v>
      </c>
      <c r="G17">
        <v>320</v>
      </c>
      <c r="H17">
        <f t="shared" si="6"/>
        <v>64</v>
      </c>
    </row>
    <row r="18" spans="1:8" x14ac:dyDescent="0.4">
      <c r="A18" t="s">
        <v>13</v>
      </c>
      <c r="C18">
        <f t="shared" si="5"/>
        <v>512</v>
      </c>
      <c r="D18">
        <v>32</v>
      </c>
      <c r="E18" t="s">
        <v>5</v>
      </c>
      <c r="F18">
        <v>1</v>
      </c>
      <c r="G18">
        <v>320</v>
      </c>
      <c r="H18">
        <f t="shared" si="6"/>
        <v>262144</v>
      </c>
    </row>
    <row r="19" spans="1:8" x14ac:dyDescent="0.4">
      <c r="A19" t="s">
        <v>13</v>
      </c>
      <c r="C19">
        <f t="shared" si="5"/>
        <v>147</v>
      </c>
      <c r="D19">
        <v>40</v>
      </c>
      <c r="E19" t="s">
        <v>5</v>
      </c>
      <c r="F19">
        <v>1</v>
      </c>
      <c r="G19">
        <v>320</v>
      </c>
      <c r="H19">
        <f t="shared" si="6"/>
        <v>21609</v>
      </c>
    </row>
    <row r="20" spans="1:8" x14ac:dyDescent="0.4">
      <c r="A20" t="s">
        <v>13</v>
      </c>
      <c r="C20">
        <f t="shared" si="5"/>
        <v>64</v>
      </c>
      <c r="D20">
        <v>48</v>
      </c>
      <c r="E20" t="s">
        <v>5</v>
      </c>
      <c r="F20">
        <v>1</v>
      </c>
      <c r="G20">
        <v>320</v>
      </c>
      <c r="H20">
        <f t="shared" si="6"/>
        <v>4096</v>
      </c>
    </row>
    <row r="21" spans="1:8" x14ac:dyDescent="0.4">
      <c r="A21" t="s">
        <v>13</v>
      </c>
      <c r="C21">
        <f t="shared" si="5"/>
        <v>8</v>
      </c>
      <c r="D21">
        <v>96</v>
      </c>
      <c r="E21" t="s">
        <v>5</v>
      </c>
      <c r="F21">
        <v>1</v>
      </c>
      <c r="G21">
        <v>320</v>
      </c>
      <c r="H21">
        <f t="shared" si="6"/>
        <v>64</v>
      </c>
    </row>
    <row r="22" spans="1:8" x14ac:dyDescent="0.4">
      <c r="A22" t="s">
        <v>11</v>
      </c>
      <c r="B22">
        <f>2^12</f>
        <v>4096</v>
      </c>
      <c r="C22">
        <f>ROUNDDOWN(2^(((G22-LOG(B22,2))/D22)),0)</f>
        <v>789</v>
      </c>
      <c r="D22">
        <v>32</v>
      </c>
      <c r="E22" t="s">
        <v>5</v>
      </c>
      <c r="F22" t="s">
        <v>7</v>
      </c>
      <c r="G22">
        <v>320</v>
      </c>
      <c r="H22">
        <f>C22*C22</f>
        <v>622521</v>
      </c>
    </row>
    <row r="23" spans="1:8" x14ac:dyDescent="0.4">
      <c r="A23" t="s">
        <v>11</v>
      </c>
      <c r="B23">
        <f>2^12</f>
        <v>4096</v>
      </c>
      <c r="C23">
        <f>ROUNDDOWN(2^(((G23-LOG(B23,2))/D23)),0)</f>
        <v>207</v>
      </c>
      <c r="D23">
        <v>40</v>
      </c>
      <c r="E23" t="s">
        <v>5</v>
      </c>
      <c r="F23" t="s">
        <v>7</v>
      </c>
      <c r="G23">
        <v>320</v>
      </c>
      <c r="H23">
        <f>C23*C23</f>
        <v>42849</v>
      </c>
    </row>
    <row r="24" spans="1:8" x14ac:dyDescent="0.4">
      <c r="A24" t="s">
        <v>11</v>
      </c>
      <c r="B24">
        <f>2^12</f>
        <v>4096</v>
      </c>
      <c r="C24">
        <f>ROUNDDOWN(2^(((G24-LOG(B24,2))/D24)),0)</f>
        <v>85</v>
      </c>
      <c r="D24">
        <v>48</v>
      </c>
      <c r="E24" t="s">
        <v>5</v>
      </c>
      <c r="F24" t="s">
        <v>7</v>
      </c>
      <c r="G24">
        <v>320</v>
      </c>
      <c r="H24">
        <f>C24*C24</f>
        <v>7225</v>
      </c>
    </row>
    <row r="25" spans="1:8" x14ac:dyDescent="0.4">
      <c r="A25" t="s">
        <v>11</v>
      </c>
      <c r="B25">
        <f>2^12</f>
        <v>4096</v>
      </c>
      <c r="C25">
        <f>ROUNDDOWN(2^(((G25-LOG(B25,2))/D25)),0)</f>
        <v>9</v>
      </c>
      <c r="D25">
        <v>96</v>
      </c>
      <c r="E25" t="s">
        <v>5</v>
      </c>
      <c r="F25" t="s">
        <v>7</v>
      </c>
      <c r="G25">
        <v>320</v>
      </c>
      <c r="H25">
        <f>C25*C25</f>
        <v>81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2019-11-15T16:02:14Z</dcterms:modified>
</cp:coreProperties>
</file>