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Income" sheetId="1" r:id="rId1" state="visible"/>
    <sheet name="Summary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<sst xmlns="http://schemas.openxmlformats.org/spreadsheetml/2006/main" count="884" uniqueCount="884">
  <si>
    <t>Người Bán</t>
  </si>
  <si>
    <t>Từ</t>
  </si>
  <si>
    <t>Đến</t>
  </si>
  <si>
    <t>dermalogica_officialstore</t>
  </si>
  <si>
    <t>2023-10-01</t>
  </si>
  <si>
    <t>2023-10-31</t>
  </si>
  <si>
    <t>Chi tiết số tiền hoàn lại</t>
  </si>
  <si>
    <t>Tổng cộng(₫)</t>
  </si>
  <si>
    <t>Mã giao dịch</t>
  </si>
  <si>
    <t>Mã đơn hàng</t>
  </si>
  <si>
    <t>Mã yêu cầu hoàn tiền</t>
  </si>
  <si>
    <t>Người Mua</t>
  </si>
  <si>
    <t>Ngày đặt hàng</t>
  </si>
  <si>
    <t>Phương thức thanh toán của Người mua</t>
  </si>
  <si>
    <t>Ngày hoàn thành thanh toán</t>
  </si>
  <si>
    <t>Giá gốc</t>
  </si>
  <si>
    <t>Số tiền bạn trợ giá cho sản phẩm</t>
  </si>
  <si>
    <t>Số tiền hoàn trả cho Người mua (₫)</t>
  </si>
  <si>
    <t>Sản phẩm được trợ giá từ Shopee</t>
  </si>
  <si>
    <t>Mã giảm giá</t>
  </si>
  <si>
    <t>Người Bán Hoàn Xu</t>
  </si>
  <si>
    <t>Phí vận chuyển Người mua trả</t>
  </si>
  <si>
    <t>Phí vận chuyển được trợ giá từ Shopee</t>
  </si>
  <si>
    <t>Phí vận chuyển thực tế</t>
  </si>
  <si>
    <t>Phí trả hàng</t>
  </si>
  <si>
    <t>Phí hoa hồng Tiếp thị liên kết</t>
  </si>
  <si>
    <t>Phí cố định</t>
  </si>
  <si>
    <t>Phí Dịch Vụ</t>
  </si>
  <si>
    <t>Phí thanh toán</t>
  </si>
  <si>
    <t>Tổng tiền đã thanh toán</t>
  </si>
  <si>
    <t>Mã voucher</t>
  </si>
  <si>
    <t>Đền bù đơn mất hàng</t>
  </si>
  <si>
    <t>Phí vận chuyển - Người bán hỗ trợ</t>
  </si>
  <si>
    <t>Đơn vị vận chuyển</t>
  </si>
  <si>
    <t>Courier Name</t>
  </si>
  <si>
    <t>Giá sản phẩm (sau khuyến mãi)</t>
  </si>
  <si>
    <t>Shopee xu</t>
  </si>
  <si>
    <t>Shopee voucher</t>
  </si>
  <si>
    <t>2309257YAYYCRS</t>
  </si>
  <si>
    <t>tranleminhtam</t>
  </si>
  <si>
    <t>2023-09-25</t>
  </si>
  <si>
    <t>Thẻ Tín dụng/Ghi nợ</t>
  </si>
  <si>
    <t>DERMSEP5</t>
  </si>
  <si>
    <t>Nhanh</t>
  </si>
  <si>
    <t>SPX Express</t>
  </si>
  <si>
    <t>230921VD0H2J71</t>
  </si>
  <si>
    <t>tuilachit</t>
  </si>
  <si>
    <t>2023-09-21</t>
  </si>
  <si>
    <t>Thanh toán khi nhận hàng</t>
  </si>
  <si>
    <t>230921UQ95Y6VQ</t>
  </si>
  <si>
    <t>awhitecatus</t>
  </si>
  <si>
    <t>DERMSEP8</t>
  </si>
  <si>
    <t>230919QV3YAEMV</t>
  </si>
  <si>
    <t>daothuhang...</t>
  </si>
  <si>
    <t>2023-09-19</t>
  </si>
  <si>
    <t>SPayLater</t>
  </si>
  <si>
    <t>SFP-660616655519744</t>
  </si>
  <si>
    <t>Giao Hàng Nhanh</t>
  </si>
  <si>
    <t>230921W1N813D7</t>
  </si>
  <si>
    <t>lethanhthuyy6983</t>
  </si>
  <si>
    <t>230926AGH695S4</t>
  </si>
  <si>
    <t>myduyen_store2704</t>
  </si>
  <si>
    <t>2023-09-26</t>
  </si>
  <si>
    <t>Tài khoản ngân hàng đã liên kết Ví ShopeePay</t>
  </si>
  <si>
    <t>2309246ACB5RMH</t>
  </si>
  <si>
    <t>nguyen_an_1410</t>
  </si>
  <si>
    <t>2023-09-24</t>
  </si>
  <si>
    <t>2023-10-02</t>
  </si>
  <si>
    <t>230928H1S5SMT1</t>
  </si>
  <si>
    <t>huong1202</t>
  </si>
  <si>
    <t>2023-09-28</t>
  </si>
  <si>
    <t>230930NP19CUB7</t>
  </si>
  <si>
    <t>tuankiet3002</t>
  </si>
  <si>
    <t>2023-09-30</t>
  </si>
  <si>
    <t>230928H0C8JX2S</t>
  </si>
  <si>
    <t>giangbui247</t>
  </si>
  <si>
    <t>230925A45H89QR</t>
  </si>
  <si>
    <t>barokhanh3002</t>
  </si>
  <si>
    <t>230926CQVGX0GM</t>
  </si>
  <si>
    <t>trucan148</t>
  </si>
  <si>
    <t>230920SDS51RUG</t>
  </si>
  <si>
    <t>trangdolc</t>
  </si>
  <si>
    <t>2023-09-20</t>
  </si>
  <si>
    <t>230928GFE77HB6</t>
  </si>
  <si>
    <t>uua5zbpr8d</t>
  </si>
  <si>
    <t>230925AADGDHCX</t>
  </si>
  <si>
    <t>mituot_1992</t>
  </si>
  <si>
    <t>Ví ShopeePay</t>
  </si>
  <si>
    <t>230929K9Y379W1</t>
  </si>
  <si>
    <t>june200699</t>
  </si>
  <si>
    <t>2023-09-29</t>
  </si>
  <si>
    <t>231001RED2R4SY</t>
  </si>
  <si>
    <t>maianh_pham8186</t>
  </si>
  <si>
    <t>2023-10-03</t>
  </si>
  <si>
    <t>DERMOCT8</t>
  </si>
  <si>
    <t>23092585KH98G1</t>
  </si>
  <si>
    <t>xuanhong65</t>
  </si>
  <si>
    <t>230921VX3KNEM1</t>
  </si>
  <si>
    <t>w34m4dy4kt</t>
  </si>
  <si>
    <t>230921V09KN67G</t>
  </si>
  <si>
    <t>thanhhoai150297</t>
  </si>
  <si>
    <t>230919QK1PHCTN</t>
  </si>
  <si>
    <t>phuong722003</t>
  </si>
  <si>
    <t>230927ED8C67CF</t>
  </si>
  <si>
    <t>lamdepcungchip_shop</t>
  </si>
  <si>
    <t>2023-09-27</t>
  </si>
  <si>
    <t>2023-10-04</t>
  </si>
  <si>
    <t>231002U8BUV9NX</t>
  </si>
  <si>
    <t>kykykus</t>
  </si>
  <si>
    <t>231001R1N8PAKX</t>
  </si>
  <si>
    <t>shoper252</t>
  </si>
  <si>
    <t>231001R65BPCTM</t>
  </si>
  <si>
    <t>nguyenduongquynhnhu15112006</t>
  </si>
  <si>
    <t>230929KNKK5MXT</t>
  </si>
  <si>
    <t>myphamnhapkhau.vn</t>
  </si>
  <si>
    <t>231002U14HH2QF</t>
  </si>
  <si>
    <t>kid1112</t>
  </si>
  <si>
    <t>DERMOCT5</t>
  </si>
  <si>
    <t>231002ST93AVVQ</t>
  </si>
  <si>
    <t>annevo</t>
  </si>
  <si>
    <t>230926C6K47WFX</t>
  </si>
  <si>
    <t>ngananhhhhhh</t>
  </si>
  <si>
    <t>231001Q3PH0R13</t>
  </si>
  <si>
    <t>minhthao44</t>
  </si>
  <si>
    <t>231001RJ7YSCMW</t>
  </si>
  <si>
    <t>otbxnjtc0z</t>
  </si>
  <si>
    <t>2309246UNWPA0B</t>
  </si>
  <si>
    <t>bolabalosg</t>
  </si>
  <si>
    <t>2309257X9E4M8Y</t>
  </si>
  <si>
    <t>thiennghi.197</t>
  </si>
  <si>
    <t>2310030QGQ52GA</t>
  </si>
  <si>
    <t>pes2khanh</t>
  </si>
  <si>
    <t>2023-10-05</t>
  </si>
  <si>
    <t>230926AGQBMP2Y</t>
  </si>
  <si>
    <t>iamthaonf</t>
  </si>
  <si>
    <t>23100301F6TCM2</t>
  </si>
  <si>
    <t>dinhtrang90</t>
  </si>
  <si>
    <t>231002U6J3Q571</t>
  </si>
  <si>
    <t>nlny2408</t>
  </si>
  <si>
    <t>2310030MTAF9NP</t>
  </si>
  <si>
    <t>lengoc281293</t>
  </si>
  <si>
    <t>Ninja Van</t>
  </si>
  <si>
    <t>2310030GP8SKVQ</t>
  </si>
  <si>
    <t>thuthuthu_2002</t>
  </si>
  <si>
    <t>2310030H5B9WFR</t>
  </si>
  <si>
    <t>dinhngoctyjp</t>
  </si>
  <si>
    <t>230930NXWT3VC9</t>
  </si>
  <si>
    <t>bichphuong_1990.</t>
  </si>
  <si>
    <t>2309259GQVJ7S6</t>
  </si>
  <si>
    <t>flame_highend</t>
  </si>
  <si>
    <t>230926BG8F32HX</t>
  </si>
  <si>
    <t>camthu1899</t>
  </si>
  <si>
    <t>2309234SVP4XH6</t>
  </si>
  <si>
    <t>tamthuy90</t>
  </si>
  <si>
    <t>2023-09-23</t>
  </si>
  <si>
    <t>23092353DP2S5S</t>
  </si>
  <si>
    <t>wjazhrv44b</t>
  </si>
  <si>
    <t>2309246BX2WSH2</t>
  </si>
  <si>
    <t>pham.quynhh</t>
  </si>
  <si>
    <t>2309234FK2FB9C</t>
  </si>
  <si>
    <t>tungaivy</t>
  </si>
  <si>
    <t>231001RTRE6RQC</t>
  </si>
  <si>
    <t>_aa88bldi0</t>
  </si>
  <si>
    <t>2023-10-06</t>
  </si>
  <si>
    <t>231001S2C0KS9K</t>
  </si>
  <si>
    <t>thuhuyen2703</t>
  </si>
  <si>
    <t>231002UCSMJ990</t>
  </si>
  <si>
    <t>levantrieu712002</t>
  </si>
  <si>
    <t>230925AAU81U2Y</t>
  </si>
  <si>
    <t>nhomeo88</t>
  </si>
  <si>
    <t>230926BF44JBDP</t>
  </si>
  <si>
    <t>84z5yt83az</t>
  </si>
  <si>
    <t>230926BTMJSQYH</t>
  </si>
  <si>
    <t>chaumynhi</t>
  </si>
  <si>
    <t>230926AF2X4HKF</t>
  </si>
  <si>
    <t>vi_nguyen0508</t>
  </si>
  <si>
    <t>2309259T69H8VN</t>
  </si>
  <si>
    <t>q2lz3cxnb4</t>
  </si>
  <si>
    <t>230930PRCQDT2D</t>
  </si>
  <si>
    <t>quinie_lam</t>
  </si>
  <si>
    <t>231002SF5KW47D</t>
  </si>
  <si>
    <t>trang_ph</t>
  </si>
  <si>
    <t>23100318VH6S67</t>
  </si>
  <si>
    <t>hacoi3001</t>
  </si>
  <si>
    <t>2023-10-07</t>
  </si>
  <si>
    <t>23100427GPMS72</t>
  </si>
  <si>
    <t>cieu.mie_04175</t>
  </si>
  <si>
    <t>230929HXH00VB8</t>
  </si>
  <si>
    <t>vanthai1988</t>
  </si>
  <si>
    <t>2310043GPH3TF2</t>
  </si>
  <si>
    <t>duonghaiduong</t>
  </si>
  <si>
    <t>230927EMF5GPK2</t>
  </si>
  <si>
    <t>ngoccao168</t>
  </si>
  <si>
    <t>2309259CSVDMT6</t>
  </si>
  <si>
    <t>tuanh.h</t>
  </si>
  <si>
    <t>2309259259TKCP</t>
  </si>
  <si>
    <t>hnilihc</t>
  </si>
  <si>
    <t>23092469FJV3V7</t>
  </si>
  <si>
    <t>dk2sa3hk0k</t>
  </si>
  <si>
    <t>230927F6KCHHV8</t>
  </si>
  <si>
    <t>hongtrinh2509</t>
  </si>
  <si>
    <t>23092599YX9VW4</t>
  </si>
  <si>
    <t>ber2911</t>
  </si>
  <si>
    <t>Apple Pay</t>
  </si>
  <si>
    <t>2310042ESNFB8V</t>
  </si>
  <si>
    <t>hieng139</t>
  </si>
  <si>
    <t>2023-10-08</t>
  </si>
  <si>
    <t>231001S81TXBBK</t>
  </si>
  <si>
    <t>phamnhung1193</t>
  </si>
  <si>
    <t>2310068JBWFD1C</t>
  </si>
  <si>
    <t>giangicy060399</t>
  </si>
  <si>
    <t>230929KGX4F7EH</t>
  </si>
  <si>
    <t>honghoa22051989</t>
  </si>
  <si>
    <t>230927D2M9MNKD</t>
  </si>
  <si>
    <t>giahuy_9988</t>
  </si>
  <si>
    <t>230928HKDU1CC1</t>
  </si>
  <si>
    <t>defloral.vietnam</t>
  </si>
  <si>
    <t>2310067DSQD1H7</t>
  </si>
  <si>
    <t>tro123choi2008</t>
  </si>
  <si>
    <t>2023-10-09</t>
  </si>
  <si>
    <t>231006774D2FC9</t>
  </si>
  <si>
    <t>phkimhoang</t>
  </si>
  <si>
    <t>VNPost Nhanh</t>
  </si>
  <si>
    <t>230929KG30KYG0</t>
  </si>
  <si>
    <t>van_hong88</t>
  </si>
  <si>
    <t>230929MDWX866J</t>
  </si>
  <si>
    <t>nguyenthienlanvi</t>
  </si>
  <si>
    <t>230929M0PARP58</t>
  </si>
  <si>
    <t>jane_hwang</t>
  </si>
  <si>
    <t>2310043FPD1HXS</t>
  </si>
  <si>
    <t>duonghoaithu99</t>
  </si>
  <si>
    <t>2023-10-10</t>
  </si>
  <si>
    <t>2310042DCKGACM</t>
  </si>
  <si>
    <t>buihoa3009</t>
  </si>
  <si>
    <t>231008CTVNH07Q</t>
  </si>
  <si>
    <t>trongnhon78</t>
  </si>
  <si>
    <t>231008CTC72MT2</t>
  </si>
  <si>
    <t>quynhnhu286</t>
  </si>
  <si>
    <t>2310043RNGSBX2</t>
  </si>
  <si>
    <t>bellbellvv</t>
  </si>
  <si>
    <t>231007AB7F3YM6</t>
  </si>
  <si>
    <t>dorinshop</t>
  </si>
  <si>
    <t>230930P1QAWYTF</t>
  </si>
  <si>
    <t>quangpdt</t>
  </si>
  <si>
    <t>231005538QQRV6</t>
  </si>
  <si>
    <t>_cosmetics_</t>
  </si>
  <si>
    <t>230928GXQS6X9T</t>
  </si>
  <si>
    <t>lindahelen1509</t>
  </si>
  <si>
    <t>23092598RMCY2G</t>
  </si>
  <si>
    <t>hoangyenvn_9x</t>
  </si>
  <si>
    <t>230928HUNVMXGU</t>
  </si>
  <si>
    <t>.aly.09</t>
  </si>
  <si>
    <t>2310067TCSW9RY</t>
  </si>
  <si>
    <t>yennhi18031997</t>
  </si>
  <si>
    <t>231009GDCFC22S</t>
  </si>
  <si>
    <t>meimypink</t>
  </si>
  <si>
    <t>Số dư TK Shopee</t>
  </si>
  <si>
    <t>2023-10-11</t>
  </si>
  <si>
    <t>231010GRJ97FX8</t>
  </si>
  <si>
    <t>vananhhoang2409</t>
  </si>
  <si>
    <t>231010GGHYJ8X6</t>
  </si>
  <si>
    <t>rociotruong</t>
  </si>
  <si>
    <t>231009E3EUJD08</t>
  </si>
  <si>
    <t>verdant08</t>
  </si>
  <si>
    <t>2310030Q1EVTEE</t>
  </si>
  <si>
    <t>cn1991</t>
  </si>
  <si>
    <t>231001R2QASNCJ</t>
  </si>
  <si>
    <t>anhduongque</t>
  </si>
  <si>
    <t>231001RARFYSBP</t>
  </si>
  <si>
    <t>thanhhuong16499</t>
  </si>
  <si>
    <t>231002SH9EEDDX</t>
  </si>
  <si>
    <t>myuyenquynh</t>
  </si>
  <si>
    <t>231001SBBMG5TH</t>
  </si>
  <si>
    <t>dophuong30112020</t>
  </si>
  <si>
    <t>231001S8QFCR1J</t>
  </si>
  <si>
    <t>hoangthao_2801</t>
  </si>
  <si>
    <t>231001RPTMS5H7</t>
  </si>
  <si>
    <t>l3ve_ben</t>
  </si>
  <si>
    <t>231007B1F8P3TC</t>
  </si>
  <si>
    <t>vhssan</t>
  </si>
  <si>
    <t>231009E3M4DHFJ</t>
  </si>
  <si>
    <t>hoangoanh216</t>
  </si>
  <si>
    <t>231007B1KQP3UP</t>
  </si>
  <si>
    <t>ginnee</t>
  </si>
  <si>
    <t>2023-10-12</t>
  </si>
  <si>
    <t>231010GKF100QG</t>
  </si>
  <si>
    <t>sachtritue.store188</t>
  </si>
  <si>
    <t>231010GKB7T9B9</t>
  </si>
  <si>
    <t>siriusblack2805</t>
  </si>
  <si>
    <t>231010GJCCRSV1</t>
  </si>
  <si>
    <t>huynhduyen0808</t>
  </si>
  <si>
    <t>231010GRG9B7MD</t>
  </si>
  <si>
    <t>trang030392</t>
  </si>
  <si>
    <t>23100313MVR9U2</t>
  </si>
  <si>
    <t>phamuyen0591</t>
  </si>
  <si>
    <t>231008DSXGPQWQ</t>
  </si>
  <si>
    <t>myha2017</t>
  </si>
  <si>
    <t>231008DV3EEUFP</t>
  </si>
  <si>
    <t>vandaoyen</t>
  </si>
  <si>
    <t>231001RB4401K2</t>
  </si>
  <si>
    <t>vuthimaithoa</t>
  </si>
  <si>
    <t>231002TXSNTK2U</t>
  </si>
  <si>
    <t>2hand_xinhxinh</t>
  </si>
  <si>
    <t>231002U4A4JRB8</t>
  </si>
  <si>
    <t>thaole150418</t>
  </si>
  <si>
    <t>231002SHB2WDS2</t>
  </si>
  <si>
    <t>duongquangbaotien</t>
  </si>
  <si>
    <t>231010GRSE1Q7J</t>
  </si>
  <si>
    <t>phungry</t>
  </si>
  <si>
    <t>2023-10-13</t>
  </si>
  <si>
    <t>231010GP8JQ8WJ</t>
  </si>
  <si>
    <t>231008CUQ8630R</t>
  </si>
  <si>
    <t>huonggttn</t>
  </si>
  <si>
    <t>231010GMFEHTWQ</t>
  </si>
  <si>
    <t>seawateronly</t>
  </si>
  <si>
    <t>231010GKYFBHT0</t>
  </si>
  <si>
    <t>kimtuyenizme</t>
  </si>
  <si>
    <t>231010GR2PD749</t>
  </si>
  <si>
    <t>mymymymymytran</t>
  </si>
  <si>
    <t>231009FB0NX1VQ</t>
  </si>
  <si>
    <t>tieutuanh</t>
  </si>
  <si>
    <t>231010GMK5TJJV</t>
  </si>
  <si>
    <t>uyen_2102</t>
  </si>
  <si>
    <t>231010H5T3DQDX</t>
  </si>
  <si>
    <t>tranvanan010692</t>
  </si>
  <si>
    <t>2310030RBEN5A9</t>
  </si>
  <si>
    <t>thoanguyen9559</t>
  </si>
  <si>
    <t>2310030CJYSDNP</t>
  </si>
  <si>
    <t>bachnguyenngananh</t>
  </si>
  <si>
    <t>2310041H34258C</t>
  </si>
  <si>
    <t>janiebi</t>
  </si>
  <si>
    <t>231001RU7C1M3B</t>
  </si>
  <si>
    <t>quocdungsaigon</t>
  </si>
  <si>
    <t>231009EN2502AF</t>
  </si>
  <si>
    <t>dducthuy</t>
  </si>
  <si>
    <t>231010GMURDU0A</t>
  </si>
  <si>
    <t>truongnhien_0708</t>
  </si>
  <si>
    <t>231010GM429VH6</t>
  </si>
  <si>
    <t>ngoctham92</t>
  </si>
  <si>
    <t>2023-10-14</t>
  </si>
  <si>
    <t>231010JCEWVDEY</t>
  </si>
  <si>
    <t>ngcnhitrng006</t>
  </si>
  <si>
    <t>231010JS14JT6D</t>
  </si>
  <si>
    <t>tuyetlinh7601</t>
  </si>
  <si>
    <t>231010HRQ04JUS</t>
  </si>
  <si>
    <t>heopebong</t>
  </si>
  <si>
    <t>231010HC2FXMAU</t>
  </si>
  <si>
    <t>231010JU8HK81J</t>
  </si>
  <si>
    <t>thule1712004</t>
  </si>
  <si>
    <t>231010GK79Y6YP</t>
  </si>
  <si>
    <t>nhudang1005</t>
  </si>
  <si>
    <t>231001RVERRSRX</t>
  </si>
  <si>
    <t>ngocmai1391</t>
  </si>
  <si>
    <t>2310042WX3DMEN</t>
  </si>
  <si>
    <t>ez.auto</t>
  </si>
  <si>
    <t>2310043MPE8C03</t>
  </si>
  <si>
    <t>mrmando</t>
  </si>
  <si>
    <t>231009G9PY1YCM</t>
  </si>
  <si>
    <t>161lila_baotram</t>
  </si>
  <si>
    <t>231009E1HUDVTJ</t>
  </si>
  <si>
    <t>ho_my_xuyen</t>
  </si>
  <si>
    <t>2023-10-15</t>
  </si>
  <si>
    <t>231010J827GS0N</t>
  </si>
  <si>
    <t>231010HPHVHGBB</t>
  </si>
  <si>
    <t>231010HQHVS5X6</t>
  </si>
  <si>
    <t>thuyphuongtran07</t>
  </si>
  <si>
    <t>231010J4E8SGCU</t>
  </si>
  <si>
    <t>liam.babykoreastyle</t>
  </si>
  <si>
    <t>231010JF6X10XW</t>
  </si>
  <si>
    <t>vulephuonguyen0911</t>
  </si>
  <si>
    <t>231012QR65U2HH</t>
  </si>
  <si>
    <t>ndiep1510</t>
  </si>
  <si>
    <t>231010HC7MVT2D</t>
  </si>
  <si>
    <t>231010GJX63ATW</t>
  </si>
  <si>
    <t>vancualf</t>
  </si>
  <si>
    <t>231011MHGPUV47</t>
  </si>
  <si>
    <t>haivy2987</t>
  </si>
  <si>
    <t>231002UQ4G6W6J</t>
  </si>
  <si>
    <t>j9588qdfhl</t>
  </si>
  <si>
    <t>2310041D99EBNA</t>
  </si>
  <si>
    <t>diembi</t>
  </si>
  <si>
    <t>2310042BUVA00N</t>
  </si>
  <si>
    <t>phitrieukhanhha</t>
  </si>
  <si>
    <t>23100552J3UX71</t>
  </si>
  <si>
    <t>myhoang1408</t>
  </si>
  <si>
    <t>231010H82NJA6Y</t>
  </si>
  <si>
    <t>phuongthuy800</t>
  </si>
  <si>
    <t>231010GK8F54JK</t>
  </si>
  <si>
    <t>minhnguyet271087</t>
  </si>
  <si>
    <t>231010J4K2BB73</t>
  </si>
  <si>
    <t>dolna.pham</t>
  </si>
  <si>
    <t>231010H4K04SS3</t>
  </si>
  <si>
    <t>thanhthai57</t>
  </si>
  <si>
    <t>231012PRHY7ABE</t>
  </si>
  <si>
    <t>home.kitchen07</t>
  </si>
  <si>
    <t>2023-10-16</t>
  </si>
  <si>
    <t>231011K1YT0XVT</t>
  </si>
  <si>
    <t>thanhngan08102000</t>
  </si>
  <si>
    <t>231010HPT5Q871</t>
  </si>
  <si>
    <t>peonytran5</t>
  </si>
  <si>
    <t>231010JQD3FV9H</t>
  </si>
  <si>
    <t>shopmocbn</t>
  </si>
  <si>
    <t>231010HDTKP1WD</t>
  </si>
  <si>
    <t>anhanh55555</t>
  </si>
  <si>
    <t>231010JY3TXUFA</t>
  </si>
  <si>
    <t>hanacorp</t>
  </si>
  <si>
    <t>231010GMDCS62P</t>
  </si>
  <si>
    <t>_tiemcuadenzo_</t>
  </si>
  <si>
    <t>231010GMJ78V4M</t>
  </si>
  <si>
    <t>lynkftu</t>
  </si>
  <si>
    <t>231010GYEJQYYS</t>
  </si>
  <si>
    <t>kkkanhh</t>
  </si>
  <si>
    <t>231010GRGD5E05</t>
  </si>
  <si>
    <t>hanniebabie969780</t>
  </si>
  <si>
    <t>231010GJV76RH0</t>
  </si>
  <si>
    <t>doantrang.luu</t>
  </si>
  <si>
    <t>231011MFE2FPFX</t>
  </si>
  <si>
    <t>pigcatduck</t>
  </si>
  <si>
    <t>231010HR48997N</t>
  </si>
  <si>
    <t>sunny16790</t>
  </si>
  <si>
    <t>231011K3507BXR</t>
  </si>
  <si>
    <t>sooperrstar</t>
  </si>
  <si>
    <t>231010JDG8XU9F</t>
  </si>
  <si>
    <t>nhaphuongbym</t>
  </si>
  <si>
    <t>231010HU8YQKH8</t>
  </si>
  <si>
    <t>km_tn3rw0a</t>
  </si>
  <si>
    <t>231010HM9VEA6C</t>
  </si>
  <si>
    <t>nhalinh1412</t>
  </si>
  <si>
    <t>2310042J92B0MC</t>
  </si>
  <si>
    <t>giavisachchebiensan_hd</t>
  </si>
  <si>
    <t>2310067WWGPHEG</t>
  </si>
  <si>
    <t>trantram071990</t>
  </si>
  <si>
    <t>231007A9XQDPJ3</t>
  </si>
  <si>
    <t>thuy06040.3</t>
  </si>
  <si>
    <t>2310055JXB0RNM</t>
  </si>
  <si>
    <t>fmsqkr23aq</t>
  </si>
  <si>
    <t>231005661G15TJ</t>
  </si>
  <si>
    <t>minmin98</t>
  </si>
  <si>
    <t>231010GJXQA42X</t>
  </si>
  <si>
    <t>trinhnhanai</t>
  </si>
  <si>
    <t>231011NA2S0U1U</t>
  </si>
  <si>
    <t>nguyennga080190</t>
  </si>
  <si>
    <t>2023-10-17</t>
  </si>
  <si>
    <t>231010JE18MPJF</t>
  </si>
  <si>
    <t>uwc2ameh6e</t>
  </si>
  <si>
    <t>231010HH6JSSK1</t>
  </si>
  <si>
    <t>saphiraha</t>
  </si>
  <si>
    <t>231010GP66E7JF</t>
  </si>
  <si>
    <t>dieuhanhvjs</t>
  </si>
  <si>
    <t>231010HBSV8V8V</t>
  </si>
  <si>
    <t>hoanglephuongly</t>
  </si>
  <si>
    <t>231008D6B8PG4T</t>
  </si>
  <si>
    <t>thuhakim13</t>
  </si>
  <si>
    <t>231010GMFS2KKN</t>
  </si>
  <si>
    <t>maihuongqc</t>
  </si>
  <si>
    <t>231010J3FAUCM9</t>
  </si>
  <si>
    <t>phuongdebont</t>
  </si>
  <si>
    <t>231010HEQU8N1V</t>
  </si>
  <si>
    <t>huynhtramqldatu</t>
  </si>
  <si>
    <t>231001Q080TW6H</t>
  </si>
  <si>
    <t>231010JPFTXUSA</t>
  </si>
  <si>
    <t>khanhhuonglmt</t>
  </si>
  <si>
    <t>231010HKF09PGY</t>
  </si>
  <si>
    <t>khanhlinh16</t>
  </si>
  <si>
    <t>23100540RAFN1R</t>
  </si>
  <si>
    <t>khanh5588</t>
  </si>
  <si>
    <t>231008BHHSV6EK</t>
  </si>
  <si>
    <t>phuongm3</t>
  </si>
  <si>
    <t>231009GED1SFX1</t>
  </si>
  <si>
    <t>231010JPSJTW9U</t>
  </si>
  <si>
    <t>93thuhanguyen</t>
  </si>
  <si>
    <t>231010HVKYTH1M</t>
  </si>
  <si>
    <t>231010HVT1E1AU</t>
  </si>
  <si>
    <t>231003VVY0KXRF</t>
  </si>
  <si>
    <t>lala810</t>
  </si>
  <si>
    <t>231010H7XKW8MQ</t>
  </si>
  <si>
    <t>tnbc240498</t>
  </si>
  <si>
    <t>231010HXDVTTXX</t>
  </si>
  <si>
    <t>littlefox3383</t>
  </si>
  <si>
    <t>231012QKUN724K</t>
  </si>
  <si>
    <t>bichloan1505</t>
  </si>
  <si>
    <t>231010HQAWMN81</t>
  </si>
  <si>
    <t>miile00</t>
  </si>
  <si>
    <t>231010H4D74KXX</t>
  </si>
  <si>
    <t>lotus17</t>
  </si>
  <si>
    <t>2023-10-18</t>
  </si>
  <si>
    <t>23101503S3YB0H</t>
  </si>
  <si>
    <t>2310162PY7UF6E</t>
  </si>
  <si>
    <t>happykamiez</t>
  </si>
  <si>
    <t>231010JQYPJSSE</t>
  </si>
  <si>
    <t>baotramstore</t>
  </si>
  <si>
    <t>2310151AMPW6XC</t>
  </si>
  <si>
    <t>2310150D3AEYUF</t>
  </si>
  <si>
    <t>ngathanhvu23</t>
  </si>
  <si>
    <t>2310150QKV7N8Y</t>
  </si>
  <si>
    <t>mypassionluv</t>
  </si>
  <si>
    <t>231010HFT9N3XH</t>
  </si>
  <si>
    <t>thuylientruong2001</t>
  </si>
  <si>
    <t>231007B7KCTC65</t>
  </si>
  <si>
    <t>oanh_19121999.</t>
  </si>
  <si>
    <t>231007A8EVSWHH</t>
  </si>
  <si>
    <t>holan.88</t>
  </si>
  <si>
    <t>231009E2W444MY</t>
  </si>
  <si>
    <t>taki.store1</t>
  </si>
  <si>
    <t>231010HKCE7RPX</t>
  </si>
  <si>
    <t>hien30061995</t>
  </si>
  <si>
    <t>231008BNTQ0YRB</t>
  </si>
  <si>
    <t>annaashop</t>
  </si>
  <si>
    <t>2310079V9ABMSR</t>
  </si>
  <si>
    <t>ftukhoalutlvngtho</t>
  </si>
  <si>
    <t>23101512JNXTC5</t>
  </si>
  <si>
    <t>soralyly</t>
  </si>
  <si>
    <t>231011MF6F9K77</t>
  </si>
  <si>
    <t>utomeii</t>
  </si>
  <si>
    <t>2310164R9KHRCS</t>
  </si>
  <si>
    <t>ngan162000</t>
  </si>
  <si>
    <t>2023-10-19</t>
  </si>
  <si>
    <t>23101529NFPQ9X</t>
  </si>
  <si>
    <t>thynhin821</t>
  </si>
  <si>
    <t>231011K2N2WD7A</t>
  </si>
  <si>
    <t>trangli05</t>
  </si>
  <si>
    <t>2310151UKJ20TG</t>
  </si>
  <si>
    <t>lanthanh284</t>
  </si>
  <si>
    <t>23101515QEB3GD</t>
  </si>
  <si>
    <t>miku2306</t>
  </si>
  <si>
    <t>231011KFWYFW2N</t>
  </si>
  <si>
    <t>phuong_2228</t>
  </si>
  <si>
    <t>2310164VFGDGG5</t>
  </si>
  <si>
    <t>keva_1302</t>
  </si>
  <si>
    <t>231015178UGX98</t>
  </si>
  <si>
    <t>huynhnguyenkhanhphuong</t>
  </si>
  <si>
    <t>231010HNE8XR9R</t>
  </si>
  <si>
    <t>bacluu108</t>
  </si>
  <si>
    <t>2310164F85EGYA</t>
  </si>
  <si>
    <t>chauluan.</t>
  </si>
  <si>
    <t>2310150TVAVX5W</t>
  </si>
  <si>
    <t>2310150KJ5VWPX</t>
  </si>
  <si>
    <t>phuongzoe4747</t>
  </si>
  <si>
    <t>231013T9XHU42C</t>
  </si>
  <si>
    <t>thuykimtran1990</t>
  </si>
  <si>
    <t>231010HGFGNV61</t>
  </si>
  <si>
    <t>bonbee</t>
  </si>
  <si>
    <t>2310162HAA31X3</t>
  </si>
  <si>
    <t>trasua.ngaynangam</t>
  </si>
  <si>
    <t>231015205BDT38</t>
  </si>
  <si>
    <t>amytn</t>
  </si>
  <si>
    <t>23101517MVSA3U</t>
  </si>
  <si>
    <t>hongcam2318</t>
  </si>
  <si>
    <t>231009G8W9WM4S</t>
  </si>
  <si>
    <t>nguyenlinhlinh705</t>
  </si>
  <si>
    <t>231007AQX30UQB</t>
  </si>
  <si>
    <t>lekhue_90</t>
  </si>
  <si>
    <t>231009G9B2JCXG</t>
  </si>
  <si>
    <t>lam2410</t>
  </si>
  <si>
    <t>231010HEFJ2VXK</t>
  </si>
  <si>
    <t>queanhvo</t>
  </si>
  <si>
    <t>231010GGKNXE3A</t>
  </si>
  <si>
    <t>nhule92</t>
  </si>
  <si>
    <t>231008BNCPR9HM</t>
  </si>
  <si>
    <t>beooocute</t>
  </si>
  <si>
    <t>231010GH44BNN4</t>
  </si>
  <si>
    <t>nhutkhangnguyen1999</t>
  </si>
  <si>
    <t>231010GQXHW3DB</t>
  </si>
  <si>
    <t>thanhweibu</t>
  </si>
  <si>
    <t>2310151JNA1587</t>
  </si>
  <si>
    <t>leykhoa.123</t>
  </si>
  <si>
    <t>2023-10-20</t>
  </si>
  <si>
    <t>2310151Q939FAJ</t>
  </si>
  <si>
    <t>thuylinh6751</t>
  </si>
  <si>
    <t>2310151FDUUFFQ</t>
  </si>
  <si>
    <t>2310162GNS1E9D</t>
  </si>
  <si>
    <t>holmespham</t>
  </si>
  <si>
    <t>23101639UFK79T</t>
  </si>
  <si>
    <t>marikonguyen</t>
  </si>
  <si>
    <t>231015021R0MJR</t>
  </si>
  <si>
    <t>oanhvu94</t>
  </si>
  <si>
    <t>2310176689GA62</t>
  </si>
  <si>
    <t>d5z2q6vkm0</t>
  </si>
  <si>
    <t>2310163XA5XC6M</t>
  </si>
  <si>
    <t>vuchien88</t>
  </si>
  <si>
    <t>231016407VYP69</t>
  </si>
  <si>
    <t>tuyetlinh122</t>
  </si>
  <si>
    <t>231009FMFM1SRK</t>
  </si>
  <si>
    <t>gongkinhhanquoc</t>
  </si>
  <si>
    <t>231009FKY9F0EB</t>
  </si>
  <si>
    <t>lienhong1986</t>
  </si>
  <si>
    <t>231010GKP4W7J4</t>
  </si>
  <si>
    <t>thuha_2605</t>
  </si>
  <si>
    <t>2310162GS2UKYV</t>
  </si>
  <si>
    <t>kemsuri9947</t>
  </si>
  <si>
    <t>2023-10-21</t>
  </si>
  <si>
    <t>231012QBHFV37B</t>
  </si>
  <si>
    <t>nguyenthanhnam2106</t>
  </si>
  <si>
    <t>231015123CRBTR</t>
  </si>
  <si>
    <t>tran.phuong.tam</t>
  </si>
  <si>
    <t>2310151MB3CWCH</t>
  </si>
  <si>
    <t>thanhnguyen250793</t>
  </si>
  <si>
    <t>231010JYS9NP4Q</t>
  </si>
  <si>
    <t>namlun0408</t>
  </si>
  <si>
    <t>231010HVWUFEEW</t>
  </si>
  <si>
    <t>hanhvo2010</t>
  </si>
  <si>
    <t>231010GN46BCQB</t>
  </si>
  <si>
    <t>huong0909903646</t>
  </si>
  <si>
    <t>231010HDH4DUPR</t>
  </si>
  <si>
    <t>baohuykhanh</t>
  </si>
  <si>
    <t>231010JWVF504E</t>
  </si>
  <si>
    <t>ngongxinh1988</t>
  </si>
  <si>
    <t>231009GBVMRABW</t>
  </si>
  <si>
    <t>xuanpt15</t>
  </si>
  <si>
    <t>2310150Q99P5RJ</t>
  </si>
  <si>
    <t>longht137</t>
  </si>
  <si>
    <t>2023-10-22</t>
  </si>
  <si>
    <t>231010GMYNBKN5</t>
  </si>
  <si>
    <t>hoanglinh3897</t>
  </si>
  <si>
    <t>231013TGJEFAFP</t>
  </si>
  <si>
    <t>nguechngoac</t>
  </si>
  <si>
    <t>2310188TC5426R</t>
  </si>
  <si>
    <t>thu_ne_123</t>
  </si>
  <si>
    <t>231015021VS0BQ</t>
  </si>
  <si>
    <t>sonphan95</t>
  </si>
  <si>
    <t>231010J579W8FJ</t>
  </si>
  <si>
    <t>pi121223</t>
  </si>
  <si>
    <t>2310151KYXRVUF</t>
  </si>
  <si>
    <t>judypthuy</t>
  </si>
  <si>
    <t>2310152C89WWP3</t>
  </si>
  <si>
    <t>2310151SVFMK4H</t>
  </si>
  <si>
    <t>huonghpham211</t>
  </si>
  <si>
    <t>231010HJ36C17G</t>
  </si>
  <si>
    <t>phong_tang</t>
  </si>
  <si>
    <t>231010HHJK5X6N</t>
  </si>
  <si>
    <t>231010JGFA7QKD</t>
  </si>
  <si>
    <t>95cs7dlccd</t>
  </si>
  <si>
    <t>231010GR83YWDB</t>
  </si>
  <si>
    <t>minhanh2802159795</t>
  </si>
  <si>
    <t>231010HUB0GFPJ</t>
  </si>
  <si>
    <t>lingling.corner</t>
  </si>
  <si>
    <t>231010JXCK4VRX</t>
  </si>
  <si>
    <t>ngoctran4889</t>
  </si>
  <si>
    <t>231010GKU52MTA</t>
  </si>
  <si>
    <t>thanhtam1525</t>
  </si>
  <si>
    <t>231010HCEBDVPR</t>
  </si>
  <si>
    <t>linhthao117</t>
  </si>
  <si>
    <t>231010J6CJXDA0</t>
  </si>
  <si>
    <t>hothihonghanh93</t>
  </si>
  <si>
    <t>231010GPJ8R703</t>
  </si>
  <si>
    <t>pvmai_</t>
  </si>
  <si>
    <t>231010GKAFYNWR</t>
  </si>
  <si>
    <t>cheemy_thoitrang_phukien</t>
  </si>
  <si>
    <t>231010JNAMUH8M</t>
  </si>
  <si>
    <t>phoitran123</t>
  </si>
  <si>
    <t>231010HGP5CUNU</t>
  </si>
  <si>
    <t>trucho1505</t>
  </si>
  <si>
    <t>2310164NK8RKBE</t>
  </si>
  <si>
    <t>annnguyen1993</t>
  </si>
  <si>
    <t>231010JYN262H6</t>
  </si>
  <si>
    <t>bean_bap_cute</t>
  </si>
  <si>
    <t>231010GKD12M0F</t>
  </si>
  <si>
    <t>231014VQ6WPY38</t>
  </si>
  <si>
    <t>thu_thuy_hoang</t>
  </si>
  <si>
    <t>2023-10-23</t>
  </si>
  <si>
    <t>23101767D1BK7N</t>
  </si>
  <si>
    <t>cam_loan1995</t>
  </si>
  <si>
    <t>231010JTVAKPDH</t>
  </si>
  <si>
    <t>ao_ajisai_95</t>
  </si>
  <si>
    <t>231010GT0M51HB</t>
  </si>
  <si>
    <t>huongbin301</t>
  </si>
  <si>
    <t>231010J55HMJ2J</t>
  </si>
  <si>
    <t>chitbegu</t>
  </si>
  <si>
    <t>231010HUJ3F4VD</t>
  </si>
  <si>
    <t>thaithuy94</t>
  </si>
  <si>
    <t>231010J28M24B4</t>
  </si>
  <si>
    <t>tophucan86</t>
  </si>
  <si>
    <t>231010JS2T05CK</t>
  </si>
  <si>
    <t>2_sx0iep0a</t>
  </si>
  <si>
    <t>231010JT0KPH8D</t>
  </si>
  <si>
    <t>dalahouse.com</t>
  </si>
  <si>
    <t>231010HYK5UFTW</t>
  </si>
  <si>
    <t>xqdnhw_x0m</t>
  </si>
  <si>
    <t>231013SJFUT6AD</t>
  </si>
  <si>
    <t>longbuidac</t>
  </si>
  <si>
    <t>231019AVQBSMJX</t>
  </si>
  <si>
    <t>uyenpink201001</t>
  </si>
  <si>
    <t>231013S366UGGK</t>
  </si>
  <si>
    <t>ptp3101</t>
  </si>
  <si>
    <t>231010GMP1A3D4</t>
  </si>
  <si>
    <t>ttcn92</t>
  </si>
  <si>
    <t>2310189WVPFP7H</t>
  </si>
  <si>
    <t>thanh_nhan23_</t>
  </si>
  <si>
    <t>2023-10-24</t>
  </si>
  <si>
    <t>231019C69E8KKV</t>
  </si>
  <si>
    <t>meomapchitbam08</t>
  </si>
  <si>
    <t>231013T591A4FP</t>
  </si>
  <si>
    <t>bolobalahomewear_20</t>
  </si>
  <si>
    <t>231010H8KJABC0</t>
  </si>
  <si>
    <t>lengocvan90</t>
  </si>
  <si>
    <t>231010JX9W8V87</t>
  </si>
  <si>
    <t>khlinh98</t>
  </si>
  <si>
    <t>231010HYG6H04F</t>
  </si>
  <si>
    <t>chimxanh_</t>
  </si>
  <si>
    <t>231010H6HE45R8</t>
  </si>
  <si>
    <t>tuong.vi_vi</t>
  </si>
  <si>
    <t>231010HKWY15M5</t>
  </si>
  <si>
    <t>myphammama</t>
  </si>
  <si>
    <t>231012PH67NRV2</t>
  </si>
  <si>
    <t>hoanngmyy</t>
  </si>
  <si>
    <t>231015007MBVXP</t>
  </si>
  <si>
    <t>thoale</t>
  </si>
  <si>
    <t>231010GP8UBS9J</t>
  </si>
  <si>
    <t>tkginny</t>
  </si>
  <si>
    <t>23101501V4R5A1</t>
  </si>
  <si>
    <t>ngotranbaongoc1993</t>
  </si>
  <si>
    <t>231010JXJKQT2R</t>
  </si>
  <si>
    <t>mintie2711</t>
  </si>
  <si>
    <t>231011K16CJS84</t>
  </si>
  <si>
    <t>congtt1</t>
  </si>
  <si>
    <t>231015W2PVQ4EC</t>
  </si>
  <si>
    <t>ngoyen06</t>
  </si>
  <si>
    <t>231010H3NNRKSS</t>
  </si>
  <si>
    <t>julietbuon144</t>
  </si>
  <si>
    <t>231011KS7KSS5V</t>
  </si>
  <si>
    <t>trang8486</t>
  </si>
  <si>
    <t>231010JX9MQFTV</t>
  </si>
  <si>
    <t>maithanhnd</t>
  </si>
  <si>
    <t>231010GN0C9454</t>
  </si>
  <si>
    <t>thanhtui</t>
  </si>
  <si>
    <t>231010HFQ9AXQS</t>
  </si>
  <si>
    <t>esselight</t>
  </si>
  <si>
    <t>231010HEXC1SVF</t>
  </si>
  <si>
    <t>hanhtran5293</t>
  </si>
  <si>
    <t>231010GSVBSWHX</t>
  </si>
  <si>
    <t>mekaka</t>
  </si>
  <si>
    <t>231010HE7R9G7K</t>
  </si>
  <si>
    <t>vuonxinh.official</t>
  </si>
  <si>
    <t>231021GAQEHEKK</t>
  </si>
  <si>
    <t>poony__</t>
  </si>
  <si>
    <t>2023-10-25</t>
  </si>
  <si>
    <t>23101765X9YWE9</t>
  </si>
  <si>
    <t>vjtkoj91</t>
  </si>
  <si>
    <t>231021GA6PHR7U</t>
  </si>
  <si>
    <t>meobvan</t>
  </si>
  <si>
    <t>2310162F1ED70G</t>
  </si>
  <si>
    <t>thuynd0701</t>
  </si>
  <si>
    <t>2310151MM5BNDV</t>
  </si>
  <si>
    <t>nabihihiiiiii</t>
  </si>
  <si>
    <t>231011MU74BP4M</t>
  </si>
  <si>
    <t>uyen081296</t>
  </si>
  <si>
    <t>231010GMH7S3FC</t>
  </si>
  <si>
    <t>babyraul221</t>
  </si>
  <si>
    <t>231010H9WK1CHA</t>
  </si>
  <si>
    <t>trangquyynh</t>
  </si>
  <si>
    <t>231021FY5T5S2P</t>
  </si>
  <si>
    <t>khanhphan_1987</t>
  </si>
  <si>
    <t>2023-10-26</t>
  </si>
  <si>
    <t>2310163USWQ2UP</t>
  </si>
  <si>
    <t>emiipham</t>
  </si>
  <si>
    <t>231012Q1U595VM</t>
  </si>
  <si>
    <t>thanhhien260296</t>
  </si>
  <si>
    <t>2310151JKTCAB0</t>
  </si>
  <si>
    <t>231015284V74VA</t>
  </si>
  <si>
    <t>leeuht_2307</t>
  </si>
  <si>
    <t>231024PMM5TRX0</t>
  </si>
  <si>
    <t>httn_93</t>
  </si>
  <si>
    <t>2023-10-27</t>
  </si>
  <si>
    <t>2310151J7TX4S6</t>
  </si>
  <si>
    <t>candy_tran2002</t>
  </si>
  <si>
    <t>2310174YS55XE3</t>
  </si>
  <si>
    <t>bedau2801</t>
  </si>
  <si>
    <t>231015145HVU45</t>
  </si>
  <si>
    <t>quynhnga09061999</t>
  </si>
  <si>
    <t>23101528X06R6T</t>
  </si>
  <si>
    <t>lovemusikso</t>
  </si>
  <si>
    <t>231023N3KM0M5U</t>
  </si>
  <si>
    <t>2310175SEAQX2F</t>
  </si>
  <si>
    <t>danielvulam</t>
  </si>
  <si>
    <t>23101519EXKNEA</t>
  </si>
  <si>
    <t>yx0jyoc4fo</t>
  </si>
  <si>
    <t>2310163Q6X51ME</t>
  </si>
  <si>
    <t>callmechieu</t>
  </si>
  <si>
    <t>231012Q7GR1EVT</t>
  </si>
  <si>
    <t>h.lala</t>
  </si>
  <si>
    <t>231025S9Y2TWVM</t>
  </si>
  <si>
    <t>hlmstp</t>
  </si>
  <si>
    <t>2023-10-28</t>
  </si>
  <si>
    <t>231025SUW883E7</t>
  </si>
  <si>
    <t>231025T8KA2WKT</t>
  </si>
  <si>
    <t>vyngannguyen</t>
  </si>
  <si>
    <t>231025S6KFYGPF</t>
  </si>
  <si>
    <t>yphuong86</t>
  </si>
  <si>
    <t>231024S1H0KWC3</t>
  </si>
  <si>
    <t>phuongha1511</t>
  </si>
  <si>
    <t>2310176SVRHUCK</t>
  </si>
  <si>
    <t>thao_lan93</t>
  </si>
  <si>
    <t>2310152EG0EUH2</t>
  </si>
  <si>
    <t>dauthuy0902</t>
  </si>
  <si>
    <t>2310162GD98UC4</t>
  </si>
  <si>
    <t>maicee147</t>
  </si>
  <si>
    <t>2310151QUX0T31</t>
  </si>
  <si>
    <t>231010HENW7WY2</t>
  </si>
  <si>
    <t>ngocquynh0911</t>
  </si>
  <si>
    <t>231026VGKEG634</t>
  </si>
  <si>
    <t>2023-10-29</t>
  </si>
  <si>
    <t>231025UDQRQ40N</t>
  </si>
  <si>
    <t>trung_tam_bieu_mau</t>
  </si>
  <si>
    <t>231022K9GNKMM5</t>
  </si>
  <si>
    <t>huyen0201huyen</t>
  </si>
  <si>
    <t>231020CMBDRK3S</t>
  </si>
  <si>
    <t>dieuhuyen2019</t>
  </si>
  <si>
    <t>231025T55BYVU2</t>
  </si>
  <si>
    <t>pekhac06</t>
  </si>
  <si>
    <t>23101750MQA61T</t>
  </si>
  <si>
    <t>vyviehue2305</t>
  </si>
  <si>
    <t>2310176PAH2K7C</t>
  </si>
  <si>
    <t>myntt100805</t>
  </si>
  <si>
    <t>231025T6FHFP7K</t>
  </si>
  <si>
    <t>nhiong404</t>
  </si>
  <si>
    <t>231023M60XGXNU</t>
  </si>
  <si>
    <t>hyejinngoc</t>
  </si>
  <si>
    <t>231024PYEHEN96</t>
  </si>
  <si>
    <t>duy_0405</t>
  </si>
  <si>
    <t>231025S8N9RMS6</t>
  </si>
  <si>
    <t>nguyenthihuong3151987</t>
  </si>
  <si>
    <t>2023-10-30</t>
  </si>
  <si>
    <t>231026UPDUDHCW</t>
  </si>
  <si>
    <t>haminz97</t>
  </si>
  <si>
    <t>23102711JMR12W</t>
  </si>
  <si>
    <t>vanhoang_ducvuong560</t>
  </si>
  <si>
    <t>231026VS13BXUA</t>
  </si>
  <si>
    <t>hoanghang150287</t>
  </si>
  <si>
    <t>231026VNRRFCMR</t>
  </si>
  <si>
    <t>suan1112</t>
  </si>
  <si>
    <t>231025S77C64WD</t>
  </si>
  <si>
    <t>doanthuy1707</t>
  </si>
  <si>
    <t>2310260JAGHGG9</t>
  </si>
  <si>
    <t>justlmn</t>
  </si>
  <si>
    <t>23102721P8F26C</t>
  </si>
  <si>
    <t>hap.hoa</t>
  </si>
  <si>
    <t>2310260VRVSWYV</t>
  </si>
  <si>
    <t>hienndm</t>
  </si>
  <si>
    <t>231025S703EQS8</t>
  </si>
  <si>
    <t>ngocduy1503</t>
  </si>
  <si>
    <t>231025U73AWNG4</t>
  </si>
  <si>
    <t>tiemsachcuachen</t>
  </si>
  <si>
    <t>231025UJHQE49F</t>
  </si>
  <si>
    <t>huyenhuyenpham1711</t>
  </si>
  <si>
    <t>231025TAS0RR1D</t>
  </si>
  <si>
    <t>ngochang090594</t>
  </si>
  <si>
    <t>23101893JGHN0T</t>
  </si>
  <si>
    <t>jake_bui</t>
  </si>
  <si>
    <t>231019AXM82QVJ</t>
  </si>
  <si>
    <t>nhinguyen2101</t>
  </si>
  <si>
    <t>2310176PT7R2HD</t>
  </si>
  <si>
    <t>trchnguynth</t>
  </si>
  <si>
    <t>231025SMWPSK0F</t>
  </si>
  <si>
    <t>hieu.thuannguyen</t>
  </si>
  <si>
    <t>2310260BJTRP80</t>
  </si>
  <si>
    <t>okibon</t>
  </si>
  <si>
    <t>231025T671MC9F</t>
  </si>
  <si>
    <t>minhhuyen.18</t>
  </si>
  <si>
    <t>231025T7BAA45T</t>
  </si>
  <si>
    <t>231025SAF7N5PT</t>
  </si>
  <si>
    <t>kinyentran89</t>
  </si>
  <si>
    <t>231024QJGFB7HN</t>
  </si>
  <si>
    <t>tubeooo</t>
  </si>
  <si>
    <t>231025SEU45VHM</t>
  </si>
  <si>
    <t>dandinh515</t>
  </si>
  <si>
    <t>231015251S7X52</t>
  </si>
  <si>
    <t>dohoanglan97</t>
  </si>
  <si>
    <t>231025SYFQAW9D</t>
  </si>
  <si>
    <t>lehanako</t>
  </si>
  <si>
    <t>2310260J72UUPP</t>
  </si>
  <si>
    <t>v5aljfq_e7</t>
  </si>
  <si>
    <t>Chi tiết báo cáo</t>
  </si>
  <si>
    <t>Thống kê thu nhập</t>
  </si>
  <si>
    <t>₫</t>
  </si>
  <si>
    <t>1. Tổng doanh thu</t>
  </si>
  <si>
    <t>Tổng hàng hóa</t>
  </si>
  <si>
    <t>Mã giảm giá &amp; Mức chiết khấu</t>
  </si>
  <si>
    <t>2. Tổng chi phí</t>
  </si>
  <si>
    <t>Tổng vận chuyển</t>
  </si>
  <si>
    <t>Shipping Fee Discount from 3PL</t>
  </si>
  <si>
    <t>Phụ phí</t>
  </si>
  <si>
    <t>Custom Tax</t>
  </si>
  <si>
    <t>3. Tổng số tiền</t>
  </si>
  <si>
    <t>Giá trị tham khảo khác</t>
  </si>
</sst>
</file>

<file path=xl/styles.xml><?xml version="1.0" encoding="utf-8"?>
<styleSheet xmlns="http://schemas.openxmlformats.org/spreadsheetml/2006/main">
  <fonts count="7">
    <font>
      <sz val="10"/>
      <name val="Arial"/>
      <family val="0"/>
      <charset val="0"/>
    </font>
    <font>
      <sz val="10"/>
      <name val="Arial"/>
      <family val="2"/>
      <charset val="0"/>
      <color rgb="FF000000"/>
    </font>
    <font>
      <sz val="12"/>
      <name val="Arial"/>
      <family val="2"/>
      <charset val="0"/>
      <color rgb="FF000000"/>
    </font>
    <font>
      <sz val="14"/>
      <name val="Arial"/>
      <family val="2"/>
      <charset val="0"/>
      <color rgb="FF000000"/>
    </font>
    <font>
      <sz val="12"/>
      <name val="Arial"/>
      <family val="2"/>
      <charset val="0"/>
      <color rgb="FF000000"/>
      <b/>
    </font>
    <font>
      <sz val="11"/>
      <name val="Arial"/>
      <family val="2"/>
      <charset val="0"/>
      <color rgb="FF000000"/>
    </font>
    <font>
      <sz val="10"/>
      <name val="Arial"/>
      <family val="2"/>
      <charset val="0"/>
      <color rgb="FF000000"/>
      <b/>
    </font>
  </fonts>
  <fills count="7">
    <fill>
      <patternFill patternType="none"/>
    </fill>
    <fill>
      <patternFill patternType="lightGray"/>
    </fill>
    <fill>
      <patternFill patternType="solid">
        <fgColor rgb="FFFF6600"/>
        <bgColor rgb="FFFF6600"/>
      </patternFill>
    </fill>
    <fill>
      <patternFill patternType="solid">
        <fgColor rgb="FFF0F0F0"/>
        <bgColor rgb="FFF0F0F0"/>
      </patternFill>
    </fill>
    <fill>
      <patternFill patternType="solid">
        <fgColor rgb="FFA5A5A5"/>
      </patternFill>
    </fill>
    <fill>
      <patternFill patternType="solid">
        <fgColor rgb="FFE7E6E6"/>
      </patternFill>
    </fill>
    <fill>
      <patternFill patternType="solid">
        <fgColor rgb="FFA5A5A5"/>
        <bgColor rgb="FF000000"/>
      </patternFill>
    </fill>
  </fills>
  <borders count="2">
    <border>
      <left style="none"/>
      <right style="none"/>
      <top style="none"/>
      <bottom style="none"/>
    </border>
    <border>
      <left style=""/>
      <right style=""/>
      <top style=""/>
      <bottom style=""/>
    </border>
  </borders>
  <cellXfs count="18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0" applyNumberFormat="0" applyProtection="0" borderId="1" fillId="0" fontId="1" numFmtId="0" xfId="0">
      <alignment horizontal="general" indent="0" shrinkToFit="0" textRotation="0" vertical="bottom" wrapText="0"/>
    </xf>
    <xf applyAlignment="1" applyBorder="0" applyFont="1" applyFill="0" applyNumberFormat="0" applyProtection="0" borderId="1" fillId="0" fontId="1" numFmtId="0" xfId="0">
      <alignment horizontal="left" indent="0" shrinkToFit="0" textRotation="0" vertical="bottom" wrapText="0"/>
    </xf>
    <xf applyAlignment="0" applyBorder="0" applyFont="1" applyFill="0" applyNumberFormat="0" applyProtection="0" borderId="1" fillId="0" fontId="2" numFmtId="0" xfId="0">
      <alignment horizontal="general" indent="0" shrinkToFit="0" textRotation="0" vertical="bottom" wrapText="0"/>
    </xf>
    <xf applyAlignment="1" applyBorder="0" applyFont="1" applyFill="1" applyNumberFormat="0" applyProtection="0" borderId="1" fillId="2" fontId="3" numFmtId="0" xfId="0">
      <alignment horizontal="general" indent="0" shrinkToFit="0" textRotation="0" vertical="bottom" wrapText="0"/>
    </xf>
    <xf applyAlignment="0" applyBorder="0" applyFont="1" applyFill="1" applyNumberFormat="0" applyProtection="0" borderId="1" fillId="3" fontId="1" numFmtId="0" xfId="0">
      <alignment horizontal="general" indent="0" shrinkToFit="0" textRotation="0" vertical="bottom" wrapText="0"/>
    </xf>
    <xf applyAlignment="1" applyBorder="0" applyFont="1" applyFill="0" applyNumberFormat="0" applyProtection="0" borderId="1" fillId="0" fontId="1" numFmtId="0" xfId="0">
      <alignment horizontal="general" indent="0" shrinkToFit="0" textRotation="0" vertical="bottom" wrapText="0"/>
    </xf>
    <xf applyAlignment="0" applyBorder="0" applyFont="1" applyFill="1" applyNumberFormat="0" applyProtection="0" borderId="1" fillId="2" fontId="3" numFmtId="0" xfId="0">
      <alignment horizontal="general" indent="0" shrinkToFit="0" textRotation="0" vertical="bottom" wrapText="0"/>
    </xf>
    <xf applyAlignment="1" applyBorder="0" applyFont="1" applyFill="1" applyNumberFormat="0" applyProtection="0" borderId="1" fillId="4" fontId="4" numFmtId="0" xfId="0">
      <alignment horizontal="general" indent="0" shrinkToFit="0" textRotation="0" vertical="bottom" wrapText="0"/>
    </xf>
    <xf applyAlignment="0" applyBorder="0" applyFont="1" applyFill="1" applyNumberFormat="0" applyProtection="0" borderId="1" fillId="4" fontId="4" numFmtId="0" xfId="0">
      <alignment horizontal="general" indent="0" shrinkToFit="0" textRotation="0" vertical="bottom" wrapText="0"/>
    </xf>
    <xf applyAlignment="1" applyBorder="0" applyFont="1" applyFill="1" applyNumberFormat="0" applyProtection="0" borderId="1" fillId="5" fontId="5" numFmtId="0" xfId="0">
      <alignment horizontal="general" indent="0" shrinkToFit="0" textRotation="0" vertical="bottom" wrapText="0"/>
    </xf>
    <xf applyAlignment="0" applyBorder="0" applyFont="1" applyFill="1" applyNumberFormat="0" applyProtection="0" borderId="1" fillId="5" fontId="5" numFmtId="0" xfId="0">
      <alignment horizontal="general" indent="0" shrinkToFit="0" textRotation="0" vertical="bottom" wrapText="0"/>
    </xf>
    <xf applyAlignment="1" applyBorder="0" applyFont="1" applyFill="1" applyNumberFormat="0" applyProtection="0" borderId="1" fillId="6" fontId="4" numFmtId="0" xfId="0">
      <alignment horizontal="general" indent="0" shrinkToFit="0" textRotation="0" vertical="bottom" wrapText="0"/>
    </xf>
    <xf applyAlignment="0" applyBorder="0" applyFont="1" applyFill="1" applyNumberFormat="0" applyProtection="0" borderId="1" fillId="6" fontId="4" numFmtId="0" xfId="0">
      <alignment horizontal="general" indent="0" shrinkToFit="0" textRotation="0" vertical="bottom" wrapText="0"/>
    </xf>
    <xf applyAlignment="1" applyBorder="0" applyFont="1" applyFill="1" applyNumberFormat="0" applyProtection="0" borderId="1" fillId="5" fontId="1" numFmtId="0" xfId="0">
      <alignment horizontal="general" indent="0" shrinkToFit="0" textRotation="0" vertical="bottom" wrapText="0"/>
    </xf>
    <xf applyAlignment="0" applyBorder="0" applyFont="1" applyFill="1" applyNumberFormat="0" applyProtection="0" borderId="1" fillId="5" fontId="1" numFmtId="0" xfId="0">
      <alignment horizontal="general" indent="0" shrinkToFit="0" textRotation="0" vertical="bottom" wrapText="0"/>
    </xf>
    <xf applyAlignment="0" applyBorder="0" applyFont="1" applyFill="0" applyNumberFormat="0" applyProtection="0" borderId="1" fillId="0" fontId="6" numFmtId="0" xf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AE40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18" customWidth="true"/>
    <col collapsed="false" hidden="false" max="1" min="1" style="0" width="18" customWidth="true"/>
    <col collapsed="false" hidden="false" max="3" min="3" style="1" width="18" customWidth="true"/>
    <col collapsed="false" hidden="false" max="4" min="4" style="1" width="18" customWidth="true"/>
    <col collapsed="false" hidden="false" max="5" min="5" style="1" width="18" customWidth="true"/>
    <col collapsed="false" hidden="false" max="6" min="6" style="1" width="18" customWidth="true"/>
    <col collapsed="false" hidden="false" max="7" min="7" style="1" width="18" customWidth="true"/>
    <col collapsed="false" hidden="false" max="8" min="8" style="1" width="18" customWidth="true"/>
    <col collapsed="false" hidden="false" max="9" min="9" style="1" width="18" customWidth="true"/>
    <col collapsed="false" hidden="false" max="10" min="10" style="1" width="18" customWidth="true"/>
    <col collapsed="false" hidden="false" max="11" min="11" style="1" width="18" customWidth="true"/>
    <col collapsed="false" hidden="false" max="12" min="12" style="1" width="18" customWidth="true"/>
    <col collapsed="false" hidden="false" max="13" min="13" style="1" width="18" customWidth="true"/>
    <col collapsed="false" hidden="false" max="14" min="14" style="1" width="18" customWidth="true"/>
    <col collapsed="false" hidden="false" max="15" min="15" style="1" width="18" customWidth="true"/>
    <col collapsed="false" hidden="false" max="16" min="16" style="1" width="18" customWidth="true"/>
    <col collapsed="false" hidden="false" max="17" min="17" style="1" width="18" customWidth="true"/>
    <col collapsed="false" hidden="false" max="18" min="18" style="1" width="18" customWidth="true"/>
    <col collapsed="false" hidden="false" max="19" min="19" style="1" width="18" customWidth="true"/>
    <col collapsed="false" hidden="false" max="20" min="20" style="1" width="18" customWidth="true"/>
    <col collapsed="false" hidden="false" max="21" min="21" style="1" width="18" customWidth="true"/>
    <col collapsed="false" hidden="false" max="22" min="22" style="1" width="18" customWidth="true"/>
    <col collapsed="false" hidden="false" max="23" min="23" style="1" width="18" customWidth="true"/>
    <col collapsed="false" hidden="false" max="24" min="24" style="1" width="18" customWidth="true"/>
    <col collapsed="false" hidden="false" max="25" min="25" style="1" width="18" customWidth="true"/>
    <col collapsed="false" hidden="false" max="26" min="26" style="1" width="18" customWidth="true"/>
    <col collapsed="false" hidden="false" max="27" min="27" style="1" width="18" customWidth="true"/>
    <col collapsed="false" hidden="false" max="28" min="28" style="1" width="18" customWidth="true"/>
    <col collapsed="false" hidden="false" max="29" min="29" style="1" width="18" customWidth="true"/>
    <col collapsed="false" hidden="false" max="30" min="30" style="1" width="18" customWidth="true"/>
    <col collapsed="false" hidden="false" max="31" min="31" style="1" width="18" customWidth="true"/>
    <col collapsed="false" hidden="false" max="1" min="1" style="1" width="18" customWidth="true"/>
    <col collapsed="false" hidden="false" max="2" min="2" style="1" width="18" customWidth="true"/>
    <col collapsed="false" hidden="false" max="3" min="3" style="1" width="18" customWidth="true"/>
    <col collapsed="false" hidden="false" max="4" min="4" style="1" width="18" customWidth="true"/>
    <col collapsed="false" hidden="false" max="5" min="5" style="1" width="18" customWidth="true"/>
    <col collapsed="false" hidden="false" max="6" min="6" style="1" width="18" customWidth="true"/>
    <col collapsed="false" hidden="false" max="7" min="7" style="1" width="18" customWidth="true"/>
    <col collapsed="false" hidden="false" max="8" min="8" style="1" width="18" customWidth="true"/>
    <col collapsed="false" hidden="false" max="9" min="9" style="1" width="18" customWidth="true"/>
    <col collapsed="false" hidden="false" max="10" min="10" style="1" width="18" customWidth="true"/>
    <col collapsed="false" hidden="false" max="11" min="11" style="1" width="18" customWidth="true"/>
    <col collapsed="false" hidden="false" max="12" min="12" style="1" width="18" customWidth="true"/>
    <col collapsed="false" hidden="false" max="13" min="13" style="1" width="18" customWidth="true"/>
    <col collapsed="false" hidden="false" max="14" min="14" style="1" width="18" customWidth="true"/>
    <col collapsed="false" hidden="false" max="15" min="15" style="1" width="18" customWidth="true"/>
    <col collapsed="false" hidden="false" max="16" min="16" style="1" width="18" customWidth="true"/>
    <col collapsed="false" hidden="false" max="17" min="17" style="1" width="18" customWidth="true"/>
    <col collapsed="false" hidden="false" max="18" min="18" style="1" width="18" customWidth="true"/>
    <col collapsed="false" hidden="false" max="19" min="19" style="1" width="18" customWidth="true"/>
    <col collapsed="false" hidden="false" max="20" min="20" style="1" width="18" customWidth="true"/>
    <col collapsed="false" hidden="false" max="21" min="21" style="1" width="18" customWidth="true"/>
    <col collapsed="false" hidden="false" max="22" min="22" style="1" width="18" customWidth="true"/>
    <col collapsed="false" hidden="false" max="23" min="23" style="1" width="18" customWidth="true"/>
    <col collapsed="false" hidden="false" max="24" min="24" style="1" width="18" customWidth="true"/>
    <col collapsed="false" hidden="false" max="25" min="25" style="1" width="18" customWidth="true"/>
    <col collapsed="false" hidden="false" max="26" min="26" style="1" width="18" customWidth="true"/>
    <col collapsed="false" hidden="false" max="27" min="27" style="1" width="18" customWidth="true"/>
    <col collapsed="false" hidden="false" max="28" min="28" style="1" width="18" customWidth="true"/>
    <col collapsed="false" hidden="false" max="29" min="29" style="1" width="18" customWidth="true"/>
    <col collapsed="false" hidden="false" max="30" min="30" style="1" width="18" customWidth="true"/>
    <col collapsed="false" hidden="false" max="31" min="31" style="1" width="18" customWidth="true"/>
    <col collapsed="false" hidden="false" max="1" min="1" style="0" width="18" customWidth="true"/>
    <col collapsed="false" hidden="false" max="1" min="1" style="0" width="18" customWidth="true"/>
    <col collapsed="false" hidden="false" max="3" min="3" style="1" width="18" customWidth="true"/>
    <col collapsed="false" hidden="false" max="4" min="4" style="1" width="18" customWidth="true"/>
    <col collapsed="false" hidden="false" max="5" min="5" style="1" width="18" customWidth="true"/>
    <col collapsed="false" hidden="false" max="6" min="6" style="1" width="18" customWidth="true"/>
    <col collapsed="false" hidden="false" max="7" min="7" style="1" width="18" customWidth="true"/>
    <col collapsed="false" hidden="false" max="8" min="8" style="1" width="18" customWidth="true"/>
    <col collapsed="false" hidden="false" max="9" min="9" style="1" width="18" customWidth="true"/>
    <col collapsed="false" hidden="false" max="10" min="10" style="1" width="18" customWidth="true"/>
    <col collapsed="false" hidden="false" max="11" min="11" style="1" width="18" customWidth="true"/>
    <col collapsed="false" hidden="false" max="12" min="12" style="1" width="18" customWidth="true"/>
    <col collapsed="false" hidden="false" max="13" min="13" style="1" width="18" customWidth="true"/>
    <col collapsed="false" hidden="false" max="14" min="14" style="1" width="18" customWidth="true"/>
    <col collapsed="false" hidden="false" max="15" min="15" style="1" width="18" customWidth="true"/>
    <col collapsed="false" hidden="false" max="16" min="16" style="1" width="18" customWidth="true"/>
    <col collapsed="false" hidden="false" max="17" min="17" style="1" width="18" customWidth="true"/>
    <col collapsed="false" hidden="false" max="18" min="18" style="1" width="18" customWidth="true"/>
    <col collapsed="false" hidden="false" max="19" min="19" style="1" width="18" customWidth="true"/>
    <col collapsed="false" hidden="false" max="20" min="20" style="1" width="18" customWidth="true"/>
    <col collapsed="false" hidden="false" max="21" min="21" style="1" width="18" customWidth="true"/>
    <col collapsed="false" hidden="false" max="22" min="22" style="1" width="18" customWidth="true"/>
    <col collapsed="false" hidden="false" max="23" min="23" style="1" width="18" customWidth="true"/>
    <col collapsed="false" hidden="false" max="24" min="24" style="1" width="18" customWidth="true"/>
    <col collapsed="false" hidden="false" max="25" min="25" style="1" width="18" customWidth="true"/>
    <col collapsed="false" hidden="false" max="26" min="26" style="1" width="18" customWidth="true"/>
    <col collapsed="false" hidden="false" max="27" min="27" style="1" width="18" customWidth="true"/>
    <col collapsed="false" hidden="false" max="28" min="28" style="1" width="18" customWidth="true"/>
    <col collapsed="false" hidden="false" max="29" min="29" style="1" width="18" customWidth="true"/>
    <col collapsed="false" hidden="false" max="30" min="30" style="1" width="18" customWidth="true"/>
    <col collapsed="false" hidden="false" max="31" min="31" style="1" width="18" customWidth="true"/>
  </cols>
  <sheetData>
    <row r="1">
      <c r="A1" s="2" t="s">
        <v>0</v>
      </c>
      <c r="B1" s="2" t="s">
        <v>1</v>
      </c>
      <c r="C1" s="2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/>
      <c r="B3" s="1" t="s"/>
    </row>
    <row r="4"/>
    <row r="5" ht="15.75" customHeight="true">
      <c r="A5" s="3" t="s"/>
      <c r="B5" s="3" t="s"/>
      <c r="C5" s="3" t="s"/>
      <c r="D5" s="3" t="s"/>
      <c r="E5" s="3" t="s"/>
      <c r="F5" s="3" t="s"/>
      <c r="G5" s="3" t="s"/>
      <c r="H5" s="3" t="s"/>
      <c r="I5" s="3" t="s"/>
      <c r="J5" s="3" t="s"/>
      <c r="K5" s="3" t="s"/>
      <c r="L5" s="3" t="s"/>
      <c r="M5" s="3" t="s"/>
      <c r="N5" s="3" t="s"/>
      <c r="O5" s="3" t="s"/>
      <c r="P5" s="3" t="s"/>
      <c r="Q5" s="3" t="s"/>
      <c r="R5" s="3" t="s"/>
      <c r="S5" s="3" t="s"/>
      <c r="T5" s="3" t="s"/>
      <c r="U5" s="3" t="s"/>
      <c r="V5" s="3" t="s"/>
      <c r="W5" s="3" t="s"/>
      <c r="X5" s="3" t="s"/>
      <c r="Y5" s="3" t="s"/>
      <c r="Z5" s="3" t="s"/>
      <c r="AA5" s="3" t="s"/>
      <c r="AB5" s="3" t="s"/>
      <c r="AC5" s="3" t="s">
        <v>6</v>
      </c>
      <c r="AD5" s="3" t="s"/>
      <c r="AE5" s="3" t="s"/>
    </row>
    <row r="6">
      <c r="A6" s="3" t="s">
        <v>7</v>
      </c>
      <c r="B6" s="3" t="s"/>
      <c r="C6" s="3" t="s"/>
      <c r="D6" s="3" t="s"/>
      <c r="E6" s="3" t="s"/>
      <c r="F6" s="3" t="s"/>
      <c r="G6" s="3" t="s"/>
      <c r="H6" s="3">
        <f>=SUM(INDIRECT(ADDRESS(7,8)):INDIRECT(ADDRESS(1048576,8)))</f>
      </c>
      <c r="I6" s="3">
        <f>=SUM(INDIRECT(ADDRESS(7,9)):INDIRECT(ADDRESS(1048576,9)))</f>
      </c>
      <c r="J6" s="3">
        <f>=SUM(INDIRECT(ADDRESS(7,10)):INDIRECT(ADDRESS(1048576,10)))</f>
      </c>
      <c r="K6" s="3">
        <f>=SUM(INDIRECT(ADDRESS(7,11)):INDIRECT(ADDRESS(1048576,11)))</f>
      </c>
      <c r="L6" s="3">
        <f>=SUM(INDIRECT(ADDRESS(7,12)):INDIRECT(ADDRESS(1048576,12)))</f>
      </c>
      <c r="M6" s="3">
        <f>=SUM(INDIRECT(ADDRESS(7,13)):INDIRECT(ADDRESS(1048576,13)))</f>
      </c>
      <c r="N6" s="3">
        <f>=SUM(INDIRECT(ADDRESS(7,14)):INDIRECT(ADDRESS(1048576,14)))</f>
      </c>
      <c r="O6" s="3">
        <f>=SUM(INDIRECT(ADDRESS(7,15)):INDIRECT(ADDRESS(1048576,15)))</f>
      </c>
      <c r="P6" s="3">
        <f>=SUM(INDIRECT(ADDRESS(7,16)):INDIRECT(ADDRESS(1048576,16)))</f>
      </c>
      <c r="Q6" s="3">
        <f>=SUM(INDIRECT(ADDRESS(7,17)):INDIRECT(ADDRESS(1048576,17)))</f>
      </c>
      <c r="R6" s="3" t="s"/>
      <c r="S6" s="3">
        <f>=SUM(INDIRECT(ADDRESS(7,19)):INDIRECT(ADDRESS(1048576,19)))</f>
      </c>
      <c r="T6" s="3">
        <f>=SUM(INDIRECT(ADDRESS(7,20)):INDIRECT(ADDRESS(1048576,20)))</f>
      </c>
      <c r="U6" s="3">
        <f>=SUM(INDIRECT(ADDRESS(7,21)):INDIRECT(ADDRESS(1048576,21)))</f>
      </c>
      <c r="V6" s="3">
        <f>=SUM(INDIRECT(ADDRESS(7,22)):INDIRECT(ADDRESS(1048576,22)))</f>
      </c>
      <c r="W6" s="3" t="s"/>
      <c r="X6" s="3">
        <f>=SUM(INDIRECT(ADDRESS(7,24)):INDIRECT(ADDRESS(1048576,24)))</f>
      </c>
      <c r="Y6" s="3">
        <f>=SUM(INDIRECT(ADDRESS(7,25)):INDIRECT(ADDRESS(1048576,25)))</f>
      </c>
      <c r="Z6" s="3" t="s"/>
      <c r="AA6" s="3" t="s"/>
      <c r="AB6" s="3" t="s"/>
      <c r="AC6" s="3">
        <f>=SUM(INDIRECT(ADDRESS(7,29)):INDIRECT(ADDRESS(1048576,29)))</f>
      </c>
      <c r="AD6" s="3">
        <f>=SUM(INDIRECT(ADDRESS(7,30)):INDIRECT(ADDRESS(1048576,30)))</f>
      </c>
      <c r="AE6" s="3">
        <f>=SUM(INDIRECT(ADDRESS(7,31)):INDIRECT(ADDRESS(1048576,31)))</f>
      </c>
    </row>
    <row r="7">
      <c r="A7" s="3" t="s">
        <v>8</v>
      </c>
      <c r="B7" s="3" t="s">
        <v>9</v>
      </c>
      <c r="C7" s="3" t="s">
        <v>10</v>
      </c>
      <c r="D7" s="3" t="s">
        <v>11</v>
      </c>
      <c r="E7" s="3" t="s">
        <v>12</v>
      </c>
      <c r="F7" s="3" t="s">
        <v>13</v>
      </c>
      <c r="G7" s="3" t="s">
        <v>14</v>
      </c>
      <c r="H7" s="3" t="s">
        <v>15</v>
      </c>
      <c r="I7" s="3" t="s">
        <v>16</v>
      </c>
      <c r="J7" s="3" t="s">
        <v>17</v>
      </c>
      <c r="K7" s="3" t="s">
        <v>18</v>
      </c>
      <c r="L7" s="3" t="s">
        <v>19</v>
      </c>
      <c r="M7" s="3" t="s">
        <v>20</v>
      </c>
      <c r="N7" s="3" t="s">
        <v>21</v>
      </c>
      <c r="O7" s="3" t="s">
        <v>22</v>
      </c>
      <c r="P7" s="3" t="s">
        <v>23</v>
      </c>
      <c r="Q7" s="3" t="s">
        <v>24</v>
      </c>
      <c r="R7" s="3" t="s">
        <v>25</v>
      </c>
      <c r="S7" s="3" t="s">
        <v>26</v>
      </c>
      <c r="T7" s="3" t="s">
        <v>27</v>
      </c>
      <c r="U7" s="3" t="s">
        <v>28</v>
      </c>
      <c r="V7" s="3" t="s">
        <v>29</v>
      </c>
      <c r="W7" s="3" t="s">
        <v>30</v>
      </c>
      <c r="X7" s="3" t="s">
        <v>31</v>
      </c>
      <c r="Y7" s="3" t="s">
        <v>32</v>
      </c>
      <c r="Z7" s="3" t="s">
        <v>33</v>
      </c>
      <c r="AA7" s="3" t="s">
        <v>34</v>
      </c>
      <c r="AB7" s="3" t="s"/>
      <c r="AC7" s="3" t="s">
        <v>35</v>
      </c>
      <c r="AD7" s="3" t="s">
        <v>36</v>
      </c>
      <c r="AE7" s="3" t="s">
        <v>37</v>
      </c>
    </row>
    <row r="8">
      <c r="A8" s="3">
        <v>1</v>
      </c>
      <c r="B8" s="3" t="s">
        <v>38</v>
      </c>
      <c r="C8" s="3" t="s"/>
      <c r="D8" s="3" t="s">
        <v>39</v>
      </c>
      <c r="E8" s="3" t="s">
        <v>40</v>
      </c>
      <c r="F8" s="3" t="s">
        <v>41</v>
      </c>
      <c r="G8" s="3" t="s">
        <v>4</v>
      </c>
      <c r="H8" s="3">
        <v>6408000</v>
      </c>
      <c r="I8" s="3">
        <v>-3413000</v>
      </c>
      <c r="J8" s="3">
        <v>0</v>
      </c>
      <c r="K8" s="3">
        <v>0</v>
      </c>
      <c r="L8" s="3">
        <v>-149750</v>
      </c>
      <c r="M8" s="3">
        <v>0</v>
      </c>
      <c r="N8" s="3">
        <v>0</v>
      </c>
      <c r="O8" s="3">
        <v>38000</v>
      </c>
      <c r="P8" s="3">
        <v>-38000</v>
      </c>
      <c r="Q8" s="3">
        <v>0</v>
      </c>
      <c r="R8" s="3">
        <v>0</v>
      </c>
      <c r="S8" s="3">
        <v>-172138</v>
      </c>
      <c r="T8" s="3">
        <v>0</v>
      </c>
      <c r="U8" s="3">
        <v>-104705</v>
      </c>
      <c r="V8" s="3">
        <v>2568407</v>
      </c>
      <c r="W8" s="3" t="s">
        <v>42</v>
      </c>
      <c r="X8" s="3">
        <v>0</v>
      </c>
      <c r="Y8" s="3">
        <v>0</v>
      </c>
      <c r="Z8" s="3" t="s">
        <v>43</v>
      </c>
      <c r="AA8" s="3" t="s">
        <v>44</v>
      </c>
      <c r="AB8" s="3" t="s"/>
      <c r="AC8" s="3">
        <v>0</v>
      </c>
      <c r="AD8" s="3">
        <v>0</v>
      </c>
      <c r="AE8" s="3">
        <v>0</v>
      </c>
    </row>
    <row r="9">
      <c r="A9" s="3">
        <v>2</v>
      </c>
      <c r="B9" s="3" t="s">
        <v>45</v>
      </c>
      <c r="C9" s="3" t="s"/>
      <c r="D9" s="3" t="s">
        <v>46</v>
      </c>
      <c r="E9" s="3" t="s">
        <v>47</v>
      </c>
      <c r="F9" s="3" t="s">
        <v>48</v>
      </c>
      <c r="G9" s="3" t="s">
        <v>4</v>
      </c>
      <c r="H9" s="3">
        <v>3789000</v>
      </c>
      <c r="I9" s="3">
        <v>0</v>
      </c>
      <c r="J9" s="3">
        <v>0</v>
      </c>
      <c r="K9" s="3">
        <v>0</v>
      </c>
      <c r="L9" s="3">
        <v>-189450</v>
      </c>
      <c r="M9" s="3">
        <v>0</v>
      </c>
      <c r="N9" s="3">
        <v>1000</v>
      </c>
      <c r="O9" s="3">
        <v>11800</v>
      </c>
      <c r="P9" s="3">
        <v>-12800</v>
      </c>
      <c r="Q9" s="3">
        <v>0</v>
      </c>
      <c r="R9" s="3">
        <v>0</v>
      </c>
      <c r="S9" s="3">
        <v>-217773</v>
      </c>
      <c r="T9" s="3">
        <v>0</v>
      </c>
      <c r="U9" s="3">
        <v>-144022</v>
      </c>
      <c r="V9" s="3">
        <v>3237755</v>
      </c>
      <c r="W9" s="3" t="s">
        <v>42</v>
      </c>
      <c r="X9" s="3">
        <v>0</v>
      </c>
      <c r="Y9" s="3">
        <v>0</v>
      </c>
      <c r="Z9" s="3" t="s">
        <v>43</v>
      </c>
      <c r="AA9" s="3" t="s">
        <v>44</v>
      </c>
      <c r="AB9" s="3" t="s"/>
      <c r="AC9" s="3">
        <v>0</v>
      </c>
      <c r="AD9" s="3">
        <v>0</v>
      </c>
      <c r="AE9" s="3">
        <v>0</v>
      </c>
    </row>
    <row r="10">
      <c r="A10" s="3">
        <v>3</v>
      </c>
      <c r="B10" s="3" t="s">
        <v>49</v>
      </c>
      <c r="C10" s="3" t="s"/>
      <c r="D10" s="3" t="s">
        <v>50</v>
      </c>
      <c r="E10" s="3" t="s">
        <v>47</v>
      </c>
      <c r="F10" s="3" t="s">
        <v>48</v>
      </c>
      <c r="G10" s="3" t="s">
        <v>4</v>
      </c>
      <c r="H10" s="3">
        <v>580000</v>
      </c>
      <c r="I10" s="3">
        <v>0</v>
      </c>
      <c r="J10" s="3">
        <v>0</v>
      </c>
      <c r="K10" s="3">
        <v>0</v>
      </c>
      <c r="L10" s="3">
        <v>-46400</v>
      </c>
      <c r="M10" s="3">
        <v>0</v>
      </c>
      <c r="N10" s="3">
        <v>0</v>
      </c>
      <c r="O10" s="3">
        <v>32800</v>
      </c>
      <c r="P10" s="3">
        <v>-32800</v>
      </c>
      <c r="Q10" s="3">
        <v>0</v>
      </c>
      <c r="R10" s="3">
        <v>0</v>
      </c>
      <c r="S10" s="3">
        <v>-32283</v>
      </c>
      <c r="T10" s="3">
        <v>0</v>
      </c>
      <c r="U10" s="3">
        <v>-19210</v>
      </c>
      <c r="V10" s="3">
        <v>482107</v>
      </c>
      <c r="W10" s="3" t="s">
        <v>51</v>
      </c>
      <c r="X10" s="3">
        <v>0</v>
      </c>
      <c r="Y10" s="3">
        <v>0</v>
      </c>
      <c r="Z10" s="3" t="s">
        <v>43</v>
      </c>
      <c r="AA10" s="3" t="s">
        <v>44</v>
      </c>
      <c r="AB10" s="3" t="s"/>
      <c r="AC10" s="3">
        <v>0</v>
      </c>
      <c r="AD10" s="3">
        <v>0</v>
      </c>
      <c r="AE10" s="3">
        <v>0</v>
      </c>
    </row>
    <row r="11">
      <c r="A11" s="3">
        <v>4</v>
      </c>
      <c r="B11" s="3" t="s">
        <v>52</v>
      </c>
      <c r="C11" s="3" t="s"/>
      <c r="D11" s="3" t="s">
        <v>53</v>
      </c>
      <c r="E11" s="3" t="s">
        <v>54</v>
      </c>
      <c r="F11" s="3" t="s">
        <v>55</v>
      </c>
      <c r="G11" s="3" t="s">
        <v>4</v>
      </c>
      <c r="H11" s="3">
        <v>580000</v>
      </c>
      <c r="I11" s="3">
        <v>0</v>
      </c>
      <c r="J11" s="3">
        <v>0</v>
      </c>
      <c r="K11" s="3">
        <v>0</v>
      </c>
      <c r="L11" s="3">
        <v>-50000</v>
      </c>
      <c r="M11" s="3">
        <v>0</v>
      </c>
      <c r="N11" s="3">
        <v>0</v>
      </c>
      <c r="O11" s="3">
        <v>32700</v>
      </c>
      <c r="P11" s="3">
        <v>-32700</v>
      </c>
      <c r="Q11" s="3">
        <v>0</v>
      </c>
      <c r="R11" s="3">
        <v>0</v>
      </c>
      <c r="S11" s="3">
        <v>-32065</v>
      </c>
      <c r="T11" s="3">
        <v>0</v>
      </c>
      <c r="U11" s="3">
        <v>-18656</v>
      </c>
      <c r="V11" s="3">
        <v>479279</v>
      </c>
      <c r="W11" s="3" t="s">
        <v>56</v>
      </c>
      <c r="X11" s="3">
        <v>0</v>
      </c>
      <c r="Y11" s="3">
        <v>0</v>
      </c>
      <c r="Z11" s="3" t="s">
        <v>43</v>
      </c>
      <c r="AA11" s="3" t="s">
        <v>57</v>
      </c>
      <c r="AB11" s="3" t="s"/>
      <c r="AC11" s="3">
        <v>0</v>
      </c>
      <c r="AD11" s="3">
        <v>0</v>
      </c>
      <c r="AE11" s="3">
        <v>0</v>
      </c>
    </row>
    <row r="12">
      <c r="A12" s="3">
        <v>5</v>
      </c>
      <c r="B12" s="3" t="s">
        <v>58</v>
      </c>
      <c r="C12" s="3" t="s"/>
      <c r="D12" s="3" t="s">
        <v>59</v>
      </c>
      <c r="E12" s="3" t="s">
        <v>47</v>
      </c>
      <c r="F12" s="3" t="s">
        <v>48</v>
      </c>
      <c r="G12" s="3" t="s">
        <v>4</v>
      </c>
      <c r="H12" s="3">
        <v>2616000</v>
      </c>
      <c r="I12" s="3">
        <v>0</v>
      </c>
      <c r="J12" s="3">
        <v>0</v>
      </c>
      <c r="K12" s="3">
        <v>0</v>
      </c>
      <c r="L12" s="3">
        <v>-130800</v>
      </c>
      <c r="M12" s="3">
        <v>0</v>
      </c>
      <c r="N12" s="3">
        <v>4500</v>
      </c>
      <c r="O12" s="3">
        <v>12000</v>
      </c>
      <c r="P12" s="3">
        <v>-16500</v>
      </c>
      <c r="Q12" s="3">
        <v>0</v>
      </c>
      <c r="R12" s="3">
        <v>0</v>
      </c>
      <c r="S12" s="3">
        <v>-150355</v>
      </c>
      <c r="T12" s="3">
        <v>0</v>
      </c>
      <c r="U12" s="3">
        <v>-89647</v>
      </c>
      <c r="V12" s="3">
        <v>2245198</v>
      </c>
      <c r="W12" s="3" t="s">
        <v>42</v>
      </c>
      <c r="X12" s="3">
        <v>0</v>
      </c>
      <c r="Y12" s="3">
        <v>0</v>
      </c>
      <c r="Z12" s="3" t="s">
        <v>43</v>
      </c>
      <c r="AA12" s="3" t="s">
        <v>44</v>
      </c>
      <c r="AB12" s="3" t="s"/>
      <c r="AC12" s="3">
        <v>0</v>
      </c>
      <c r="AD12" s="3">
        <v>0</v>
      </c>
      <c r="AE12" s="3">
        <v>0</v>
      </c>
    </row>
    <row r="13">
      <c r="A13" s="3">
        <v>6</v>
      </c>
      <c r="B13" s="3" t="s">
        <v>60</v>
      </c>
      <c r="C13" s="3" t="s"/>
      <c r="D13" s="3" t="s">
        <v>61</v>
      </c>
      <c r="E13" s="3" t="s">
        <v>62</v>
      </c>
      <c r="F13" s="3" t="s">
        <v>63</v>
      </c>
      <c r="G13" s="3" t="s">
        <v>4</v>
      </c>
      <c r="H13" s="3">
        <v>1480000</v>
      </c>
      <c r="I13" s="3">
        <v>0</v>
      </c>
      <c r="J13" s="3">
        <v>0</v>
      </c>
      <c r="K13" s="3">
        <v>0</v>
      </c>
      <c r="L13" s="3">
        <v>-50000</v>
      </c>
      <c r="M13" s="3">
        <v>0</v>
      </c>
      <c r="N13" s="3">
        <v>0</v>
      </c>
      <c r="O13" s="3">
        <v>32700</v>
      </c>
      <c r="P13" s="3">
        <v>-32700</v>
      </c>
      <c r="Q13" s="3">
        <v>0</v>
      </c>
      <c r="R13" s="3">
        <v>0</v>
      </c>
      <c r="S13" s="3">
        <v>-86515</v>
      </c>
      <c r="T13" s="3">
        <v>0</v>
      </c>
      <c r="U13" s="3">
        <v>-50332</v>
      </c>
      <c r="V13" s="3">
        <v>1293153</v>
      </c>
      <c r="W13" s="3" t="s">
        <v>51</v>
      </c>
      <c r="X13" s="3">
        <v>0</v>
      </c>
      <c r="Y13" s="3">
        <v>0</v>
      </c>
      <c r="Z13" s="3" t="s">
        <v>43</v>
      </c>
      <c r="AA13" s="3" t="s">
        <v>44</v>
      </c>
      <c r="AB13" s="3" t="s"/>
      <c r="AC13" s="3">
        <v>0</v>
      </c>
      <c r="AD13" s="3">
        <v>0</v>
      </c>
      <c r="AE13" s="3">
        <v>0</v>
      </c>
    </row>
    <row r="14">
      <c r="A14" s="3">
        <v>7</v>
      </c>
      <c r="B14" s="3" t="s">
        <v>64</v>
      </c>
      <c r="C14" s="3" t="s"/>
      <c r="D14" s="3" t="s">
        <v>65</v>
      </c>
      <c r="E14" s="3" t="s">
        <v>66</v>
      </c>
      <c r="F14" s="3" t="s">
        <v>41</v>
      </c>
      <c r="G14" s="3" t="s">
        <v>67</v>
      </c>
      <c r="H14" s="3">
        <v>678000</v>
      </c>
      <c r="I14" s="3">
        <v>0</v>
      </c>
      <c r="J14" s="3">
        <v>0</v>
      </c>
      <c r="K14" s="3">
        <v>0</v>
      </c>
      <c r="L14" s="3">
        <v>-50000</v>
      </c>
      <c r="M14" s="3">
        <v>0</v>
      </c>
      <c r="N14" s="3">
        <v>21000</v>
      </c>
      <c r="O14" s="3">
        <v>11700</v>
      </c>
      <c r="P14" s="3">
        <v>-32700</v>
      </c>
      <c r="Q14" s="3">
        <v>0</v>
      </c>
      <c r="R14" s="3">
        <v>0</v>
      </c>
      <c r="S14" s="3">
        <v>-37994</v>
      </c>
      <c r="T14" s="3">
        <v>0</v>
      </c>
      <c r="U14" s="3">
        <v>-23420</v>
      </c>
      <c r="V14" s="3">
        <v>566586</v>
      </c>
      <c r="W14" s="3" t="s">
        <v>51</v>
      </c>
      <c r="X14" s="3">
        <v>0</v>
      </c>
      <c r="Y14" s="3">
        <v>0</v>
      </c>
      <c r="Z14" s="3" t="s">
        <v>43</v>
      </c>
      <c r="AA14" s="3" t="s">
        <v>57</v>
      </c>
      <c r="AB14" s="3" t="s"/>
      <c r="AC14" s="3">
        <v>0</v>
      </c>
      <c r="AD14" s="3">
        <v>0</v>
      </c>
      <c r="AE14" s="3">
        <v>0</v>
      </c>
    </row>
    <row r="15">
      <c r="A15" s="3">
        <v>8</v>
      </c>
      <c r="B15" s="3" t="s">
        <v>68</v>
      </c>
      <c r="C15" s="3" t="s"/>
      <c r="D15" s="3" t="s">
        <v>69</v>
      </c>
      <c r="E15" s="3" t="s">
        <v>70</v>
      </c>
      <c r="F15" s="3" t="s">
        <v>63</v>
      </c>
      <c r="G15" s="3" t="s">
        <v>67</v>
      </c>
      <c r="H15" s="3">
        <v>580000</v>
      </c>
      <c r="I15" s="3">
        <v>-29000</v>
      </c>
      <c r="J15" s="3">
        <v>0</v>
      </c>
      <c r="K15" s="3">
        <v>0</v>
      </c>
      <c r="L15" s="3">
        <v>-44080</v>
      </c>
      <c r="M15" s="3">
        <v>0</v>
      </c>
      <c r="N15" s="3">
        <v>8000</v>
      </c>
      <c r="O15" s="3">
        <v>24700</v>
      </c>
      <c r="P15" s="3">
        <v>-32700</v>
      </c>
      <c r="Q15" s="3">
        <v>0</v>
      </c>
      <c r="R15" s="3">
        <v>0</v>
      </c>
      <c r="S15" s="3">
        <v>-30669</v>
      </c>
      <c r="T15" s="3">
        <v>0</v>
      </c>
      <c r="U15" s="3">
        <v>-18164</v>
      </c>
      <c r="V15" s="3">
        <v>458087</v>
      </c>
      <c r="W15" s="3" t="s">
        <v>51</v>
      </c>
      <c r="X15" s="3">
        <v>0</v>
      </c>
      <c r="Y15" s="3">
        <v>0</v>
      </c>
      <c r="Z15" s="3" t="s">
        <v>43</v>
      </c>
      <c r="AA15" s="3" t="s">
        <v>44</v>
      </c>
      <c r="AB15" s="3" t="s"/>
      <c r="AC15" s="3">
        <v>0</v>
      </c>
      <c r="AD15" s="3">
        <v>0</v>
      </c>
      <c r="AE15" s="3">
        <v>0</v>
      </c>
    </row>
    <row r="16">
      <c r="A16" s="3">
        <v>9</v>
      </c>
      <c r="B16" s="3" t="s">
        <v>71</v>
      </c>
      <c r="C16" s="3" t="s"/>
      <c r="D16" s="3" t="s">
        <v>72</v>
      </c>
      <c r="E16" s="3" t="s">
        <v>73</v>
      </c>
      <c r="F16" s="3" t="s">
        <v>41</v>
      </c>
      <c r="G16" s="3" t="s">
        <v>67</v>
      </c>
      <c r="H16" s="3">
        <v>2280000</v>
      </c>
      <c r="I16" s="3">
        <v>0</v>
      </c>
      <c r="J16" s="3">
        <v>0</v>
      </c>
      <c r="K16" s="3">
        <v>0</v>
      </c>
      <c r="L16" s="3">
        <v>-50000</v>
      </c>
      <c r="M16" s="3">
        <v>0</v>
      </c>
      <c r="N16" s="3">
        <v>0</v>
      </c>
      <c r="O16" s="3">
        <v>12800</v>
      </c>
      <c r="P16" s="3">
        <v>-12800</v>
      </c>
      <c r="Q16" s="3">
        <v>0</v>
      </c>
      <c r="R16" s="3">
        <v>0</v>
      </c>
      <c r="S16" s="3">
        <v>-134915</v>
      </c>
      <c r="T16" s="3">
        <v>0</v>
      </c>
      <c r="U16" s="3">
        <v>-83200</v>
      </c>
      <c r="V16" s="3">
        <v>2011885</v>
      </c>
      <c r="W16" s="3" t="s">
        <v>51</v>
      </c>
      <c r="X16" s="3">
        <v>0</v>
      </c>
      <c r="Y16" s="3">
        <v>0</v>
      </c>
      <c r="Z16" s="3" t="s">
        <v>43</v>
      </c>
      <c r="AA16" s="3" t="s">
        <v>44</v>
      </c>
      <c r="AB16" s="3" t="s"/>
      <c r="AC16" s="3">
        <v>0</v>
      </c>
      <c r="AD16" s="3">
        <v>0</v>
      </c>
      <c r="AE16" s="3">
        <v>0</v>
      </c>
    </row>
    <row r="17">
      <c r="A17" s="3">
        <v>10</v>
      </c>
      <c r="B17" s="3" t="s">
        <v>74</v>
      </c>
      <c r="C17" s="3" t="s"/>
      <c r="D17" s="3" t="s">
        <v>75</v>
      </c>
      <c r="E17" s="3" t="s">
        <v>70</v>
      </c>
      <c r="F17" s="3" t="s">
        <v>41</v>
      </c>
      <c r="G17" s="3" t="s">
        <v>67</v>
      </c>
      <c r="H17" s="3">
        <v>580000</v>
      </c>
      <c r="I17" s="3">
        <v>-29000</v>
      </c>
      <c r="J17" s="3">
        <v>0</v>
      </c>
      <c r="K17" s="3">
        <v>0</v>
      </c>
      <c r="L17" s="3">
        <v>-44080</v>
      </c>
      <c r="M17" s="3">
        <v>0</v>
      </c>
      <c r="N17" s="3">
        <v>3000</v>
      </c>
      <c r="O17" s="3">
        <v>9800</v>
      </c>
      <c r="P17" s="3">
        <v>-12800</v>
      </c>
      <c r="Q17" s="3">
        <v>0</v>
      </c>
      <c r="R17" s="3">
        <v>0</v>
      </c>
      <c r="S17" s="3">
        <v>-30669</v>
      </c>
      <c r="T17" s="3">
        <v>0</v>
      </c>
      <c r="U17" s="3">
        <v>-18369</v>
      </c>
      <c r="V17" s="3">
        <v>457882</v>
      </c>
      <c r="W17" s="3" t="s">
        <v>51</v>
      </c>
      <c r="X17" s="3">
        <v>0</v>
      </c>
      <c r="Y17" s="3">
        <v>0</v>
      </c>
      <c r="Z17" s="3" t="s">
        <v>43</v>
      </c>
      <c r="AA17" s="3" t="s">
        <v>44</v>
      </c>
      <c r="AB17" s="3" t="s"/>
      <c r="AC17" s="3">
        <v>0</v>
      </c>
      <c r="AD17" s="3">
        <v>0</v>
      </c>
      <c r="AE17" s="3">
        <v>0</v>
      </c>
    </row>
    <row r="18">
      <c r="A18" s="3">
        <v>11</v>
      </c>
      <c r="B18" s="3" t="s">
        <v>76</v>
      </c>
      <c r="C18" s="3" t="s"/>
      <c r="D18" s="3" t="s">
        <v>77</v>
      </c>
      <c r="E18" s="3" t="s">
        <v>40</v>
      </c>
      <c r="F18" s="3" t="s">
        <v>63</v>
      </c>
      <c r="G18" s="3" t="s">
        <v>67</v>
      </c>
      <c r="H18" s="3">
        <v>620000</v>
      </c>
      <c r="I18" s="3">
        <v>-38000</v>
      </c>
      <c r="J18" s="3">
        <v>0</v>
      </c>
      <c r="K18" s="3">
        <v>0</v>
      </c>
      <c r="L18" s="3">
        <v>-50000</v>
      </c>
      <c r="M18" s="3">
        <v>0</v>
      </c>
      <c r="N18" s="3">
        <v>1000</v>
      </c>
      <c r="O18" s="3">
        <v>11800</v>
      </c>
      <c r="P18" s="3">
        <v>-12800</v>
      </c>
      <c r="Q18" s="3">
        <v>0</v>
      </c>
      <c r="R18" s="3">
        <v>0</v>
      </c>
      <c r="S18" s="3">
        <v>-32186</v>
      </c>
      <c r="T18" s="3">
        <v>0</v>
      </c>
      <c r="U18" s="3">
        <v>-18766</v>
      </c>
      <c r="V18" s="3">
        <v>481048</v>
      </c>
      <c r="W18" s="3" t="s">
        <v>56</v>
      </c>
      <c r="X18" s="3">
        <v>0</v>
      </c>
      <c r="Y18" s="3">
        <v>0</v>
      </c>
      <c r="Z18" s="3" t="s">
        <v>43</v>
      </c>
      <c r="AA18" s="3" t="s">
        <v>44</v>
      </c>
      <c r="AB18" s="3" t="s"/>
      <c r="AC18" s="3">
        <v>0</v>
      </c>
      <c r="AD18" s="3">
        <v>0</v>
      </c>
      <c r="AE18" s="3">
        <v>0</v>
      </c>
    </row>
    <row r="19">
      <c r="A19" s="3">
        <v>12</v>
      </c>
      <c r="B19" s="3" t="s">
        <v>78</v>
      </c>
      <c r="C19" s="3" t="s"/>
      <c r="D19" s="3" t="s">
        <v>79</v>
      </c>
      <c r="E19" s="3" t="s">
        <v>62</v>
      </c>
      <c r="F19" s="3" t="s">
        <v>63</v>
      </c>
      <c r="G19" s="3" t="s">
        <v>67</v>
      </c>
      <c r="H19" s="3">
        <v>1579000</v>
      </c>
      <c r="I19" s="3">
        <v>-999000</v>
      </c>
      <c r="J19" s="3">
        <v>0</v>
      </c>
      <c r="K19" s="3">
        <v>0</v>
      </c>
      <c r="L19" s="3">
        <v>-46400</v>
      </c>
      <c r="M19" s="3">
        <v>0</v>
      </c>
      <c r="N19" s="3">
        <v>0</v>
      </c>
      <c r="O19" s="3">
        <v>32700</v>
      </c>
      <c r="P19" s="3">
        <v>-32700</v>
      </c>
      <c r="Q19" s="3">
        <v>0</v>
      </c>
      <c r="R19" s="3">
        <v>0</v>
      </c>
      <c r="S19" s="3">
        <v>-32283</v>
      </c>
      <c r="T19" s="3">
        <v>0</v>
      </c>
      <c r="U19" s="3">
        <v>-18783</v>
      </c>
      <c r="V19" s="3">
        <v>482534</v>
      </c>
      <c r="W19" s="3" t="s">
        <v>51</v>
      </c>
      <c r="X19" s="3">
        <v>0</v>
      </c>
      <c r="Y19" s="3">
        <v>0</v>
      </c>
      <c r="Z19" s="3" t="s">
        <v>43</v>
      </c>
      <c r="AA19" s="3" t="s">
        <v>44</v>
      </c>
      <c r="AB19" s="3" t="s"/>
      <c r="AC19" s="3">
        <v>0</v>
      </c>
      <c r="AD19" s="3">
        <v>0</v>
      </c>
      <c r="AE19" s="3">
        <v>0</v>
      </c>
    </row>
    <row r="20">
      <c r="A20" s="3">
        <v>13</v>
      </c>
      <c r="B20" s="3" t="s">
        <v>80</v>
      </c>
      <c r="C20" s="3" t="s"/>
      <c r="D20" s="3" t="s">
        <v>81</v>
      </c>
      <c r="E20" s="3" t="s">
        <v>82</v>
      </c>
      <c r="F20" s="3" t="s">
        <v>48</v>
      </c>
      <c r="G20" s="3" t="s">
        <v>67</v>
      </c>
      <c r="H20" s="3">
        <v>310000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37700</v>
      </c>
      <c r="P20" s="3">
        <v>-37700</v>
      </c>
      <c r="Q20" s="3">
        <v>0</v>
      </c>
      <c r="R20" s="3">
        <v>0</v>
      </c>
      <c r="S20" s="3">
        <v>-18755</v>
      </c>
      <c r="T20" s="3">
        <v>0</v>
      </c>
      <c r="U20" s="3">
        <v>-11408</v>
      </c>
      <c r="V20" s="3">
        <v>279837</v>
      </c>
      <c r="W20" s="3" t="s"/>
      <c r="X20" s="3">
        <v>0</v>
      </c>
      <c r="Y20" s="3">
        <v>0</v>
      </c>
      <c r="Z20" s="3" t="s">
        <v>43</v>
      </c>
      <c r="AA20" s="3" t="s">
        <v>44</v>
      </c>
      <c r="AB20" s="3" t="s"/>
      <c r="AC20" s="3">
        <v>0</v>
      </c>
      <c r="AD20" s="3">
        <v>0</v>
      </c>
      <c r="AE20" s="3">
        <v>0</v>
      </c>
    </row>
    <row r="21">
      <c r="A21" s="3">
        <v>14</v>
      </c>
      <c r="B21" s="3" t="s">
        <v>83</v>
      </c>
      <c r="C21" s="3" t="s"/>
      <c r="D21" s="3" t="s">
        <v>84</v>
      </c>
      <c r="E21" s="3" t="s">
        <v>70</v>
      </c>
      <c r="F21" s="3" t="s">
        <v>48</v>
      </c>
      <c r="G21" s="3" t="s">
        <v>67</v>
      </c>
      <c r="H21" s="3">
        <v>310000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3000</v>
      </c>
      <c r="O21" s="3">
        <v>9800</v>
      </c>
      <c r="P21" s="3">
        <v>-12800</v>
      </c>
      <c r="Q21" s="3">
        <v>0</v>
      </c>
      <c r="R21" s="3">
        <v>0</v>
      </c>
      <c r="S21" s="3">
        <v>-18755</v>
      </c>
      <c r="T21" s="3">
        <v>0</v>
      </c>
      <c r="U21" s="3">
        <v>-12520</v>
      </c>
      <c r="V21" s="3">
        <v>278725</v>
      </c>
      <c r="W21" s="3" t="s"/>
      <c r="X21" s="3">
        <v>0</v>
      </c>
      <c r="Y21" s="3">
        <v>0</v>
      </c>
      <c r="Z21" s="3" t="s">
        <v>43</v>
      </c>
      <c r="AA21" s="3" t="s">
        <v>44</v>
      </c>
      <c r="AB21" s="3" t="s"/>
      <c r="AC21" s="3">
        <v>0</v>
      </c>
      <c r="AD21" s="3">
        <v>0</v>
      </c>
      <c r="AE21" s="3">
        <v>0</v>
      </c>
    </row>
    <row r="22">
      <c r="A22" s="3">
        <v>15</v>
      </c>
      <c r="B22" s="3" t="s">
        <v>85</v>
      </c>
      <c r="C22" s="3" t="s"/>
      <c r="D22" s="3" t="s">
        <v>86</v>
      </c>
      <c r="E22" s="3" t="s">
        <v>40</v>
      </c>
      <c r="F22" s="3" t="s">
        <v>87</v>
      </c>
      <c r="G22" s="3" t="s">
        <v>67</v>
      </c>
      <c r="H22" s="3">
        <v>3872000</v>
      </c>
      <c r="I22" s="3">
        <v>-1213000</v>
      </c>
      <c r="J22" s="3">
        <v>0</v>
      </c>
      <c r="K22" s="3">
        <v>0</v>
      </c>
      <c r="L22" s="3">
        <v>-132950</v>
      </c>
      <c r="M22" s="3">
        <v>0</v>
      </c>
      <c r="N22" s="3">
        <v>0</v>
      </c>
      <c r="O22" s="3">
        <v>50100</v>
      </c>
      <c r="P22" s="3">
        <v>-50100</v>
      </c>
      <c r="Q22" s="3">
        <v>0</v>
      </c>
      <c r="R22" s="3">
        <v>0</v>
      </c>
      <c r="S22" s="3">
        <v>-152826</v>
      </c>
      <c r="T22" s="3">
        <v>0</v>
      </c>
      <c r="U22" s="3">
        <v>-85886</v>
      </c>
      <c r="V22" s="3">
        <v>2287338</v>
      </c>
      <c r="W22" s="3" t="s">
        <v>42</v>
      </c>
      <c r="X22" s="3">
        <v>0</v>
      </c>
      <c r="Y22" s="3">
        <v>0</v>
      </c>
      <c r="Z22" s="3" t="s">
        <v>43</v>
      </c>
      <c r="AA22" s="3" t="s">
        <v>44</v>
      </c>
      <c r="AB22" s="3" t="s"/>
      <c r="AC22" s="3">
        <v>0</v>
      </c>
      <c r="AD22" s="3">
        <v>0</v>
      </c>
      <c r="AE22" s="3">
        <v>0</v>
      </c>
    </row>
    <row r="23">
      <c r="A23" s="3">
        <v>16</v>
      </c>
      <c r="B23" s="3" t="s">
        <v>88</v>
      </c>
      <c r="C23" s="3" t="s"/>
      <c r="D23" s="3" t="s">
        <v>89</v>
      </c>
      <c r="E23" s="3" t="s">
        <v>90</v>
      </c>
      <c r="F23" s="3" t="s">
        <v>63</v>
      </c>
      <c r="G23" s="3" t="s">
        <v>67</v>
      </c>
      <c r="H23" s="3">
        <v>420000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12800</v>
      </c>
      <c r="P23" s="3">
        <v>-12800</v>
      </c>
      <c r="Q23" s="3">
        <v>0</v>
      </c>
      <c r="R23" s="3">
        <v>0</v>
      </c>
      <c r="S23" s="3">
        <v>-25410</v>
      </c>
      <c r="T23" s="3">
        <v>0</v>
      </c>
      <c r="U23" s="3">
        <v>-14784</v>
      </c>
      <c r="V23" s="3">
        <v>379806</v>
      </c>
      <c r="W23" s="3" t="s"/>
      <c r="X23" s="3">
        <v>0</v>
      </c>
      <c r="Y23" s="3">
        <v>0</v>
      </c>
      <c r="Z23" s="3" t="s">
        <v>43</v>
      </c>
      <c r="AA23" s="3" t="s">
        <v>44</v>
      </c>
      <c r="AB23" s="3" t="s"/>
      <c r="AC23" s="3">
        <v>0</v>
      </c>
      <c r="AD23" s="3">
        <v>0</v>
      </c>
      <c r="AE23" s="3">
        <v>0</v>
      </c>
    </row>
    <row r="24">
      <c r="A24" s="3">
        <v>17</v>
      </c>
      <c r="B24" s="3" t="s">
        <v>91</v>
      </c>
      <c r="C24" s="3" t="s"/>
      <c r="D24" s="3" t="s">
        <v>92</v>
      </c>
      <c r="E24" s="3" t="s">
        <v>4</v>
      </c>
      <c r="F24" s="3" t="s">
        <v>41</v>
      </c>
      <c r="G24" s="3" t="s">
        <v>93</v>
      </c>
      <c r="H24" s="3">
        <v>1579000</v>
      </c>
      <c r="I24" s="3">
        <v>-999000</v>
      </c>
      <c r="J24" s="3">
        <v>0</v>
      </c>
      <c r="K24" s="3">
        <v>0</v>
      </c>
      <c r="L24" s="3">
        <v>-46400</v>
      </c>
      <c r="M24" s="3">
        <v>0</v>
      </c>
      <c r="N24" s="3">
        <v>0</v>
      </c>
      <c r="O24" s="3">
        <v>12800</v>
      </c>
      <c r="P24" s="3">
        <v>-12800</v>
      </c>
      <c r="Q24" s="3">
        <v>0</v>
      </c>
      <c r="R24" s="3">
        <v>0</v>
      </c>
      <c r="S24" s="3">
        <v>-32283</v>
      </c>
      <c r="T24" s="3">
        <v>0</v>
      </c>
      <c r="U24" s="3">
        <v>-18783</v>
      </c>
      <c r="V24" s="3">
        <v>482534</v>
      </c>
      <c r="W24" s="3" t="s">
        <v>94</v>
      </c>
      <c r="X24" s="3">
        <v>0</v>
      </c>
      <c r="Y24" s="3">
        <v>0</v>
      </c>
      <c r="Z24" s="3" t="s">
        <v>43</v>
      </c>
      <c r="AA24" s="3" t="s">
        <v>44</v>
      </c>
      <c r="AB24" s="3" t="s"/>
      <c r="AC24" s="3">
        <v>0</v>
      </c>
      <c r="AD24" s="3">
        <v>0</v>
      </c>
      <c r="AE24" s="3">
        <v>0</v>
      </c>
    </row>
    <row r="25">
      <c r="A25" s="3">
        <v>18</v>
      </c>
      <c r="B25" s="3" t="s">
        <v>95</v>
      </c>
      <c r="C25" s="3" t="s"/>
      <c r="D25" s="3" t="s">
        <v>96</v>
      </c>
      <c r="E25" s="3" t="s">
        <v>40</v>
      </c>
      <c r="F25" s="3" t="s">
        <v>63</v>
      </c>
      <c r="G25" s="3" t="s">
        <v>93</v>
      </c>
      <c r="H25" s="3">
        <v>580000</v>
      </c>
      <c r="I25" s="3">
        <v>-12000</v>
      </c>
      <c r="J25" s="3">
        <v>0</v>
      </c>
      <c r="K25" s="3">
        <v>0</v>
      </c>
      <c r="L25" s="3">
        <v>-45440</v>
      </c>
      <c r="M25" s="3">
        <v>0</v>
      </c>
      <c r="N25" s="3">
        <v>0</v>
      </c>
      <c r="O25" s="3">
        <v>32700</v>
      </c>
      <c r="P25" s="3">
        <v>-32700</v>
      </c>
      <c r="Q25" s="3">
        <v>0</v>
      </c>
      <c r="R25" s="3">
        <v>0</v>
      </c>
      <c r="S25" s="3">
        <v>-31615</v>
      </c>
      <c r="T25" s="3">
        <v>0</v>
      </c>
      <c r="U25" s="3">
        <v>-18394</v>
      </c>
      <c r="V25" s="3">
        <v>472551</v>
      </c>
      <c r="W25" s="3" t="s">
        <v>51</v>
      </c>
      <c r="X25" s="3">
        <v>0</v>
      </c>
      <c r="Y25" s="3">
        <v>0</v>
      </c>
      <c r="Z25" s="3" t="s">
        <v>43</v>
      </c>
      <c r="AA25" s="3" t="s">
        <v>44</v>
      </c>
      <c r="AB25" s="3" t="s"/>
      <c r="AC25" s="3">
        <v>0</v>
      </c>
      <c r="AD25" s="3">
        <v>0</v>
      </c>
      <c r="AE25" s="3">
        <v>0</v>
      </c>
    </row>
    <row r="26">
      <c r="A26" s="3">
        <v>19</v>
      </c>
      <c r="B26" s="3" t="s">
        <v>97</v>
      </c>
      <c r="C26" s="3" t="s"/>
      <c r="D26" s="3" t="s">
        <v>98</v>
      </c>
      <c r="E26" s="3" t="s">
        <v>47</v>
      </c>
      <c r="F26" s="3" t="s">
        <v>48</v>
      </c>
      <c r="G26" s="3" t="s">
        <v>93</v>
      </c>
      <c r="H26" s="3">
        <v>620000</v>
      </c>
      <c r="I26" s="3">
        <v>0</v>
      </c>
      <c r="J26" s="3">
        <v>0</v>
      </c>
      <c r="K26" s="3">
        <v>0</v>
      </c>
      <c r="L26" s="3">
        <v>-49600</v>
      </c>
      <c r="M26" s="3">
        <v>0</v>
      </c>
      <c r="N26" s="3">
        <v>0</v>
      </c>
      <c r="O26" s="3">
        <v>37300</v>
      </c>
      <c r="P26" s="3">
        <v>-37300</v>
      </c>
      <c r="Q26" s="3">
        <v>0</v>
      </c>
      <c r="R26" s="3">
        <v>0</v>
      </c>
      <c r="S26" s="3">
        <v>-34509</v>
      </c>
      <c r="T26" s="3">
        <v>0</v>
      </c>
      <c r="U26" s="3">
        <v>-20991</v>
      </c>
      <c r="V26" s="3">
        <v>514900</v>
      </c>
      <c r="W26" s="3" t="s">
        <v>51</v>
      </c>
      <c r="X26" s="3">
        <v>0</v>
      </c>
      <c r="Y26" s="3">
        <v>0</v>
      </c>
      <c r="Z26" s="3" t="s">
        <v>43</v>
      </c>
      <c r="AA26" s="3" t="s">
        <v>44</v>
      </c>
      <c r="AB26" s="3" t="s"/>
      <c r="AC26" s="3">
        <v>0</v>
      </c>
      <c r="AD26" s="3">
        <v>0</v>
      </c>
      <c r="AE26" s="3">
        <v>0</v>
      </c>
    </row>
    <row r="27">
      <c r="A27" s="3">
        <v>20</v>
      </c>
      <c r="B27" s="3" t="s">
        <v>99</v>
      </c>
      <c r="C27" s="3" t="s"/>
      <c r="D27" s="3" t="s">
        <v>100</v>
      </c>
      <c r="E27" s="3" t="s">
        <v>47</v>
      </c>
      <c r="F27" s="3" t="s">
        <v>63</v>
      </c>
      <c r="G27" s="3" t="s">
        <v>93</v>
      </c>
      <c r="H27" s="3">
        <v>310000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12800</v>
      </c>
      <c r="P27" s="3">
        <v>-12800</v>
      </c>
      <c r="Q27" s="3">
        <v>0</v>
      </c>
      <c r="R27" s="3">
        <v>0</v>
      </c>
      <c r="S27" s="3">
        <v>-18755</v>
      </c>
      <c r="T27" s="3">
        <v>0</v>
      </c>
      <c r="U27" s="3">
        <v>-11160</v>
      </c>
      <c r="V27" s="3">
        <v>280085</v>
      </c>
      <c r="W27" s="3" t="s"/>
      <c r="X27" s="3">
        <v>0</v>
      </c>
      <c r="Y27" s="3">
        <v>0</v>
      </c>
      <c r="Z27" s="3" t="s">
        <v>43</v>
      </c>
      <c r="AA27" s="3" t="s">
        <v>44</v>
      </c>
      <c r="AB27" s="3" t="s"/>
      <c r="AC27" s="3">
        <v>0</v>
      </c>
      <c r="AD27" s="3">
        <v>0</v>
      </c>
      <c r="AE27" s="3">
        <v>0</v>
      </c>
    </row>
    <row r="28">
      <c r="A28" s="3">
        <v>21</v>
      </c>
      <c r="B28" s="3" t="s">
        <v>101</v>
      </c>
      <c r="C28" s="3" t="s"/>
      <c r="D28" s="3" t="s">
        <v>102</v>
      </c>
      <c r="E28" s="3" t="s">
        <v>54</v>
      </c>
      <c r="F28" s="3" t="s">
        <v>48</v>
      </c>
      <c r="G28" s="3" t="s">
        <v>93</v>
      </c>
      <c r="H28" s="3">
        <v>620000</v>
      </c>
      <c r="I28" s="3">
        <v>-32000</v>
      </c>
      <c r="J28" s="3">
        <v>0</v>
      </c>
      <c r="K28" s="3">
        <v>0</v>
      </c>
      <c r="L28" s="3">
        <v>-50000</v>
      </c>
      <c r="M28" s="3">
        <v>0</v>
      </c>
      <c r="N28" s="3">
        <v>0</v>
      </c>
      <c r="O28" s="3">
        <v>37700</v>
      </c>
      <c r="P28" s="3">
        <v>-37700</v>
      </c>
      <c r="Q28" s="3">
        <v>0</v>
      </c>
      <c r="R28" s="3">
        <v>0</v>
      </c>
      <c r="S28" s="3">
        <v>-32549</v>
      </c>
      <c r="T28" s="3">
        <v>0</v>
      </c>
      <c r="U28" s="3">
        <v>-18938</v>
      </c>
      <c r="V28" s="3">
        <v>486513</v>
      </c>
      <c r="W28" s="3" t="s">
        <v>56</v>
      </c>
      <c r="X28" s="3">
        <v>0</v>
      </c>
      <c r="Y28" s="3">
        <v>0</v>
      </c>
      <c r="Z28" s="3" t="s">
        <v>43</v>
      </c>
      <c r="AA28" s="3" t="s">
        <v>44</v>
      </c>
      <c r="AB28" s="3" t="s"/>
      <c r="AC28" s="3">
        <v>0</v>
      </c>
      <c r="AD28" s="3">
        <v>0</v>
      </c>
      <c r="AE28" s="3">
        <v>0</v>
      </c>
    </row>
    <row r="29">
      <c r="A29" s="3">
        <v>22</v>
      </c>
      <c r="B29" s="3" t="s">
        <v>103</v>
      </c>
      <c r="C29" s="3" t="s"/>
      <c r="D29" s="3" t="s">
        <v>104</v>
      </c>
      <c r="E29" s="3" t="s">
        <v>105</v>
      </c>
      <c r="F29" s="3" t="s">
        <v>63</v>
      </c>
      <c r="G29" s="3" t="s">
        <v>106</v>
      </c>
      <c r="H29" s="3">
        <v>310000</v>
      </c>
      <c r="I29" s="3">
        <v>-16000</v>
      </c>
      <c r="J29" s="3">
        <v>0</v>
      </c>
      <c r="K29" s="3">
        <v>0</v>
      </c>
      <c r="L29" s="3">
        <v>0</v>
      </c>
      <c r="M29" s="3">
        <v>0</v>
      </c>
      <c r="N29" s="3">
        <v>1000</v>
      </c>
      <c r="O29" s="3">
        <v>11800</v>
      </c>
      <c r="P29" s="3">
        <v>-12800</v>
      </c>
      <c r="Q29" s="3">
        <v>0</v>
      </c>
      <c r="R29" s="3">
        <v>0</v>
      </c>
      <c r="S29" s="3">
        <v>-17787</v>
      </c>
      <c r="T29" s="3">
        <v>0</v>
      </c>
      <c r="U29" s="3">
        <v>-10624</v>
      </c>
      <c r="V29" s="3">
        <v>265589</v>
      </c>
      <c r="W29" s="3" t="s"/>
      <c r="X29" s="3">
        <v>0</v>
      </c>
      <c r="Y29" s="3">
        <v>0</v>
      </c>
      <c r="Z29" s="3" t="s">
        <v>43</v>
      </c>
      <c r="AA29" s="3" t="s">
        <v>44</v>
      </c>
      <c r="AB29" s="3" t="s"/>
      <c r="AC29" s="3">
        <v>0</v>
      </c>
      <c r="AD29" s="3">
        <v>0</v>
      </c>
      <c r="AE29" s="3">
        <v>0</v>
      </c>
    </row>
    <row r="30">
      <c r="A30" s="3">
        <v>23</v>
      </c>
      <c r="B30" s="3" t="s">
        <v>107</v>
      </c>
      <c r="C30" s="3" t="s"/>
      <c r="D30" s="3" t="s">
        <v>108</v>
      </c>
      <c r="E30" s="3" t="s">
        <v>67</v>
      </c>
      <c r="F30" s="3" t="s">
        <v>87</v>
      </c>
      <c r="G30" s="3" t="s">
        <v>106</v>
      </c>
      <c r="H30" s="3">
        <v>620000</v>
      </c>
      <c r="I30" s="3">
        <v>-38000</v>
      </c>
      <c r="J30" s="3">
        <v>0</v>
      </c>
      <c r="K30" s="3">
        <v>0</v>
      </c>
      <c r="L30" s="3">
        <v>-46560</v>
      </c>
      <c r="M30" s="3">
        <v>0</v>
      </c>
      <c r="N30" s="3">
        <v>0</v>
      </c>
      <c r="O30" s="3">
        <v>12800</v>
      </c>
      <c r="P30" s="3">
        <v>-12800</v>
      </c>
      <c r="Q30" s="3">
        <v>0</v>
      </c>
      <c r="R30" s="3">
        <v>0</v>
      </c>
      <c r="S30" s="3">
        <v>-32394</v>
      </c>
      <c r="T30" s="3">
        <v>0</v>
      </c>
      <c r="U30" s="3">
        <v>-19276</v>
      </c>
      <c r="V30" s="3">
        <v>483770</v>
      </c>
      <c r="W30" s="3" t="s">
        <v>94</v>
      </c>
      <c r="X30" s="3">
        <v>0</v>
      </c>
      <c r="Y30" s="3">
        <v>0</v>
      </c>
      <c r="Z30" s="3" t="s">
        <v>43</v>
      </c>
      <c r="AA30" s="3" t="s">
        <v>44</v>
      </c>
      <c r="AB30" s="3" t="s"/>
      <c r="AC30" s="3">
        <v>0</v>
      </c>
      <c r="AD30" s="3">
        <v>0</v>
      </c>
      <c r="AE30" s="3">
        <v>0</v>
      </c>
    </row>
    <row r="31">
      <c r="A31" s="3">
        <v>24</v>
      </c>
      <c r="B31" s="3" t="s">
        <v>109</v>
      </c>
      <c r="C31" s="3" t="s"/>
      <c r="D31" s="3" t="s">
        <v>110</v>
      </c>
      <c r="E31" s="3" t="s">
        <v>4</v>
      </c>
      <c r="F31" s="3" t="s">
        <v>48</v>
      </c>
      <c r="G31" s="3" t="s">
        <v>106</v>
      </c>
      <c r="H31" s="3">
        <v>620000</v>
      </c>
      <c r="I31" s="3">
        <v>-38000</v>
      </c>
      <c r="J31" s="3">
        <v>0</v>
      </c>
      <c r="K31" s="3">
        <v>0</v>
      </c>
      <c r="L31" s="3">
        <v>-50000</v>
      </c>
      <c r="M31" s="3">
        <v>0</v>
      </c>
      <c r="N31" s="3">
        <v>0</v>
      </c>
      <c r="O31" s="3">
        <v>37700</v>
      </c>
      <c r="P31" s="3">
        <v>-37700</v>
      </c>
      <c r="Q31" s="3">
        <v>0</v>
      </c>
      <c r="R31" s="3">
        <v>0</v>
      </c>
      <c r="S31" s="3">
        <v>-32186</v>
      </c>
      <c r="T31" s="3">
        <v>0</v>
      </c>
      <c r="U31" s="3">
        <v>-18726</v>
      </c>
      <c r="V31" s="3">
        <v>481088</v>
      </c>
      <c r="W31" s="3" t="s">
        <v>56</v>
      </c>
      <c r="X31" s="3">
        <v>0</v>
      </c>
      <c r="Y31" s="3">
        <v>0</v>
      </c>
      <c r="Z31" s="3" t="s">
        <v>43</v>
      </c>
      <c r="AA31" s="3" t="s">
        <v>44</v>
      </c>
      <c r="AB31" s="3" t="s"/>
      <c r="AC31" s="3">
        <v>0</v>
      </c>
      <c r="AD31" s="3">
        <v>0</v>
      </c>
      <c r="AE31" s="3">
        <v>0</v>
      </c>
    </row>
    <row r="32">
      <c r="A32" s="3">
        <v>25</v>
      </c>
      <c r="B32" s="3" t="s">
        <v>111</v>
      </c>
      <c r="C32" s="3" t="s"/>
      <c r="D32" s="3" t="s">
        <v>112</v>
      </c>
      <c r="E32" s="3" t="s">
        <v>4</v>
      </c>
      <c r="F32" s="3" t="s">
        <v>48</v>
      </c>
      <c r="G32" s="3" t="s">
        <v>106</v>
      </c>
      <c r="H32" s="3">
        <v>420000</v>
      </c>
      <c r="I32" s="3">
        <v>-8400</v>
      </c>
      <c r="J32" s="3">
        <v>0</v>
      </c>
      <c r="K32" s="3">
        <v>0</v>
      </c>
      <c r="L32" s="3">
        <v>0</v>
      </c>
      <c r="M32" s="3">
        <v>0</v>
      </c>
      <c r="N32" s="3">
        <v>18000</v>
      </c>
      <c r="O32" s="3">
        <v>14800</v>
      </c>
      <c r="P32" s="3">
        <v>-32800</v>
      </c>
      <c r="Q32" s="3">
        <v>0</v>
      </c>
      <c r="R32" s="3">
        <v>0</v>
      </c>
      <c r="S32" s="3">
        <v>-24902</v>
      </c>
      <c r="T32" s="3">
        <v>0</v>
      </c>
      <c r="U32" s="3">
        <v>-15208</v>
      </c>
      <c r="V32" s="3">
        <v>371490</v>
      </c>
      <c r="W32" s="3" t="s"/>
      <c r="X32" s="3">
        <v>0</v>
      </c>
      <c r="Y32" s="3">
        <v>0</v>
      </c>
      <c r="Z32" s="3" t="s">
        <v>43</v>
      </c>
      <c r="AA32" s="3" t="s">
        <v>44</v>
      </c>
      <c r="AB32" s="3" t="s"/>
      <c r="AC32" s="3">
        <v>0</v>
      </c>
      <c r="AD32" s="3">
        <v>0</v>
      </c>
      <c r="AE32" s="3">
        <v>0</v>
      </c>
    </row>
    <row r="33">
      <c r="A33" s="3">
        <v>26</v>
      </c>
      <c r="B33" s="3" t="s">
        <v>113</v>
      </c>
      <c r="C33" s="3" t="s"/>
      <c r="D33" s="3" t="s">
        <v>114</v>
      </c>
      <c r="E33" s="3" t="s">
        <v>90</v>
      </c>
      <c r="F33" s="3" t="s">
        <v>41</v>
      </c>
      <c r="G33" s="3" t="s">
        <v>106</v>
      </c>
      <c r="H33" s="3">
        <v>954000</v>
      </c>
      <c r="I33" s="3">
        <v>0</v>
      </c>
      <c r="J33" s="3">
        <v>0</v>
      </c>
      <c r="K33" s="3">
        <v>0</v>
      </c>
      <c r="L33" s="3">
        <v>-50000</v>
      </c>
      <c r="M33" s="3">
        <v>0</v>
      </c>
      <c r="N33" s="3">
        <v>12500</v>
      </c>
      <c r="O33" s="3">
        <v>24800</v>
      </c>
      <c r="P33" s="3">
        <v>-37300</v>
      </c>
      <c r="Q33" s="3">
        <v>0</v>
      </c>
      <c r="R33" s="3">
        <v>0</v>
      </c>
      <c r="S33" s="3">
        <v>-54692</v>
      </c>
      <c r="T33" s="3">
        <v>0</v>
      </c>
      <c r="U33" s="3">
        <v>-33044</v>
      </c>
      <c r="V33" s="3">
        <v>816264</v>
      </c>
      <c r="W33" s="3" t="s">
        <v>51</v>
      </c>
      <c r="X33" s="3">
        <v>0</v>
      </c>
      <c r="Y33" s="3">
        <v>0</v>
      </c>
      <c r="Z33" s="3" t="s">
        <v>43</v>
      </c>
      <c r="AA33" s="3" t="s">
        <v>44</v>
      </c>
      <c r="AB33" s="3" t="s"/>
      <c r="AC33" s="3">
        <v>0</v>
      </c>
      <c r="AD33" s="3">
        <v>0</v>
      </c>
      <c r="AE33" s="3">
        <v>0</v>
      </c>
    </row>
    <row r="34">
      <c r="A34" s="3">
        <v>27</v>
      </c>
      <c r="B34" s="3" t="s">
        <v>115</v>
      </c>
      <c r="C34" s="3" t="s"/>
      <c r="D34" s="3" t="s">
        <v>116</v>
      </c>
      <c r="E34" s="3" t="s">
        <v>67</v>
      </c>
      <c r="F34" s="3" t="s">
        <v>41</v>
      </c>
      <c r="G34" s="3" t="s">
        <v>106</v>
      </c>
      <c r="H34" s="3">
        <v>6699000</v>
      </c>
      <c r="I34" s="3">
        <v>-1870000</v>
      </c>
      <c r="J34" s="3">
        <v>0</v>
      </c>
      <c r="K34" s="3">
        <v>0</v>
      </c>
      <c r="L34" s="3">
        <v>-241450</v>
      </c>
      <c r="M34" s="3">
        <v>0</v>
      </c>
      <c r="N34" s="3">
        <v>0</v>
      </c>
      <c r="O34" s="3">
        <v>12800</v>
      </c>
      <c r="P34" s="3">
        <v>-12800</v>
      </c>
      <c r="Q34" s="3">
        <v>0</v>
      </c>
      <c r="R34" s="3">
        <v>0</v>
      </c>
      <c r="S34" s="3">
        <v>-277547</v>
      </c>
      <c r="T34" s="3">
        <v>0</v>
      </c>
      <c r="U34" s="3">
        <v>-180702</v>
      </c>
      <c r="V34" s="3">
        <v>4129301</v>
      </c>
      <c r="W34" s="3" t="s">
        <v>117</v>
      </c>
      <c r="X34" s="3">
        <v>0</v>
      </c>
      <c r="Y34" s="3">
        <v>0</v>
      </c>
      <c r="Z34" s="3" t="s">
        <v>43</v>
      </c>
      <c r="AA34" s="3" t="s">
        <v>44</v>
      </c>
      <c r="AB34" s="3" t="s"/>
      <c r="AC34" s="3">
        <v>0</v>
      </c>
      <c r="AD34" s="3">
        <v>0</v>
      </c>
      <c r="AE34" s="3">
        <v>0</v>
      </c>
    </row>
    <row r="35">
      <c r="A35" s="3">
        <v>28</v>
      </c>
      <c r="B35" s="3" t="s">
        <v>118</v>
      </c>
      <c r="C35" s="3" t="s"/>
      <c r="D35" s="3" t="s">
        <v>119</v>
      </c>
      <c r="E35" s="3" t="s">
        <v>67</v>
      </c>
      <c r="F35" s="3" t="s">
        <v>48</v>
      </c>
      <c r="G35" s="3" t="s">
        <v>106</v>
      </c>
      <c r="H35" s="3">
        <v>1999000</v>
      </c>
      <c r="I35" s="3">
        <v>-999000</v>
      </c>
      <c r="J35" s="3">
        <v>0</v>
      </c>
      <c r="K35" s="3">
        <v>0</v>
      </c>
      <c r="L35" s="3">
        <v>-50000</v>
      </c>
      <c r="M35" s="3">
        <v>0</v>
      </c>
      <c r="N35" s="3">
        <v>0</v>
      </c>
      <c r="O35" s="3">
        <v>12800</v>
      </c>
      <c r="P35" s="3">
        <v>-12800</v>
      </c>
      <c r="Q35" s="3">
        <v>0</v>
      </c>
      <c r="R35" s="3">
        <v>0</v>
      </c>
      <c r="S35" s="3">
        <v>-57475</v>
      </c>
      <c r="T35" s="3">
        <v>0</v>
      </c>
      <c r="U35" s="3">
        <v>-34040</v>
      </c>
      <c r="V35" s="3">
        <v>858485</v>
      </c>
      <c r="W35" s="3" t="s">
        <v>94</v>
      </c>
      <c r="X35" s="3">
        <v>0</v>
      </c>
      <c r="Y35" s="3">
        <v>0</v>
      </c>
      <c r="Z35" s="3" t="s">
        <v>43</v>
      </c>
      <c r="AA35" s="3" t="s">
        <v>44</v>
      </c>
      <c r="AB35" s="3" t="s"/>
      <c r="AC35" s="3">
        <v>0</v>
      </c>
      <c r="AD35" s="3">
        <v>0</v>
      </c>
      <c r="AE35" s="3">
        <v>0</v>
      </c>
    </row>
    <row r="36">
      <c r="A36" s="3">
        <v>29</v>
      </c>
      <c r="B36" s="3" t="s">
        <v>120</v>
      </c>
      <c r="C36" s="3" t="s"/>
      <c r="D36" s="3" t="s">
        <v>121</v>
      </c>
      <c r="E36" s="3" t="s">
        <v>62</v>
      </c>
      <c r="F36" s="3" t="s">
        <v>48</v>
      </c>
      <c r="G36" s="3" t="s">
        <v>106</v>
      </c>
      <c r="H36" s="3">
        <v>310000</v>
      </c>
      <c r="I36" s="3">
        <v>-19000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42500</v>
      </c>
      <c r="P36" s="3">
        <v>-42500</v>
      </c>
      <c r="Q36" s="3">
        <v>0</v>
      </c>
      <c r="R36" s="3">
        <v>0</v>
      </c>
      <c r="S36" s="3">
        <v>-17606</v>
      </c>
      <c r="T36" s="3">
        <v>0</v>
      </c>
      <c r="U36" s="3">
        <v>-10243</v>
      </c>
      <c r="V36" s="3">
        <v>263151</v>
      </c>
      <c r="W36" s="3" t="s"/>
      <c r="X36" s="3">
        <v>0</v>
      </c>
      <c r="Y36" s="3">
        <v>0</v>
      </c>
      <c r="Z36" s="3" t="s">
        <v>43</v>
      </c>
      <c r="AA36" s="3" t="s">
        <v>44</v>
      </c>
      <c r="AB36" s="3" t="s"/>
      <c r="AC36" s="3">
        <v>0</v>
      </c>
      <c r="AD36" s="3">
        <v>0</v>
      </c>
      <c r="AE36" s="3">
        <v>0</v>
      </c>
    </row>
    <row r="37">
      <c r="A37" s="3">
        <v>30</v>
      </c>
      <c r="B37" s="3" t="s">
        <v>122</v>
      </c>
      <c r="C37" s="3" t="s"/>
      <c r="D37" s="3" t="s">
        <v>123</v>
      </c>
      <c r="E37" s="3" t="s">
        <v>4</v>
      </c>
      <c r="F37" s="3" t="s">
        <v>55</v>
      </c>
      <c r="G37" s="3" t="s">
        <v>106</v>
      </c>
      <c r="H37" s="3">
        <v>620000</v>
      </c>
      <c r="I37" s="3">
        <v>-38000</v>
      </c>
      <c r="J37" s="3">
        <v>0</v>
      </c>
      <c r="K37" s="3">
        <v>0</v>
      </c>
      <c r="L37" s="3">
        <v>-46560</v>
      </c>
      <c r="M37" s="3">
        <v>0</v>
      </c>
      <c r="N37" s="3">
        <v>0</v>
      </c>
      <c r="O37" s="3">
        <v>32700</v>
      </c>
      <c r="P37" s="3">
        <v>-32700</v>
      </c>
      <c r="Q37" s="3">
        <v>0</v>
      </c>
      <c r="R37" s="3">
        <v>0</v>
      </c>
      <c r="S37" s="3">
        <v>-32394</v>
      </c>
      <c r="T37" s="3">
        <v>0</v>
      </c>
      <c r="U37" s="3">
        <v>-18847</v>
      </c>
      <c r="V37" s="3">
        <v>484199</v>
      </c>
      <c r="W37" s="3" t="s">
        <v>94</v>
      </c>
      <c r="X37" s="3">
        <v>0</v>
      </c>
      <c r="Y37" s="3">
        <v>0</v>
      </c>
      <c r="Z37" s="3" t="s">
        <v>43</v>
      </c>
      <c r="AA37" s="3" t="s">
        <v>44</v>
      </c>
      <c r="AB37" s="3" t="s"/>
      <c r="AC37" s="3">
        <v>0</v>
      </c>
      <c r="AD37" s="3">
        <v>0</v>
      </c>
      <c r="AE37" s="3">
        <v>0</v>
      </c>
    </row>
    <row r="38">
      <c r="A38" s="3">
        <v>31</v>
      </c>
      <c r="B38" s="3" t="s">
        <v>124</v>
      </c>
      <c r="C38" s="3" t="s"/>
      <c r="D38" s="3" t="s">
        <v>125</v>
      </c>
      <c r="E38" s="3" t="s">
        <v>4</v>
      </c>
      <c r="F38" s="3" t="s">
        <v>48</v>
      </c>
      <c r="G38" s="3" t="s">
        <v>106</v>
      </c>
      <c r="H38" s="3">
        <v>2616000</v>
      </c>
      <c r="I38" s="3">
        <v>0</v>
      </c>
      <c r="J38" s="3">
        <v>0</v>
      </c>
      <c r="K38" s="3">
        <v>0</v>
      </c>
      <c r="L38" s="3">
        <v>-130800</v>
      </c>
      <c r="M38" s="3">
        <v>0</v>
      </c>
      <c r="N38" s="3">
        <v>18000</v>
      </c>
      <c r="O38" s="3">
        <v>14700</v>
      </c>
      <c r="P38" s="3">
        <v>-32700</v>
      </c>
      <c r="Q38" s="3">
        <v>0</v>
      </c>
      <c r="R38" s="3">
        <v>0</v>
      </c>
      <c r="S38" s="3">
        <v>-150355</v>
      </c>
      <c r="T38" s="3">
        <v>0</v>
      </c>
      <c r="U38" s="3">
        <v>-85217</v>
      </c>
      <c r="V38" s="3">
        <v>2249628</v>
      </c>
      <c r="W38" s="3" t="s">
        <v>117</v>
      </c>
      <c r="X38" s="3">
        <v>0</v>
      </c>
      <c r="Y38" s="3">
        <v>0</v>
      </c>
      <c r="Z38" s="3" t="s">
        <v>43</v>
      </c>
      <c r="AA38" s="3" t="s">
        <v>44</v>
      </c>
      <c r="AB38" s="3" t="s"/>
      <c r="AC38" s="3">
        <v>0</v>
      </c>
      <c r="AD38" s="3">
        <v>0</v>
      </c>
      <c r="AE38" s="3">
        <v>0</v>
      </c>
    </row>
    <row r="39">
      <c r="A39" s="3">
        <v>32</v>
      </c>
      <c r="B39" s="3" t="s">
        <v>126</v>
      </c>
      <c r="C39" s="3" t="s"/>
      <c r="D39" s="3" t="s">
        <v>127</v>
      </c>
      <c r="E39" s="3" t="s">
        <v>66</v>
      </c>
      <c r="F39" s="3" t="s">
        <v>63</v>
      </c>
      <c r="G39" s="3" t="s">
        <v>106</v>
      </c>
      <c r="H39" s="3">
        <v>620000</v>
      </c>
      <c r="I39" s="3">
        <v>0</v>
      </c>
      <c r="J39" s="3">
        <v>0</v>
      </c>
      <c r="K39" s="3">
        <v>0</v>
      </c>
      <c r="L39" s="3">
        <v>-49600</v>
      </c>
      <c r="M39" s="3">
        <v>0</v>
      </c>
      <c r="N39" s="3">
        <v>0</v>
      </c>
      <c r="O39" s="3">
        <v>12800</v>
      </c>
      <c r="P39" s="3">
        <v>-12800</v>
      </c>
      <c r="Q39" s="3">
        <v>0</v>
      </c>
      <c r="R39" s="3">
        <v>0</v>
      </c>
      <c r="S39" s="3">
        <v>-34509</v>
      </c>
      <c r="T39" s="3">
        <v>0</v>
      </c>
      <c r="U39" s="3">
        <v>-20991</v>
      </c>
      <c r="V39" s="3">
        <v>514900</v>
      </c>
      <c r="W39" s="3" t="s">
        <v>51</v>
      </c>
      <c r="X39" s="3">
        <v>0</v>
      </c>
      <c r="Y39" s="3">
        <v>0</v>
      </c>
      <c r="Z39" s="3" t="s">
        <v>43</v>
      </c>
      <c r="AA39" s="3" t="s">
        <v>44</v>
      </c>
      <c r="AB39" s="3" t="s"/>
      <c r="AC39" s="3">
        <v>0</v>
      </c>
      <c r="AD39" s="3">
        <v>0</v>
      </c>
      <c r="AE39" s="3">
        <v>0</v>
      </c>
    </row>
    <row r="40">
      <c r="A40" s="3">
        <v>33</v>
      </c>
      <c r="B40" s="3" t="s">
        <v>128</v>
      </c>
      <c r="C40" s="3" t="s"/>
      <c r="D40" s="3" t="s">
        <v>129</v>
      </c>
      <c r="E40" s="3" t="s">
        <v>66</v>
      </c>
      <c r="F40" s="3" t="s">
        <v>48</v>
      </c>
      <c r="G40" s="3" t="s">
        <v>106</v>
      </c>
      <c r="H40" s="3">
        <v>310000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12800</v>
      </c>
      <c r="P40" s="3">
        <v>-12800</v>
      </c>
      <c r="Q40" s="3">
        <v>0</v>
      </c>
      <c r="R40" s="3">
        <v>0</v>
      </c>
      <c r="S40" s="3">
        <v>-18755</v>
      </c>
      <c r="T40" s="3">
        <v>0</v>
      </c>
      <c r="U40" s="3">
        <v>-11408</v>
      </c>
      <c r="V40" s="3">
        <v>279837</v>
      </c>
      <c r="W40" s="3" t="s"/>
      <c r="X40" s="3">
        <v>0</v>
      </c>
      <c r="Y40" s="3">
        <v>0</v>
      </c>
      <c r="Z40" s="3" t="s">
        <v>43</v>
      </c>
      <c r="AA40" s="3" t="s">
        <v>44</v>
      </c>
      <c r="AB40" s="3" t="s"/>
      <c r="AC40" s="3">
        <v>0</v>
      </c>
      <c r="AD40" s="3">
        <v>0</v>
      </c>
      <c r="AE40" s="3">
        <v>0</v>
      </c>
    </row>
    <row r="41">
      <c r="A41" s="3">
        <v>34</v>
      </c>
      <c r="B41" s="3" t="s">
        <v>130</v>
      </c>
      <c r="C41" s="3" t="s"/>
      <c r="D41" s="3" t="s">
        <v>131</v>
      </c>
      <c r="E41" s="3" t="s">
        <v>93</v>
      </c>
      <c r="F41" s="3" t="s">
        <v>41</v>
      </c>
      <c r="G41" s="3" t="s">
        <v>132</v>
      </c>
      <c r="H41" s="3">
        <v>6408000</v>
      </c>
      <c r="I41" s="3">
        <v>-3596000</v>
      </c>
      <c r="J41" s="3">
        <v>0</v>
      </c>
      <c r="K41" s="3">
        <v>0</v>
      </c>
      <c r="L41" s="3">
        <v>-140600</v>
      </c>
      <c r="M41" s="3">
        <v>0</v>
      </c>
      <c r="N41" s="3">
        <v>0</v>
      </c>
      <c r="O41" s="3">
        <v>12800</v>
      </c>
      <c r="P41" s="3">
        <v>-12800</v>
      </c>
      <c r="Q41" s="3">
        <v>0</v>
      </c>
      <c r="R41" s="3">
        <v>0</v>
      </c>
      <c r="S41" s="3">
        <v>-161620</v>
      </c>
      <c r="T41" s="3">
        <v>0</v>
      </c>
      <c r="U41" s="3">
        <v>-102056</v>
      </c>
      <c r="V41" s="3">
        <v>2407724</v>
      </c>
      <c r="W41" s="3" t="s">
        <v>117</v>
      </c>
      <c r="X41" s="3">
        <v>0</v>
      </c>
      <c r="Y41" s="3">
        <v>0</v>
      </c>
      <c r="Z41" s="3" t="s">
        <v>43</v>
      </c>
      <c r="AA41" s="3" t="s">
        <v>44</v>
      </c>
      <c r="AB41" s="3" t="s"/>
      <c r="AC41" s="3">
        <v>0</v>
      </c>
      <c r="AD41" s="3">
        <v>0</v>
      </c>
      <c r="AE41" s="3">
        <v>0</v>
      </c>
    </row>
    <row r="42">
      <c r="A42" s="3">
        <v>35</v>
      </c>
      <c r="B42" s="3" t="s">
        <v>133</v>
      </c>
      <c r="C42" s="3" t="s"/>
      <c r="D42" s="3" t="s">
        <v>134</v>
      </c>
      <c r="E42" s="3" t="s">
        <v>62</v>
      </c>
      <c r="F42" s="3" t="s">
        <v>41</v>
      </c>
      <c r="G42" s="3" t="s">
        <v>132</v>
      </c>
      <c r="H42" s="3">
        <v>1400000</v>
      </c>
      <c r="I42" s="3">
        <v>0</v>
      </c>
      <c r="J42" s="3">
        <v>0</v>
      </c>
      <c r="K42" s="3">
        <v>0</v>
      </c>
      <c r="L42" s="3">
        <v>-50000</v>
      </c>
      <c r="M42" s="3">
        <v>0</v>
      </c>
      <c r="N42" s="3">
        <v>1000</v>
      </c>
      <c r="O42" s="3">
        <v>11800</v>
      </c>
      <c r="P42" s="3">
        <v>-12800</v>
      </c>
      <c r="Q42" s="3">
        <v>0</v>
      </c>
      <c r="R42" s="3">
        <v>0</v>
      </c>
      <c r="S42" s="3">
        <v>-81675</v>
      </c>
      <c r="T42" s="3">
        <v>0</v>
      </c>
      <c r="U42" s="3">
        <v>-48640</v>
      </c>
      <c r="V42" s="3">
        <v>1219685</v>
      </c>
      <c r="W42" s="3" t="s">
        <v>51</v>
      </c>
      <c r="X42" s="3">
        <v>0</v>
      </c>
      <c r="Y42" s="3">
        <v>0</v>
      </c>
      <c r="Z42" s="3" t="s">
        <v>43</v>
      </c>
      <c r="AA42" s="3" t="s">
        <v>44</v>
      </c>
      <c r="AB42" s="3" t="s"/>
      <c r="AC42" s="3">
        <v>0</v>
      </c>
      <c r="AD42" s="3">
        <v>0</v>
      </c>
      <c r="AE42" s="3">
        <v>0</v>
      </c>
    </row>
    <row r="43">
      <c r="A43" s="3">
        <v>36</v>
      </c>
      <c r="B43" s="3" t="s">
        <v>135</v>
      </c>
      <c r="C43" s="3" t="s"/>
      <c r="D43" s="3" t="s">
        <v>136</v>
      </c>
      <c r="E43" s="3" t="s">
        <v>93</v>
      </c>
      <c r="F43" s="3" t="s">
        <v>48</v>
      </c>
      <c r="G43" s="3" t="s">
        <v>132</v>
      </c>
      <c r="H43" s="3">
        <v>310000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28700</v>
      </c>
      <c r="P43" s="3">
        <v>-28700</v>
      </c>
      <c r="Q43" s="3">
        <v>0</v>
      </c>
      <c r="R43" s="3">
        <v>0</v>
      </c>
      <c r="S43" s="3">
        <v>-18755</v>
      </c>
      <c r="T43" s="3">
        <v>0</v>
      </c>
      <c r="U43" s="3">
        <v>-11160</v>
      </c>
      <c r="V43" s="3">
        <v>280085</v>
      </c>
      <c r="W43" s="3" t="s"/>
      <c r="X43" s="3">
        <v>0</v>
      </c>
      <c r="Y43" s="3">
        <v>0</v>
      </c>
      <c r="Z43" s="3" t="s">
        <v>43</v>
      </c>
      <c r="AA43" s="3" t="s">
        <v>44</v>
      </c>
      <c r="AB43" s="3" t="s"/>
      <c r="AC43" s="3">
        <v>0</v>
      </c>
      <c r="AD43" s="3">
        <v>0</v>
      </c>
      <c r="AE43" s="3">
        <v>0</v>
      </c>
    </row>
    <row r="44">
      <c r="A44" s="3">
        <v>37</v>
      </c>
      <c r="B44" s="3" t="s">
        <v>137</v>
      </c>
      <c r="C44" s="3" t="s"/>
      <c r="D44" s="3" t="s">
        <v>138</v>
      </c>
      <c r="E44" s="3" t="s">
        <v>67</v>
      </c>
      <c r="F44" s="3" t="s">
        <v>63</v>
      </c>
      <c r="G44" s="3" t="s">
        <v>132</v>
      </c>
      <c r="H44" s="3">
        <v>310000</v>
      </c>
      <c r="I44" s="3">
        <v>-19000</v>
      </c>
      <c r="J44" s="3">
        <v>0</v>
      </c>
      <c r="K44" s="3">
        <v>0</v>
      </c>
      <c r="L44" s="3">
        <v>0</v>
      </c>
      <c r="M44" s="3">
        <v>0</v>
      </c>
      <c r="N44" s="3">
        <v>3000</v>
      </c>
      <c r="O44" s="3">
        <v>9800</v>
      </c>
      <c r="P44" s="3">
        <v>-12800</v>
      </c>
      <c r="Q44" s="3">
        <v>0</v>
      </c>
      <c r="R44" s="3">
        <v>0</v>
      </c>
      <c r="S44" s="3">
        <v>-17606</v>
      </c>
      <c r="T44" s="3">
        <v>0</v>
      </c>
      <c r="U44" s="3">
        <v>-10960</v>
      </c>
      <c r="V44" s="3">
        <v>262434</v>
      </c>
      <c r="W44" s="3" t="s"/>
      <c r="X44" s="3">
        <v>0</v>
      </c>
      <c r="Y44" s="3">
        <v>0</v>
      </c>
      <c r="Z44" s="3" t="s">
        <v>43</v>
      </c>
      <c r="AA44" s="3" t="s">
        <v>44</v>
      </c>
      <c r="AB44" s="3" t="s"/>
      <c r="AC44" s="3">
        <v>0</v>
      </c>
      <c r="AD44" s="3">
        <v>0</v>
      </c>
      <c r="AE44" s="3">
        <v>0</v>
      </c>
    </row>
    <row r="45">
      <c r="A45" s="3">
        <v>38</v>
      </c>
      <c r="B45" s="3" t="s">
        <v>139</v>
      </c>
      <c r="C45" s="3" t="s"/>
      <c r="D45" s="3" t="s">
        <v>140</v>
      </c>
      <c r="E45" s="3" t="s">
        <v>93</v>
      </c>
      <c r="F45" s="3" t="s">
        <v>48</v>
      </c>
      <c r="G45" s="3" t="s">
        <v>132</v>
      </c>
      <c r="H45" s="3">
        <v>1677000</v>
      </c>
      <c r="I45" s="3">
        <v>-999000</v>
      </c>
      <c r="J45" s="3">
        <v>0</v>
      </c>
      <c r="K45" s="3">
        <v>0</v>
      </c>
      <c r="L45" s="3">
        <v>-50000</v>
      </c>
      <c r="M45" s="3">
        <v>0</v>
      </c>
      <c r="N45" s="3">
        <v>0</v>
      </c>
      <c r="O45" s="3">
        <v>12800</v>
      </c>
      <c r="P45" s="3">
        <v>-12800</v>
      </c>
      <c r="Q45" s="3">
        <v>0</v>
      </c>
      <c r="R45" s="3">
        <v>0</v>
      </c>
      <c r="S45" s="3">
        <v>-37994</v>
      </c>
      <c r="T45" s="3">
        <v>0</v>
      </c>
      <c r="U45" s="3">
        <v>-22320</v>
      </c>
      <c r="V45" s="3">
        <v>567686</v>
      </c>
      <c r="W45" s="3" t="s">
        <v>94</v>
      </c>
      <c r="X45" s="3">
        <v>0</v>
      </c>
      <c r="Y45" s="3">
        <v>0</v>
      </c>
      <c r="Z45" s="3" t="s">
        <v>43</v>
      </c>
      <c r="AA45" s="3" t="s">
        <v>141</v>
      </c>
      <c r="AB45" s="3" t="s"/>
      <c r="AC45" s="3">
        <v>0</v>
      </c>
      <c r="AD45" s="3">
        <v>0</v>
      </c>
      <c r="AE45" s="3">
        <v>0</v>
      </c>
    </row>
    <row r="46">
      <c r="A46" s="3">
        <v>39</v>
      </c>
      <c r="B46" s="3" t="s">
        <v>142</v>
      </c>
      <c r="C46" s="3" t="s"/>
      <c r="D46" s="3" t="s">
        <v>143</v>
      </c>
      <c r="E46" s="3" t="s">
        <v>93</v>
      </c>
      <c r="F46" s="3" t="s">
        <v>63</v>
      </c>
      <c r="G46" s="3" t="s">
        <v>132</v>
      </c>
      <c r="H46" s="3">
        <v>554000</v>
      </c>
      <c r="I46" s="3">
        <v>0</v>
      </c>
      <c r="J46" s="3">
        <v>0</v>
      </c>
      <c r="K46" s="3">
        <v>0</v>
      </c>
      <c r="L46" s="3">
        <v>-44320</v>
      </c>
      <c r="M46" s="3">
        <v>0</v>
      </c>
      <c r="N46" s="3">
        <v>32800</v>
      </c>
      <c r="O46" s="3">
        <v>0</v>
      </c>
      <c r="P46" s="3">
        <v>-32800</v>
      </c>
      <c r="Q46" s="3">
        <v>0</v>
      </c>
      <c r="R46" s="3">
        <v>0</v>
      </c>
      <c r="S46" s="3">
        <v>-30836</v>
      </c>
      <c r="T46" s="3">
        <v>0</v>
      </c>
      <c r="U46" s="3">
        <v>-20272</v>
      </c>
      <c r="V46" s="3">
        <v>458572</v>
      </c>
      <c r="W46" s="3" t="s">
        <v>94</v>
      </c>
      <c r="X46" s="3">
        <v>0</v>
      </c>
      <c r="Y46" s="3">
        <v>0</v>
      </c>
      <c r="Z46" s="3" t="s">
        <v>43</v>
      </c>
      <c r="AA46" s="3" t="s">
        <v>44</v>
      </c>
      <c r="AB46" s="3" t="s"/>
      <c r="AC46" s="3">
        <v>0</v>
      </c>
      <c r="AD46" s="3">
        <v>0</v>
      </c>
      <c r="AE46" s="3">
        <v>0</v>
      </c>
    </row>
    <row r="47">
      <c r="A47" s="3">
        <v>40</v>
      </c>
      <c r="B47" s="3" t="s">
        <v>144</v>
      </c>
      <c r="C47" s="3" t="s"/>
      <c r="D47" s="3" t="s">
        <v>145</v>
      </c>
      <c r="E47" s="3" t="s">
        <v>93</v>
      </c>
      <c r="F47" s="3" t="s">
        <v>48</v>
      </c>
      <c r="G47" s="3" t="s">
        <v>132</v>
      </c>
      <c r="H47" s="3">
        <v>1579000</v>
      </c>
      <c r="I47" s="3">
        <v>-1046000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32800</v>
      </c>
      <c r="P47" s="3">
        <v>-32800</v>
      </c>
      <c r="Q47" s="3">
        <v>0</v>
      </c>
      <c r="R47" s="3">
        <v>0</v>
      </c>
      <c r="S47" s="3">
        <v>-32247</v>
      </c>
      <c r="T47" s="3">
        <v>0</v>
      </c>
      <c r="U47" s="3">
        <v>-21320</v>
      </c>
      <c r="V47" s="3">
        <v>479433</v>
      </c>
      <c r="W47" s="3" t="s"/>
      <c r="X47" s="3">
        <v>0</v>
      </c>
      <c r="Y47" s="3">
        <v>0</v>
      </c>
      <c r="Z47" s="3" t="s">
        <v>43</v>
      </c>
      <c r="AA47" s="3" t="s">
        <v>44</v>
      </c>
      <c r="AB47" s="3" t="s"/>
      <c r="AC47" s="3">
        <v>0</v>
      </c>
      <c r="AD47" s="3">
        <v>0</v>
      </c>
      <c r="AE47" s="3">
        <v>0</v>
      </c>
    </row>
    <row r="48">
      <c r="A48" s="3">
        <v>41</v>
      </c>
      <c r="B48" s="3" t="s">
        <v>146</v>
      </c>
      <c r="C48" s="3" t="s"/>
      <c r="D48" s="3" t="s">
        <v>147</v>
      </c>
      <c r="E48" s="3" t="s">
        <v>73</v>
      </c>
      <c r="F48" s="3" t="s">
        <v>63</v>
      </c>
      <c r="G48" s="3" t="s">
        <v>132</v>
      </c>
      <c r="H48" s="3">
        <v>620000</v>
      </c>
      <c r="I48" s="3">
        <v>0</v>
      </c>
      <c r="J48" s="3">
        <v>0</v>
      </c>
      <c r="K48" s="3">
        <v>0</v>
      </c>
      <c r="L48" s="3">
        <v>-49600</v>
      </c>
      <c r="M48" s="3">
        <v>0</v>
      </c>
      <c r="N48" s="3">
        <v>13000</v>
      </c>
      <c r="O48" s="3">
        <v>19700</v>
      </c>
      <c r="P48" s="3">
        <v>-32700</v>
      </c>
      <c r="Q48" s="3">
        <v>0</v>
      </c>
      <c r="R48" s="3">
        <v>0</v>
      </c>
      <c r="S48" s="3">
        <v>-34509</v>
      </c>
      <c r="T48" s="3">
        <v>0</v>
      </c>
      <c r="U48" s="3">
        <v>-21054</v>
      </c>
      <c r="V48" s="3">
        <v>514837</v>
      </c>
      <c r="W48" s="3" t="s">
        <v>51</v>
      </c>
      <c r="X48" s="3">
        <v>0</v>
      </c>
      <c r="Y48" s="3">
        <v>0</v>
      </c>
      <c r="Z48" s="3" t="s">
        <v>43</v>
      </c>
      <c r="AA48" s="3" t="s">
        <v>57</v>
      </c>
      <c r="AB48" s="3" t="s"/>
      <c r="AC48" s="3">
        <v>0</v>
      </c>
      <c r="AD48" s="3">
        <v>0</v>
      </c>
      <c r="AE48" s="3">
        <v>0</v>
      </c>
    </row>
    <row r="49">
      <c r="A49" s="3">
        <v>42</v>
      </c>
      <c r="B49" s="3" t="s">
        <v>148</v>
      </c>
      <c r="C49" s="3" t="s"/>
      <c r="D49" s="3" t="s">
        <v>149</v>
      </c>
      <c r="E49" s="3" t="s">
        <v>40</v>
      </c>
      <c r="F49" s="3" t="s">
        <v>48</v>
      </c>
      <c r="G49" s="3" t="s">
        <v>132</v>
      </c>
      <c r="H49" s="3">
        <v>1580000</v>
      </c>
      <c r="I49" s="3">
        <v>-1012000</v>
      </c>
      <c r="J49" s="3">
        <v>0</v>
      </c>
      <c r="K49" s="3">
        <v>0</v>
      </c>
      <c r="L49" s="3">
        <v>-50000</v>
      </c>
      <c r="M49" s="3">
        <v>0</v>
      </c>
      <c r="N49" s="3">
        <v>0</v>
      </c>
      <c r="O49" s="3">
        <v>12800</v>
      </c>
      <c r="P49" s="3">
        <v>-12800</v>
      </c>
      <c r="Q49" s="3">
        <v>0</v>
      </c>
      <c r="R49" s="3">
        <v>0</v>
      </c>
      <c r="S49" s="3">
        <v>-31339</v>
      </c>
      <c r="T49" s="3">
        <v>0</v>
      </c>
      <c r="U49" s="3">
        <v>-18234</v>
      </c>
      <c r="V49" s="3">
        <v>468427</v>
      </c>
      <c r="W49" s="3" t="s">
        <v>56</v>
      </c>
      <c r="X49" s="3">
        <v>0</v>
      </c>
      <c r="Y49" s="3">
        <v>0</v>
      </c>
      <c r="Z49" s="3" t="s">
        <v>43</v>
      </c>
      <c r="AA49" s="3" t="s">
        <v>44</v>
      </c>
      <c r="AB49" s="3" t="s"/>
      <c r="AC49" s="3">
        <v>0</v>
      </c>
      <c r="AD49" s="3">
        <v>0</v>
      </c>
      <c r="AE49" s="3">
        <v>0</v>
      </c>
    </row>
    <row r="50">
      <c r="A50" s="3">
        <v>43</v>
      </c>
      <c r="B50" s="3" t="s">
        <v>150</v>
      </c>
      <c r="C50" s="3" t="s"/>
      <c r="D50" s="3" t="s">
        <v>151</v>
      </c>
      <c r="E50" s="3" t="s">
        <v>62</v>
      </c>
      <c r="F50" s="3" t="s">
        <v>87</v>
      </c>
      <c r="G50" s="3" t="s">
        <v>132</v>
      </c>
      <c r="H50" s="3">
        <v>4769000</v>
      </c>
      <c r="I50" s="3">
        <v>-2149000</v>
      </c>
      <c r="J50" s="3">
        <v>0</v>
      </c>
      <c r="K50" s="3">
        <v>0</v>
      </c>
      <c r="L50" s="3">
        <v>-131000</v>
      </c>
      <c r="M50" s="3">
        <v>0</v>
      </c>
      <c r="N50" s="3">
        <v>0</v>
      </c>
      <c r="O50" s="3">
        <v>12800</v>
      </c>
      <c r="P50" s="3">
        <v>-12800</v>
      </c>
      <c r="Q50" s="3">
        <v>0</v>
      </c>
      <c r="R50" s="3">
        <v>0</v>
      </c>
      <c r="S50" s="3">
        <v>-150585</v>
      </c>
      <c r="T50" s="3">
        <v>0</v>
      </c>
      <c r="U50" s="3">
        <v>-91560</v>
      </c>
      <c r="V50" s="3">
        <v>2246855</v>
      </c>
      <c r="W50" s="3" t="s">
        <v>42</v>
      </c>
      <c r="X50" s="3">
        <v>0</v>
      </c>
      <c r="Y50" s="3">
        <v>0</v>
      </c>
      <c r="Z50" s="3" t="s">
        <v>43</v>
      </c>
      <c r="AA50" s="3" t="s">
        <v>44</v>
      </c>
      <c r="AB50" s="3" t="s"/>
      <c r="AC50" s="3">
        <v>0</v>
      </c>
      <c r="AD50" s="3">
        <v>0</v>
      </c>
      <c r="AE50" s="3">
        <v>0</v>
      </c>
    </row>
    <row r="51">
      <c r="A51" s="3">
        <v>44</v>
      </c>
      <c r="B51" s="3" t="s">
        <v>152</v>
      </c>
      <c r="C51" s="3" t="s"/>
      <c r="D51" s="3" t="s">
        <v>153</v>
      </c>
      <c r="E51" s="3" t="s">
        <v>154</v>
      </c>
      <c r="F51" s="3" t="s">
        <v>63</v>
      </c>
      <c r="G51" s="3" t="s">
        <v>132</v>
      </c>
      <c r="H51" s="3">
        <v>310000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32700</v>
      </c>
      <c r="P51" s="3">
        <v>-32700</v>
      </c>
      <c r="Q51" s="3">
        <v>0</v>
      </c>
      <c r="R51" s="3">
        <v>0</v>
      </c>
      <c r="S51" s="3">
        <v>-18755</v>
      </c>
      <c r="T51" s="3">
        <v>0</v>
      </c>
      <c r="U51" s="3">
        <v>-11408</v>
      </c>
      <c r="V51" s="3">
        <v>279837</v>
      </c>
      <c r="W51" s="3" t="s"/>
      <c r="X51" s="3">
        <v>0</v>
      </c>
      <c r="Y51" s="3">
        <v>0</v>
      </c>
      <c r="Z51" s="3" t="s">
        <v>43</v>
      </c>
      <c r="AA51" s="3" t="s">
        <v>44</v>
      </c>
      <c r="AB51" s="3" t="s"/>
      <c r="AC51" s="3">
        <v>0</v>
      </c>
      <c r="AD51" s="3">
        <v>0</v>
      </c>
      <c r="AE51" s="3">
        <v>0</v>
      </c>
    </row>
    <row r="52">
      <c r="A52" s="3">
        <v>45</v>
      </c>
      <c r="B52" s="3" t="s">
        <v>155</v>
      </c>
      <c r="C52" s="3" t="s"/>
      <c r="D52" s="3" t="s">
        <v>156</v>
      </c>
      <c r="E52" s="3" t="s">
        <v>154</v>
      </c>
      <c r="F52" s="3" t="s">
        <v>48</v>
      </c>
      <c r="G52" s="3" t="s">
        <v>132</v>
      </c>
      <c r="H52" s="3">
        <v>310000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32700</v>
      </c>
      <c r="P52" s="3">
        <v>-32700</v>
      </c>
      <c r="Q52" s="3">
        <v>0</v>
      </c>
      <c r="R52" s="3">
        <v>0</v>
      </c>
      <c r="S52" s="3">
        <v>-18755</v>
      </c>
      <c r="T52" s="3">
        <v>0</v>
      </c>
      <c r="U52" s="3">
        <v>-11408</v>
      </c>
      <c r="V52" s="3">
        <v>279837</v>
      </c>
      <c r="W52" s="3" t="s"/>
      <c r="X52" s="3">
        <v>0</v>
      </c>
      <c r="Y52" s="3">
        <v>0</v>
      </c>
      <c r="Z52" s="3" t="s">
        <v>43</v>
      </c>
      <c r="AA52" s="3" t="s">
        <v>44</v>
      </c>
      <c r="AB52" s="3" t="s"/>
      <c r="AC52" s="3">
        <v>0</v>
      </c>
      <c r="AD52" s="3">
        <v>0</v>
      </c>
      <c r="AE52" s="3">
        <v>0</v>
      </c>
    </row>
    <row r="53">
      <c r="A53" s="3">
        <v>46</v>
      </c>
      <c r="B53" s="3" t="s">
        <v>157</v>
      </c>
      <c r="C53" s="3" t="s"/>
      <c r="D53" s="3" t="s">
        <v>158</v>
      </c>
      <c r="E53" s="3" t="s">
        <v>66</v>
      </c>
      <c r="F53" s="3" t="s">
        <v>48</v>
      </c>
      <c r="G53" s="3" t="s">
        <v>132</v>
      </c>
      <c r="H53" s="3">
        <v>930000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18000</v>
      </c>
      <c r="O53" s="3">
        <v>14800</v>
      </c>
      <c r="P53" s="3">
        <v>-32800</v>
      </c>
      <c r="Q53" s="3">
        <v>0</v>
      </c>
      <c r="R53" s="3">
        <v>0</v>
      </c>
      <c r="S53" s="3">
        <v>-56265</v>
      </c>
      <c r="T53" s="3">
        <v>0</v>
      </c>
      <c r="U53" s="3">
        <v>-37920</v>
      </c>
      <c r="V53" s="3">
        <v>835815</v>
      </c>
      <c r="W53" s="3" t="s"/>
      <c r="X53" s="3">
        <v>0</v>
      </c>
      <c r="Y53" s="3">
        <v>0</v>
      </c>
      <c r="Z53" s="3" t="s">
        <v>43</v>
      </c>
      <c r="AA53" s="3" t="s">
        <v>57</v>
      </c>
      <c r="AB53" s="3" t="s"/>
      <c r="AC53" s="3">
        <v>0</v>
      </c>
      <c r="AD53" s="3">
        <v>0</v>
      </c>
      <c r="AE53" s="3">
        <v>0</v>
      </c>
    </row>
    <row r="54">
      <c r="A54" s="3">
        <v>47</v>
      </c>
      <c r="B54" s="3" t="s">
        <v>159</v>
      </c>
      <c r="C54" s="3" t="s"/>
      <c r="D54" s="3" t="s">
        <v>160</v>
      </c>
      <c r="E54" s="3" t="s">
        <v>154</v>
      </c>
      <c r="F54" s="3" t="s">
        <v>41</v>
      </c>
      <c r="G54" s="3" t="s">
        <v>132</v>
      </c>
      <c r="H54" s="3">
        <v>4070000</v>
      </c>
      <c r="I54" s="3">
        <v>-771000</v>
      </c>
      <c r="J54" s="3">
        <v>0</v>
      </c>
      <c r="K54" s="3">
        <v>0</v>
      </c>
      <c r="L54" s="3">
        <v>-164950</v>
      </c>
      <c r="M54" s="3">
        <v>0</v>
      </c>
      <c r="N54" s="3">
        <v>32700</v>
      </c>
      <c r="O54" s="3">
        <v>0</v>
      </c>
      <c r="P54" s="3">
        <v>-32700</v>
      </c>
      <c r="Q54" s="3">
        <v>0</v>
      </c>
      <c r="R54" s="3">
        <v>0</v>
      </c>
      <c r="S54" s="3">
        <v>-189610</v>
      </c>
      <c r="T54" s="3">
        <v>0</v>
      </c>
      <c r="U54" s="3">
        <v>-126670</v>
      </c>
      <c r="V54" s="3">
        <v>2817770</v>
      </c>
      <c r="W54" s="3" t="s">
        <v>42</v>
      </c>
      <c r="X54" s="3">
        <v>0</v>
      </c>
      <c r="Y54" s="3">
        <v>0</v>
      </c>
      <c r="Z54" s="3" t="s">
        <v>43</v>
      </c>
      <c r="AA54" s="3" t="s">
        <v>57</v>
      </c>
      <c r="AB54" s="3" t="s"/>
      <c r="AC54" s="3">
        <v>0</v>
      </c>
      <c r="AD54" s="3">
        <v>0</v>
      </c>
      <c r="AE54" s="3">
        <v>0</v>
      </c>
    </row>
    <row r="55">
      <c r="A55" s="3">
        <v>48</v>
      </c>
      <c r="B55" s="3" t="s">
        <v>161</v>
      </c>
      <c r="C55" s="3" t="s"/>
      <c r="D55" s="3" t="s">
        <v>162</v>
      </c>
      <c r="E55" s="3" t="s">
        <v>4</v>
      </c>
      <c r="F55" s="3" t="s">
        <v>48</v>
      </c>
      <c r="G55" s="3" t="s">
        <v>163</v>
      </c>
      <c r="H55" s="3">
        <v>1044000</v>
      </c>
      <c r="I55" s="3">
        <v>-30000</v>
      </c>
      <c r="J55" s="3">
        <v>0</v>
      </c>
      <c r="K55" s="3">
        <v>0</v>
      </c>
      <c r="L55" s="3">
        <v>-50000</v>
      </c>
      <c r="M55" s="3">
        <v>0</v>
      </c>
      <c r="N55" s="3">
        <v>38000</v>
      </c>
      <c r="O55" s="3">
        <v>0</v>
      </c>
      <c r="P55" s="3">
        <v>-38000</v>
      </c>
      <c r="Q55" s="3">
        <v>0</v>
      </c>
      <c r="R55" s="3">
        <v>0</v>
      </c>
      <c r="S55" s="3">
        <v>-58322</v>
      </c>
      <c r="T55" s="3">
        <v>0</v>
      </c>
      <c r="U55" s="3">
        <v>-35453</v>
      </c>
      <c r="V55" s="3">
        <v>870225</v>
      </c>
      <c r="W55" s="3" t="s">
        <v>94</v>
      </c>
      <c r="X55" s="3">
        <v>0</v>
      </c>
      <c r="Y55" s="3">
        <v>0</v>
      </c>
      <c r="Z55" s="3" t="s">
        <v>43</v>
      </c>
      <c r="AA55" s="3" t="s">
        <v>44</v>
      </c>
      <c r="AB55" s="3" t="s"/>
      <c r="AC55" s="3">
        <v>0</v>
      </c>
      <c r="AD55" s="3">
        <v>0</v>
      </c>
      <c r="AE55" s="3">
        <v>0</v>
      </c>
    </row>
    <row r="56">
      <c r="A56" s="3">
        <v>49</v>
      </c>
      <c r="B56" s="3" t="s">
        <v>164</v>
      </c>
      <c r="C56" s="3" t="s"/>
      <c r="D56" s="3" t="s">
        <v>165</v>
      </c>
      <c r="E56" s="3" t="s">
        <v>4</v>
      </c>
      <c r="F56" s="3" t="s">
        <v>63</v>
      </c>
      <c r="G56" s="3" t="s">
        <v>163</v>
      </c>
      <c r="H56" s="3">
        <v>7987000</v>
      </c>
      <c r="I56" s="3">
        <v>-4642000</v>
      </c>
      <c r="J56" s="3">
        <v>0</v>
      </c>
      <c r="K56" s="3">
        <v>0</v>
      </c>
      <c r="L56" s="3">
        <v>-167250</v>
      </c>
      <c r="M56" s="3">
        <v>0</v>
      </c>
      <c r="N56" s="3">
        <v>20500</v>
      </c>
      <c r="O56" s="3">
        <v>24600</v>
      </c>
      <c r="P56" s="3">
        <v>-45100</v>
      </c>
      <c r="Q56" s="3">
        <v>0</v>
      </c>
      <c r="R56" s="3">
        <v>0</v>
      </c>
      <c r="S56" s="3">
        <v>-192254</v>
      </c>
      <c r="T56" s="3">
        <v>0</v>
      </c>
      <c r="U56" s="3">
        <v>-108807</v>
      </c>
      <c r="V56" s="3">
        <v>2876689</v>
      </c>
      <c r="W56" s="3" t="s">
        <v>117</v>
      </c>
      <c r="X56" s="3">
        <v>0</v>
      </c>
      <c r="Y56" s="3">
        <v>0</v>
      </c>
      <c r="Z56" s="3" t="s">
        <v>43</v>
      </c>
      <c r="AA56" s="3" t="s">
        <v>44</v>
      </c>
      <c r="AB56" s="3" t="s"/>
      <c r="AC56" s="3">
        <v>0</v>
      </c>
      <c r="AD56" s="3">
        <v>0</v>
      </c>
      <c r="AE56" s="3">
        <v>0</v>
      </c>
    </row>
    <row r="57">
      <c r="A57" s="3">
        <v>50</v>
      </c>
      <c r="B57" s="3" t="s">
        <v>166</v>
      </c>
      <c r="C57" s="3" t="s"/>
      <c r="D57" s="3" t="s">
        <v>167</v>
      </c>
      <c r="E57" s="3" t="s">
        <v>67</v>
      </c>
      <c r="F57" s="3" t="s">
        <v>48</v>
      </c>
      <c r="G57" s="3" t="s">
        <v>163</v>
      </c>
      <c r="H57" s="3">
        <v>310000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42500</v>
      </c>
      <c r="P57" s="3">
        <v>-42500</v>
      </c>
      <c r="Q57" s="3">
        <v>0</v>
      </c>
      <c r="R57" s="3">
        <v>0</v>
      </c>
      <c r="S57" s="3">
        <v>-18755</v>
      </c>
      <c r="T57" s="3">
        <v>0</v>
      </c>
      <c r="U57" s="3">
        <v>-11160</v>
      </c>
      <c r="V57" s="3">
        <v>280085</v>
      </c>
      <c r="W57" s="3" t="s"/>
      <c r="X57" s="3">
        <v>0</v>
      </c>
      <c r="Y57" s="3">
        <v>0</v>
      </c>
      <c r="Z57" s="3" t="s">
        <v>43</v>
      </c>
      <c r="AA57" s="3" t="s">
        <v>44</v>
      </c>
      <c r="AB57" s="3" t="s"/>
      <c r="AC57" s="3">
        <v>0</v>
      </c>
      <c r="AD57" s="3">
        <v>0</v>
      </c>
      <c r="AE57" s="3">
        <v>0</v>
      </c>
    </row>
    <row r="58">
      <c r="A58" s="3">
        <v>51</v>
      </c>
      <c r="B58" s="3" t="s">
        <v>168</v>
      </c>
      <c r="C58" s="3" t="s"/>
      <c r="D58" s="3" t="s">
        <v>169</v>
      </c>
      <c r="E58" s="3" t="s">
        <v>40</v>
      </c>
      <c r="F58" s="3" t="s">
        <v>63</v>
      </c>
      <c r="G58" s="3" t="s">
        <v>163</v>
      </c>
      <c r="H58" s="3">
        <v>310000</v>
      </c>
      <c r="I58" s="3">
        <v>-7000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32800</v>
      </c>
      <c r="P58" s="3">
        <v>-32800</v>
      </c>
      <c r="Q58" s="3">
        <v>0</v>
      </c>
      <c r="R58" s="3">
        <v>0</v>
      </c>
      <c r="S58" s="3">
        <v>-18332</v>
      </c>
      <c r="T58" s="3">
        <v>0</v>
      </c>
      <c r="U58" s="3">
        <v>-10908</v>
      </c>
      <c r="V58" s="3">
        <v>273760</v>
      </c>
      <c r="W58" s="3" t="s"/>
      <c r="X58" s="3">
        <v>0</v>
      </c>
      <c r="Y58" s="3">
        <v>0</v>
      </c>
      <c r="Z58" s="3" t="s">
        <v>43</v>
      </c>
      <c r="AA58" s="3" t="s">
        <v>44</v>
      </c>
      <c r="AB58" s="3" t="s"/>
      <c r="AC58" s="3">
        <v>0</v>
      </c>
      <c r="AD58" s="3">
        <v>0</v>
      </c>
      <c r="AE58" s="3">
        <v>0</v>
      </c>
    </row>
    <row r="59">
      <c r="A59" s="3">
        <v>52</v>
      </c>
      <c r="B59" s="3" t="s">
        <v>170</v>
      </c>
      <c r="C59" s="3" t="s"/>
      <c r="D59" s="3" t="s">
        <v>171</v>
      </c>
      <c r="E59" s="3" t="s">
        <v>62</v>
      </c>
      <c r="F59" s="3" t="s">
        <v>48</v>
      </c>
      <c r="G59" s="3" t="s">
        <v>163</v>
      </c>
      <c r="H59" s="3">
        <v>580000</v>
      </c>
      <c r="I59" s="3">
        <v>0</v>
      </c>
      <c r="J59" s="3">
        <v>0</v>
      </c>
      <c r="K59" s="3">
        <v>0</v>
      </c>
      <c r="L59" s="3">
        <v>-46400</v>
      </c>
      <c r="M59" s="3">
        <v>0</v>
      </c>
      <c r="N59" s="3">
        <v>1000</v>
      </c>
      <c r="O59" s="3">
        <v>11800</v>
      </c>
      <c r="P59" s="3">
        <v>-12800</v>
      </c>
      <c r="Q59" s="3">
        <v>0</v>
      </c>
      <c r="R59" s="3">
        <v>0</v>
      </c>
      <c r="S59" s="3">
        <v>-32283</v>
      </c>
      <c r="T59" s="3">
        <v>0</v>
      </c>
      <c r="U59" s="3">
        <v>-21384</v>
      </c>
      <c r="V59" s="3">
        <v>479933</v>
      </c>
      <c r="W59" s="3" t="s">
        <v>51</v>
      </c>
      <c r="X59" s="3">
        <v>0</v>
      </c>
      <c r="Y59" s="3">
        <v>0</v>
      </c>
      <c r="Z59" s="3" t="s">
        <v>43</v>
      </c>
      <c r="AA59" s="3" t="s">
        <v>44</v>
      </c>
      <c r="AB59" s="3" t="s"/>
      <c r="AC59" s="3">
        <v>0</v>
      </c>
      <c r="AD59" s="3">
        <v>0</v>
      </c>
      <c r="AE59" s="3">
        <v>0</v>
      </c>
    </row>
    <row r="60">
      <c r="A60" s="3">
        <v>53</v>
      </c>
      <c r="B60" s="3" t="s">
        <v>172</v>
      </c>
      <c r="C60" s="3" t="s"/>
      <c r="D60" s="3" t="s">
        <v>173</v>
      </c>
      <c r="E60" s="3" t="s">
        <v>62</v>
      </c>
      <c r="F60" s="3" t="s">
        <v>48</v>
      </c>
      <c r="G60" s="3" t="s">
        <v>163</v>
      </c>
      <c r="H60" s="3">
        <v>1579000</v>
      </c>
      <c r="I60" s="3">
        <v>-1046000</v>
      </c>
      <c r="J60" s="3">
        <v>0</v>
      </c>
      <c r="K60" s="3">
        <v>0</v>
      </c>
      <c r="L60" s="3">
        <v>-42640</v>
      </c>
      <c r="M60" s="3">
        <v>0</v>
      </c>
      <c r="N60" s="3">
        <v>0</v>
      </c>
      <c r="O60" s="3">
        <v>32800</v>
      </c>
      <c r="P60" s="3">
        <v>-32800</v>
      </c>
      <c r="Q60" s="3">
        <v>0</v>
      </c>
      <c r="R60" s="3">
        <v>0</v>
      </c>
      <c r="S60" s="3">
        <v>-29667</v>
      </c>
      <c r="T60" s="3">
        <v>0</v>
      </c>
      <c r="U60" s="3">
        <v>-17261</v>
      </c>
      <c r="V60" s="3">
        <v>443432</v>
      </c>
      <c r="W60" s="3" t="s">
        <v>51</v>
      </c>
      <c r="X60" s="3">
        <v>0</v>
      </c>
      <c r="Y60" s="3">
        <v>0</v>
      </c>
      <c r="Z60" s="3" t="s">
        <v>43</v>
      </c>
      <c r="AA60" s="3" t="s">
        <v>44</v>
      </c>
      <c r="AB60" s="3" t="s"/>
      <c r="AC60" s="3">
        <v>0</v>
      </c>
      <c r="AD60" s="3">
        <v>0</v>
      </c>
      <c r="AE60" s="3">
        <v>0</v>
      </c>
    </row>
    <row r="61">
      <c r="A61" s="3">
        <v>54</v>
      </c>
      <c r="B61" s="3" t="s">
        <v>174</v>
      </c>
      <c r="C61" s="3" t="s"/>
      <c r="D61" s="3" t="s">
        <v>175</v>
      </c>
      <c r="E61" s="3" t="s">
        <v>40</v>
      </c>
      <c r="F61" s="3" t="s">
        <v>87</v>
      </c>
      <c r="G61" s="3" t="s">
        <v>163</v>
      </c>
      <c r="H61" s="3">
        <v>620000</v>
      </c>
      <c r="I61" s="3">
        <v>-14000</v>
      </c>
      <c r="J61" s="3">
        <v>0</v>
      </c>
      <c r="K61" s="3">
        <v>0</v>
      </c>
      <c r="L61" s="3">
        <v>-48480</v>
      </c>
      <c r="M61" s="3">
        <v>0</v>
      </c>
      <c r="N61" s="3">
        <v>0</v>
      </c>
      <c r="O61" s="3">
        <v>12800</v>
      </c>
      <c r="P61" s="3">
        <v>-12800</v>
      </c>
      <c r="Q61" s="3">
        <v>0</v>
      </c>
      <c r="R61" s="3">
        <v>0</v>
      </c>
      <c r="S61" s="3">
        <v>-33730</v>
      </c>
      <c r="T61" s="3">
        <v>0</v>
      </c>
      <c r="U61" s="3">
        <v>-19625</v>
      </c>
      <c r="V61" s="3">
        <v>504165</v>
      </c>
      <c r="W61" s="3" t="s">
        <v>51</v>
      </c>
      <c r="X61" s="3">
        <v>0</v>
      </c>
      <c r="Y61" s="3">
        <v>0</v>
      </c>
      <c r="Z61" s="3" t="s">
        <v>43</v>
      </c>
      <c r="AA61" s="3" t="s">
        <v>44</v>
      </c>
      <c r="AB61" s="3" t="s"/>
      <c r="AC61" s="3">
        <v>0</v>
      </c>
      <c r="AD61" s="3">
        <v>0</v>
      </c>
      <c r="AE61" s="3">
        <v>0</v>
      </c>
    </row>
    <row r="62">
      <c r="A62" s="3">
        <v>55</v>
      </c>
      <c r="B62" s="3" t="s">
        <v>176</v>
      </c>
      <c r="C62" s="3" t="s"/>
      <c r="D62" s="3" t="s">
        <v>177</v>
      </c>
      <c r="E62" s="3" t="s">
        <v>40</v>
      </c>
      <c r="F62" s="3" t="s">
        <v>48</v>
      </c>
      <c r="G62" s="3" t="s">
        <v>163</v>
      </c>
      <c r="H62" s="3">
        <v>1579000</v>
      </c>
      <c r="I62" s="3">
        <v>-1046000</v>
      </c>
      <c r="J62" s="3">
        <v>0</v>
      </c>
      <c r="K62" s="3">
        <v>0</v>
      </c>
      <c r="L62" s="3">
        <v>-42640</v>
      </c>
      <c r="M62" s="3">
        <v>0</v>
      </c>
      <c r="N62" s="3">
        <v>23000</v>
      </c>
      <c r="O62" s="3">
        <v>14700</v>
      </c>
      <c r="P62" s="3">
        <v>-37700</v>
      </c>
      <c r="Q62" s="3">
        <v>0</v>
      </c>
      <c r="R62" s="3">
        <v>0</v>
      </c>
      <c r="S62" s="3">
        <v>-29667</v>
      </c>
      <c r="T62" s="3">
        <v>0</v>
      </c>
      <c r="U62" s="3">
        <v>-18181</v>
      </c>
      <c r="V62" s="3">
        <v>442512</v>
      </c>
      <c r="W62" s="3" t="s">
        <v>51</v>
      </c>
      <c r="X62" s="3">
        <v>0</v>
      </c>
      <c r="Y62" s="3">
        <v>0</v>
      </c>
      <c r="Z62" s="3" t="s">
        <v>43</v>
      </c>
      <c r="AA62" s="3" t="s">
        <v>44</v>
      </c>
      <c r="AB62" s="3" t="s"/>
      <c r="AC62" s="3">
        <v>0</v>
      </c>
      <c r="AD62" s="3">
        <v>0</v>
      </c>
      <c r="AE62" s="3">
        <v>0</v>
      </c>
    </row>
    <row r="63">
      <c r="A63" s="3">
        <v>56</v>
      </c>
      <c r="B63" s="3" t="s">
        <v>178</v>
      </c>
      <c r="C63" s="3" t="s"/>
      <c r="D63" s="3" t="s">
        <v>179</v>
      </c>
      <c r="E63" s="3" t="s">
        <v>73</v>
      </c>
      <c r="F63" s="3" t="s">
        <v>48</v>
      </c>
      <c r="G63" s="3" t="s">
        <v>163</v>
      </c>
      <c r="H63" s="3">
        <v>620000</v>
      </c>
      <c r="I63" s="3">
        <v>0</v>
      </c>
      <c r="J63" s="3">
        <v>0</v>
      </c>
      <c r="K63" s="3">
        <v>0</v>
      </c>
      <c r="L63" s="3">
        <v>-50000</v>
      </c>
      <c r="M63" s="3">
        <v>0</v>
      </c>
      <c r="N63" s="3">
        <v>0</v>
      </c>
      <c r="O63" s="3">
        <v>42500</v>
      </c>
      <c r="P63" s="3">
        <v>-42500</v>
      </c>
      <c r="Q63" s="3">
        <v>0</v>
      </c>
      <c r="R63" s="3">
        <v>0</v>
      </c>
      <c r="S63" s="3">
        <v>-34485</v>
      </c>
      <c r="T63" s="3">
        <v>0</v>
      </c>
      <c r="U63" s="3">
        <v>-20064</v>
      </c>
      <c r="V63" s="3">
        <v>515451</v>
      </c>
      <c r="W63" s="3" t="s">
        <v>56</v>
      </c>
      <c r="X63" s="3">
        <v>0</v>
      </c>
      <c r="Y63" s="3">
        <v>0</v>
      </c>
      <c r="Z63" s="3" t="s">
        <v>43</v>
      </c>
      <c r="AA63" s="3" t="s">
        <v>44</v>
      </c>
      <c r="AB63" s="3" t="s"/>
      <c r="AC63" s="3">
        <v>0</v>
      </c>
      <c r="AD63" s="3">
        <v>0</v>
      </c>
      <c r="AE63" s="3">
        <v>0</v>
      </c>
    </row>
    <row r="64">
      <c r="A64" s="3">
        <v>57</v>
      </c>
      <c r="B64" s="3" t="s">
        <v>180</v>
      </c>
      <c r="C64" s="3" t="s"/>
      <c r="D64" s="3" t="s">
        <v>181</v>
      </c>
      <c r="E64" s="3" t="s">
        <v>4</v>
      </c>
      <c r="F64" s="3" t="s">
        <v>63</v>
      </c>
      <c r="G64" s="3" t="s">
        <v>163</v>
      </c>
      <c r="H64" s="3">
        <v>1579000</v>
      </c>
      <c r="I64" s="3">
        <v>-999000</v>
      </c>
      <c r="J64" s="3">
        <v>0</v>
      </c>
      <c r="K64" s="3">
        <v>0</v>
      </c>
      <c r="L64" s="3">
        <v>-50000</v>
      </c>
      <c r="M64" s="3">
        <v>0</v>
      </c>
      <c r="N64" s="3">
        <v>0</v>
      </c>
      <c r="O64" s="3">
        <v>32700</v>
      </c>
      <c r="P64" s="3">
        <v>-32700</v>
      </c>
      <c r="Q64" s="3">
        <v>0</v>
      </c>
      <c r="R64" s="3">
        <v>0</v>
      </c>
      <c r="S64" s="3">
        <v>-32065</v>
      </c>
      <c r="T64" s="3">
        <v>0</v>
      </c>
      <c r="U64" s="3">
        <v>-20000</v>
      </c>
      <c r="V64" s="3">
        <v>477935</v>
      </c>
      <c r="W64" s="3" t="s">
        <v>56</v>
      </c>
      <c r="X64" s="3">
        <v>0</v>
      </c>
      <c r="Y64" s="3">
        <v>0</v>
      </c>
      <c r="Z64" s="3" t="s">
        <v>43</v>
      </c>
      <c r="AA64" s="3" t="s">
        <v>57</v>
      </c>
      <c r="AB64" s="3" t="s"/>
      <c r="AC64" s="3">
        <v>0</v>
      </c>
      <c r="AD64" s="3">
        <v>0</v>
      </c>
      <c r="AE64" s="3">
        <v>0</v>
      </c>
    </row>
    <row r="65">
      <c r="A65" s="3">
        <v>58</v>
      </c>
      <c r="B65" s="3" t="s">
        <v>182</v>
      </c>
      <c r="C65" s="3" t="s"/>
      <c r="D65" s="3" t="s">
        <v>183</v>
      </c>
      <c r="E65" s="3" t="s">
        <v>93</v>
      </c>
      <c r="F65" s="3" t="s">
        <v>48</v>
      </c>
      <c r="G65" s="3" t="s">
        <v>184</v>
      </c>
      <c r="H65" s="3">
        <v>1677000</v>
      </c>
      <c r="I65" s="3">
        <v>-999000</v>
      </c>
      <c r="J65" s="3">
        <v>0</v>
      </c>
      <c r="K65" s="3">
        <v>0</v>
      </c>
      <c r="L65" s="3">
        <v>-50000</v>
      </c>
      <c r="M65" s="3">
        <v>0</v>
      </c>
      <c r="N65" s="3">
        <v>0</v>
      </c>
      <c r="O65" s="3">
        <v>43900</v>
      </c>
      <c r="P65" s="3">
        <v>-43900</v>
      </c>
      <c r="Q65" s="3">
        <v>0</v>
      </c>
      <c r="R65" s="3">
        <v>0</v>
      </c>
      <c r="S65" s="3">
        <v>-37994</v>
      </c>
      <c r="T65" s="3">
        <v>0</v>
      </c>
      <c r="U65" s="3">
        <v>-22320</v>
      </c>
      <c r="V65" s="3">
        <v>567686</v>
      </c>
      <c r="W65" s="3" t="s">
        <v>56</v>
      </c>
      <c r="X65" s="3">
        <v>0</v>
      </c>
      <c r="Y65" s="3">
        <v>0</v>
      </c>
      <c r="Z65" s="3" t="s">
        <v>43</v>
      </c>
      <c r="AA65" s="3" t="s">
        <v>57</v>
      </c>
      <c r="AB65" s="3" t="s"/>
      <c r="AC65" s="3">
        <v>0</v>
      </c>
      <c r="AD65" s="3">
        <v>0</v>
      </c>
      <c r="AE65" s="3">
        <v>0</v>
      </c>
    </row>
    <row r="66">
      <c r="A66" s="3">
        <v>59</v>
      </c>
      <c r="B66" s="3" t="s">
        <v>185</v>
      </c>
      <c r="C66" s="3" t="s"/>
      <c r="D66" s="3" t="s">
        <v>186</v>
      </c>
      <c r="E66" s="3" t="s">
        <v>106</v>
      </c>
      <c r="F66" s="3" t="s">
        <v>48</v>
      </c>
      <c r="G66" s="3" t="s">
        <v>184</v>
      </c>
      <c r="H66" s="3">
        <v>1579000</v>
      </c>
      <c r="I66" s="3">
        <v>-1072000</v>
      </c>
      <c r="J66" s="3">
        <v>0</v>
      </c>
      <c r="K66" s="3">
        <v>26000</v>
      </c>
      <c r="L66" s="3">
        <v>-40560</v>
      </c>
      <c r="M66" s="3">
        <v>0</v>
      </c>
      <c r="N66" s="3">
        <v>7000</v>
      </c>
      <c r="O66" s="3">
        <v>25800</v>
      </c>
      <c r="P66" s="3">
        <v>-32800</v>
      </c>
      <c r="Q66" s="3">
        <v>0</v>
      </c>
      <c r="R66" s="3">
        <v>0</v>
      </c>
      <c r="S66" s="3">
        <v>-29793</v>
      </c>
      <c r="T66" s="3">
        <v>0</v>
      </c>
      <c r="U66" s="3">
        <v>-17445</v>
      </c>
      <c r="V66" s="3">
        <v>445202</v>
      </c>
      <c r="W66" s="3" t="s">
        <v>94</v>
      </c>
      <c r="X66" s="3">
        <v>0</v>
      </c>
      <c r="Y66" s="3">
        <v>0</v>
      </c>
      <c r="Z66" s="3" t="s">
        <v>43</v>
      </c>
      <c r="AA66" s="3" t="s">
        <v>44</v>
      </c>
      <c r="AB66" s="3" t="s"/>
      <c r="AC66" s="3">
        <v>0</v>
      </c>
      <c r="AD66" s="3">
        <v>0</v>
      </c>
      <c r="AE66" s="3">
        <v>0</v>
      </c>
    </row>
    <row r="67">
      <c r="A67" s="3">
        <v>60</v>
      </c>
      <c r="B67" s="3" t="s">
        <v>187</v>
      </c>
      <c r="C67" s="3" t="s"/>
      <c r="D67" s="3" t="s">
        <v>188</v>
      </c>
      <c r="E67" s="3" t="s">
        <v>70</v>
      </c>
      <c r="F67" s="3" t="s">
        <v>48</v>
      </c>
      <c r="G67" s="3" t="s">
        <v>184</v>
      </c>
      <c r="H67" s="3">
        <v>2050000</v>
      </c>
      <c r="I67" s="3">
        <v>0</v>
      </c>
      <c r="J67" s="3">
        <v>0</v>
      </c>
      <c r="K67" s="3">
        <v>0</v>
      </c>
      <c r="L67" s="3">
        <v>-102500</v>
      </c>
      <c r="M67" s="3">
        <v>0</v>
      </c>
      <c r="N67" s="3">
        <v>8500</v>
      </c>
      <c r="O67" s="3">
        <v>34000</v>
      </c>
      <c r="P67" s="3">
        <v>-42500</v>
      </c>
      <c r="Q67" s="3">
        <v>0</v>
      </c>
      <c r="R67" s="3">
        <v>0</v>
      </c>
      <c r="S67" s="3">
        <v>-117824</v>
      </c>
      <c r="T67" s="3">
        <v>0</v>
      </c>
      <c r="U67" s="3">
        <v>-78240</v>
      </c>
      <c r="V67" s="3">
        <v>1751436</v>
      </c>
      <c r="W67" s="3" t="s">
        <v>42</v>
      </c>
      <c r="X67" s="3">
        <v>0</v>
      </c>
      <c r="Y67" s="3">
        <v>0</v>
      </c>
      <c r="Z67" s="3" t="s">
        <v>43</v>
      </c>
      <c r="AA67" s="3" t="s">
        <v>44</v>
      </c>
      <c r="AB67" s="3" t="s"/>
      <c r="AC67" s="3">
        <v>0</v>
      </c>
      <c r="AD67" s="3">
        <v>0</v>
      </c>
      <c r="AE67" s="3">
        <v>0</v>
      </c>
    </row>
    <row r="68">
      <c r="A68" s="3">
        <v>61</v>
      </c>
      <c r="B68" s="3" t="s">
        <v>189</v>
      </c>
      <c r="C68" s="3" t="s"/>
      <c r="D68" s="3" t="s">
        <v>190</v>
      </c>
      <c r="E68" s="3" t="s">
        <v>106</v>
      </c>
      <c r="F68" s="3" t="s">
        <v>63</v>
      </c>
      <c r="G68" s="3" t="s">
        <v>184</v>
      </c>
      <c r="H68" s="3">
        <v>1579000</v>
      </c>
      <c r="I68" s="3">
        <v>-1046000</v>
      </c>
      <c r="J68" s="3">
        <v>0</v>
      </c>
      <c r="K68" s="3">
        <v>0</v>
      </c>
      <c r="L68" s="3">
        <v>-42640</v>
      </c>
      <c r="M68" s="3">
        <v>0</v>
      </c>
      <c r="N68" s="3">
        <v>0</v>
      </c>
      <c r="O68" s="3">
        <v>16500</v>
      </c>
      <c r="P68" s="3">
        <v>-16500</v>
      </c>
      <c r="Q68" s="3">
        <v>0</v>
      </c>
      <c r="R68" s="3">
        <v>0</v>
      </c>
      <c r="S68" s="3">
        <v>-29667</v>
      </c>
      <c r="T68" s="3">
        <v>0</v>
      </c>
      <c r="U68" s="3">
        <v>-17645</v>
      </c>
      <c r="V68" s="3">
        <v>443048</v>
      </c>
      <c r="W68" s="3" t="s">
        <v>94</v>
      </c>
      <c r="X68" s="3">
        <v>0</v>
      </c>
      <c r="Y68" s="3">
        <v>0</v>
      </c>
      <c r="Z68" s="3" t="s">
        <v>43</v>
      </c>
      <c r="AA68" s="3" t="s">
        <v>44</v>
      </c>
      <c r="AB68" s="3" t="s"/>
      <c r="AC68" s="3">
        <v>0</v>
      </c>
      <c r="AD68" s="3">
        <v>0</v>
      </c>
      <c r="AE68" s="3">
        <v>0</v>
      </c>
    </row>
    <row r="69">
      <c r="A69" s="3">
        <v>62</v>
      </c>
      <c r="B69" s="3" t="s">
        <v>191</v>
      </c>
      <c r="C69" s="3" t="s"/>
      <c r="D69" s="3" t="s">
        <v>192</v>
      </c>
      <c r="E69" s="3" t="s">
        <v>105</v>
      </c>
      <c r="F69" s="3" t="s">
        <v>41</v>
      </c>
      <c r="G69" s="3" t="s">
        <v>184</v>
      </c>
      <c r="H69" s="3">
        <v>620000</v>
      </c>
      <c r="I69" s="3">
        <v>-32000</v>
      </c>
      <c r="J69" s="3">
        <v>0</v>
      </c>
      <c r="K69" s="3">
        <v>0</v>
      </c>
      <c r="L69" s="3">
        <v>-50000</v>
      </c>
      <c r="M69" s="3">
        <v>0</v>
      </c>
      <c r="N69" s="3">
        <v>1000</v>
      </c>
      <c r="O69" s="3">
        <v>11800</v>
      </c>
      <c r="P69" s="3">
        <v>-12800</v>
      </c>
      <c r="Q69" s="3">
        <v>0</v>
      </c>
      <c r="R69" s="3">
        <v>0</v>
      </c>
      <c r="S69" s="3">
        <v>-32549</v>
      </c>
      <c r="T69" s="3">
        <v>0</v>
      </c>
      <c r="U69" s="3">
        <v>-19408</v>
      </c>
      <c r="V69" s="3">
        <v>486043</v>
      </c>
      <c r="W69" s="3" t="s">
        <v>56</v>
      </c>
      <c r="X69" s="3">
        <v>0</v>
      </c>
      <c r="Y69" s="3">
        <v>0</v>
      </c>
      <c r="Z69" s="3" t="s">
        <v>43</v>
      </c>
      <c r="AA69" s="3" t="s">
        <v>44</v>
      </c>
      <c r="AB69" s="3" t="s"/>
      <c r="AC69" s="3">
        <v>0</v>
      </c>
      <c r="AD69" s="3">
        <v>0</v>
      </c>
      <c r="AE69" s="3">
        <v>0</v>
      </c>
    </row>
    <row r="70">
      <c r="A70" s="3">
        <v>63</v>
      </c>
      <c r="B70" s="3" t="s">
        <v>193</v>
      </c>
      <c r="C70" s="3" t="s"/>
      <c r="D70" s="3" t="s">
        <v>194</v>
      </c>
      <c r="E70" s="3" t="s">
        <v>40</v>
      </c>
      <c r="F70" s="3" t="s">
        <v>87</v>
      </c>
      <c r="G70" s="3" t="s">
        <v>184</v>
      </c>
      <c r="H70" s="3">
        <v>580000</v>
      </c>
      <c r="I70" s="3">
        <v>-12000</v>
      </c>
      <c r="J70" s="3">
        <v>0</v>
      </c>
      <c r="K70" s="3">
        <v>0</v>
      </c>
      <c r="L70" s="3">
        <v>-45440</v>
      </c>
      <c r="M70" s="3">
        <v>0</v>
      </c>
      <c r="N70" s="3">
        <v>21000</v>
      </c>
      <c r="O70" s="3">
        <v>11700</v>
      </c>
      <c r="P70" s="3">
        <v>-32700</v>
      </c>
      <c r="Q70" s="3">
        <v>0</v>
      </c>
      <c r="R70" s="3">
        <v>0</v>
      </c>
      <c r="S70" s="3">
        <v>-31615</v>
      </c>
      <c r="T70" s="3">
        <v>0</v>
      </c>
      <c r="U70" s="3">
        <v>-19234</v>
      </c>
      <c r="V70" s="3">
        <v>471711</v>
      </c>
      <c r="W70" s="3" t="s">
        <v>51</v>
      </c>
      <c r="X70" s="3">
        <v>0</v>
      </c>
      <c r="Y70" s="3">
        <v>0</v>
      </c>
      <c r="Z70" s="3" t="s">
        <v>43</v>
      </c>
      <c r="AA70" s="3" t="s">
        <v>44</v>
      </c>
      <c r="AB70" s="3" t="s"/>
      <c r="AC70" s="3">
        <v>0</v>
      </c>
      <c r="AD70" s="3">
        <v>0</v>
      </c>
      <c r="AE70" s="3">
        <v>0</v>
      </c>
    </row>
    <row r="71">
      <c r="A71" s="3">
        <v>64</v>
      </c>
      <c r="B71" s="3" t="s">
        <v>195</v>
      </c>
      <c r="C71" s="3" t="s"/>
      <c r="D71" s="3" t="s">
        <v>196</v>
      </c>
      <c r="E71" s="3" t="s">
        <v>40</v>
      </c>
      <c r="F71" s="3" t="s">
        <v>48</v>
      </c>
      <c r="G71" s="3" t="s">
        <v>184</v>
      </c>
      <c r="H71" s="3">
        <v>1579000</v>
      </c>
      <c r="I71" s="3">
        <v>-1011000</v>
      </c>
      <c r="J71" s="3">
        <v>0</v>
      </c>
      <c r="K71" s="3">
        <v>0</v>
      </c>
      <c r="L71" s="3">
        <v>-45440</v>
      </c>
      <c r="M71" s="3">
        <v>0</v>
      </c>
      <c r="N71" s="3">
        <v>0</v>
      </c>
      <c r="O71" s="3">
        <v>32700</v>
      </c>
      <c r="P71" s="3">
        <v>-32700</v>
      </c>
      <c r="Q71" s="3">
        <v>0</v>
      </c>
      <c r="R71" s="3">
        <v>0</v>
      </c>
      <c r="S71" s="3">
        <v>-31615</v>
      </c>
      <c r="T71" s="3">
        <v>0</v>
      </c>
      <c r="U71" s="3">
        <v>-19083</v>
      </c>
      <c r="V71" s="3">
        <v>471862</v>
      </c>
      <c r="W71" s="3" t="s">
        <v>51</v>
      </c>
      <c r="X71" s="3">
        <v>0</v>
      </c>
      <c r="Y71" s="3">
        <v>0</v>
      </c>
      <c r="Z71" s="3" t="s">
        <v>43</v>
      </c>
      <c r="AA71" s="3" t="s">
        <v>44</v>
      </c>
      <c r="AB71" s="3" t="s"/>
      <c r="AC71" s="3">
        <v>0</v>
      </c>
      <c r="AD71" s="3">
        <v>0</v>
      </c>
      <c r="AE71" s="3">
        <v>0</v>
      </c>
    </row>
    <row r="72">
      <c r="A72" s="3">
        <v>65</v>
      </c>
      <c r="B72" s="3" t="s">
        <v>197</v>
      </c>
      <c r="C72" s="3" t="s"/>
      <c r="D72" s="3" t="s">
        <v>198</v>
      </c>
      <c r="E72" s="3" t="s">
        <v>66</v>
      </c>
      <c r="F72" s="3" t="s">
        <v>48</v>
      </c>
      <c r="G72" s="3" t="s">
        <v>184</v>
      </c>
      <c r="H72" s="3">
        <v>420000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21000</v>
      </c>
      <c r="O72" s="3">
        <v>11700</v>
      </c>
      <c r="P72" s="3">
        <v>-32700</v>
      </c>
      <c r="Q72" s="3">
        <v>0</v>
      </c>
      <c r="R72" s="3">
        <v>0</v>
      </c>
      <c r="S72" s="3">
        <v>-25410</v>
      </c>
      <c r="T72" s="3">
        <v>0</v>
      </c>
      <c r="U72" s="3">
        <v>-16296</v>
      </c>
      <c r="V72" s="3">
        <v>378294</v>
      </c>
      <c r="W72" s="3" t="s"/>
      <c r="X72" s="3">
        <v>0</v>
      </c>
      <c r="Y72" s="3">
        <v>0</v>
      </c>
      <c r="Z72" s="3" t="s">
        <v>43</v>
      </c>
      <c r="AA72" s="3" t="s">
        <v>44</v>
      </c>
      <c r="AB72" s="3" t="s"/>
      <c r="AC72" s="3">
        <v>0</v>
      </c>
      <c r="AD72" s="3">
        <v>0</v>
      </c>
      <c r="AE72" s="3">
        <v>0</v>
      </c>
    </row>
    <row r="73">
      <c r="A73" s="3">
        <v>66</v>
      </c>
      <c r="B73" s="3" t="s">
        <v>199</v>
      </c>
      <c r="C73" s="3" t="s"/>
      <c r="D73" s="3" t="s">
        <v>200</v>
      </c>
      <c r="E73" s="3" t="s">
        <v>105</v>
      </c>
      <c r="F73" s="3" t="s">
        <v>87</v>
      </c>
      <c r="G73" s="3" t="s">
        <v>184</v>
      </c>
      <c r="H73" s="3">
        <v>620000</v>
      </c>
      <c r="I73" s="3">
        <v>0</v>
      </c>
      <c r="J73" s="3">
        <v>0</v>
      </c>
      <c r="K73" s="3">
        <v>0</v>
      </c>
      <c r="L73" s="3">
        <v>-50000</v>
      </c>
      <c r="M73" s="3">
        <v>0</v>
      </c>
      <c r="N73" s="3">
        <v>12800</v>
      </c>
      <c r="O73" s="3">
        <v>0</v>
      </c>
      <c r="P73" s="3">
        <v>-12800</v>
      </c>
      <c r="Q73" s="3">
        <v>0</v>
      </c>
      <c r="R73" s="3">
        <v>0</v>
      </c>
      <c r="S73" s="3">
        <v>-34485</v>
      </c>
      <c r="T73" s="3">
        <v>0</v>
      </c>
      <c r="U73" s="3">
        <v>-20576</v>
      </c>
      <c r="V73" s="3">
        <v>514939</v>
      </c>
      <c r="W73" s="3" t="s">
        <v>56</v>
      </c>
      <c r="X73" s="3">
        <v>0</v>
      </c>
      <c r="Y73" s="3">
        <v>0</v>
      </c>
      <c r="Z73" s="3" t="s">
        <v>43</v>
      </c>
      <c r="AA73" s="3" t="s">
        <v>44</v>
      </c>
      <c r="AB73" s="3" t="s"/>
      <c r="AC73" s="3">
        <v>0</v>
      </c>
      <c r="AD73" s="3">
        <v>0</v>
      </c>
      <c r="AE73" s="3">
        <v>0</v>
      </c>
    </row>
    <row r="74">
      <c r="A74" s="3">
        <v>67</v>
      </c>
      <c r="B74" s="3" t="s">
        <v>201</v>
      </c>
      <c r="C74" s="3" t="s"/>
      <c r="D74" s="3" t="s">
        <v>202</v>
      </c>
      <c r="E74" s="3" t="s">
        <v>40</v>
      </c>
      <c r="F74" s="3" t="s">
        <v>203</v>
      </c>
      <c r="G74" s="3" t="s">
        <v>184</v>
      </c>
      <c r="H74" s="3">
        <v>620000</v>
      </c>
      <c r="I74" s="3">
        <v>-14000</v>
      </c>
      <c r="J74" s="3">
        <v>0</v>
      </c>
      <c r="K74" s="3">
        <v>0</v>
      </c>
      <c r="L74" s="3">
        <v>-48480</v>
      </c>
      <c r="M74" s="3">
        <v>0</v>
      </c>
      <c r="N74" s="3">
        <v>0</v>
      </c>
      <c r="O74" s="3">
        <v>37700</v>
      </c>
      <c r="P74" s="3">
        <v>-37700</v>
      </c>
      <c r="Q74" s="3">
        <v>0</v>
      </c>
      <c r="R74" s="3">
        <v>0</v>
      </c>
      <c r="S74" s="3">
        <v>-33730</v>
      </c>
      <c r="T74" s="3">
        <v>0</v>
      </c>
      <c r="U74" s="3">
        <v>-19625</v>
      </c>
      <c r="V74" s="3">
        <v>504165</v>
      </c>
      <c r="W74" s="3" t="s">
        <v>51</v>
      </c>
      <c r="X74" s="3">
        <v>0</v>
      </c>
      <c r="Y74" s="3">
        <v>0</v>
      </c>
      <c r="Z74" s="3" t="s">
        <v>43</v>
      </c>
      <c r="AA74" s="3" t="s">
        <v>44</v>
      </c>
      <c r="AB74" s="3" t="s"/>
      <c r="AC74" s="3">
        <v>0</v>
      </c>
      <c r="AD74" s="3">
        <v>0</v>
      </c>
      <c r="AE74" s="3">
        <v>0</v>
      </c>
    </row>
    <row r="75">
      <c r="A75" s="3">
        <v>68</v>
      </c>
      <c r="B75" s="3" t="s">
        <v>204</v>
      </c>
      <c r="C75" s="3" t="s"/>
      <c r="D75" s="3" t="s">
        <v>205</v>
      </c>
      <c r="E75" s="3" t="s">
        <v>106</v>
      </c>
      <c r="F75" s="3" t="s">
        <v>63</v>
      </c>
      <c r="G75" s="3" t="s">
        <v>206</v>
      </c>
      <c r="H75" s="3">
        <v>310000</v>
      </c>
      <c r="I75" s="3">
        <v>-19000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32700</v>
      </c>
      <c r="P75" s="3">
        <v>-32700</v>
      </c>
      <c r="Q75" s="3">
        <v>0</v>
      </c>
      <c r="R75" s="3">
        <v>0</v>
      </c>
      <c r="S75" s="3">
        <v>-17606</v>
      </c>
      <c r="T75" s="3">
        <v>0</v>
      </c>
      <c r="U75" s="3">
        <v>-10840</v>
      </c>
      <c r="V75" s="3">
        <v>262554</v>
      </c>
      <c r="W75" s="3" t="s"/>
      <c r="X75" s="3">
        <v>0</v>
      </c>
      <c r="Y75" s="3">
        <v>0</v>
      </c>
      <c r="Z75" s="3" t="s">
        <v>43</v>
      </c>
      <c r="AA75" s="3" t="s">
        <v>44</v>
      </c>
      <c r="AB75" s="3" t="s"/>
      <c r="AC75" s="3">
        <v>0</v>
      </c>
      <c r="AD75" s="3">
        <v>0</v>
      </c>
      <c r="AE75" s="3">
        <v>0</v>
      </c>
    </row>
    <row r="76">
      <c r="A76" s="3">
        <v>69</v>
      </c>
      <c r="B76" s="3" t="s">
        <v>207</v>
      </c>
      <c r="C76" s="3" t="s"/>
      <c r="D76" s="3" t="s">
        <v>208</v>
      </c>
      <c r="E76" s="3" t="s">
        <v>4</v>
      </c>
      <c r="F76" s="3" t="s">
        <v>63</v>
      </c>
      <c r="G76" s="3" t="s">
        <v>206</v>
      </c>
      <c r="H76" s="3">
        <v>310000</v>
      </c>
      <c r="I76" s="3">
        <v>-19000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37700</v>
      </c>
      <c r="P76" s="3">
        <v>-37700</v>
      </c>
      <c r="Q76" s="3">
        <v>0</v>
      </c>
      <c r="R76" s="3">
        <v>0</v>
      </c>
      <c r="S76" s="3">
        <v>-17606</v>
      </c>
      <c r="T76" s="3">
        <v>0</v>
      </c>
      <c r="U76" s="3">
        <v>-10476</v>
      </c>
      <c r="V76" s="3">
        <v>262918</v>
      </c>
      <c r="W76" s="3" t="s"/>
      <c r="X76" s="3">
        <v>0</v>
      </c>
      <c r="Y76" s="3">
        <v>0</v>
      </c>
      <c r="Z76" s="3" t="s">
        <v>43</v>
      </c>
      <c r="AA76" s="3" t="s">
        <v>44</v>
      </c>
      <c r="AB76" s="3" t="s"/>
      <c r="AC76" s="3">
        <v>0</v>
      </c>
      <c r="AD76" s="3">
        <v>0</v>
      </c>
      <c r="AE76" s="3">
        <v>0</v>
      </c>
    </row>
    <row r="77">
      <c r="A77" s="3">
        <v>70</v>
      </c>
      <c r="B77" s="3" t="s">
        <v>209</v>
      </c>
      <c r="C77" s="3" t="s"/>
      <c r="D77" s="3" t="s">
        <v>210</v>
      </c>
      <c r="E77" s="3" t="s">
        <v>163</v>
      </c>
      <c r="F77" s="3" t="s">
        <v>48</v>
      </c>
      <c r="G77" s="3" t="s">
        <v>206</v>
      </c>
      <c r="H77" s="3">
        <v>2280000</v>
      </c>
      <c r="I77" s="3">
        <v>0</v>
      </c>
      <c r="J77" s="3">
        <v>0</v>
      </c>
      <c r="K77" s="3">
        <v>0</v>
      </c>
      <c r="L77" s="3">
        <v>-114000</v>
      </c>
      <c r="M77" s="3">
        <v>0</v>
      </c>
      <c r="N77" s="3">
        <v>0</v>
      </c>
      <c r="O77" s="3">
        <v>12800</v>
      </c>
      <c r="P77" s="3">
        <v>-12800</v>
      </c>
      <c r="Q77" s="3">
        <v>0</v>
      </c>
      <c r="R77" s="3">
        <v>0</v>
      </c>
      <c r="S77" s="3">
        <v>-131043</v>
      </c>
      <c r="T77" s="3">
        <v>0</v>
      </c>
      <c r="U77" s="3">
        <v>-77976</v>
      </c>
      <c r="V77" s="3">
        <v>1956981</v>
      </c>
      <c r="W77" s="3" t="s">
        <v>117</v>
      </c>
      <c r="X77" s="3">
        <v>0</v>
      </c>
      <c r="Y77" s="3">
        <v>0</v>
      </c>
      <c r="Z77" s="3" t="s">
        <v>43</v>
      </c>
      <c r="AA77" s="3" t="s">
        <v>44</v>
      </c>
      <c r="AB77" s="3" t="s"/>
      <c r="AC77" s="3">
        <v>0</v>
      </c>
      <c r="AD77" s="3">
        <v>0</v>
      </c>
      <c r="AE77" s="3">
        <v>0</v>
      </c>
    </row>
    <row r="78">
      <c r="A78" s="3">
        <v>71</v>
      </c>
      <c r="B78" s="3" t="s">
        <v>211</v>
      </c>
      <c r="C78" s="3" t="s"/>
      <c r="D78" s="3" t="s">
        <v>212</v>
      </c>
      <c r="E78" s="3" t="s">
        <v>90</v>
      </c>
      <c r="F78" s="3" t="s">
        <v>48</v>
      </c>
      <c r="G78" s="3" t="s">
        <v>206</v>
      </c>
      <c r="H78" s="3">
        <v>580000</v>
      </c>
      <c r="I78" s="3">
        <v>-29000</v>
      </c>
      <c r="J78" s="3">
        <v>0</v>
      </c>
      <c r="K78" s="3">
        <v>0</v>
      </c>
      <c r="L78" s="3">
        <v>-44080</v>
      </c>
      <c r="M78" s="3">
        <v>0</v>
      </c>
      <c r="N78" s="3">
        <v>13000</v>
      </c>
      <c r="O78" s="3">
        <v>19700</v>
      </c>
      <c r="P78" s="3">
        <v>-32700</v>
      </c>
      <c r="Q78" s="3">
        <v>0</v>
      </c>
      <c r="R78" s="3">
        <v>0</v>
      </c>
      <c r="S78" s="3">
        <v>-30669</v>
      </c>
      <c r="T78" s="3">
        <v>0</v>
      </c>
      <c r="U78" s="3">
        <v>-18364</v>
      </c>
      <c r="V78" s="3">
        <v>457887</v>
      </c>
      <c r="W78" s="3" t="s">
        <v>51</v>
      </c>
      <c r="X78" s="3">
        <v>0</v>
      </c>
      <c r="Y78" s="3">
        <v>0</v>
      </c>
      <c r="Z78" s="3" t="s">
        <v>43</v>
      </c>
      <c r="AA78" s="3" t="s">
        <v>44</v>
      </c>
      <c r="AB78" s="3" t="s"/>
      <c r="AC78" s="3">
        <v>0</v>
      </c>
      <c r="AD78" s="3">
        <v>0</v>
      </c>
      <c r="AE78" s="3">
        <v>0</v>
      </c>
    </row>
    <row r="79">
      <c r="A79" s="3">
        <v>72</v>
      </c>
      <c r="B79" s="3" t="s">
        <v>213</v>
      </c>
      <c r="C79" s="3" t="s"/>
      <c r="D79" s="3" t="s">
        <v>214</v>
      </c>
      <c r="E79" s="3" t="s">
        <v>105</v>
      </c>
      <c r="F79" s="3" t="s">
        <v>48</v>
      </c>
      <c r="G79" s="3" t="s">
        <v>206</v>
      </c>
      <c r="H79" s="3">
        <v>420000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37300</v>
      </c>
      <c r="P79" s="3">
        <v>-37300</v>
      </c>
      <c r="Q79" s="3">
        <v>0</v>
      </c>
      <c r="R79" s="3">
        <v>0</v>
      </c>
      <c r="S79" s="3">
        <v>-25410</v>
      </c>
      <c r="T79" s="3">
        <v>0</v>
      </c>
      <c r="U79" s="3">
        <v>-15288</v>
      </c>
      <c r="V79" s="3">
        <v>379302</v>
      </c>
      <c r="W79" s="3" t="s"/>
      <c r="X79" s="3">
        <v>0</v>
      </c>
      <c r="Y79" s="3">
        <v>0</v>
      </c>
      <c r="Z79" s="3" t="s">
        <v>43</v>
      </c>
      <c r="AA79" s="3" t="s">
        <v>44</v>
      </c>
      <c r="AB79" s="3" t="s"/>
      <c r="AC79" s="3">
        <v>0</v>
      </c>
      <c r="AD79" s="3">
        <v>0</v>
      </c>
      <c r="AE79" s="3">
        <v>0</v>
      </c>
    </row>
    <row r="80">
      <c r="A80" s="3">
        <v>73</v>
      </c>
      <c r="B80" s="3" t="s">
        <v>215</v>
      </c>
      <c r="C80" s="3" t="s"/>
      <c r="D80" s="3" t="s">
        <v>216</v>
      </c>
      <c r="E80" s="3" t="s">
        <v>70</v>
      </c>
      <c r="F80" s="3" t="s">
        <v>203</v>
      </c>
      <c r="G80" s="3" t="s">
        <v>206</v>
      </c>
      <c r="H80" s="3">
        <v>620000</v>
      </c>
      <c r="I80" s="3">
        <v>0</v>
      </c>
      <c r="J80" s="3">
        <v>0</v>
      </c>
      <c r="K80" s="3">
        <v>0</v>
      </c>
      <c r="L80" s="3">
        <v>-50000</v>
      </c>
      <c r="M80" s="3">
        <v>0</v>
      </c>
      <c r="N80" s="3">
        <v>1000</v>
      </c>
      <c r="O80" s="3">
        <v>11800</v>
      </c>
      <c r="P80" s="3">
        <v>-12800</v>
      </c>
      <c r="Q80" s="3">
        <v>0</v>
      </c>
      <c r="R80" s="3">
        <v>0</v>
      </c>
      <c r="S80" s="3">
        <v>-34485</v>
      </c>
      <c r="T80" s="3">
        <v>0</v>
      </c>
      <c r="U80" s="3">
        <v>-20104</v>
      </c>
      <c r="V80" s="3">
        <v>515411</v>
      </c>
      <c r="W80" s="3" t="s">
        <v>56</v>
      </c>
      <c r="X80" s="3">
        <v>0</v>
      </c>
      <c r="Y80" s="3">
        <v>0</v>
      </c>
      <c r="Z80" s="3" t="s">
        <v>43</v>
      </c>
      <c r="AA80" s="3" t="s">
        <v>44</v>
      </c>
      <c r="AB80" s="3" t="s"/>
      <c r="AC80" s="3">
        <v>0</v>
      </c>
      <c r="AD80" s="3">
        <v>0</v>
      </c>
      <c r="AE80" s="3">
        <v>0</v>
      </c>
    </row>
    <row r="81">
      <c r="A81" s="3">
        <v>74</v>
      </c>
      <c r="B81" s="3" t="s">
        <v>217</v>
      </c>
      <c r="C81" s="3" t="s"/>
      <c r="D81" s="3" t="s">
        <v>218</v>
      </c>
      <c r="E81" s="3" t="s">
        <v>163</v>
      </c>
      <c r="F81" s="3" t="s">
        <v>48</v>
      </c>
      <c r="G81" s="3" t="s">
        <v>219</v>
      </c>
      <c r="H81" s="3">
        <v>678000</v>
      </c>
      <c r="I81" s="3">
        <v>0</v>
      </c>
      <c r="J81" s="3">
        <v>0</v>
      </c>
      <c r="K81" s="3">
        <v>0</v>
      </c>
      <c r="L81" s="3">
        <v>-50000</v>
      </c>
      <c r="M81" s="3">
        <v>0</v>
      </c>
      <c r="N81" s="3">
        <v>0</v>
      </c>
      <c r="O81" s="3">
        <v>12800</v>
      </c>
      <c r="P81" s="3">
        <v>-12800</v>
      </c>
      <c r="Q81" s="3">
        <v>0</v>
      </c>
      <c r="R81" s="3">
        <v>0</v>
      </c>
      <c r="S81" s="3">
        <v>-37994</v>
      </c>
      <c r="T81" s="3">
        <v>0</v>
      </c>
      <c r="U81" s="3">
        <v>-22608</v>
      </c>
      <c r="V81" s="3">
        <v>567398</v>
      </c>
      <c r="W81" s="3" t="s">
        <v>94</v>
      </c>
      <c r="X81" s="3">
        <v>0</v>
      </c>
      <c r="Y81" s="3">
        <v>0</v>
      </c>
      <c r="Z81" s="3" t="s">
        <v>43</v>
      </c>
      <c r="AA81" s="3" t="s">
        <v>141</v>
      </c>
      <c r="AB81" s="3" t="s"/>
      <c r="AC81" s="3">
        <v>0</v>
      </c>
      <c r="AD81" s="3">
        <v>0</v>
      </c>
      <c r="AE81" s="3">
        <v>0</v>
      </c>
    </row>
    <row r="82">
      <c r="A82" s="3">
        <v>75</v>
      </c>
      <c r="B82" s="3" t="s">
        <v>220</v>
      </c>
      <c r="C82" s="3" t="s"/>
      <c r="D82" s="3" t="s">
        <v>221</v>
      </c>
      <c r="E82" s="3" t="s">
        <v>163</v>
      </c>
      <c r="F82" s="3" t="s">
        <v>48</v>
      </c>
      <c r="G82" s="3" t="s">
        <v>219</v>
      </c>
      <c r="H82" s="3">
        <v>580000</v>
      </c>
      <c r="I82" s="3">
        <v>0</v>
      </c>
      <c r="J82" s="3">
        <v>0</v>
      </c>
      <c r="K82" s="3">
        <v>0</v>
      </c>
      <c r="L82" s="3">
        <v>-46400</v>
      </c>
      <c r="M82" s="3">
        <v>0</v>
      </c>
      <c r="N82" s="3">
        <v>0</v>
      </c>
      <c r="O82" s="3">
        <v>12800</v>
      </c>
      <c r="P82" s="3">
        <v>-12800</v>
      </c>
      <c r="Q82" s="3">
        <v>0</v>
      </c>
      <c r="R82" s="3">
        <v>0</v>
      </c>
      <c r="S82" s="3">
        <v>-32283</v>
      </c>
      <c r="T82" s="3">
        <v>0</v>
      </c>
      <c r="U82" s="3">
        <v>-19210</v>
      </c>
      <c r="V82" s="3">
        <v>482107</v>
      </c>
      <c r="W82" s="3" t="s">
        <v>94</v>
      </c>
      <c r="X82" s="3">
        <v>0</v>
      </c>
      <c r="Y82" s="3">
        <v>0</v>
      </c>
      <c r="Z82" s="3" t="s">
        <v>43</v>
      </c>
      <c r="AA82" s="3" t="s">
        <v>222</v>
      </c>
      <c r="AB82" s="3" t="s"/>
      <c r="AC82" s="3">
        <v>0</v>
      </c>
      <c r="AD82" s="3">
        <v>0</v>
      </c>
      <c r="AE82" s="3">
        <v>0</v>
      </c>
    </row>
    <row r="83">
      <c r="A83" s="3">
        <v>76</v>
      </c>
      <c r="B83" s="3" t="s">
        <v>223</v>
      </c>
      <c r="C83" s="3" t="s"/>
      <c r="D83" s="3" t="s">
        <v>224</v>
      </c>
      <c r="E83" s="3" t="s">
        <v>90</v>
      </c>
      <c r="F83" s="3" t="s">
        <v>87</v>
      </c>
      <c r="G83" s="3" t="s">
        <v>219</v>
      </c>
      <c r="H83" s="3">
        <v>310000</v>
      </c>
      <c r="I83" s="3">
        <v>-16000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12800</v>
      </c>
      <c r="P83" s="3">
        <v>-12800</v>
      </c>
      <c r="Q83" s="3">
        <v>0</v>
      </c>
      <c r="R83" s="3">
        <v>0</v>
      </c>
      <c r="S83" s="3">
        <v>-17787</v>
      </c>
      <c r="T83" s="3">
        <v>0</v>
      </c>
      <c r="U83" s="3">
        <v>-11760</v>
      </c>
      <c r="V83" s="3">
        <v>264453</v>
      </c>
      <c r="W83" s="3" t="s"/>
      <c r="X83" s="3">
        <v>0</v>
      </c>
      <c r="Y83" s="3">
        <v>0</v>
      </c>
      <c r="Z83" s="3" t="s">
        <v>43</v>
      </c>
      <c r="AA83" s="3" t="s">
        <v>44</v>
      </c>
      <c r="AB83" s="3" t="s"/>
      <c r="AC83" s="3">
        <v>0</v>
      </c>
      <c r="AD83" s="3">
        <v>0</v>
      </c>
      <c r="AE83" s="3">
        <v>0</v>
      </c>
    </row>
    <row r="84">
      <c r="A84" s="3">
        <v>77</v>
      </c>
      <c r="B84" s="3" t="s">
        <v>225</v>
      </c>
      <c r="C84" s="3" t="s"/>
      <c r="D84" s="3" t="s">
        <v>226</v>
      </c>
      <c r="E84" s="3" t="s">
        <v>90</v>
      </c>
      <c r="F84" s="3" t="s">
        <v>48</v>
      </c>
      <c r="G84" s="3" t="s">
        <v>219</v>
      </c>
      <c r="H84" s="3">
        <v>310000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3500</v>
      </c>
      <c r="O84" s="3">
        <v>13000</v>
      </c>
      <c r="P84" s="3">
        <v>-16500</v>
      </c>
      <c r="Q84" s="3">
        <v>0</v>
      </c>
      <c r="R84" s="3">
        <v>0</v>
      </c>
      <c r="S84" s="3">
        <v>-18755</v>
      </c>
      <c r="T84" s="3">
        <v>0</v>
      </c>
      <c r="U84" s="3">
        <v>-12540</v>
      </c>
      <c r="V84" s="3">
        <v>278705</v>
      </c>
      <c r="W84" s="3" t="s"/>
      <c r="X84" s="3">
        <v>0</v>
      </c>
      <c r="Y84" s="3">
        <v>0</v>
      </c>
      <c r="Z84" s="3" t="s">
        <v>43</v>
      </c>
      <c r="AA84" s="3" t="s">
        <v>44</v>
      </c>
      <c r="AB84" s="3" t="s"/>
      <c r="AC84" s="3">
        <v>0</v>
      </c>
      <c r="AD84" s="3">
        <v>0</v>
      </c>
      <c r="AE84" s="3">
        <v>0</v>
      </c>
    </row>
    <row r="85">
      <c r="A85" s="3">
        <v>78</v>
      </c>
      <c r="B85" s="3" t="s">
        <v>227</v>
      </c>
      <c r="C85" s="3" t="s"/>
      <c r="D85" s="3" t="s">
        <v>228</v>
      </c>
      <c r="E85" s="3" t="s">
        <v>90</v>
      </c>
      <c r="F85" s="3" t="s">
        <v>41</v>
      </c>
      <c r="G85" s="3" t="s">
        <v>219</v>
      </c>
      <c r="H85" s="3">
        <v>580000</v>
      </c>
      <c r="I85" s="3">
        <v>0</v>
      </c>
      <c r="J85" s="3">
        <v>0</v>
      </c>
      <c r="K85" s="3">
        <v>0</v>
      </c>
      <c r="L85" s="3">
        <v>-50000</v>
      </c>
      <c r="M85" s="3">
        <v>0</v>
      </c>
      <c r="N85" s="3">
        <v>1000</v>
      </c>
      <c r="O85" s="3">
        <v>11800</v>
      </c>
      <c r="P85" s="3">
        <v>-12800</v>
      </c>
      <c r="Q85" s="3">
        <v>0</v>
      </c>
      <c r="R85" s="3">
        <v>0</v>
      </c>
      <c r="S85" s="3">
        <v>-32065</v>
      </c>
      <c r="T85" s="3">
        <v>0</v>
      </c>
      <c r="U85" s="3">
        <v>-21240</v>
      </c>
      <c r="V85" s="3">
        <v>476695</v>
      </c>
      <c r="W85" s="3" t="s">
        <v>56</v>
      </c>
      <c r="X85" s="3">
        <v>0</v>
      </c>
      <c r="Y85" s="3">
        <v>0</v>
      </c>
      <c r="Z85" s="3" t="s">
        <v>43</v>
      </c>
      <c r="AA85" s="3" t="s">
        <v>44</v>
      </c>
      <c r="AB85" s="3" t="s"/>
      <c r="AC85" s="3">
        <v>0</v>
      </c>
      <c r="AD85" s="3">
        <v>0</v>
      </c>
      <c r="AE85" s="3">
        <v>0</v>
      </c>
    </row>
    <row r="86">
      <c r="A86" s="3">
        <v>79</v>
      </c>
      <c r="B86" s="3" t="s">
        <v>229</v>
      </c>
      <c r="C86" s="3" t="s"/>
      <c r="D86" s="3" t="s">
        <v>230</v>
      </c>
      <c r="E86" s="3" t="s">
        <v>106</v>
      </c>
      <c r="F86" s="3" t="s">
        <v>63</v>
      </c>
      <c r="G86" s="3" t="s">
        <v>231</v>
      </c>
      <c r="H86" s="3">
        <v>6408000</v>
      </c>
      <c r="I86" s="3">
        <v>-3736000</v>
      </c>
      <c r="J86" s="3">
        <v>0</v>
      </c>
      <c r="K86" s="3">
        <v>140000</v>
      </c>
      <c r="L86" s="3">
        <v>-133600</v>
      </c>
      <c r="M86" s="3">
        <v>0</v>
      </c>
      <c r="N86" s="3">
        <v>0</v>
      </c>
      <c r="O86" s="3">
        <v>38000</v>
      </c>
      <c r="P86" s="3">
        <v>-38000</v>
      </c>
      <c r="Q86" s="3">
        <v>0</v>
      </c>
      <c r="R86" s="3">
        <v>0</v>
      </c>
      <c r="S86" s="3">
        <v>-162043</v>
      </c>
      <c r="T86" s="3">
        <v>0</v>
      </c>
      <c r="U86" s="3">
        <v>-98736</v>
      </c>
      <c r="V86" s="3">
        <v>2417621</v>
      </c>
      <c r="W86" s="3" t="s">
        <v>117</v>
      </c>
      <c r="X86" s="3">
        <v>0</v>
      </c>
      <c r="Y86" s="3">
        <v>0</v>
      </c>
      <c r="Z86" s="3" t="s">
        <v>43</v>
      </c>
      <c r="AA86" s="3" t="s">
        <v>44</v>
      </c>
      <c r="AB86" s="3" t="s"/>
      <c r="AC86" s="3">
        <v>0</v>
      </c>
      <c r="AD86" s="3">
        <v>0</v>
      </c>
      <c r="AE86" s="3">
        <v>0</v>
      </c>
    </row>
    <row r="87">
      <c r="A87" s="3">
        <v>80</v>
      </c>
      <c r="B87" s="3" t="s">
        <v>232</v>
      </c>
      <c r="C87" s="3" t="s"/>
      <c r="D87" s="3" t="s">
        <v>233</v>
      </c>
      <c r="E87" s="3" t="s">
        <v>106</v>
      </c>
      <c r="F87" s="3" t="s">
        <v>41</v>
      </c>
      <c r="G87" s="3" t="s">
        <v>231</v>
      </c>
      <c r="H87" s="3">
        <v>5590000</v>
      </c>
      <c r="I87" s="3">
        <v>0</v>
      </c>
      <c r="J87" s="3">
        <v>0</v>
      </c>
      <c r="K87" s="3">
        <v>0</v>
      </c>
      <c r="L87" s="3">
        <v>-250000</v>
      </c>
      <c r="M87" s="3">
        <v>0</v>
      </c>
      <c r="N87" s="3">
        <v>29000</v>
      </c>
      <c r="O87" s="3">
        <v>14900</v>
      </c>
      <c r="P87" s="3">
        <v>-43900</v>
      </c>
      <c r="Q87" s="3">
        <v>0</v>
      </c>
      <c r="R87" s="3">
        <v>0</v>
      </c>
      <c r="S87" s="3">
        <v>-323070</v>
      </c>
      <c r="T87" s="3">
        <v>0</v>
      </c>
      <c r="U87" s="3">
        <v>-212553</v>
      </c>
      <c r="V87" s="3">
        <v>4804377</v>
      </c>
      <c r="W87" s="3" t="s">
        <v>117</v>
      </c>
      <c r="X87" s="3">
        <v>0</v>
      </c>
      <c r="Y87" s="3">
        <v>0</v>
      </c>
      <c r="Z87" s="3" t="s">
        <v>43</v>
      </c>
      <c r="AA87" s="3" t="s">
        <v>44</v>
      </c>
      <c r="AB87" s="3" t="s"/>
      <c r="AC87" s="3">
        <v>0</v>
      </c>
      <c r="AD87" s="3">
        <v>0</v>
      </c>
      <c r="AE87" s="3">
        <v>0</v>
      </c>
    </row>
    <row r="88">
      <c r="A88" s="3">
        <v>81</v>
      </c>
      <c r="B88" s="3" t="s">
        <v>234</v>
      </c>
      <c r="C88" s="3" t="s"/>
      <c r="D88" s="3" t="s">
        <v>235</v>
      </c>
      <c r="E88" s="3" t="s">
        <v>206</v>
      </c>
      <c r="F88" s="3" t="s">
        <v>41</v>
      </c>
      <c r="G88" s="3" t="s">
        <v>231</v>
      </c>
      <c r="H88" s="3">
        <v>2777000</v>
      </c>
      <c r="I88" s="3">
        <v>-397000</v>
      </c>
      <c r="J88" s="3">
        <v>0</v>
      </c>
      <c r="K88" s="3">
        <v>0</v>
      </c>
      <c r="L88" s="3">
        <v>-119000</v>
      </c>
      <c r="M88" s="3">
        <v>0</v>
      </c>
      <c r="N88" s="3">
        <v>3000</v>
      </c>
      <c r="O88" s="3">
        <v>9800</v>
      </c>
      <c r="P88" s="3">
        <v>-12800</v>
      </c>
      <c r="Q88" s="3">
        <v>0</v>
      </c>
      <c r="R88" s="3">
        <v>0</v>
      </c>
      <c r="S88" s="3">
        <v>-136791</v>
      </c>
      <c r="T88" s="3">
        <v>0</v>
      </c>
      <c r="U88" s="3">
        <v>-87360</v>
      </c>
      <c r="V88" s="3">
        <v>2036849</v>
      </c>
      <c r="W88" s="3" t="s">
        <v>117</v>
      </c>
      <c r="X88" s="3">
        <v>0</v>
      </c>
      <c r="Y88" s="3">
        <v>0</v>
      </c>
      <c r="Z88" s="3" t="s">
        <v>43</v>
      </c>
      <c r="AA88" s="3" t="s">
        <v>44</v>
      </c>
      <c r="AB88" s="3" t="s"/>
      <c r="AC88" s="3">
        <v>0</v>
      </c>
      <c r="AD88" s="3">
        <v>0</v>
      </c>
      <c r="AE88" s="3">
        <v>0</v>
      </c>
    </row>
    <row r="89">
      <c r="A89" s="3">
        <v>82</v>
      </c>
      <c r="B89" s="3" t="s">
        <v>236</v>
      </c>
      <c r="C89" s="3" t="s"/>
      <c r="D89" s="3" t="s">
        <v>237</v>
      </c>
      <c r="E89" s="3" t="s">
        <v>206</v>
      </c>
      <c r="F89" s="3" t="s">
        <v>55</v>
      </c>
      <c r="G89" s="3" t="s">
        <v>231</v>
      </c>
      <c r="H89" s="3">
        <v>620000</v>
      </c>
      <c r="I89" s="3">
        <v>-38000</v>
      </c>
      <c r="J89" s="3">
        <v>0</v>
      </c>
      <c r="K89" s="3">
        <v>0</v>
      </c>
      <c r="L89" s="3">
        <v>-46560</v>
      </c>
      <c r="M89" s="3">
        <v>0</v>
      </c>
      <c r="N89" s="3">
        <v>0</v>
      </c>
      <c r="O89" s="3">
        <v>12800</v>
      </c>
      <c r="P89" s="3">
        <v>-12800</v>
      </c>
      <c r="Q89" s="3">
        <v>0</v>
      </c>
      <c r="R89" s="3">
        <v>0</v>
      </c>
      <c r="S89" s="3">
        <v>-32394</v>
      </c>
      <c r="T89" s="3">
        <v>0</v>
      </c>
      <c r="U89" s="3">
        <v>-19362</v>
      </c>
      <c r="V89" s="3">
        <v>483684</v>
      </c>
      <c r="W89" s="3" t="s">
        <v>94</v>
      </c>
      <c r="X89" s="3">
        <v>0</v>
      </c>
      <c r="Y89" s="3">
        <v>0</v>
      </c>
      <c r="Z89" s="3" t="s">
        <v>43</v>
      </c>
      <c r="AA89" s="3" t="s">
        <v>44</v>
      </c>
      <c r="AB89" s="3" t="s"/>
      <c r="AC89" s="3">
        <v>0</v>
      </c>
      <c r="AD89" s="3">
        <v>0</v>
      </c>
      <c r="AE89" s="3">
        <v>0</v>
      </c>
    </row>
    <row r="90">
      <c r="A90" s="3">
        <v>83</v>
      </c>
      <c r="B90" s="3" t="s">
        <v>238</v>
      </c>
      <c r="C90" s="3" t="s"/>
      <c r="D90" s="3" t="s">
        <v>239</v>
      </c>
      <c r="E90" s="3" t="s">
        <v>106</v>
      </c>
      <c r="F90" s="3" t="s">
        <v>63</v>
      </c>
      <c r="G90" s="3" t="s">
        <v>231</v>
      </c>
      <c r="H90" s="3">
        <v>620000</v>
      </c>
      <c r="I90" s="3">
        <v>0</v>
      </c>
      <c r="J90" s="3">
        <v>0</v>
      </c>
      <c r="K90" s="3">
        <v>0</v>
      </c>
      <c r="L90" s="3">
        <v>-50000</v>
      </c>
      <c r="M90" s="3">
        <v>0</v>
      </c>
      <c r="N90" s="3">
        <v>0</v>
      </c>
      <c r="O90" s="3">
        <v>12800</v>
      </c>
      <c r="P90" s="3">
        <v>-12800</v>
      </c>
      <c r="Q90" s="3">
        <v>0</v>
      </c>
      <c r="R90" s="3">
        <v>0</v>
      </c>
      <c r="S90" s="3">
        <v>-34485</v>
      </c>
      <c r="T90" s="3">
        <v>0</v>
      </c>
      <c r="U90" s="3">
        <v>-20496</v>
      </c>
      <c r="V90" s="3">
        <v>515019</v>
      </c>
      <c r="W90" s="3" t="s">
        <v>56</v>
      </c>
      <c r="X90" s="3">
        <v>0</v>
      </c>
      <c r="Y90" s="3">
        <v>0</v>
      </c>
      <c r="Z90" s="3" t="s">
        <v>43</v>
      </c>
      <c r="AA90" s="3" t="s">
        <v>44</v>
      </c>
      <c r="AB90" s="3" t="s"/>
      <c r="AC90" s="3">
        <v>0</v>
      </c>
      <c r="AD90" s="3">
        <v>0</v>
      </c>
      <c r="AE90" s="3">
        <v>0</v>
      </c>
    </row>
    <row r="91">
      <c r="A91" s="3">
        <v>84</v>
      </c>
      <c r="B91" s="3" t="s">
        <v>240</v>
      </c>
      <c r="C91" s="3" t="s"/>
      <c r="D91" s="3" t="s">
        <v>241</v>
      </c>
      <c r="E91" s="3" t="s">
        <v>184</v>
      </c>
      <c r="F91" s="3" t="s">
        <v>48</v>
      </c>
      <c r="G91" s="3" t="s">
        <v>231</v>
      </c>
      <c r="H91" s="3">
        <v>471000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12800</v>
      </c>
      <c r="P91" s="3">
        <v>-12800</v>
      </c>
      <c r="Q91" s="3">
        <v>0</v>
      </c>
      <c r="R91" s="3">
        <v>0</v>
      </c>
      <c r="S91" s="3">
        <v>-28496</v>
      </c>
      <c r="T91" s="3">
        <v>0</v>
      </c>
      <c r="U91" s="3">
        <v>-18840</v>
      </c>
      <c r="V91" s="3">
        <v>423664</v>
      </c>
      <c r="W91" s="3" t="s"/>
      <c r="X91" s="3">
        <v>0</v>
      </c>
      <c r="Y91" s="3">
        <v>0</v>
      </c>
      <c r="Z91" s="3" t="s">
        <v>43</v>
      </c>
      <c r="AA91" s="3" t="s">
        <v>44</v>
      </c>
      <c r="AB91" s="3" t="s"/>
      <c r="AC91" s="3">
        <v>0</v>
      </c>
      <c r="AD91" s="3">
        <v>0</v>
      </c>
      <c r="AE91" s="3">
        <v>0</v>
      </c>
    </row>
    <row r="92">
      <c r="A92" s="3">
        <v>85</v>
      </c>
      <c r="B92" s="3" t="s">
        <v>242</v>
      </c>
      <c r="C92" s="3" t="s"/>
      <c r="D92" s="3" t="s">
        <v>243</v>
      </c>
      <c r="E92" s="3" t="s">
        <v>73</v>
      </c>
      <c r="F92" s="3" t="s">
        <v>41</v>
      </c>
      <c r="G92" s="3" t="s">
        <v>231</v>
      </c>
      <c r="H92" s="3">
        <v>2230000</v>
      </c>
      <c r="I92" s="3">
        <v>0</v>
      </c>
      <c r="J92" s="3">
        <v>0</v>
      </c>
      <c r="K92" s="3">
        <v>0</v>
      </c>
      <c r="L92" s="3">
        <v>-111500</v>
      </c>
      <c r="M92" s="3">
        <v>0</v>
      </c>
      <c r="N92" s="3">
        <v>3000</v>
      </c>
      <c r="O92" s="3">
        <v>9800</v>
      </c>
      <c r="P92" s="3">
        <v>-12800</v>
      </c>
      <c r="Q92" s="3">
        <v>0</v>
      </c>
      <c r="R92" s="3">
        <v>0</v>
      </c>
      <c r="S92" s="3">
        <v>-128169</v>
      </c>
      <c r="T92" s="3">
        <v>0</v>
      </c>
      <c r="U92" s="3">
        <v>-76860</v>
      </c>
      <c r="V92" s="3">
        <v>1913471</v>
      </c>
      <c r="W92" s="3" t="s">
        <v>42</v>
      </c>
      <c r="X92" s="3">
        <v>0</v>
      </c>
      <c r="Y92" s="3">
        <v>0</v>
      </c>
      <c r="Z92" s="3" t="s">
        <v>43</v>
      </c>
      <c r="AA92" s="3" t="s">
        <v>44</v>
      </c>
      <c r="AB92" s="3" t="s"/>
      <c r="AC92" s="3">
        <v>0</v>
      </c>
      <c r="AD92" s="3">
        <v>0</v>
      </c>
      <c r="AE92" s="3">
        <v>0</v>
      </c>
    </row>
    <row r="93">
      <c r="A93" s="3">
        <v>86</v>
      </c>
      <c r="B93" s="3" t="s">
        <v>244</v>
      </c>
      <c r="C93" s="3" t="s"/>
      <c r="D93" s="3" t="s">
        <v>245</v>
      </c>
      <c r="E93" s="3" t="s">
        <v>132</v>
      </c>
      <c r="F93" s="3" t="s">
        <v>48</v>
      </c>
      <c r="G93" s="3" t="s">
        <v>231</v>
      </c>
      <c r="H93" s="3">
        <v>2280000</v>
      </c>
      <c r="I93" s="3">
        <v>0</v>
      </c>
      <c r="J93" s="3">
        <v>0</v>
      </c>
      <c r="K93" s="3">
        <v>0</v>
      </c>
      <c r="L93" s="3">
        <v>-114000</v>
      </c>
      <c r="M93" s="3">
        <v>0</v>
      </c>
      <c r="N93" s="3">
        <v>34000</v>
      </c>
      <c r="O93" s="3">
        <v>9900</v>
      </c>
      <c r="P93" s="3">
        <v>-43900</v>
      </c>
      <c r="Q93" s="3">
        <v>0</v>
      </c>
      <c r="R93" s="3">
        <v>0</v>
      </c>
      <c r="S93" s="3">
        <v>-131043</v>
      </c>
      <c r="T93" s="3">
        <v>0</v>
      </c>
      <c r="U93" s="3">
        <v>-81935</v>
      </c>
      <c r="V93" s="3">
        <v>1953022</v>
      </c>
      <c r="W93" s="3" t="s">
        <v>117</v>
      </c>
      <c r="X93" s="3">
        <v>0</v>
      </c>
      <c r="Y93" s="3">
        <v>0</v>
      </c>
      <c r="Z93" s="3" t="s">
        <v>43</v>
      </c>
      <c r="AA93" s="3" t="s">
        <v>44</v>
      </c>
      <c r="AB93" s="3" t="s"/>
      <c r="AC93" s="3">
        <v>0</v>
      </c>
      <c r="AD93" s="3">
        <v>0</v>
      </c>
      <c r="AE93" s="3">
        <v>0</v>
      </c>
    </row>
    <row r="94">
      <c r="A94" s="3">
        <v>87</v>
      </c>
      <c r="B94" s="3" t="s">
        <v>246</v>
      </c>
      <c r="C94" s="3" t="s"/>
      <c r="D94" s="3" t="s">
        <v>247</v>
      </c>
      <c r="E94" s="3" t="s">
        <v>70</v>
      </c>
      <c r="F94" s="3" t="s">
        <v>63</v>
      </c>
      <c r="G94" s="3" t="s">
        <v>231</v>
      </c>
      <c r="H94" s="3">
        <v>1400000</v>
      </c>
      <c r="I94" s="3">
        <v>0</v>
      </c>
      <c r="J94" s="3">
        <v>0</v>
      </c>
      <c r="K94" s="3">
        <v>0</v>
      </c>
      <c r="L94" s="3">
        <v>-50000</v>
      </c>
      <c r="M94" s="3">
        <v>0</v>
      </c>
      <c r="N94" s="3">
        <v>18000</v>
      </c>
      <c r="O94" s="3">
        <v>20000</v>
      </c>
      <c r="P94" s="3">
        <v>-38000</v>
      </c>
      <c r="Q94" s="3">
        <v>0</v>
      </c>
      <c r="R94" s="3">
        <v>0</v>
      </c>
      <c r="S94" s="3">
        <v>-81675</v>
      </c>
      <c r="T94" s="3">
        <v>0</v>
      </c>
      <c r="U94" s="3">
        <v>-49320</v>
      </c>
      <c r="V94" s="3">
        <v>1219005</v>
      </c>
      <c r="W94" s="3" t="s">
        <v>51</v>
      </c>
      <c r="X94" s="3">
        <v>0</v>
      </c>
      <c r="Y94" s="3">
        <v>0</v>
      </c>
      <c r="Z94" s="3" t="s">
        <v>43</v>
      </c>
      <c r="AA94" s="3" t="s">
        <v>44</v>
      </c>
      <c r="AB94" s="3" t="s"/>
      <c r="AC94" s="3">
        <v>0</v>
      </c>
      <c r="AD94" s="3">
        <v>0</v>
      </c>
      <c r="AE94" s="3">
        <v>0</v>
      </c>
    </row>
    <row r="95">
      <c r="A95" s="3">
        <v>88</v>
      </c>
      <c r="B95" s="3" t="s">
        <v>248</v>
      </c>
      <c r="C95" s="3" t="s"/>
      <c r="D95" s="3" t="s">
        <v>249</v>
      </c>
      <c r="E95" s="3" t="s">
        <v>40</v>
      </c>
      <c r="F95" s="3" t="s">
        <v>48</v>
      </c>
      <c r="G95" s="3" t="s">
        <v>231</v>
      </c>
      <c r="H95" s="3">
        <v>310000</v>
      </c>
      <c r="I95" s="3">
        <v>-19000</v>
      </c>
      <c r="J95" s="3">
        <v>0</v>
      </c>
      <c r="K95" s="3">
        <v>0</v>
      </c>
      <c r="L95" s="3">
        <v>0</v>
      </c>
      <c r="M95" s="3">
        <v>0</v>
      </c>
      <c r="N95" s="3">
        <v>21000</v>
      </c>
      <c r="O95" s="3">
        <v>11700</v>
      </c>
      <c r="P95" s="3">
        <v>-32700</v>
      </c>
      <c r="Q95" s="3">
        <v>0</v>
      </c>
      <c r="R95" s="3">
        <v>0</v>
      </c>
      <c r="S95" s="3">
        <v>-17606</v>
      </c>
      <c r="T95" s="3">
        <v>0</v>
      </c>
      <c r="U95" s="3">
        <v>-11316</v>
      </c>
      <c r="V95" s="3">
        <v>262078</v>
      </c>
      <c r="W95" s="3" t="s"/>
      <c r="X95" s="3">
        <v>0</v>
      </c>
      <c r="Y95" s="3">
        <v>0</v>
      </c>
      <c r="Z95" s="3" t="s">
        <v>43</v>
      </c>
      <c r="AA95" s="3" t="s">
        <v>44</v>
      </c>
      <c r="AB95" s="3" t="s"/>
      <c r="AC95" s="3">
        <v>0</v>
      </c>
      <c r="AD95" s="3">
        <v>0</v>
      </c>
      <c r="AE95" s="3">
        <v>0</v>
      </c>
    </row>
    <row r="96">
      <c r="A96" s="3">
        <v>89</v>
      </c>
      <c r="B96" s="3" t="s">
        <v>250</v>
      </c>
      <c r="C96" s="3" t="s"/>
      <c r="D96" s="3" t="s">
        <v>251</v>
      </c>
      <c r="E96" s="3" t="s">
        <v>70</v>
      </c>
      <c r="F96" s="3" t="s">
        <v>48</v>
      </c>
      <c r="G96" s="3" t="s">
        <v>231</v>
      </c>
      <c r="H96" s="3">
        <v>3057000</v>
      </c>
      <c r="I96" s="3">
        <v>-184000</v>
      </c>
      <c r="J96" s="3">
        <v>0</v>
      </c>
      <c r="K96" s="3">
        <v>0</v>
      </c>
      <c r="L96" s="3">
        <v>-143650</v>
      </c>
      <c r="M96" s="3">
        <v>0</v>
      </c>
      <c r="N96" s="3">
        <v>0</v>
      </c>
      <c r="O96" s="3">
        <v>42500</v>
      </c>
      <c r="P96" s="3">
        <v>-42500</v>
      </c>
      <c r="Q96" s="3">
        <v>0</v>
      </c>
      <c r="R96" s="3">
        <v>0</v>
      </c>
      <c r="S96" s="3">
        <v>-165126</v>
      </c>
      <c r="T96" s="3">
        <v>0</v>
      </c>
      <c r="U96" s="3">
        <v>-101174</v>
      </c>
      <c r="V96" s="3">
        <v>2463050</v>
      </c>
      <c r="W96" s="3" t="s">
        <v>42</v>
      </c>
      <c r="X96" s="3">
        <v>0</v>
      </c>
      <c r="Y96" s="3">
        <v>0</v>
      </c>
      <c r="Z96" s="3" t="s">
        <v>43</v>
      </c>
      <c r="AA96" s="3" t="s">
        <v>44</v>
      </c>
      <c r="AB96" s="3" t="s"/>
      <c r="AC96" s="3">
        <v>0</v>
      </c>
      <c r="AD96" s="3">
        <v>0</v>
      </c>
      <c r="AE96" s="3">
        <v>0</v>
      </c>
    </row>
    <row r="97">
      <c r="A97" s="3">
        <v>90</v>
      </c>
      <c r="B97" s="3" t="s">
        <v>252</v>
      </c>
      <c r="C97" s="3" t="s"/>
      <c r="D97" s="3" t="s">
        <v>253</v>
      </c>
      <c r="E97" s="3" t="s">
        <v>163</v>
      </c>
      <c r="F97" s="3" t="s">
        <v>63</v>
      </c>
      <c r="G97" s="3" t="s">
        <v>231</v>
      </c>
      <c r="H97" s="3">
        <v>678000</v>
      </c>
      <c r="I97" s="3">
        <v>0</v>
      </c>
      <c r="J97" s="3">
        <v>0</v>
      </c>
      <c r="K97" s="3">
        <v>0</v>
      </c>
      <c r="L97" s="3">
        <v>-50000</v>
      </c>
      <c r="M97" s="3">
        <v>0</v>
      </c>
      <c r="N97" s="3">
        <v>0</v>
      </c>
      <c r="O97" s="3">
        <v>12800</v>
      </c>
      <c r="P97" s="3">
        <v>-12800</v>
      </c>
      <c r="Q97" s="3">
        <v>0</v>
      </c>
      <c r="R97" s="3">
        <v>0</v>
      </c>
      <c r="S97" s="3">
        <v>-37994</v>
      </c>
      <c r="T97" s="3">
        <v>0</v>
      </c>
      <c r="U97" s="3">
        <v>-23110</v>
      </c>
      <c r="V97" s="3">
        <v>566896</v>
      </c>
      <c r="W97" s="3" t="s">
        <v>94</v>
      </c>
      <c r="X97" s="3">
        <v>0</v>
      </c>
      <c r="Y97" s="3">
        <v>0</v>
      </c>
      <c r="Z97" s="3" t="s">
        <v>43</v>
      </c>
      <c r="AA97" s="3" t="s">
        <v>141</v>
      </c>
      <c r="AB97" s="3" t="s"/>
      <c r="AC97" s="3">
        <v>0</v>
      </c>
      <c r="AD97" s="3">
        <v>0</v>
      </c>
      <c r="AE97" s="3">
        <v>0</v>
      </c>
    </row>
    <row r="98">
      <c r="A98" s="3">
        <v>91</v>
      </c>
      <c r="B98" s="3" t="s">
        <v>254</v>
      </c>
      <c r="C98" s="3" t="s"/>
      <c r="D98" s="3" t="s">
        <v>255</v>
      </c>
      <c r="E98" s="3" t="s">
        <v>219</v>
      </c>
      <c r="F98" s="3" t="s">
        <v>256</v>
      </c>
      <c r="G98" s="3" t="s">
        <v>257</v>
      </c>
      <c r="H98" s="3">
        <v>1579000</v>
      </c>
      <c r="I98" s="3">
        <v>-1046000</v>
      </c>
      <c r="J98" s="3">
        <v>0</v>
      </c>
      <c r="K98" s="3">
        <v>0</v>
      </c>
      <c r="L98" s="3">
        <v>-50000</v>
      </c>
      <c r="M98" s="3">
        <v>0</v>
      </c>
      <c r="N98" s="3">
        <v>3000</v>
      </c>
      <c r="O98" s="3">
        <v>9800</v>
      </c>
      <c r="P98" s="3">
        <v>-12800</v>
      </c>
      <c r="Q98" s="3">
        <v>0</v>
      </c>
      <c r="R98" s="3">
        <v>0</v>
      </c>
      <c r="S98" s="3">
        <v>-29222</v>
      </c>
      <c r="T98" s="3">
        <v>0</v>
      </c>
      <c r="U98" s="3">
        <v>-19440</v>
      </c>
      <c r="V98" s="3">
        <v>434338</v>
      </c>
      <c r="W98" s="3" t="s">
        <v>56</v>
      </c>
      <c r="X98" s="3">
        <v>0</v>
      </c>
      <c r="Y98" s="3">
        <v>0</v>
      </c>
      <c r="Z98" s="3" t="s">
        <v>43</v>
      </c>
      <c r="AA98" s="3" t="s">
        <v>44</v>
      </c>
      <c r="AB98" s="3" t="s"/>
      <c r="AC98" s="3">
        <v>0</v>
      </c>
      <c r="AD98" s="3">
        <v>0</v>
      </c>
      <c r="AE98" s="3">
        <v>0</v>
      </c>
    </row>
    <row r="99">
      <c r="A99" s="3">
        <v>92</v>
      </c>
      <c r="B99" s="3" t="s">
        <v>258</v>
      </c>
      <c r="C99" s="3" t="s"/>
      <c r="D99" s="3" t="s">
        <v>259</v>
      </c>
      <c r="E99" s="3" t="s">
        <v>231</v>
      </c>
      <c r="F99" s="3" t="s">
        <v>48</v>
      </c>
      <c r="G99" s="3" t="s">
        <v>257</v>
      </c>
      <c r="H99" s="3">
        <v>7034000</v>
      </c>
      <c r="I99" s="3">
        <v>-4421000</v>
      </c>
      <c r="J99" s="3">
        <v>0</v>
      </c>
      <c r="K99" s="3">
        <v>138000</v>
      </c>
      <c r="L99" s="3">
        <v>-130650</v>
      </c>
      <c r="M99" s="3">
        <v>0</v>
      </c>
      <c r="N99" s="3">
        <v>0</v>
      </c>
      <c r="O99" s="3">
        <v>16500</v>
      </c>
      <c r="P99" s="3">
        <v>-16500</v>
      </c>
      <c r="Q99" s="3">
        <v>0</v>
      </c>
      <c r="R99" s="3">
        <v>0</v>
      </c>
      <c r="S99" s="3">
        <v>-158531</v>
      </c>
      <c r="T99" s="3">
        <v>0</v>
      </c>
      <c r="U99" s="3">
        <v>-91294</v>
      </c>
      <c r="V99" s="3">
        <v>2370525</v>
      </c>
      <c r="W99" s="3" t="s">
        <v>117</v>
      </c>
      <c r="X99" s="3">
        <v>0</v>
      </c>
      <c r="Y99" s="3">
        <v>0</v>
      </c>
      <c r="Z99" s="3" t="s">
        <v>43</v>
      </c>
      <c r="AA99" s="3" t="s">
        <v>141</v>
      </c>
      <c r="AB99" s="3" t="s"/>
      <c r="AC99" s="3">
        <v>0</v>
      </c>
      <c r="AD99" s="3">
        <v>0</v>
      </c>
      <c r="AE99" s="3">
        <v>0</v>
      </c>
    </row>
    <row r="100">
      <c r="A100" s="3">
        <v>93</v>
      </c>
      <c r="B100" s="3" t="s">
        <v>260</v>
      </c>
      <c r="C100" s="3" t="s"/>
      <c r="D100" s="3" t="s">
        <v>261</v>
      </c>
      <c r="E100" s="3" t="s">
        <v>219</v>
      </c>
      <c r="F100" s="3" t="s">
        <v>63</v>
      </c>
      <c r="G100" s="3" t="s">
        <v>257</v>
      </c>
      <c r="H100" s="3">
        <v>620000</v>
      </c>
      <c r="I100" s="3">
        <v>0</v>
      </c>
      <c r="J100" s="3">
        <v>0</v>
      </c>
      <c r="K100" s="3">
        <v>0</v>
      </c>
      <c r="L100" s="3">
        <v>-49600</v>
      </c>
      <c r="M100" s="3">
        <v>0</v>
      </c>
      <c r="N100" s="3">
        <v>0</v>
      </c>
      <c r="O100" s="3">
        <v>12800</v>
      </c>
      <c r="P100" s="3">
        <v>-12800</v>
      </c>
      <c r="Q100" s="3">
        <v>0</v>
      </c>
      <c r="R100" s="3">
        <v>0</v>
      </c>
      <c r="S100" s="3">
        <v>-34509</v>
      </c>
      <c r="T100" s="3">
        <v>0</v>
      </c>
      <c r="U100" s="3">
        <v>-20534</v>
      </c>
      <c r="V100" s="3">
        <v>515357</v>
      </c>
      <c r="W100" s="3" t="s">
        <v>94</v>
      </c>
      <c r="X100" s="3">
        <v>0</v>
      </c>
      <c r="Y100" s="3">
        <v>0</v>
      </c>
      <c r="Z100" s="3" t="s">
        <v>43</v>
      </c>
      <c r="AA100" s="3" t="s">
        <v>44</v>
      </c>
      <c r="AB100" s="3" t="s"/>
      <c r="AC100" s="3">
        <v>0</v>
      </c>
      <c r="AD100" s="3">
        <v>0</v>
      </c>
      <c r="AE100" s="3">
        <v>0</v>
      </c>
    </row>
    <row r="101">
      <c r="A101" s="3">
        <v>94</v>
      </c>
      <c r="B101" s="3" t="s">
        <v>262</v>
      </c>
      <c r="C101" s="3" t="s"/>
      <c r="D101" s="3" t="s">
        <v>263</v>
      </c>
      <c r="E101" s="3" t="s">
        <v>219</v>
      </c>
      <c r="F101" s="3" t="s">
        <v>63</v>
      </c>
      <c r="G101" s="3" t="s">
        <v>257</v>
      </c>
      <c r="H101" s="3">
        <v>310000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3000</v>
      </c>
      <c r="O101" s="3">
        <v>9800</v>
      </c>
      <c r="P101" s="3">
        <v>-12800</v>
      </c>
      <c r="Q101" s="3">
        <v>0</v>
      </c>
      <c r="R101" s="3">
        <v>0</v>
      </c>
      <c r="S101" s="3">
        <v>-18755</v>
      </c>
      <c r="T101" s="3">
        <v>0</v>
      </c>
      <c r="U101" s="3">
        <v>-11528</v>
      </c>
      <c r="V101" s="3">
        <v>279717</v>
      </c>
      <c r="W101" s="3" t="s"/>
      <c r="X101" s="3">
        <v>0</v>
      </c>
      <c r="Y101" s="3">
        <v>0</v>
      </c>
      <c r="Z101" s="3" t="s">
        <v>43</v>
      </c>
      <c r="AA101" s="3" t="s">
        <v>44</v>
      </c>
      <c r="AB101" s="3" t="s"/>
      <c r="AC101" s="3">
        <v>0</v>
      </c>
      <c r="AD101" s="3">
        <v>0</v>
      </c>
      <c r="AE101" s="3">
        <v>0</v>
      </c>
    </row>
    <row r="102">
      <c r="A102" s="3">
        <v>95</v>
      </c>
      <c r="B102" s="3" t="s">
        <v>264</v>
      </c>
      <c r="C102" s="3" t="s"/>
      <c r="D102" s="3" t="s">
        <v>265</v>
      </c>
      <c r="E102" s="3" t="s">
        <v>93</v>
      </c>
      <c r="F102" s="3" t="s">
        <v>48</v>
      </c>
      <c r="G102" s="3" t="s">
        <v>257</v>
      </c>
      <c r="H102" s="3">
        <v>1240000</v>
      </c>
      <c r="I102" s="3">
        <v>-76000</v>
      </c>
      <c r="J102" s="3">
        <v>0</v>
      </c>
      <c r="K102" s="3">
        <v>0</v>
      </c>
      <c r="L102" s="3">
        <v>0</v>
      </c>
      <c r="M102" s="3">
        <v>0</v>
      </c>
      <c r="N102" s="3">
        <v>18000</v>
      </c>
      <c r="O102" s="3">
        <v>14700</v>
      </c>
      <c r="P102" s="3">
        <v>-32700</v>
      </c>
      <c r="Q102" s="3">
        <v>0</v>
      </c>
      <c r="R102" s="3">
        <v>0</v>
      </c>
      <c r="S102" s="3">
        <v>-70422</v>
      </c>
      <c r="T102" s="3">
        <v>0</v>
      </c>
      <c r="U102" s="3">
        <v>-42624</v>
      </c>
      <c r="V102" s="3">
        <v>1050954</v>
      </c>
      <c r="W102" s="3" t="s"/>
      <c r="X102" s="3">
        <v>0</v>
      </c>
      <c r="Y102" s="3">
        <v>0</v>
      </c>
      <c r="Z102" s="3" t="s">
        <v>43</v>
      </c>
      <c r="AA102" s="3" t="s">
        <v>44</v>
      </c>
      <c r="AB102" s="3" t="s"/>
      <c r="AC102" s="3">
        <v>0</v>
      </c>
      <c r="AD102" s="3">
        <v>0</v>
      </c>
      <c r="AE102" s="3">
        <v>0</v>
      </c>
    </row>
    <row r="103">
      <c r="A103" s="3">
        <v>96</v>
      </c>
      <c r="B103" s="3" t="s">
        <v>266</v>
      </c>
      <c r="C103" s="3" t="s"/>
      <c r="D103" s="3" t="s">
        <v>267</v>
      </c>
      <c r="E103" s="3" t="s">
        <v>4</v>
      </c>
      <c r="F103" s="3" t="s">
        <v>63</v>
      </c>
      <c r="G103" s="3" t="s">
        <v>257</v>
      </c>
      <c r="H103" s="3">
        <v>620000</v>
      </c>
      <c r="I103" s="3">
        <v>-38000</v>
      </c>
      <c r="J103" s="3">
        <v>0</v>
      </c>
      <c r="K103" s="3">
        <v>0</v>
      </c>
      <c r="L103" s="3">
        <v>-46560</v>
      </c>
      <c r="M103" s="3">
        <v>0</v>
      </c>
      <c r="N103" s="3">
        <v>0</v>
      </c>
      <c r="O103" s="3">
        <v>12800</v>
      </c>
      <c r="P103" s="3">
        <v>-12800</v>
      </c>
      <c r="Q103" s="3">
        <v>0</v>
      </c>
      <c r="R103" s="3">
        <v>0</v>
      </c>
      <c r="S103" s="3">
        <v>-32394</v>
      </c>
      <c r="T103" s="3">
        <v>0</v>
      </c>
      <c r="U103" s="3">
        <v>-18847</v>
      </c>
      <c r="V103" s="3">
        <v>484199</v>
      </c>
      <c r="W103" s="3" t="s">
        <v>94</v>
      </c>
      <c r="X103" s="3">
        <v>0</v>
      </c>
      <c r="Y103" s="3">
        <v>0</v>
      </c>
      <c r="Z103" s="3" t="s">
        <v>43</v>
      </c>
      <c r="AA103" s="3" t="s">
        <v>44</v>
      </c>
      <c r="AB103" s="3" t="s"/>
      <c r="AC103" s="3">
        <v>0</v>
      </c>
      <c r="AD103" s="3">
        <v>0</v>
      </c>
      <c r="AE103" s="3">
        <v>0</v>
      </c>
    </row>
    <row r="104">
      <c r="A104" s="3">
        <v>97</v>
      </c>
      <c r="B104" s="3" t="s">
        <v>268</v>
      </c>
      <c r="C104" s="3" t="s"/>
      <c r="D104" s="3" t="s">
        <v>269</v>
      </c>
      <c r="E104" s="3" t="s">
        <v>4</v>
      </c>
      <c r="F104" s="3" t="s">
        <v>48</v>
      </c>
      <c r="G104" s="3" t="s">
        <v>257</v>
      </c>
      <c r="H104" s="3">
        <v>310000</v>
      </c>
      <c r="I104" s="3">
        <v>-19000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12800</v>
      </c>
      <c r="P104" s="3">
        <v>-12800</v>
      </c>
      <c r="Q104" s="3">
        <v>0</v>
      </c>
      <c r="R104" s="3">
        <v>0</v>
      </c>
      <c r="S104" s="3">
        <v>-17606</v>
      </c>
      <c r="T104" s="3">
        <v>0</v>
      </c>
      <c r="U104" s="3">
        <v>-10476</v>
      </c>
      <c r="V104" s="3">
        <v>262918</v>
      </c>
      <c r="W104" s="3" t="s"/>
      <c r="X104" s="3">
        <v>0</v>
      </c>
      <c r="Y104" s="3">
        <v>0</v>
      </c>
      <c r="Z104" s="3" t="s">
        <v>43</v>
      </c>
      <c r="AA104" s="3" t="s">
        <v>44</v>
      </c>
      <c r="AB104" s="3" t="s"/>
      <c r="AC104" s="3">
        <v>0</v>
      </c>
      <c r="AD104" s="3">
        <v>0</v>
      </c>
      <c r="AE104" s="3">
        <v>0</v>
      </c>
    </row>
    <row r="105">
      <c r="A105" s="3">
        <v>98</v>
      </c>
      <c r="B105" s="3" t="s">
        <v>270</v>
      </c>
      <c r="C105" s="3" t="s"/>
      <c r="D105" s="3" t="s">
        <v>271</v>
      </c>
      <c r="E105" s="3" t="s">
        <v>4</v>
      </c>
      <c r="F105" s="3" t="s">
        <v>55</v>
      </c>
      <c r="G105" s="3" t="s">
        <v>257</v>
      </c>
      <c r="H105" s="3">
        <v>1400000</v>
      </c>
      <c r="I105" s="3">
        <v>0</v>
      </c>
      <c r="J105" s="3">
        <v>0</v>
      </c>
      <c r="K105" s="3">
        <v>0</v>
      </c>
      <c r="L105" s="3">
        <v>-50000</v>
      </c>
      <c r="M105" s="3">
        <v>0</v>
      </c>
      <c r="N105" s="3">
        <v>0</v>
      </c>
      <c r="O105" s="3">
        <v>12800</v>
      </c>
      <c r="P105" s="3">
        <v>-12800</v>
      </c>
      <c r="Q105" s="3">
        <v>0</v>
      </c>
      <c r="R105" s="3">
        <v>0</v>
      </c>
      <c r="S105" s="3">
        <v>-81675</v>
      </c>
      <c r="T105" s="3">
        <v>0</v>
      </c>
      <c r="U105" s="3">
        <v>-48000</v>
      </c>
      <c r="V105" s="3">
        <v>1220325</v>
      </c>
      <c r="W105" s="3" t="s">
        <v>94</v>
      </c>
      <c r="X105" s="3">
        <v>0</v>
      </c>
      <c r="Y105" s="3">
        <v>0</v>
      </c>
      <c r="Z105" s="3" t="s">
        <v>43</v>
      </c>
      <c r="AA105" s="3" t="s">
        <v>44</v>
      </c>
      <c r="AB105" s="3" t="s"/>
      <c r="AC105" s="3">
        <v>0</v>
      </c>
      <c r="AD105" s="3">
        <v>0</v>
      </c>
      <c r="AE105" s="3">
        <v>0</v>
      </c>
    </row>
    <row r="106">
      <c r="A106" s="3">
        <v>99</v>
      </c>
      <c r="B106" s="3" t="s">
        <v>272</v>
      </c>
      <c r="C106" s="3" t="s"/>
      <c r="D106" s="3" t="s">
        <v>273</v>
      </c>
      <c r="E106" s="3" t="s">
        <v>4</v>
      </c>
      <c r="F106" s="3" t="s">
        <v>48</v>
      </c>
      <c r="G106" s="3" t="s">
        <v>257</v>
      </c>
      <c r="H106" s="3">
        <v>6408000</v>
      </c>
      <c r="I106" s="3">
        <v>-3596000</v>
      </c>
      <c r="J106" s="3">
        <v>0</v>
      </c>
      <c r="K106" s="3">
        <v>0</v>
      </c>
      <c r="L106" s="3">
        <v>-140600</v>
      </c>
      <c r="M106" s="3">
        <v>0</v>
      </c>
      <c r="N106" s="3">
        <v>0</v>
      </c>
      <c r="O106" s="3">
        <v>12800</v>
      </c>
      <c r="P106" s="3">
        <v>-12800</v>
      </c>
      <c r="Q106" s="3">
        <v>0</v>
      </c>
      <c r="R106" s="3">
        <v>0</v>
      </c>
      <c r="S106" s="3">
        <v>-161620</v>
      </c>
      <c r="T106" s="3">
        <v>0</v>
      </c>
      <c r="U106" s="3">
        <v>-106856</v>
      </c>
      <c r="V106" s="3">
        <v>2402924</v>
      </c>
      <c r="W106" s="3" t="s">
        <v>117</v>
      </c>
      <c r="X106" s="3">
        <v>0</v>
      </c>
      <c r="Y106" s="3">
        <v>0</v>
      </c>
      <c r="Z106" s="3" t="s">
        <v>43</v>
      </c>
      <c r="AA106" s="3" t="s">
        <v>44</v>
      </c>
      <c r="AB106" s="3" t="s"/>
      <c r="AC106" s="3">
        <v>0</v>
      </c>
      <c r="AD106" s="3">
        <v>0</v>
      </c>
      <c r="AE106" s="3">
        <v>0</v>
      </c>
    </row>
    <row r="107">
      <c r="A107" s="3">
        <v>100</v>
      </c>
      <c r="B107" s="3" t="s">
        <v>274</v>
      </c>
      <c r="C107" s="3" t="s"/>
      <c r="D107" s="3" t="s">
        <v>275</v>
      </c>
      <c r="E107" s="3" t="s">
        <v>4</v>
      </c>
      <c r="F107" s="3" t="s">
        <v>55</v>
      </c>
      <c r="G107" s="3" t="s">
        <v>257</v>
      </c>
      <c r="H107" s="3">
        <v>310000</v>
      </c>
      <c r="I107" s="3">
        <v>-19000</v>
      </c>
      <c r="J107" s="3">
        <v>0</v>
      </c>
      <c r="K107" s="3">
        <v>0</v>
      </c>
      <c r="L107" s="3">
        <v>0</v>
      </c>
      <c r="M107" s="3">
        <v>0</v>
      </c>
      <c r="N107" s="3">
        <v>12800</v>
      </c>
      <c r="O107" s="3">
        <v>0</v>
      </c>
      <c r="P107" s="3">
        <v>-12800</v>
      </c>
      <c r="Q107" s="3">
        <v>0</v>
      </c>
      <c r="R107" s="3">
        <v>0</v>
      </c>
      <c r="S107" s="3">
        <v>-17606</v>
      </c>
      <c r="T107" s="3">
        <v>0</v>
      </c>
      <c r="U107" s="3">
        <v>-11221</v>
      </c>
      <c r="V107" s="3">
        <v>262173</v>
      </c>
      <c r="W107" s="3" t="s"/>
      <c r="X107" s="3">
        <v>0</v>
      </c>
      <c r="Y107" s="3">
        <v>0</v>
      </c>
      <c r="Z107" s="3" t="s">
        <v>43</v>
      </c>
      <c r="AA107" s="3" t="s">
        <v>44</v>
      </c>
      <c r="AB107" s="3" t="s"/>
      <c r="AC107" s="3">
        <v>0</v>
      </c>
      <c r="AD107" s="3">
        <v>0</v>
      </c>
      <c r="AE107" s="3">
        <v>0</v>
      </c>
    </row>
    <row r="108">
      <c r="A108" s="3">
        <v>101</v>
      </c>
      <c r="B108" s="3" t="s">
        <v>276</v>
      </c>
      <c r="C108" s="3" t="s"/>
      <c r="D108" s="3" t="s">
        <v>277</v>
      </c>
      <c r="E108" s="3" t="s">
        <v>4</v>
      </c>
      <c r="F108" s="3" t="s">
        <v>41</v>
      </c>
      <c r="G108" s="3" t="s">
        <v>257</v>
      </c>
      <c r="H108" s="3">
        <v>2378000</v>
      </c>
      <c r="I108" s="3">
        <v>0</v>
      </c>
      <c r="J108" s="3">
        <v>0</v>
      </c>
      <c r="K108" s="3">
        <v>0</v>
      </c>
      <c r="L108" s="3">
        <v>-118900</v>
      </c>
      <c r="M108" s="3">
        <v>0</v>
      </c>
      <c r="N108" s="3">
        <v>0</v>
      </c>
      <c r="O108" s="3">
        <v>12800</v>
      </c>
      <c r="P108" s="3">
        <v>-12800</v>
      </c>
      <c r="Q108" s="3">
        <v>0</v>
      </c>
      <c r="R108" s="3">
        <v>0</v>
      </c>
      <c r="S108" s="3">
        <v>-136676</v>
      </c>
      <c r="T108" s="3">
        <v>0</v>
      </c>
      <c r="U108" s="3">
        <v>-76809</v>
      </c>
      <c r="V108" s="3">
        <v>2045615</v>
      </c>
      <c r="W108" s="3" t="s">
        <v>117</v>
      </c>
      <c r="X108" s="3">
        <v>0</v>
      </c>
      <c r="Y108" s="3">
        <v>0</v>
      </c>
      <c r="Z108" s="3" t="s">
        <v>43</v>
      </c>
      <c r="AA108" s="3" t="s">
        <v>44</v>
      </c>
      <c r="AB108" s="3" t="s"/>
      <c r="AC108" s="3">
        <v>0</v>
      </c>
      <c r="AD108" s="3">
        <v>0</v>
      </c>
      <c r="AE108" s="3">
        <v>0</v>
      </c>
    </row>
    <row r="109">
      <c r="A109" s="3">
        <v>102</v>
      </c>
      <c r="B109" s="3" t="s">
        <v>278</v>
      </c>
      <c r="C109" s="3" t="s"/>
      <c r="D109" s="3" t="s">
        <v>279</v>
      </c>
      <c r="E109" s="3" t="s">
        <v>184</v>
      </c>
      <c r="F109" s="3" t="s">
        <v>63</v>
      </c>
      <c r="G109" s="3" t="s">
        <v>257</v>
      </c>
      <c r="H109" s="3">
        <v>580000</v>
      </c>
      <c r="I109" s="3">
        <v>-47000</v>
      </c>
      <c r="J109" s="3">
        <v>0</v>
      </c>
      <c r="K109" s="3">
        <v>0</v>
      </c>
      <c r="L109" s="3">
        <v>-42640</v>
      </c>
      <c r="M109" s="3">
        <v>0</v>
      </c>
      <c r="N109" s="3">
        <v>0</v>
      </c>
      <c r="O109" s="3">
        <v>12800</v>
      </c>
      <c r="P109" s="3">
        <v>-12800</v>
      </c>
      <c r="Q109" s="3">
        <v>0</v>
      </c>
      <c r="R109" s="3">
        <v>0</v>
      </c>
      <c r="S109" s="3">
        <v>-29667</v>
      </c>
      <c r="T109" s="3">
        <v>0</v>
      </c>
      <c r="U109" s="3">
        <v>-18045</v>
      </c>
      <c r="V109" s="3">
        <v>442648</v>
      </c>
      <c r="W109" s="3" t="s">
        <v>94</v>
      </c>
      <c r="X109" s="3">
        <v>0</v>
      </c>
      <c r="Y109" s="3">
        <v>0</v>
      </c>
      <c r="Z109" s="3" t="s">
        <v>43</v>
      </c>
      <c r="AA109" s="3" t="s">
        <v>44</v>
      </c>
      <c r="AB109" s="3" t="s"/>
      <c r="AC109" s="3">
        <v>0</v>
      </c>
      <c r="AD109" s="3">
        <v>0</v>
      </c>
      <c r="AE109" s="3">
        <v>0</v>
      </c>
    </row>
    <row r="110">
      <c r="A110" s="3">
        <v>103</v>
      </c>
      <c r="B110" s="3" t="s">
        <v>280</v>
      </c>
      <c r="C110" s="3" t="s"/>
      <c r="D110" s="3" t="s">
        <v>281</v>
      </c>
      <c r="E110" s="3" t="s">
        <v>219</v>
      </c>
      <c r="F110" s="3" t="s">
        <v>48</v>
      </c>
      <c r="G110" s="3" t="s">
        <v>257</v>
      </c>
      <c r="H110" s="3">
        <v>620000</v>
      </c>
      <c r="I110" s="3">
        <v>0</v>
      </c>
      <c r="J110" s="3">
        <v>0</v>
      </c>
      <c r="K110" s="3">
        <v>0</v>
      </c>
      <c r="L110" s="3">
        <v>-49600</v>
      </c>
      <c r="M110" s="3">
        <v>0</v>
      </c>
      <c r="N110" s="3">
        <v>0</v>
      </c>
      <c r="O110" s="3">
        <v>12800</v>
      </c>
      <c r="P110" s="3">
        <v>-12800</v>
      </c>
      <c r="Q110" s="3">
        <v>0</v>
      </c>
      <c r="R110" s="3">
        <v>0</v>
      </c>
      <c r="S110" s="3">
        <v>-34509</v>
      </c>
      <c r="T110" s="3">
        <v>0</v>
      </c>
      <c r="U110" s="3">
        <v>-20450</v>
      </c>
      <c r="V110" s="3">
        <v>515441</v>
      </c>
      <c r="W110" s="3" t="s">
        <v>94</v>
      </c>
      <c r="X110" s="3">
        <v>0</v>
      </c>
      <c r="Y110" s="3">
        <v>0</v>
      </c>
      <c r="Z110" s="3" t="s">
        <v>43</v>
      </c>
      <c r="AA110" s="3" t="s">
        <v>44</v>
      </c>
      <c r="AB110" s="3" t="s"/>
      <c r="AC110" s="3">
        <v>0</v>
      </c>
      <c r="AD110" s="3">
        <v>0</v>
      </c>
      <c r="AE110" s="3">
        <v>0</v>
      </c>
    </row>
    <row r="111">
      <c r="A111" s="3">
        <v>104</v>
      </c>
      <c r="B111" s="3" t="s">
        <v>282</v>
      </c>
      <c r="C111" s="3" t="s"/>
      <c r="D111" s="3" t="s">
        <v>283</v>
      </c>
      <c r="E111" s="3" t="s">
        <v>184</v>
      </c>
      <c r="F111" s="3" t="s">
        <v>41</v>
      </c>
      <c r="G111" s="3" t="s">
        <v>284</v>
      </c>
      <c r="H111" s="3">
        <v>310000</v>
      </c>
      <c r="I111" s="3">
        <v>-19000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32700</v>
      </c>
      <c r="P111" s="3">
        <v>-32700</v>
      </c>
      <c r="Q111" s="3">
        <v>0</v>
      </c>
      <c r="R111" s="3">
        <v>0</v>
      </c>
      <c r="S111" s="3">
        <v>-17606</v>
      </c>
      <c r="T111" s="3">
        <v>0</v>
      </c>
      <c r="U111" s="3">
        <v>-9894</v>
      </c>
      <c r="V111" s="3">
        <v>263500</v>
      </c>
      <c r="W111" s="3" t="s"/>
      <c r="X111" s="3">
        <v>0</v>
      </c>
      <c r="Y111" s="3">
        <v>0</v>
      </c>
      <c r="Z111" s="3" t="s">
        <v>43</v>
      </c>
      <c r="AA111" s="3" t="s">
        <v>44</v>
      </c>
      <c r="AB111" s="3" t="s"/>
      <c r="AC111" s="3">
        <v>0</v>
      </c>
      <c r="AD111" s="3">
        <v>0</v>
      </c>
      <c r="AE111" s="3">
        <v>0</v>
      </c>
    </row>
    <row r="112">
      <c r="A112" s="3">
        <v>105</v>
      </c>
      <c r="B112" s="3" t="s">
        <v>285</v>
      </c>
      <c r="C112" s="3" t="s"/>
      <c r="D112" s="3" t="s">
        <v>286</v>
      </c>
      <c r="E112" s="3" t="s">
        <v>231</v>
      </c>
      <c r="F112" s="3" t="s">
        <v>48</v>
      </c>
      <c r="G112" s="3" t="s">
        <v>284</v>
      </c>
      <c r="H112" s="3">
        <v>7034000</v>
      </c>
      <c r="I112" s="3">
        <v>-4362000</v>
      </c>
      <c r="J112" s="3">
        <v>0</v>
      </c>
      <c r="K112" s="3">
        <v>140000</v>
      </c>
      <c r="L112" s="3">
        <v>-133600</v>
      </c>
      <c r="M112" s="3">
        <v>0</v>
      </c>
      <c r="N112" s="3">
        <v>0</v>
      </c>
      <c r="O112" s="3">
        <v>12800</v>
      </c>
      <c r="P112" s="3">
        <v>-12800</v>
      </c>
      <c r="Q112" s="3">
        <v>0</v>
      </c>
      <c r="R112" s="3">
        <v>0</v>
      </c>
      <c r="S112" s="3">
        <v>-162043</v>
      </c>
      <c r="T112" s="3">
        <v>0</v>
      </c>
      <c r="U112" s="3">
        <v>-101536</v>
      </c>
      <c r="V112" s="3">
        <v>2414821</v>
      </c>
      <c r="W112" s="3" t="s">
        <v>117</v>
      </c>
      <c r="X112" s="3">
        <v>0</v>
      </c>
      <c r="Y112" s="3">
        <v>0</v>
      </c>
      <c r="Z112" s="3" t="s">
        <v>43</v>
      </c>
      <c r="AA112" s="3" t="s">
        <v>141</v>
      </c>
      <c r="AB112" s="3" t="s"/>
      <c r="AC112" s="3">
        <v>0</v>
      </c>
      <c r="AD112" s="3">
        <v>0</v>
      </c>
      <c r="AE112" s="3">
        <v>0</v>
      </c>
    </row>
    <row r="113">
      <c r="A113" s="3">
        <v>106</v>
      </c>
      <c r="B113" s="3" t="s">
        <v>287</v>
      </c>
      <c r="C113" s="3" t="s"/>
      <c r="D113" s="3" t="s">
        <v>288</v>
      </c>
      <c r="E113" s="3" t="s">
        <v>231</v>
      </c>
      <c r="F113" s="3" t="s">
        <v>48</v>
      </c>
      <c r="G113" s="3" t="s">
        <v>284</v>
      </c>
      <c r="H113" s="3">
        <v>1480000</v>
      </c>
      <c r="I113" s="3">
        <v>-30000</v>
      </c>
      <c r="J113" s="3">
        <v>0</v>
      </c>
      <c r="K113" s="3">
        <v>0</v>
      </c>
      <c r="L113" s="3">
        <v>-50000</v>
      </c>
      <c r="M113" s="3">
        <v>0</v>
      </c>
      <c r="N113" s="3">
        <v>0</v>
      </c>
      <c r="O113" s="3">
        <v>12800</v>
      </c>
      <c r="P113" s="3">
        <v>-12800</v>
      </c>
      <c r="Q113" s="3">
        <v>0</v>
      </c>
      <c r="R113" s="3">
        <v>0</v>
      </c>
      <c r="S113" s="3">
        <v>-84700</v>
      </c>
      <c r="T113" s="3">
        <v>0</v>
      </c>
      <c r="U113" s="3">
        <v>-49280</v>
      </c>
      <c r="V113" s="3">
        <v>1266020</v>
      </c>
      <c r="W113" s="3" t="s">
        <v>56</v>
      </c>
      <c r="X113" s="3">
        <v>0</v>
      </c>
      <c r="Y113" s="3">
        <v>0</v>
      </c>
      <c r="Z113" s="3" t="s">
        <v>43</v>
      </c>
      <c r="AA113" s="3" t="s">
        <v>44</v>
      </c>
      <c r="AB113" s="3" t="s"/>
      <c r="AC113" s="3">
        <v>0</v>
      </c>
      <c r="AD113" s="3">
        <v>0</v>
      </c>
      <c r="AE113" s="3">
        <v>0</v>
      </c>
    </row>
    <row r="114">
      <c r="A114" s="3">
        <v>107</v>
      </c>
      <c r="B114" s="3" t="s">
        <v>289</v>
      </c>
      <c r="C114" s="3" t="s"/>
      <c r="D114" s="3" t="s">
        <v>290</v>
      </c>
      <c r="E114" s="3" t="s">
        <v>219</v>
      </c>
      <c r="F114" s="3" t="s">
        <v>48</v>
      </c>
      <c r="G114" s="3" t="s">
        <v>284</v>
      </c>
      <c r="H114" s="3">
        <v>310000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32800</v>
      </c>
      <c r="P114" s="3">
        <v>-32800</v>
      </c>
      <c r="Q114" s="3">
        <v>0</v>
      </c>
      <c r="R114" s="3">
        <v>0</v>
      </c>
      <c r="S114" s="3">
        <v>-18755</v>
      </c>
      <c r="T114" s="3">
        <v>0</v>
      </c>
      <c r="U114" s="3">
        <v>-11400</v>
      </c>
      <c r="V114" s="3">
        <v>279845</v>
      </c>
      <c r="W114" s="3" t="s"/>
      <c r="X114" s="3">
        <v>0</v>
      </c>
      <c r="Y114" s="3">
        <v>0</v>
      </c>
      <c r="Z114" s="3" t="s">
        <v>43</v>
      </c>
      <c r="AA114" s="3" t="s">
        <v>57</v>
      </c>
      <c r="AB114" s="3" t="s"/>
      <c r="AC114" s="3">
        <v>0</v>
      </c>
      <c r="AD114" s="3">
        <v>0</v>
      </c>
      <c r="AE114" s="3">
        <v>0</v>
      </c>
    </row>
    <row r="115">
      <c r="A115" s="3">
        <v>108</v>
      </c>
      <c r="B115" s="3" t="s">
        <v>291</v>
      </c>
      <c r="C115" s="3" t="s"/>
      <c r="D115" s="3" t="s">
        <v>292</v>
      </c>
      <c r="E115" s="3" t="s">
        <v>231</v>
      </c>
      <c r="F115" s="3" t="s">
        <v>48</v>
      </c>
      <c r="G115" s="3" t="s">
        <v>284</v>
      </c>
      <c r="H115" s="3">
        <v>2885000</v>
      </c>
      <c r="I115" s="3">
        <v>-465000</v>
      </c>
      <c r="J115" s="3">
        <v>0</v>
      </c>
      <c r="K115" s="3">
        <v>0</v>
      </c>
      <c r="L115" s="3">
        <v>-121000</v>
      </c>
      <c r="M115" s="3">
        <v>0</v>
      </c>
      <c r="N115" s="3">
        <v>0</v>
      </c>
      <c r="O115" s="3">
        <v>32200</v>
      </c>
      <c r="P115" s="3">
        <v>-32200</v>
      </c>
      <c r="Q115" s="3">
        <v>0</v>
      </c>
      <c r="R115" s="3">
        <v>0</v>
      </c>
      <c r="S115" s="3">
        <v>-139090</v>
      </c>
      <c r="T115" s="3">
        <v>0</v>
      </c>
      <c r="U115" s="3">
        <v>-80817</v>
      </c>
      <c r="V115" s="3">
        <v>2079093</v>
      </c>
      <c r="W115" s="3" t="s">
        <v>117</v>
      </c>
      <c r="X115" s="3">
        <v>0</v>
      </c>
      <c r="Y115" s="3">
        <v>0</v>
      </c>
      <c r="Z115" s="3" t="s">
        <v>43</v>
      </c>
      <c r="AA115" s="3" t="s">
        <v>57</v>
      </c>
      <c r="AB115" s="3" t="s"/>
      <c r="AC115" s="3">
        <v>0</v>
      </c>
      <c r="AD115" s="3">
        <v>0</v>
      </c>
      <c r="AE115" s="3">
        <v>0</v>
      </c>
    </row>
    <row r="116">
      <c r="A116" s="3">
        <v>109</v>
      </c>
      <c r="B116" s="3" t="s">
        <v>293</v>
      </c>
      <c r="C116" s="3" t="s"/>
      <c r="D116" s="3" t="s">
        <v>294</v>
      </c>
      <c r="E116" s="3" t="s">
        <v>93</v>
      </c>
      <c r="F116" s="3" t="s">
        <v>48</v>
      </c>
      <c r="G116" s="3" t="s">
        <v>284</v>
      </c>
      <c r="H116" s="3">
        <v>3057000</v>
      </c>
      <c r="I116" s="3">
        <v>-245000</v>
      </c>
      <c r="J116" s="3">
        <v>0</v>
      </c>
      <c r="K116" s="3">
        <v>0</v>
      </c>
      <c r="L116" s="3">
        <v>-50000</v>
      </c>
      <c r="M116" s="3">
        <v>0</v>
      </c>
      <c r="N116" s="3">
        <v>16500</v>
      </c>
      <c r="O116" s="3">
        <v>16350</v>
      </c>
      <c r="P116" s="3">
        <v>-32700</v>
      </c>
      <c r="Q116" s="3">
        <v>0</v>
      </c>
      <c r="R116" s="3">
        <v>0</v>
      </c>
      <c r="S116" s="3">
        <v>-167101</v>
      </c>
      <c r="T116" s="3">
        <v>0</v>
      </c>
      <c r="U116" s="3">
        <v>-111140</v>
      </c>
      <c r="V116" s="3">
        <v>2483909</v>
      </c>
      <c r="W116" s="3" t="s">
        <v>94</v>
      </c>
      <c r="X116" s="3">
        <v>0</v>
      </c>
      <c r="Y116" s="3">
        <v>0</v>
      </c>
      <c r="Z116" s="3" t="s">
        <v>43</v>
      </c>
      <c r="AA116" s="3" t="s">
        <v>57</v>
      </c>
      <c r="AB116" s="3" t="s"/>
      <c r="AC116" s="3">
        <v>0</v>
      </c>
      <c r="AD116" s="3">
        <v>0</v>
      </c>
      <c r="AE116" s="3">
        <v>0</v>
      </c>
    </row>
    <row r="117">
      <c r="A117" s="3">
        <v>110</v>
      </c>
      <c r="B117" s="3" t="s">
        <v>295</v>
      </c>
      <c r="C117" s="3" t="s"/>
      <c r="D117" s="3" t="s">
        <v>296</v>
      </c>
      <c r="E117" s="3" t="s">
        <v>206</v>
      </c>
      <c r="F117" s="3" t="s">
        <v>63</v>
      </c>
      <c r="G117" s="3" t="s">
        <v>284</v>
      </c>
      <c r="H117" s="3">
        <v>2750000</v>
      </c>
      <c r="I117" s="3">
        <v>-580000</v>
      </c>
      <c r="J117" s="3">
        <v>0</v>
      </c>
      <c r="K117" s="3">
        <v>0</v>
      </c>
      <c r="L117" s="3">
        <v>-108500</v>
      </c>
      <c r="M117" s="3">
        <v>0</v>
      </c>
      <c r="N117" s="3">
        <v>8000</v>
      </c>
      <c r="O117" s="3">
        <v>24700</v>
      </c>
      <c r="P117" s="3">
        <v>-32700</v>
      </c>
      <c r="Q117" s="3">
        <v>0</v>
      </c>
      <c r="R117" s="3">
        <v>0</v>
      </c>
      <c r="S117" s="3">
        <v>-124721</v>
      </c>
      <c r="T117" s="3">
        <v>0</v>
      </c>
      <c r="U117" s="3">
        <v>-76780</v>
      </c>
      <c r="V117" s="3">
        <v>1859999</v>
      </c>
      <c r="W117" s="3" t="s">
        <v>117</v>
      </c>
      <c r="X117" s="3">
        <v>0</v>
      </c>
      <c r="Y117" s="3">
        <v>0</v>
      </c>
      <c r="Z117" s="3" t="s">
        <v>43</v>
      </c>
      <c r="AA117" s="3" t="s">
        <v>57</v>
      </c>
      <c r="AB117" s="3" t="s"/>
      <c r="AC117" s="3">
        <v>0</v>
      </c>
      <c r="AD117" s="3">
        <v>0</v>
      </c>
      <c r="AE117" s="3">
        <v>0</v>
      </c>
    </row>
    <row r="118">
      <c r="A118" s="3">
        <v>111</v>
      </c>
      <c r="B118" s="3" t="s">
        <v>297</v>
      </c>
      <c r="C118" s="3" t="s"/>
      <c r="D118" s="3" t="s">
        <v>298</v>
      </c>
      <c r="E118" s="3" t="s">
        <v>206</v>
      </c>
      <c r="F118" s="3" t="s">
        <v>41</v>
      </c>
      <c r="G118" s="3" t="s">
        <v>284</v>
      </c>
      <c r="H118" s="3">
        <v>1480000</v>
      </c>
      <c r="I118" s="3">
        <v>0</v>
      </c>
      <c r="J118" s="3">
        <v>0</v>
      </c>
      <c r="K118" s="3">
        <v>0</v>
      </c>
      <c r="L118" s="3">
        <v>-50000</v>
      </c>
      <c r="M118" s="3">
        <v>0</v>
      </c>
      <c r="N118" s="3">
        <v>12800</v>
      </c>
      <c r="O118" s="3">
        <v>0</v>
      </c>
      <c r="P118" s="3">
        <v>-12800</v>
      </c>
      <c r="Q118" s="3">
        <v>0</v>
      </c>
      <c r="R118" s="3">
        <v>0</v>
      </c>
      <c r="S118" s="3">
        <v>-86515</v>
      </c>
      <c r="T118" s="3">
        <v>0</v>
      </c>
      <c r="U118" s="3">
        <v>-51992</v>
      </c>
      <c r="V118" s="3">
        <v>1291493</v>
      </c>
      <c r="W118" s="3" t="s">
        <v>56</v>
      </c>
      <c r="X118" s="3">
        <v>0</v>
      </c>
      <c r="Y118" s="3">
        <v>0</v>
      </c>
      <c r="Z118" s="3" t="s">
        <v>43</v>
      </c>
      <c r="AA118" s="3" t="s">
        <v>44</v>
      </c>
      <c r="AB118" s="3" t="s"/>
      <c r="AC118" s="3">
        <v>0</v>
      </c>
      <c r="AD118" s="3">
        <v>0</v>
      </c>
      <c r="AE118" s="3">
        <v>0</v>
      </c>
    </row>
    <row r="119">
      <c r="A119" s="3">
        <v>112</v>
      </c>
      <c r="B119" s="3" t="s">
        <v>299</v>
      </c>
      <c r="C119" s="3" t="s"/>
      <c r="D119" s="3" t="s">
        <v>300</v>
      </c>
      <c r="E119" s="3" t="s">
        <v>4</v>
      </c>
      <c r="F119" s="3" t="s">
        <v>63</v>
      </c>
      <c r="G119" s="3" t="s">
        <v>284</v>
      </c>
      <c r="H119" s="3">
        <v>6408000</v>
      </c>
      <c r="I119" s="3">
        <v>-3596000</v>
      </c>
      <c r="J119" s="3">
        <v>0</v>
      </c>
      <c r="K119" s="3">
        <v>0</v>
      </c>
      <c r="L119" s="3">
        <v>-140600</v>
      </c>
      <c r="M119" s="3">
        <v>0</v>
      </c>
      <c r="N119" s="3">
        <v>0</v>
      </c>
      <c r="O119" s="3">
        <v>12800</v>
      </c>
      <c r="P119" s="3">
        <v>-12800</v>
      </c>
      <c r="Q119" s="3">
        <v>0</v>
      </c>
      <c r="R119" s="3">
        <v>0</v>
      </c>
      <c r="S119" s="3">
        <v>-161620</v>
      </c>
      <c r="T119" s="3">
        <v>0</v>
      </c>
      <c r="U119" s="3">
        <v>-90828</v>
      </c>
      <c r="V119" s="3">
        <v>2418952</v>
      </c>
      <c r="W119" s="3" t="s">
        <v>117</v>
      </c>
      <c r="X119" s="3">
        <v>0</v>
      </c>
      <c r="Y119" s="3">
        <v>0</v>
      </c>
      <c r="Z119" s="3" t="s">
        <v>43</v>
      </c>
      <c r="AA119" s="3" t="s">
        <v>141</v>
      </c>
      <c r="AB119" s="3" t="s"/>
      <c r="AC119" s="3">
        <v>0</v>
      </c>
      <c r="AD119" s="3">
        <v>0</v>
      </c>
      <c r="AE119" s="3">
        <v>0</v>
      </c>
    </row>
    <row r="120">
      <c r="A120" s="3">
        <v>113</v>
      </c>
      <c r="B120" s="3" t="s">
        <v>301</v>
      </c>
      <c r="C120" s="3" t="s"/>
      <c r="D120" s="3" t="s">
        <v>302</v>
      </c>
      <c r="E120" s="3" t="s">
        <v>67</v>
      </c>
      <c r="F120" s="3" t="s">
        <v>63</v>
      </c>
      <c r="G120" s="3" t="s">
        <v>284</v>
      </c>
      <c r="H120" s="3">
        <v>420000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3000</v>
      </c>
      <c r="O120" s="3">
        <v>9800</v>
      </c>
      <c r="P120" s="3">
        <v>-12800</v>
      </c>
      <c r="Q120" s="3">
        <v>0</v>
      </c>
      <c r="R120" s="3">
        <v>0</v>
      </c>
      <c r="S120" s="3">
        <v>-25410</v>
      </c>
      <c r="T120" s="3">
        <v>0</v>
      </c>
      <c r="U120" s="3">
        <v>-15576</v>
      </c>
      <c r="V120" s="3">
        <v>379014</v>
      </c>
      <c r="W120" s="3" t="s"/>
      <c r="X120" s="3">
        <v>0</v>
      </c>
      <c r="Y120" s="3">
        <v>0</v>
      </c>
      <c r="Z120" s="3" t="s">
        <v>43</v>
      </c>
      <c r="AA120" s="3" t="s">
        <v>44</v>
      </c>
      <c r="AB120" s="3" t="s"/>
      <c r="AC120" s="3">
        <v>0</v>
      </c>
      <c r="AD120" s="3">
        <v>0</v>
      </c>
      <c r="AE120" s="3">
        <v>0</v>
      </c>
    </row>
    <row r="121">
      <c r="A121" s="3">
        <v>114</v>
      </c>
      <c r="B121" s="3" t="s">
        <v>303</v>
      </c>
      <c r="C121" s="3" t="s"/>
      <c r="D121" s="3" t="s">
        <v>304</v>
      </c>
      <c r="E121" s="3" t="s">
        <v>67</v>
      </c>
      <c r="F121" s="3" t="s">
        <v>48</v>
      </c>
      <c r="G121" s="3" t="s">
        <v>284</v>
      </c>
      <c r="H121" s="3">
        <v>1579000</v>
      </c>
      <c r="I121" s="3">
        <v>-1046000</v>
      </c>
      <c r="J121" s="3">
        <v>0</v>
      </c>
      <c r="K121" s="3">
        <v>0</v>
      </c>
      <c r="L121" s="3">
        <v>-42640</v>
      </c>
      <c r="M121" s="3">
        <v>0</v>
      </c>
      <c r="N121" s="3">
        <v>0</v>
      </c>
      <c r="O121" s="3">
        <v>12800</v>
      </c>
      <c r="P121" s="3">
        <v>-12800</v>
      </c>
      <c r="Q121" s="3">
        <v>0</v>
      </c>
      <c r="R121" s="3">
        <v>0</v>
      </c>
      <c r="S121" s="3">
        <v>-29667</v>
      </c>
      <c r="T121" s="3">
        <v>0</v>
      </c>
      <c r="U121" s="3">
        <v>-18045</v>
      </c>
      <c r="V121" s="3">
        <v>442648</v>
      </c>
      <c r="W121" s="3" t="s">
        <v>94</v>
      </c>
      <c r="X121" s="3">
        <v>0</v>
      </c>
      <c r="Y121" s="3">
        <v>0</v>
      </c>
      <c r="Z121" s="3" t="s">
        <v>43</v>
      </c>
      <c r="AA121" s="3" t="s">
        <v>44</v>
      </c>
      <c r="AB121" s="3" t="s"/>
      <c r="AC121" s="3">
        <v>0</v>
      </c>
      <c r="AD121" s="3">
        <v>0</v>
      </c>
      <c r="AE121" s="3">
        <v>0</v>
      </c>
    </row>
    <row r="122">
      <c r="A122" s="3">
        <v>115</v>
      </c>
      <c r="B122" s="3" t="s">
        <v>305</v>
      </c>
      <c r="C122" s="3" t="s"/>
      <c r="D122" s="3" t="s">
        <v>306</v>
      </c>
      <c r="E122" s="3" t="s">
        <v>4</v>
      </c>
      <c r="F122" s="3" t="s">
        <v>48</v>
      </c>
      <c r="G122" s="3" t="s">
        <v>284</v>
      </c>
      <c r="H122" s="3">
        <v>310000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1500</v>
      </c>
      <c r="O122" s="3">
        <v>15000</v>
      </c>
      <c r="P122" s="3">
        <v>-16500</v>
      </c>
      <c r="Q122" s="3">
        <v>0</v>
      </c>
      <c r="R122" s="3">
        <v>0</v>
      </c>
      <c r="S122" s="3">
        <v>-18755</v>
      </c>
      <c r="T122" s="3">
        <v>0</v>
      </c>
      <c r="U122" s="3">
        <v>-12460</v>
      </c>
      <c r="V122" s="3">
        <v>278785</v>
      </c>
      <c r="W122" s="3" t="s"/>
      <c r="X122" s="3">
        <v>0</v>
      </c>
      <c r="Y122" s="3">
        <v>0</v>
      </c>
      <c r="Z122" s="3" t="s">
        <v>43</v>
      </c>
      <c r="AA122" s="3" t="s">
        <v>44</v>
      </c>
      <c r="AB122" s="3" t="s"/>
      <c r="AC122" s="3">
        <v>0</v>
      </c>
      <c r="AD122" s="3">
        <v>0</v>
      </c>
      <c r="AE122" s="3">
        <v>0</v>
      </c>
    </row>
    <row r="123">
      <c r="A123" s="3">
        <v>116</v>
      </c>
      <c r="B123" s="3" t="s">
        <v>307</v>
      </c>
      <c r="C123" s="3" t="s"/>
      <c r="D123" s="3" t="s">
        <v>308</v>
      </c>
      <c r="E123" s="3" t="s">
        <v>231</v>
      </c>
      <c r="F123" s="3" t="s">
        <v>41</v>
      </c>
      <c r="G123" s="3" t="s">
        <v>309</v>
      </c>
      <c r="H123" s="3">
        <v>5220000</v>
      </c>
      <c r="I123" s="3">
        <v>-1900000</v>
      </c>
      <c r="J123" s="3">
        <v>0</v>
      </c>
      <c r="K123" s="3">
        <v>0</v>
      </c>
      <c r="L123" s="3">
        <v>-166000</v>
      </c>
      <c r="M123" s="3">
        <v>0</v>
      </c>
      <c r="N123" s="3">
        <v>0</v>
      </c>
      <c r="O123" s="3">
        <v>12800</v>
      </c>
      <c r="P123" s="3">
        <v>-12800</v>
      </c>
      <c r="Q123" s="3">
        <v>0</v>
      </c>
      <c r="R123" s="3">
        <v>0</v>
      </c>
      <c r="S123" s="3">
        <v>-190817</v>
      </c>
      <c r="T123" s="3">
        <v>0</v>
      </c>
      <c r="U123" s="3">
        <v>-111021</v>
      </c>
      <c r="V123" s="3">
        <v>2852162</v>
      </c>
      <c r="W123" s="3" t="s">
        <v>117</v>
      </c>
      <c r="X123" s="3">
        <v>0</v>
      </c>
      <c r="Y123" s="3">
        <v>0</v>
      </c>
      <c r="Z123" s="3" t="s">
        <v>43</v>
      </c>
      <c r="AA123" s="3" t="s">
        <v>44</v>
      </c>
      <c r="AB123" s="3" t="s"/>
      <c r="AC123" s="3">
        <v>0</v>
      </c>
      <c r="AD123" s="3">
        <v>0</v>
      </c>
      <c r="AE123" s="3">
        <v>0</v>
      </c>
    </row>
    <row r="124">
      <c r="A124" s="3">
        <v>117</v>
      </c>
      <c r="B124" s="3" t="s">
        <v>310</v>
      </c>
      <c r="C124" s="3" t="s"/>
      <c r="D124" s="3" t="s">
        <v>136</v>
      </c>
      <c r="E124" s="3" t="s">
        <v>231</v>
      </c>
      <c r="F124" s="3" t="s">
        <v>48</v>
      </c>
      <c r="G124" s="3" t="s">
        <v>309</v>
      </c>
      <c r="H124" s="3">
        <v>620000</v>
      </c>
      <c r="I124" s="3">
        <v>-38000</v>
      </c>
      <c r="J124" s="3">
        <v>0</v>
      </c>
      <c r="K124" s="3">
        <v>0</v>
      </c>
      <c r="L124" s="3">
        <v>-46560</v>
      </c>
      <c r="M124" s="3">
        <v>0</v>
      </c>
      <c r="N124" s="3">
        <v>0</v>
      </c>
      <c r="O124" s="3">
        <v>28700</v>
      </c>
      <c r="P124" s="3">
        <v>-28700</v>
      </c>
      <c r="Q124" s="3">
        <v>0</v>
      </c>
      <c r="R124" s="3">
        <v>0</v>
      </c>
      <c r="S124" s="3">
        <v>-32394</v>
      </c>
      <c r="T124" s="3">
        <v>0</v>
      </c>
      <c r="U124" s="3">
        <v>-18847</v>
      </c>
      <c r="V124" s="3">
        <v>484199</v>
      </c>
      <c r="W124" s="3" t="s">
        <v>94</v>
      </c>
      <c r="X124" s="3">
        <v>0</v>
      </c>
      <c r="Y124" s="3">
        <v>0</v>
      </c>
      <c r="Z124" s="3" t="s">
        <v>43</v>
      </c>
      <c r="AA124" s="3" t="s">
        <v>44</v>
      </c>
      <c r="AB124" s="3" t="s"/>
      <c r="AC124" s="3">
        <v>0</v>
      </c>
      <c r="AD124" s="3">
        <v>0</v>
      </c>
      <c r="AE124" s="3">
        <v>0</v>
      </c>
    </row>
    <row r="125">
      <c r="A125" s="3">
        <v>118</v>
      </c>
      <c r="B125" s="3" t="s">
        <v>311</v>
      </c>
      <c r="C125" s="3" t="s"/>
      <c r="D125" s="3" t="s">
        <v>312</v>
      </c>
      <c r="E125" s="3" t="s">
        <v>206</v>
      </c>
      <c r="F125" s="3" t="s">
        <v>63</v>
      </c>
      <c r="G125" s="3" t="s">
        <v>309</v>
      </c>
      <c r="H125" s="3">
        <v>580000</v>
      </c>
      <c r="I125" s="3">
        <v>-47000</v>
      </c>
      <c r="J125" s="3">
        <v>0</v>
      </c>
      <c r="K125" s="3">
        <v>0</v>
      </c>
      <c r="L125" s="3">
        <v>-50000</v>
      </c>
      <c r="M125" s="3">
        <v>0</v>
      </c>
      <c r="N125" s="3">
        <v>0</v>
      </c>
      <c r="O125" s="3">
        <v>37700</v>
      </c>
      <c r="P125" s="3">
        <v>-37700</v>
      </c>
      <c r="Q125" s="3">
        <v>0</v>
      </c>
      <c r="R125" s="3">
        <v>0</v>
      </c>
      <c r="S125" s="3">
        <v>-29222</v>
      </c>
      <c r="T125" s="3">
        <v>0</v>
      </c>
      <c r="U125" s="3">
        <v>-17388</v>
      </c>
      <c r="V125" s="3">
        <v>436390</v>
      </c>
      <c r="W125" s="3" t="s">
        <v>56</v>
      </c>
      <c r="X125" s="3">
        <v>0</v>
      </c>
      <c r="Y125" s="3">
        <v>0</v>
      </c>
      <c r="Z125" s="3" t="s">
        <v>43</v>
      </c>
      <c r="AA125" s="3" t="s">
        <v>44</v>
      </c>
      <c r="AB125" s="3" t="s"/>
      <c r="AC125" s="3">
        <v>0</v>
      </c>
      <c r="AD125" s="3">
        <v>0</v>
      </c>
      <c r="AE125" s="3">
        <v>0</v>
      </c>
    </row>
    <row r="126">
      <c r="A126" s="3">
        <v>119</v>
      </c>
      <c r="B126" s="3" t="s">
        <v>313</v>
      </c>
      <c r="C126" s="3" t="s"/>
      <c r="D126" s="3" t="s">
        <v>314</v>
      </c>
      <c r="E126" s="3" t="s">
        <v>231</v>
      </c>
      <c r="F126" s="3" t="s">
        <v>41</v>
      </c>
      <c r="G126" s="3" t="s">
        <v>309</v>
      </c>
      <c r="H126" s="3">
        <v>7034000</v>
      </c>
      <c r="I126" s="3">
        <v>-4362000</v>
      </c>
      <c r="J126" s="3">
        <v>0</v>
      </c>
      <c r="K126" s="3">
        <v>140000</v>
      </c>
      <c r="L126" s="3">
        <v>-133600</v>
      </c>
      <c r="M126" s="3">
        <v>0</v>
      </c>
      <c r="N126" s="3">
        <v>0</v>
      </c>
      <c r="O126" s="3">
        <v>12800</v>
      </c>
      <c r="P126" s="3">
        <v>-12800</v>
      </c>
      <c r="Q126" s="3">
        <v>0</v>
      </c>
      <c r="R126" s="3">
        <v>0</v>
      </c>
      <c r="S126" s="3">
        <v>-162043</v>
      </c>
      <c r="T126" s="3">
        <v>0</v>
      </c>
      <c r="U126" s="3">
        <v>-89536</v>
      </c>
      <c r="V126" s="3">
        <v>2426821</v>
      </c>
      <c r="W126" s="3" t="s">
        <v>117</v>
      </c>
      <c r="X126" s="3">
        <v>0</v>
      </c>
      <c r="Y126" s="3">
        <v>0</v>
      </c>
      <c r="Z126" s="3" t="s">
        <v>43</v>
      </c>
      <c r="AA126" s="3" t="s">
        <v>141</v>
      </c>
      <c r="AB126" s="3" t="s"/>
      <c r="AC126" s="3">
        <v>0</v>
      </c>
      <c r="AD126" s="3">
        <v>0</v>
      </c>
      <c r="AE126" s="3">
        <v>0</v>
      </c>
    </row>
    <row r="127">
      <c r="A127" s="3">
        <v>120</v>
      </c>
      <c r="B127" s="3" t="s">
        <v>315</v>
      </c>
      <c r="C127" s="3" t="s"/>
      <c r="D127" s="3" t="s">
        <v>316</v>
      </c>
      <c r="E127" s="3" t="s">
        <v>231</v>
      </c>
      <c r="F127" s="3" t="s">
        <v>48</v>
      </c>
      <c r="G127" s="3" t="s">
        <v>309</v>
      </c>
      <c r="H127" s="3">
        <v>3530000</v>
      </c>
      <c r="I127" s="3">
        <v>-9000</v>
      </c>
      <c r="J127" s="3">
        <v>0</v>
      </c>
      <c r="K127" s="3">
        <v>0</v>
      </c>
      <c r="L127" s="3">
        <v>-176050</v>
      </c>
      <c r="M127" s="3">
        <v>0</v>
      </c>
      <c r="N127" s="3">
        <v>13000</v>
      </c>
      <c r="O127" s="3">
        <v>24600</v>
      </c>
      <c r="P127" s="3">
        <v>-37600</v>
      </c>
      <c r="Q127" s="3">
        <v>0</v>
      </c>
      <c r="R127" s="3">
        <v>0</v>
      </c>
      <c r="S127" s="3">
        <v>-202369</v>
      </c>
      <c r="T127" s="3">
        <v>0</v>
      </c>
      <c r="U127" s="3">
        <v>-118262</v>
      </c>
      <c r="V127" s="3">
        <v>3024319</v>
      </c>
      <c r="W127" s="3" t="s">
        <v>117</v>
      </c>
      <c r="X127" s="3">
        <v>0</v>
      </c>
      <c r="Y127" s="3">
        <v>0</v>
      </c>
      <c r="Z127" s="3" t="s">
        <v>43</v>
      </c>
      <c r="AA127" s="3" t="s">
        <v>44</v>
      </c>
      <c r="AB127" s="3" t="s"/>
      <c r="AC127" s="3">
        <v>0</v>
      </c>
      <c r="AD127" s="3">
        <v>0</v>
      </c>
      <c r="AE127" s="3">
        <v>0</v>
      </c>
    </row>
    <row r="128">
      <c r="A128" s="3">
        <v>121</v>
      </c>
      <c r="B128" s="3" t="s">
        <v>317</v>
      </c>
      <c r="C128" s="3" t="s"/>
      <c r="D128" s="3" t="s">
        <v>318</v>
      </c>
      <c r="E128" s="3" t="s">
        <v>231</v>
      </c>
      <c r="F128" s="3" t="s">
        <v>48</v>
      </c>
      <c r="G128" s="3" t="s">
        <v>309</v>
      </c>
      <c r="H128" s="3">
        <v>7034000</v>
      </c>
      <c r="I128" s="3">
        <v>-4421000</v>
      </c>
      <c r="J128" s="3">
        <v>0</v>
      </c>
      <c r="K128" s="3">
        <v>138000</v>
      </c>
      <c r="L128" s="3">
        <v>-130650</v>
      </c>
      <c r="M128" s="3">
        <v>0</v>
      </c>
      <c r="N128" s="3">
        <v>2500</v>
      </c>
      <c r="O128" s="3">
        <v>29700</v>
      </c>
      <c r="P128" s="3">
        <v>-32200</v>
      </c>
      <c r="Q128" s="3">
        <v>0</v>
      </c>
      <c r="R128" s="3">
        <v>0</v>
      </c>
      <c r="S128" s="3">
        <v>-158531</v>
      </c>
      <c r="T128" s="3">
        <v>0</v>
      </c>
      <c r="U128" s="3">
        <v>-87479</v>
      </c>
      <c r="V128" s="3">
        <v>2374340</v>
      </c>
      <c r="W128" s="3" t="s">
        <v>117</v>
      </c>
      <c r="X128" s="3">
        <v>0</v>
      </c>
      <c r="Y128" s="3">
        <v>0</v>
      </c>
      <c r="Z128" s="3" t="s">
        <v>43</v>
      </c>
      <c r="AA128" s="3" t="s">
        <v>57</v>
      </c>
      <c r="AB128" s="3" t="s"/>
      <c r="AC128" s="3">
        <v>0</v>
      </c>
      <c r="AD128" s="3">
        <v>0</v>
      </c>
      <c r="AE128" s="3">
        <v>0</v>
      </c>
    </row>
    <row r="129">
      <c r="A129" s="3">
        <v>122</v>
      </c>
      <c r="B129" s="3" t="s">
        <v>319</v>
      </c>
      <c r="C129" s="3" t="s"/>
      <c r="D129" s="3" t="s">
        <v>320</v>
      </c>
      <c r="E129" s="3" t="s">
        <v>219</v>
      </c>
      <c r="F129" s="3" t="s">
        <v>48</v>
      </c>
      <c r="G129" s="3" t="s">
        <v>309</v>
      </c>
      <c r="H129" s="3">
        <v>620000</v>
      </c>
      <c r="I129" s="3">
        <v>0</v>
      </c>
      <c r="J129" s="3">
        <v>0</v>
      </c>
      <c r="K129" s="3">
        <v>0</v>
      </c>
      <c r="L129" s="3">
        <v>-50000</v>
      </c>
      <c r="M129" s="3">
        <v>0</v>
      </c>
      <c r="N129" s="3">
        <v>0</v>
      </c>
      <c r="O129" s="3">
        <v>32800</v>
      </c>
      <c r="P129" s="3">
        <v>-32800</v>
      </c>
      <c r="Q129" s="3">
        <v>0</v>
      </c>
      <c r="R129" s="3">
        <v>0</v>
      </c>
      <c r="S129" s="3">
        <v>-34485</v>
      </c>
      <c r="T129" s="3">
        <v>0</v>
      </c>
      <c r="U129" s="3">
        <v>-22800</v>
      </c>
      <c r="V129" s="3">
        <v>512715</v>
      </c>
      <c r="W129" s="3" t="s">
        <v>56</v>
      </c>
      <c r="X129" s="3">
        <v>0</v>
      </c>
      <c r="Y129" s="3">
        <v>0</v>
      </c>
      <c r="Z129" s="3" t="s">
        <v>43</v>
      </c>
      <c r="AA129" s="3" t="s">
        <v>44</v>
      </c>
      <c r="AB129" s="3" t="s"/>
      <c r="AC129" s="3">
        <v>0</v>
      </c>
      <c r="AD129" s="3">
        <v>0</v>
      </c>
      <c r="AE129" s="3">
        <v>0</v>
      </c>
    </row>
    <row r="130">
      <c r="A130" s="3">
        <v>123</v>
      </c>
      <c r="B130" s="3" t="s">
        <v>321</v>
      </c>
      <c r="C130" s="3" t="s"/>
      <c r="D130" s="3" t="s">
        <v>322</v>
      </c>
      <c r="E130" s="3" t="s">
        <v>231</v>
      </c>
      <c r="F130" s="3" t="s">
        <v>63</v>
      </c>
      <c r="G130" s="3" t="s">
        <v>309</v>
      </c>
      <c r="H130" s="3">
        <v>310000</v>
      </c>
      <c r="I130" s="3">
        <v>-19000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32800</v>
      </c>
      <c r="P130" s="3">
        <v>-32800</v>
      </c>
      <c r="Q130" s="3">
        <v>0</v>
      </c>
      <c r="R130" s="3">
        <v>0</v>
      </c>
      <c r="S130" s="3">
        <v>-17606</v>
      </c>
      <c r="T130" s="3">
        <v>0</v>
      </c>
      <c r="U130" s="3">
        <v>-10243</v>
      </c>
      <c r="V130" s="3">
        <v>263151</v>
      </c>
      <c r="W130" s="3" t="s"/>
      <c r="X130" s="3">
        <v>0</v>
      </c>
      <c r="Y130" s="3">
        <v>0</v>
      </c>
      <c r="Z130" s="3" t="s">
        <v>43</v>
      </c>
      <c r="AA130" s="3" t="s">
        <v>44</v>
      </c>
      <c r="AB130" s="3" t="s"/>
      <c r="AC130" s="3">
        <v>0</v>
      </c>
      <c r="AD130" s="3">
        <v>0</v>
      </c>
      <c r="AE130" s="3">
        <v>0</v>
      </c>
    </row>
    <row r="131">
      <c r="A131" s="3">
        <v>124</v>
      </c>
      <c r="B131" s="3" t="s">
        <v>323</v>
      </c>
      <c r="C131" s="3" t="s"/>
      <c r="D131" s="3" t="s">
        <v>324</v>
      </c>
      <c r="E131" s="3" t="s">
        <v>231</v>
      </c>
      <c r="F131" s="3" t="s">
        <v>63</v>
      </c>
      <c r="G131" s="3" t="s">
        <v>309</v>
      </c>
      <c r="H131" s="3">
        <v>620000</v>
      </c>
      <c r="I131" s="3">
        <v>-66000</v>
      </c>
      <c r="J131" s="3">
        <v>0</v>
      </c>
      <c r="K131" s="3">
        <v>28000</v>
      </c>
      <c r="L131" s="3">
        <v>-44320</v>
      </c>
      <c r="M131" s="3">
        <v>0</v>
      </c>
      <c r="N131" s="3">
        <v>0</v>
      </c>
      <c r="O131" s="3">
        <v>12800</v>
      </c>
      <c r="P131" s="3">
        <v>-12800</v>
      </c>
      <c r="Q131" s="3">
        <v>0</v>
      </c>
      <c r="R131" s="3">
        <v>0</v>
      </c>
      <c r="S131" s="3">
        <v>-32530</v>
      </c>
      <c r="T131" s="3">
        <v>0</v>
      </c>
      <c r="U131" s="3">
        <v>-17941</v>
      </c>
      <c r="V131" s="3">
        <v>487209</v>
      </c>
      <c r="W131" s="3" t="s">
        <v>94</v>
      </c>
      <c r="X131" s="3">
        <v>0</v>
      </c>
      <c r="Y131" s="3">
        <v>0</v>
      </c>
      <c r="Z131" s="3" t="s">
        <v>43</v>
      </c>
      <c r="AA131" s="3" t="s">
        <v>44</v>
      </c>
      <c r="AB131" s="3" t="s"/>
      <c r="AC131" s="3">
        <v>0</v>
      </c>
      <c r="AD131" s="3">
        <v>0</v>
      </c>
      <c r="AE131" s="3">
        <v>0</v>
      </c>
    </row>
    <row r="132">
      <c r="A132" s="3">
        <v>125</v>
      </c>
      <c r="B132" s="3" t="s">
        <v>325</v>
      </c>
      <c r="C132" s="3" t="s"/>
      <c r="D132" s="3" t="s">
        <v>326</v>
      </c>
      <c r="E132" s="3" t="s">
        <v>93</v>
      </c>
      <c r="F132" s="3" t="s">
        <v>48</v>
      </c>
      <c r="G132" s="3" t="s">
        <v>309</v>
      </c>
      <c r="H132" s="3">
        <v>310000</v>
      </c>
      <c r="I132" s="3">
        <v>-19000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32800</v>
      </c>
      <c r="P132" s="3">
        <v>-32800</v>
      </c>
      <c r="Q132" s="3">
        <v>0</v>
      </c>
      <c r="R132" s="3">
        <v>0</v>
      </c>
      <c r="S132" s="3">
        <v>-17606</v>
      </c>
      <c r="T132" s="3">
        <v>0</v>
      </c>
      <c r="U132" s="3">
        <v>-10440</v>
      </c>
      <c r="V132" s="3">
        <v>262954</v>
      </c>
      <c r="W132" s="3" t="s"/>
      <c r="X132" s="3">
        <v>0</v>
      </c>
      <c r="Y132" s="3">
        <v>0</v>
      </c>
      <c r="Z132" s="3" t="s">
        <v>43</v>
      </c>
      <c r="AA132" s="3" t="s">
        <v>44</v>
      </c>
      <c r="AB132" s="3" t="s"/>
      <c r="AC132" s="3">
        <v>0</v>
      </c>
      <c r="AD132" s="3">
        <v>0</v>
      </c>
      <c r="AE132" s="3">
        <v>0</v>
      </c>
    </row>
    <row r="133">
      <c r="A133" s="3">
        <v>126</v>
      </c>
      <c r="B133" s="3" t="s">
        <v>327</v>
      </c>
      <c r="C133" s="3" t="s"/>
      <c r="D133" s="3" t="s">
        <v>328</v>
      </c>
      <c r="E133" s="3" t="s">
        <v>93</v>
      </c>
      <c r="F133" s="3" t="s">
        <v>48</v>
      </c>
      <c r="G133" s="3" t="s">
        <v>309</v>
      </c>
      <c r="H133" s="3">
        <v>1579000</v>
      </c>
      <c r="I133" s="3">
        <v>-1046000</v>
      </c>
      <c r="J133" s="3">
        <v>0</v>
      </c>
      <c r="K133" s="3">
        <v>0</v>
      </c>
      <c r="L133" s="3">
        <v>-50000</v>
      </c>
      <c r="M133" s="3">
        <v>0</v>
      </c>
      <c r="N133" s="3">
        <v>0</v>
      </c>
      <c r="O133" s="3">
        <v>12800</v>
      </c>
      <c r="P133" s="3">
        <v>-12800</v>
      </c>
      <c r="Q133" s="3">
        <v>0</v>
      </c>
      <c r="R133" s="3">
        <v>0</v>
      </c>
      <c r="S133" s="3">
        <v>-29222</v>
      </c>
      <c r="T133" s="3">
        <v>0</v>
      </c>
      <c r="U133" s="3">
        <v>-19320</v>
      </c>
      <c r="V133" s="3">
        <v>434458</v>
      </c>
      <c r="W133" s="3" t="s">
        <v>56</v>
      </c>
      <c r="X133" s="3">
        <v>0</v>
      </c>
      <c r="Y133" s="3">
        <v>0</v>
      </c>
      <c r="Z133" s="3" t="s">
        <v>43</v>
      </c>
      <c r="AA133" s="3" t="s">
        <v>44</v>
      </c>
      <c r="AB133" s="3" t="s"/>
      <c r="AC133" s="3">
        <v>0</v>
      </c>
      <c r="AD133" s="3">
        <v>0</v>
      </c>
      <c r="AE133" s="3">
        <v>0</v>
      </c>
    </row>
    <row r="134">
      <c r="A134" s="3">
        <v>127</v>
      </c>
      <c r="B134" s="3" t="s">
        <v>329</v>
      </c>
      <c r="C134" s="3" t="s"/>
      <c r="D134" s="3" t="s">
        <v>330</v>
      </c>
      <c r="E134" s="3" t="s">
        <v>106</v>
      </c>
      <c r="F134" s="3" t="s">
        <v>48</v>
      </c>
      <c r="G134" s="3" t="s">
        <v>309</v>
      </c>
      <c r="H134" s="3">
        <v>580000</v>
      </c>
      <c r="I134" s="3">
        <v>-47000</v>
      </c>
      <c r="J134" s="3">
        <v>0</v>
      </c>
      <c r="K134" s="3">
        <v>0</v>
      </c>
      <c r="L134" s="3">
        <v>-42640</v>
      </c>
      <c r="M134" s="3">
        <v>0</v>
      </c>
      <c r="N134" s="3">
        <v>1500</v>
      </c>
      <c r="O134" s="3">
        <v>15000</v>
      </c>
      <c r="P134" s="3">
        <v>-16500</v>
      </c>
      <c r="Q134" s="3">
        <v>0</v>
      </c>
      <c r="R134" s="3">
        <v>0</v>
      </c>
      <c r="S134" s="3">
        <v>-29667</v>
      </c>
      <c r="T134" s="3">
        <v>0</v>
      </c>
      <c r="U134" s="3">
        <v>-18105</v>
      </c>
      <c r="V134" s="3">
        <v>442588</v>
      </c>
      <c r="W134" s="3" t="s">
        <v>94</v>
      </c>
      <c r="X134" s="3">
        <v>0</v>
      </c>
      <c r="Y134" s="3">
        <v>0</v>
      </c>
      <c r="Z134" s="3" t="s">
        <v>43</v>
      </c>
      <c r="AA134" s="3" t="s">
        <v>44</v>
      </c>
      <c r="AB134" s="3" t="s"/>
      <c r="AC134" s="3">
        <v>0</v>
      </c>
      <c r="AD134" s="3">
        <v>0</v>
      </c>
      <c r="AE134" s="3">
        <v>0</v>
      </c>
    </row>
    <row r="135">
      <c r="A135" s="3">
        <v>128</v>
      </c>
      <c r="B135" s="3" t="s">
        <v>331</v>
      </c>
      <c r="C135" s="3" t="s"/>
      <c r="D135" s="3" t="s">
        <v>332</v>
      </c>
      <c r="E135" s="3" t="s">
        <v>4</v>
      </c>
      <c r="F135" s="3" t="s">
        <v>48</v>
      </c>
      <c r="G135" s="3" t="s">
        <v>309</v>
      </c>
      <c r="H135" s="3">
        <v>310000</v>
      </c>
      <c r="I135" s="3">
        <v>-19000</v>
      </c>
      <c r="J135" s="3">
        <v>0</v>
      </c>
      <c r="K135" s="3">
        <v>0</v>
      </c>
      <c r="L135" s="3">
        <v>0</v>
      </c>
      <c r="M135" s="3">
        <v>0</v>
      </c>
      <c r="N135" s="3">
        <v>37300</v>
      </c>
      <c r="O135" s="3">
        <v>0</v>
      </c>
      <c r="P135" s="3">
        <v>-37300</v>
      </c>
      <c r="Q135" s="3">
        <v>0</v>
      </c>
      <c r="R135" s="3">
        <v>0</v>
      </c>
      <c r="S135" s="3">
        <v>-17606</v>
      </c>
      <c r="T135" s="3">
        <v>0</v>
      </c>
      <c r="U135" s="3">
        <v>-13132</v>
      </c>
      <c r="V135" s="3">
        <v>260262</v>
      </c>
      <c r="W135" s="3" t="s"/>
      <c r="X135" s="3">
        <v>0</v>
      </c>
      <c r="Y135" s="3">
        <v>0</v>
      </c>
      <c r="Z135" s="3" t="s">
        <v>43</v>
      </c>
      <c r="AA135" s="3" t="s">
        <v>44</v>
      </c>
      <c r="AB135" s="3" t="s"/>
      <c r="AC135" s="3">
        <v>0</v>
      </c>
      <c r="AD135" s="3">
        <v>0</v>
      </c>
      <c r="AE135" s="3">
        <v>0</v>
      </c>
    </row>
    <row r="136">
      <c r="A136" s="3">
        <v>129</v>
      </c>
      <c r="B136" s="3" t="s">
        <v>333</v>
      </c>
      <c r="C136" s="3" t="s"/>
      <c r="D136" s="3" t="s">
        <v>334</v>
      </c>
      <c r="E136" s="3" t="s">
        <v>219</v>
      </c>
      <c r="F136" s="3" t="s">
        <v>63</v>
      </c>
      <c r="G136" s="3" t="s">
        <v>309</v>
      </c>
      <c r="H136" s="3">
        <v>580000</v>
      </c>
      <c r="I136" s="3">
        <v>0</v>
      </c>
      <c r="J136" s="3">
        <v>0</v>
      </c>
      <c r="K136" s="3">
        <v>0</v>
      </c>
      <c r="L136" s="3">
        <v>-46400</v>
      </c>
      <c r="M136" s="3">
        <v>0</v>
      </c>
      <c r="N136" s="3">
        <v>3000</v>
      </c>
      <c r="O136" s="3">
        <v>9800</v>
      </c>
      <c r="P136" s="3">
        <v>-12800</v>
      </c>
      <c r="Q136" s="3">
        <v>0</v>
      </c>
      <c r="R136" s="3">
        <v>0</v>
      </c>
      <c r="S136" s="3">
        <v>-32283</v>
      </c>
      <c r="T136" s="3">
        <v>0</v>
      </c>
      <c r="U136" s="3">
        <v>-19330</v>
      </c>
      <c r="V136" s="3">
        <v>481987</v>
      </c>
      <c r="W136" s="3" t="s">
        <v>94</v>
      </c>
      <c r="X136" s="3">
        <v>0</v>
      </c>
      <c r="Y136" s="3">
        <v>0</v>
      </c>
      <c r="Z136" s="3" t="s">
        <v>43</v>
      </c>
      <c r="AA136" s="3" t="s">
        <v>141</v>
      </c>
      <c r="AB136" s="3" t="s"/>
      <c r="AC136" s="3">
        <v>0</v>
      </c>
      <c r="AD136" s="3">
        <v>0</v>
      </c>
      <c r="AE136" s="3">
        <v>0</v>
      </c>
    </row>
    <row r="137">
      <c r="A137" s="3">
        <v>130</v>
      </c>
      <c r="B137" s="3" t="s">
        <v>335</v>
      </c>
      <c r="C137" s="3" t="s"/>
      <c r="D137" s="3" t="s">
        <v>336</v>
      </c>
      <c r="E137" s="3" t="s">
        <v>231</v>
      </c>
      <c r="F137" s="3" t="s">
        <v>41</v>
      </c>
      <c r="G137" s="3" t="s">
        <v>309</v>
      </c>
      <c r="H137" s="3">
        <v>620000</v>
      </c>
      <c r="I137" s="3">
        <v>-38000</v>
      </c>
      <c r="J137" s="3">
        <v>0</v>
      </c>
      <c r="K137" s="3">
        <v>0</v>
      </c>
      <c r="L137" s="3">
        <v>-46560</v>
      </c>
      <c r="M137" s="3">
        <v>0</v>
      </c>
      <c r="N137" s="3">
        <v>0</v>
      </c>
      <c r="O137" s="3">
        <v>12800</v>
      </c>
      <c r="P137" s="3">
        <v>-12800</v>
      </c>
      <c r="Q137" s="3">
        <v>0</v>
      </c>
      <c r="R137" s="3">
        <v>0</v>
      </c>
      <c r="S137" s="3">
        <v>-32394</v>
      </c>
      <c r="T137" s="3">
        <v>0</v>
      </c>
      <c r="U137" s="3">
        <v>-18847</v>
      </c>
      <c r="V137" s="3">
        <v>484199</v>
      </c>
      <c r="W137" s="3" t="s">
        <v>94</v>
      </c>
      <c r="X137" s="3">
        <v>0</v>
      </c>
      <c r="Y137" s="3">
        <v>0</v>
      </c>
      <c r="Z137" s="3" t="s">
        <v>43</v>
      </c>
      <c r="AA137" s="3" t="s">
        <v>44</v>
      </c>
      <c r="AB137" s="3" t="s"/>
      <c r="AC137" s="3">
        <v>0</v>
      </c>
      <c r="AD137" s="3">
        <v>0</v>
      </c>
      <c r="AE137" s="3">
        <v>0</v>
      </c>
    </row>
    <row r="138">
      <c r="A138" s="3">
        <v>131</v>
      </c>
      <c r="B138" s="3" t="s">
        <v>337</v>
      </c>
      <c r="C138" s="3" t="s"/>
      <c r="D138" s="3" t="s">
        <v>338</v>
      </c>
      <c r="E138" s="3" t="s">
        <v>231</v>
      </c>
      <c r="F138" s="3" t="s">
        <v>48</v>
      </c>
      <c r="G138" s="3" t="s">
        <v>339</v>
      </c>
      <c r="H138" s="3">
        <v>310000</v>
      </c>
      <c r="I138" s="3">
        <v>-19000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12800</v>
      </c>
      <c r="P138" s="3">
        <v>-12800</v>
      </c>
      <c r="Q138" s="3">
        <v>0</v>
      </c>
      <c r="R138" s="3">
        <v>0</v>
      </c>
      <c r="S138" s="3">
        <v>-17606</v>
      </c>
      <c r="T138" s="3">
        <v>0</v>
      </c>
      <c r="U138" s="3">
        <v>-10243</v>
      </c>
      <c r="V138" s="3">
        <v>263151</v>
      </c>
      <c r="W138" s="3" t="s"/>
      <c r="X138" s="3">
        <v>0</v>
      </c>
      <c r="Y138" s="3">
        <v>0</v>
      </c>
      <c r="Z138" s="3" t="s">
        <v>43</v>
      </c>
      <c r="AA138" s="3" t="s">
        <v>44</v>
      </c>
      <c r="AB138" s="3" t="s"/>
      <c r="AC138" s="3">
        <v>0</v>
      </c>
      <c r="AD138" s="3">
        <v>0</v>
      </c>
      <c r="AE138" s="3">
        <v>0</v>
      </c>
    </row>
    <row r="139">
      <c r="A139" s="3">
        <v>132</v>
      </c>
      <c r="B139" s="3" t="s">
        <v>340</v>
      </c>
      <c r="C139" s="3" t="s"/>
      <c r="D139" s="3" t="s">
        <v>341</v>
      </c>
      <c r="E139" s="3" t="s">
        <v>231</v>
      </c>
      <c r="F139" s="3" t="s">
        <v>63</v>
      </c>
      <c r="G139" s="3" t="s">
        <v>339</v>
      </c>
      <c r="H139" s="3">
        <v>1579000</v>
      </c>
      <c r="I139" s="3">
        <v>-1011000</v>
      </c>
      <c r="J139" s="3">
        <v>0</v>
      </c>
      <c r="K139" s="3">
        <v>0</v>
      </c>
      <c r="L139" s="3">
        <v>-45440</v>
      </c>
      <c r="M139" s="3">
        <v>0</v>
      </c>
      <c r="N139" s="3">
        <v>3000</v>
      </c>
      <c r="O139" s="3">
        <v>9800</v>
      </c>
      <c r="P139" s="3">
        <v>-12800</v>
      </c>
      <c r="Q139" s="3">
        <v>0</v>
      </c>
      <c r="R139" s="3">
        <v>0</v>
      </c>
      <c r="S139" s="3">
        <v>-31615</v>
      </c>
      <c r="T139" s="3">
        <v>0</v>
      </c>
      <c r="U139" s="3">
        <v>-18514</v>
      </c>
      <c r="V139" s="3">
        <v>472431</v>
      </c>
      <c r="W139" s="3" t="s">
        <v>94</v>
      </c>
      <c r="X139" s="3">
        <v>0</v>
      </c>
      <c r="Y139" s="3">
        <v>0</v>
      </c>
      <c r="Z139" s="3" t="s">
        <v>43</v>
      </c>
      <c r="AA139" s="3" t="s">
        <v>44</v>
      </c>
      <c r="AB139" s="3" t="s"/>
      <c r="AC139" s="3">
        <v>0</v>
      </c>
      <c r="AD139" s="3">
        <v>0</v>
      </c>
      <c r="AE139" s="3">
        <v>0</v>
      </c>
    </row>
    <row r="140">
      <c r="A140" s="3">
        <v>133</v>
      </c>
      <c r="B140" s="3" t="s">
        <v>342</v>
      </c>
      <c r="C140" s="3" t="s"/>
      <c r="D140" s="3" t="s">
        <v>343</v>
      </c>
      <c r="E140" s="3" t="s">
        <v>231</v>
      </c>
      <c r="F140" s="3" t="s">
        <v>63</v>
      </c>
      <c r="G140" s="3" t="s">
        <v>339</v>
      </c>
      <c r="H140" s="3">
        <v>7034000</v>
      </c>
      <c r="I140" s="3">
        <v>-4039000</v>
      </c>
      <c r="J140" s="3">
        <v>0</v>
      </c>
      <c r="K140" s="3">
        <v>0</v>
      </c>
      <c r="L140" s="3">
        <v>-149750</v>
      </c>
      <c r="M140" s="3">
        <v>0</v>
      </c>
      <c r="N140" s="3">
        <v>0</v>
      </c>
      <c r="O140" s="3">
        <v>12800</v>
      </c>
      <c r="P140" s="3">
        <v>-12800</v>
      </c>
      <c r="Q140" s="3">
        <v>0</v>
      </c>
      <c r="R140" s="3">
        <v>0</v>
      </c>
      <c r="S140" s="3">
        <v>-172138</v>
      </c>
      <c r="T140" s="3">
        <v>0</v>
      </c>
      <c r="U140" s="3">
        <v>-100153</v>
      </c>
      <c r="V140" s="3">
        <v>2572959</v>
      </c>
      <c r="W140" s="3" t="s">
        <v>117</v>
      </c>
      <c r="X140" s="3">
        <v>0</v>
      </c>
      <c r="Y140" s="3">
        <v>0</v>
      </c>
      <c r="Z140" s="3" t="s">
        <v>43</v>
      </c>
      <c r="AA140" s="3" t="s">
        <v>141</v>
      </c>
      <c r="AB140" s="3" t="s"/>
      <c r="AC140" s="3">
        <v>0</v>
      </c>
      <c r="AD140" s="3">
        <v>0</v>
      </c>
      <c r="AE140" s="3">
        <v>0</v>
      </c>
    </row>
    <row r="141">
      <c r="A141" s="3">
        <v>134</v>
      </c>
      <c r="B141" s="3" t="s">
        <v>344</v>
      </c>
      <c r="C141" s="3" t="s"/>
      <c r="D141" s="3" t="s">
        <v>345</v>
      </c>
      <c r="E141" s="3" t="s">
        <v>231</v>
      </c>
      <c r="F141" s="3" t="s">
        <v>48</v>
      </c>
      <c r="G141" s="3" t="s">
        <v>339</v>
      </c>
      <c r="H141" s="3">
        <v>1950000</v>
      </c>
      <c r="I141" s="3">
        <v>-39000</v>
      </c>
      <c r="J141" s="3">
        <v>0</v>
      </c>
      <c r="K141" s="3">
        <v>0</v>
      </c>
      <c r="L141" s="3">
        <v>-50000</v>
      </c>
      <c r="M141" s="3">
        <v>0</v>
      </c>
      <c r="N141" s="3">
        <v>0</v>
      </c>
      <c r="O141" s="3">
        <v>12800</v>
      </c>
      <c r="P141" s="3">
        <v>-12800</v>
      </c>
      <c r="Q141" s="3">
        <v>0</v>
      </c>
      <c r="R141" s="3">
        <v>0</v>
      </c>
      <c r="S141" s="3">
        <v>-112591</v>
      </c>
      <c r="T141" s="3">
        <v>0</v>
      </c>
      <c r="U141" s="3">
        <v>-65503</v>
      </c>
      <c r="V141" s="3">
        <v>1682906</v>
      </c>
      <c r="W141" s="3" t="s">
        <v>94</v>
      </c>
      <c r="X141" s="3">
        <v>0</v>
      </c>
      <c r="Y141" s="3">
        <v>0</v>
      </c>
      <c r="Z141" s="3" t="s">
        <v>43</v>
      </c>
      <c r="AA141" s="3" t="s">
        <v>44</v>
      </c>
      <c r="AB141" s="3" t="s"/>
      <c r="AC141" s="3">
        <v>0</v>
      </c>
      <c r="AD141" s="3">
        <v>0</v>
      </c>
      <c r="AE141" s="3">
        <v>0</v>
      </c>
    </row>
    <row r="142">
      <c r="A142" s="3">
        <v>135</v>
      </c>
      <c r="B142" s="3" t="s">
        <v>346</v>
      </c>
      <c r="C142" s="3" t="s"/>
      <c r="D142" s="3" t="s">
        <v>290</v>
      </c>
      <c r="E142" s="3" t="s">
        <v>231</v>
      </c>
      <c r="F142" s="3" t="s">
        <v>48</v>
      </c>
      <c r="G142" s="3" t="s">
        <v>339</v>
      </c>
      <c r="H142" s="3">
        <v>310000</v>
      </c>
      <c r="I142" s="3">
        <v>-33000</v>
      </c>
      <c r="J142" s="3">
        <v>0</v>
      </c>
      <c r="K142" s="3">
        <v>14000</v>
      </c>
      <c r="L142" s="3">
        <v>0</v>
      </c>
      <c r="M142" s="3">
        <v>0</v>
      </c>
      <c r="N142" s="3">
        <v>0</v>
      </c>
      <c r="O142" s="3">
        <v>32800</v>
      </c>
      <c r="P142" s="3">
        <v>-32800</v>
      </c>
      <c r="Q142" s="3">
        <v>0</v>
      </c>
      <c r="R142" s="3">
        <v>0</v>
      </c>
      <c r="S142" s="3">
        <v>-17606</v>
      </c>
      <c r="T142" s="3">
        <v>0</v>
      </c>
      <c r="U142" s="3">
        <v>-9750</v>
      </c>
      <c r="V142" s="3">
        <v>263644</v>
      </c>
      <c r="W142" s="3" t="s"/>
      <c r="X142" s="3">
        <v>0</v>
      </c>
      <c r="Y142" s="3">
        <v>0</v>
      </c>
      <c r="Z142" s="3" t="s">
        <v>43</v>
      </c>
      <c r="AA142" s="3" t="s">
        <v>44</v>
      </c>
      <c r="AB142" s="3" t="s"/>
      <c r="AC142" s="3">
        <v>0</v>
      </c>
      <c r="AD142" s="3">
        <v>0</v>
      </c>
      <c r="AE142" s="3">
        <v>0</v>
      </c>
    </row>
    <row r="143">
      <c r="A143" s="3">
        <v>136</v>
      </c>
      <c r="B143" s="3" t="s">
        <v>347</v>
      </c>
      <c r="C143" s="3" t="s"/>
      <c r="D143" s="3" t="s">
        <v>348</v>
      </c>
      <c r="E143" s="3" t="s">
        <v>231</v>
      </c>
      <c r="F143" s="3" t="s">
        <v>48</v>
      </c>
      <c r="G143" s="3" t="s">
        <v>339</v>
      </c>
      <c r="H143" s="3">
        <v>1640000</v>
      </c>
      <c r="I143" s="3">
        <v>0</v>
      </c>
      <c r="J143" s="3">
        <v>0</v>
      </c>
      <c r="K143" s="3">
        <v>0</v>
      </c>
      <c r="L143" s="3">
        <v>-82000</v>
      </c>
      <c r="M143" s="3">
        <v>0</v>
      </c>
      <c r="N143" s="3">
        <v>0</v>
      </c>
      <c r="O143" s="3">
        <v>28700</v>
      </c>
      <c r="P143" s="3">
        <v>-28700</v>
      </c>
      <c r="Q143" s="3">
        <v>0</v>
      </c>
      <c r="R143" s="3">
        <v>0</v>
      </c>
      <c r="S143" s="3">
        <v>-94259</v>
      </c>
      <c r="T143" s="3">
        <v>0</v>
      </c>
      <c r="U143" s="3">
        <v>-54842</v>
      </c>
      <c r="V143" s="3">
        <v>1408899</v>
      </c>
      <c r="W143" s="3" t="s">
        <v>117</v>
      </c>
      <c r="X143" s="3">
        <v>0</v>
      </c>
      <c r="Y143" s="3">
        <v>0</v>
      </c>
      <c r="Z143" s="3" t="s">
        <v>43</v>
      </c>
      <c r="AA143" s="3" t="s">
        <v>44</v>
      </c>
      <c r="AB143" s="3" t="s"/>
      <c r="AC143" s="3">
        <v>0</v>
      </c>
      <c r="AD143" s="3">
        <v>0</v>
      </c>
      <c r="AE143" s="3">
        <v>0</v>
      </c>
    </row>
    <row r="144">
      <c r="A144" s="3">
        <v>137</v>
      </c>
      <c r="B144" s="3" t="s">
        <v>349</v>
      </c>
      <c r="C144" s="3" t="s"/>
      <c r="D144" s="3" t="s">
        <v>350</v>
      </c>
      <c r="E144" s="3" t="s">
        <v>231</v>
      </c>
      <c r="F144" s="3" t="s">
        <v>48</v>
      </c>
      <c r="G144" s="3" t="s">
        <v>339</v>
      </c>
      <c r="H144" s="3">
        <v>2500000</v>
      </c>
      <c r="I144" s="3">
        <v>-50000</v>
      </c>
      <c r="J144" s="3">
        <v>0</v>
      </c>
      <c r="K144" s="3">
        <v>0</v>
      </c>
      <c r="L144" s="3">
        <v>-122500</v>
      </c>
      <c r="M144" s="3">
        <v>0</v>
      </c>
      <c r="N144" s="3">
        <v>0</v>
      </c>
      <c r="O144" s="3">
        <v>12800</v>
      </c>
      <c r="P144" s="3">
        <v>-12800</v>
      </c>
      <c r="Q144" s="3">
        <v>0</v>
      </c>
      <c r="R144" s="3">
        <v>0</v>
      </c>
      <c r="S144" s="3">
        <v>-140814</v>
      </c>
      <c r="T144" s="3">
        <v>0</v>
      </c>
      <c r="U144" s="3">
        <v>-81928</v>
      </c>
      <c r="V144" s="3">
        <v>2104758</v>
      </c>
      <c r="W144" s="3" t="s">
        <v>117</v>
      </c>
      <c r="X144" s="3">
        <v>0</v>
      </c>
      <c r="Y144" s="3">
        <v>0</v>
      </c>
      <c r="Z144" s="3" t="s">
        <v>43</v>
      </c>
      <c r="AA144" s="3" t="s">
        <v>44</v>
      </c>
      <c r="AB144" s="3" t="s"/>
      <c r="AC144" s="3">
        <v>0</v>
      </c>
      <c r="AD144" s="3">
        <v>0</v>
      </c>
      <c r="AE144" s="3">
        <v>0</v>
      </c>
    </row>
    <row r="145">
      <c r="A145" s="3">
        <v>138</v>
      </c>
      <c r="B145" s="3" t="s">
        <v>351</v>
      </c>
      <c r="C145" s="3" t="s"/>
      <c r="D145" s="3" t="s">
        <v>352</v>
      </c>
      <c r="E145" s="3" t="s">
        <v>4</v>
      </c>
      <c r="F145" s="3" t="s">
        <v>41</v>
      </c>
      <c r="G145" s="3" t="s">
        <v>339</v>
      </c>
      <c r="H145" s="3">
        <v>3057000</v>
      </c>
      <c r="I145" s="3">
        <v>-245000</v>
      </c>
      <c r="J145" s="3">
        <v>0</v>
      </c>
      <c r="K145" s="3">
        <v>0</v>
      </c>
      <c r="L145" s="3">
        <v>-50000</v>
      </c>
      <c r="M145" s="3">
        <v>0</v>
      </c>
      <c r="N145" s="3">
        <v>0</v>
      </c>
      <c r="O145" s="3">
        <v>42500</v>
      </c>
      <c r="P145" s="3">
        <v>-42500</v>
      </c>
      <c r="Q145" s="3">
        <v>0</v>
      </c>
      <c r="R145" s="3">
        <v>0</v>
      </c>
      <c r="S145" s="3">
        <v>-167101</v>
      </c>
      <c r="T145" s="3">
        <v>0</v>
      </c>
      <c r="U145" s="3">
        <v>-93908</v>
      </c>
      <c r="V145" s="3">
        <v>2500991</v>
      </c>
      <c r="W145" s="3" t="s">
        <v>94</v>
      </c>
      <c r="X145" s="3">
        <v>0</v>
      </c>
      <c r="Y145" s="3">
        <v>0</v>
      </c>
      <c r="Z145" s="3" t="s">
        <v>43</v>
      </c>
      <c r="AA145" s="3" t="s">
        <v>57</v>
      </c>
      <c r="AB145" s="3" t="s"/>
      <c r="AC145" s="3">
        <v>0</v>
      </c>
      <c r="AD145" s="3">
        <v>0</v>
      </c>
      <c r="AE145" s="3">
        <v>0</v>
      </c>
    </row>
    <row r="146">
      <c r="A146" s="3">
        <v>139</v>
      </c>
      <c r="B146" s="3" t="s">
        <v>353</v>
      </c>
      <c r="C146" s="3" t="s"/>
      <c r="D146" s="3" t="s">
        <v>354</v>
      </c>
      <c r="E146" s="3" t="s">
        <v>106</v>
      </c>
      <c r="F146" s="3" t="s">
        <v>63</v>
      </c>
      <c r="G146" s="3" t="s">
        <v>339</v>
      </c>
      <c r="H146" s="3">
        <v>1579000</v>
      </c>
      <c r="I146" s="3">
        <v>-1046000</v>
      </c>
      <c r="J146" s="3">
        <v>0</v>
      </c>
      <c r="K146" s="3">
        <v>0</v>
      </c>
      <c r="L146" s="3">
        <v>-42640</v>
      </c>
      <c r="M146" s="3">
        <v>0</v>
      </c>
      <c r="N146" s="3">
        <v>0</v>
      </c>
      <c r="O146" s="3">
        <v>12800</v>
      </c>
      <c r="P146" s="3">
        <v>-12800</v>
      </c>
      <c r="Q146" s="3">
        <v>0</v>
      </c>
      <c r="R146" s="3">
        <v>0</v>
      </c>
      <c r="S146" s="3">
        <v>-29667</v>
      </c>
      <c r="T146" s="3">
        <v>0</v>
      </c>
      <c r="U146" s="3">
        <v>-18101</v>
      </c>
      <c r="V146" s="3">
        <v>442592</v>
      </c>
      <c r="W146" s="3" t="s">
        <v>94</v>
      </c>
      <c r="X146" s="3">
        <v>0</v>
      </c>
      <c r="Y146" s="3">
        <v>0</v>
      </c>
      <c r="Z146" s="3" t="s">
        <v>43</v>
      </c>
      <c r="AA146" s="3" t="s">
        <v>44</v>
      </c>
      <c r="AB146" s="3" t="s"/>
      <c r="AC146" s="3">
        <v>0</v>
      </c>
      <c r="AD146" s="3">
        <v>0</v>
      </c>
      <c r="AE146" s="3">
        <v>0</v>
      </c>
    </row>
    <row r="147">
      <c r="A147" s="3">
        <v>140</v>
      </c>
      <c r="B147" s="3" t="s">
        <v>355</v>
      </c>
      <c r="C147" s="3" t="s"/>
      <c r="D147" s="3" t="s">
        <v>356</v>
      </c>
      <c r="E147" s="3" t="s">
        <v>106</v>
      </c>
      <c r="F147" s="3" t="s">
        <v>48</v>
      </c>
      <c r="G147" s="3" t="s">
        <v>339</v>
      </c>
      <c r="H147" s="3">
        <v>3280000</v>
      </c>
      <c r="I147" s="3">
        <v>0</v>
      </c>
      <c r="J147" s="3">
        <v>0</v>
      </c>
      <c r="K147" s="3">
        <v>0</v>
      </c>
      <c r="L147" s="3">
        <v>-164000</v>
      </c>
      <c r="M147" s="3">
        <v>0</v>
      </c>
      <c r="N147" s="3">
        <v>0</v>
      </c>
      <c r="O147" s="3">
        <v>12800</v>
      </c>
      <c r="P147" s="3">
        <v>-12800</v>
      </c>
      <c r="Q147" s="3">
        <v>0</v>
      </c>
      <c r="R147" s="3">
        <v>0</v>
      </c>
      <c r="S147" s="3">
        <v>-188518</v>
      </c>
      <c r="T147" s="3">
        <v>0</v>
      </c>
      <c r="U147" s="3">
        <v>-112176</v>
      </c>
      <c r="V147" s="3">
        <v>2815306</v>
      </c>
      <c r="W147" s="3" t="s">
        <v>117</v>
      </c>
      <c r="X147" s="3">
        <v>0</v>
      </c>
      <c r="Y147" s="3">
        <v>0</v>
      </c>
      <c r="Z147" s="3" t="s">
        <v>43</v>
      </c>
      <c r="AA147" s="3" t="s">
        <v>44</v>
      </c>
      <c r="AB147" s="3" t="s"/>
      <c r="AC147" s="3">
        <v>0</v>
      </c>
      <c r="AD147" s="3">
        <v>0</v>
      </c>
      <c r="AE147" s="3">
        <v>0</v>
      </c>
    </row>
    <row r="148">
      <c r="A148" s="3">
        <v>141</v>
      </c>
      <c r="B148" s="3" t="s">
        <v>357</v>
      </c>
      <c r="C148" s="3" t="s"/>
      <c r="D148" s="3" t="s">
        <v>358</v>
      </c>
      <c r="E148" s="3" t="s">
        <v>219</v>
      </c>
      <c r="F148" s="3" t="s">
        <v>203</v>
      </c>
      <c r="G148" s="3" t="s">
        <v>339</v>
      </c>
      <c r="H148" s="3">
        <v>7034000</v>
      </c>
      <c r="I148" s="3">
        <v>-4222000</v>
      </c>
      <c r="J148" s="3">
        <v>0</v>
      </c>
      <c r="K148" s="3">
        <v>0</v>
      </c>
      <c r="L148" s="3">
        <v>-140600</v>
      </c>
      <c r="M148" s="3">
        <v>0</v>
      </c>
      <c r="N148" s="3">
        <v>0</v>
      </c>
      <c r="O148" s="3">
        <v>12800</v>
      </c>
      <c r="P148" s="3">
        <v>-12800</v>
      </c>
      <c r="Q148" s="3">
        <v>0</v>
      </c>
      <c r="R148" s="3">
        <v>0</v>
      </c>
      <c r="S148" s="3">
        <v>-161620</v>
      </c>
      <c r="T148" s="3">
        <v>0</v>
      </c>
      <c r="U148" s="3">
        <v>-102896</v>
      </c>
      <c r="V148" s="3">
        <v>2406884</v>
      </c>
      <c r="W148" s="3" t="s">
        <v>117</v>
      </c>
      <c r="X148" s="3">
        <v>0</v>
      </c>
      <c r="Y148" s="3">
        <v>0</v>
      </c>
      <c r="Z148" s="3" t="s">
        <v>43</v>
      </c>
      <c r="AA148" s="3" t="s">
        <v>141</v>
      </c>
      <c r="AB148" s="3" t="s"/>
      <c r="AC148" s="3">
        <v>0</v>
      </c>
      <c r="AD148" s="3">
        <v>0</v>
      </c>
      <c r="AE148" s="3">
        <v>0</v>
      </c>
    </row>
    <row r="149">
      <c r="A149" s="3">
        <v>142</v>
      </c>
      <c r="B149" s="3" t="s">
        <v>359</v>
      </c>
      <c r="C149" s="3" t="s"/>
      <c r="D149" s="3" t="s">
        <v>360</v>
      </c>
      <c r="E149" s="3" t="s">
        <v>206</v>
      </c>
      <c r="F149" s="3" t="s">
        <v>48</v>
      </c>
      <c r="G149" s="3" t="s">
        <v>361</v>
      </c>
      <c r="H149" s="3">
        <v>310000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6000</v>
      </c>
      <c r="O149" s="3">
        <v>23500</v>
      </c>
      <c r="P149" s="3">
        <v>-29500</v>
      </c>
      <c r="Q149" s="3">
        <v>0</v>
      </c>
      <c r="R149" s="3">
        <v>0</v>
      </c>
      <c r="S149" s="3">
        <v>-18755</v>
      </c>
      <c r="T149" s="3">
        <v>0</v>
      </c>
      <c r="U149" s="3">
        <v>-12640</v>
      </c>
      <c r="V149" s="3">
        <v>278605</v>
      </c>
      <c r="W149" s="3" t="s"/>
      <c r="X149" s="3">
        <v>0</v>
      </c>
      <c r="Y149" s="3">
        <v>0</v>
      </c>
      <c r="Z149" s="3" t="s">
        <v>43</v>
      </c>
      <c r="AA149" s="3" t="s">
        <v>44</v>
      </c>
      <c r="AB149" s="3" t="s"/>
      <c r="AC149" s="3">
        <v>0</v>
      </c>
      <c r="AD149" s="3">
        <v>0</v>
      </c>
      <c r="AE149" s="3">
        <v>0</v>
      </c>
    </row>
    <row r="150">
      <c r="A150" s="3">
        <v>143</v>
      </c>
      <c r="B150" s="3" t="s">
        <v>362</v>
      </c>
      <c r="C150" s="3" t="s"/>
      <c r="D150" s="3" t="s">
        <v>334</v>
      </c>
      <c r="E150" s="3" t="s">
        <v>231</v>
      </c>
      <c r="F150" s="3" t="s">
        <v>63</v>
      </c>
      <c r="G150" s="3" t="s">
        <v>361</v>
      </c>
      <c r="H150" s="3">
        <v>2832000</v>
      </c>
      <c r="I150" s="3">
        <v>-632000</v>
      </c>
      <c r="J150" s="3">
        <v>0</v>
      </c>
      <c r="K150" s="3">
        <v>0</v>
      </c>
      <c r="L150" s="3">
        <v>-110000</v>
      </c>
      <c r="M150" s="3">
        <v>0</v>
      </c>
      <c r="N150" s="3">
        <v>0</v>
      </c>
      <c r="O150" s="3">
        <v>12800</v>
      </c>
      <c r="P150" s="3">
        <v>-12800</v>
      </c>
      <c r="Q150" s="3">
        <v>0</v>
      </c>
      <c r="R150" s="3">
        <v>0</v>
      </c>
      <c r="S150" s="3">
        <v>-126445</v>
      </c>
      <c r="T150" s="3">
        <v>0</v>
      </c>
      <c r="U150" s="3">
        <v>-73568</v>
      </c>
      <c r="V150" s="3">
        <v>1889987</v>
      </c>
      <c r="W150" s="3" t="s">
        <v>117</v>
      </c>
      <c r="X150" s="3">
        <v>0</v>
      </c>
      <c r="Y150" s="3">
        <v>0</v>
      </c>
      <c r="Z150" s="3" t="s">
        <v>43</v>
      </c>
      <c r="AA150" s="3" t="s">
        <v>44</v>
      </c>
      <c r="AB150" s="3" t="s"/>
      <c r="AC150" s="3">
        <v>0</v>
      </c>
      <c r="AD150" s="3">
        <v>0</v>
      </c>
      <c r="AE150" s="3">
        <v>0</v>
      </c>
    </row>
    <row r="151">
      <c r="A151" s="3">
        <v>144</v>
      </c>
      <c r="B151" s="3" t="s">
        <v>363</v>
      </c>
      <c r="C151" s="3" t="s"/>
      <c r="D151" s="3" t="s">
        <v>292</v>
      </c>
      <c r="E151" s="3" t="s">
        <v>231</v>
      </c>
      <c r="F151" s="3" t="s">
        <v>48</v>
      </c>
      <c r="G151" s="3" t="s">
        <v>361</v>
      </c>
      <c r="H151" s="3">
        <v>3110000</v>
      </c>
      <c r="I151" s="3">
        <v>-63000</v>
      </c>
      <c r="J151" s="3">
        <v>0</v>
      </c>
      <c r="K151" s="3">
        <v>0</v>
      </c>
      <c r="L151" s="3">
        <v>-50000</v>
      </c>
      <c r="M151" s="3">
        <v>0</v>
      </c>
      <c r="N151" s="3">
        <v>0</v>
      </c>
      <c r="O151" s="3">
        <v>28700</v>
      </c>
      <c r="P151" s="3">
        <v>-28700</v>
      </c>
      <c r="Q151" s="3">
        <v>0</v>
      </c>
      <c r="R151" s="3">
        <v>0</v>
      </c>
      <c r="S151" s="3">
        <v>-181319</v>
      </c>
      <c r="T151" s="3">
        <v>0</v>
      </c>
      <c r="U151" s="3">
        <v>-105494</v>
      </c>
      <c r="V151" s="3">
        <v>2710187</v>
      </c>
      <c r="W151" s="3" t="s">
        <v>94</v>
      </c>
      <c r="X151" s="3">
        <v>0</v>
      </c>
      <c r="Y151" s="3">
        <v>0</v>
      </c>
      <c r="Z151" s="3" t="s">
        <v>43</v>
      </c>
      <c r="AA151" s="3" t="s">
        <v>44</v>
      </c>
      <c r="AB151" s="3" t="s"/>
      <c r="AC151" s="3">
        <v>0</v>
      </c>
      <c r="AD151" s="3">
        <v>0</v>
      </c>
      <c r="AE151" s="3">
        <v>0</v>
      </c>
    </row>
    <row r="152">
      <c r="A152" s="3">
        <v>145</v>
      </c>
      <c r="B152" s="3" t="s">
        <v>364</v>
      </c>
      <c r="C152" s="3" t="s"/>
      <c r="D152" s="3" t="s">
        <v>365</v>
      </c>
      <c r="E152" s="3" t="s">
        <v>231</v>
      </c>
      <c r="F152" s="3" t="s">
        <v>48</v>
      </c>
      <c r="G152" s="3" t="s">
        <v>361</v>
      </c>
      <c r="H152" s="3">
        <v>930000</v>
      </c>
      <c r="I152" s="3">
        <v>-21000</v>
      </c>
      <c r="J152" s="3">
        <v>0</v>
      </c>
      <c r="K152" s="3">
        <v>0</v>
      </c>
      <c r="L152" s="3">
        <v>-50000</v>
      </c>
      <c r="M152" s="3">
        <v>0</v>
      </c>
      <c r="N152" s="3">
        <v>0</v>
      </c>
      <c r="O152" s="3">
        <v>37700</v>
      </c>
      <c r="P152" s="3">
        <v>-37700</v>
      </c>
      <c r="Q152" s="3">
        <v>0</v>
      </c>
      <c r="R152" s="3">
        <v>0</v>
      </c>
      <c r="S152" s="3">
        <v>-51970</v>
      </c>
      <c r="T152" s="3">
        <v>0</v>
      </c>
      <c r="U152" s="3">
        <v>-30237</v>
      </c>
      <c r="V152" s="3">
        <v>776793</v>
      </c>
      <c r="W152" s="3" t="s">
        <v>94</v>
      </c>
      <c r="X152" s="3">
        <v>0</v>
      </c>
      <c r="Y152" s="3">
        <v>0</v>
      </c>
      <c r="Z152" s="3" t="s">
        <v>43</v>
      </c>
      <c r="AA152" s="3" t="s">
        <v>44</v>
      </c>
      <c r="AB152" s="3" t="s"/>
      <c r="AC152" s="3">
        <v>0</v>
      </c>
      <c r="AD152" s="3">
        <v>0</v>
      </c>
      <c r="AE152" s="3">
        <v>0</v>
      </c>
    </row>
    <row r="153">
      <c r="A153" s="3">
        <v>146</v>
      </c>
      <c r="B153" s="3" t="s">
        <v>366</v>
      </c>
      <c r="C153" s="3" t="s"/>
      <c r="D153" s="3" t="s">
        <v>367</v>
      </c>
      <c r="E153" s="3" t="s">
        <v>231</v>
      </c>
      <c r="F153" s="3" t="s">
        <v>48</v>
      </c>
      <c r="G153" s="3" t="s">
        <v>361</v>
      </c>
      <c r="H153" s="3">
        <v>1677000</v>
      </c>
      <c r="I153" s="3">
        <v>-1013000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37600</v>
      </c>
      <c r="P153" s="3">
        <v>-37600</v>
      </c>
      <c r="Q153" s="3">
        <v>0</v>
      </c>
      <c r="R153" s="3">
        <v>0</v>
      </c>
      <c r="S153" s="3">
        <v>-40172</v>
      </c>
      <c r="T153" s="3">
        <v>0</v>
      </c>
      <c r="U153" s="3">
        <v>-26560</v>
      </c>
      <c r="V153" s="3">
        <v>597268</v>
      </c>
      <c r="W153" s="3" t="s"/>
      <c r="X153" s="3">
        <v>0</v>
      </c>
      <c r="Y153" s="3">
        <v>0</v>
      </c>
      <c r="Z153" s="3" t="s">
        <v>43</v>
      </c>
      <c r="AA153" s="3" t="s">
        <v>57</v>
      </c>
      <c r="AB153" s="3" t="s"/>
      <c r="AC153" s="3">
        <v>0</v>
      </c>
      <c r="AD153" s="3">
        <v>0</v>
      </c>
      <c r="AE153" s="3">
        <v>0</v>
      </c>
    </row>
    <row r="154">
      <c r="A154" s="3">
        <v>147</v>
      </c>
      <c r="B154" s="3" t="s">
        <v>368</v>
      </c>
      <c r="C154" s="3" t="s"/>
      <c r="D154" s="3" t="s">
        <v>369</v>
      </c>
      <c r="E154" s="3" t="s">
        <v>231</v>
      </c>
      <c r="F154" s="3" t="s">
        <v>87</v>
      </c>
      <c r="G154" s="3" t="s">
        <v>361</v>
      </c>
      <c r="H154" s="3">
        <v>1579000</v>
      </c>
      <c r="I154" s="3">
        <v>-1046000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12800</v>
      </c>
      <c r="P154" s="3">
        <v>-12800</v>
      </c>
      <c r="Q154" s="3">
        <v>0</v>
      </c>
      <c r="R154" s="3">
        <v>0</v>
      </c>
      <c r="S154" s="3">
        <v>-32247</v>
      </c>
      <c r="T154" s="3">
        <v>0</v>
      </c>
      <c r="U154" s="3">
        <v>-21320</v>
      </c>
      <c r="V154" s="3">
        <v>479433</v>
      </c>
      <c r="W154" s="3" t="s"/>
      <c r="X154" s="3">
        <v>0</v>
      </c>
      <c r="Y154" s="3">
        <v>0</v>
      </c>
      <c r="Z154" s="3" t="s">
        <v>43</v>
      </c>
      <c r="AA154" s="3" t="s">
        <v>44</v>
      </c>
      <c r="AB154" s="3" t="s"/>
      <c r="AC154" s="3">
        <v>0</v>
      </c>
      <c r="AD154" s="3">
        <v>0</v>
      </c>
      <c r="AE154" s="3">
        <v>0</v>
      </c>
    </row>
    <row r="155">
      <c r="A155" s="3">
        <v>148</v>
      </c>
      <c r="B155" s="3" t="s">
        <v>370</v>
      </c>
      <c r="C155" s="3" t="s"/>
      <c r="D155" s="3" t="s">
        <v>371</v>
      </c>
      <c r="E155" s="3" t="s">
        <v>284</v>
      </c>
      <c r="F155" s="3" t="s">
        <v>48</v>
      </c>
      <c r="G155" s="3" t="s">
        <v>361</v>
      </c>
      <c r="H155" s="3">
        <v>2627000</v>
      </c>
      <c r="I155" s="3">
        <v>-32000</v>
      </c>
      <c r="J155" s="3">
        <v>0</v>
      </c>
      <c r="K155" s="3">
        <v>0</v>
      </c>
      <c r="L155" s="3">
        <v>-129750</v>
      </c>
      <c r="M155" s="3">
        <v>0</v>
      </c>
      <c r="N155" s="3">
        <v>46000</v>
      </c>
      <c r="O155" s="3">
        <v>0</v>
      </c>
      <c r="P155" s="3">
        <v>-46000</v>
      </c>
      <c r="Q155" s="3">
        <v>0</v>
      </c>
      <c r="R155" s="3">
        <v>0</v>
      </c>
      <c r="S155" s="3">
        <v>-149148</v>
      </c>
      <c r="T155" s="3">
        <v>0</v>
      </c>
      <c r="U155" s="3">
        <v>-100450</v>
      </c>
      <c r="V155" s="3">
        <v>2215652</v>
      </c>
      <c r="W155" s="3" t="s">
        <v>117</v>
      </c>
      <c r="X155" s="3">
        <v>0</v>
      </c>
      <c r="Y155" s="3">
        <v>0</v>
      </c>
      <c r="Z155" s="3" t="s">
        <v>43</v>
      </c>
      <c r="AA155" s="3" t="s">
        <v>44</v>
      </c>
      <c r="AB155" s="3" t="s"/>
      <c r="AC155" s="3">
        <v>0</v>
      </c>
      <c r="AD155" s="3">
        <v>0</v>
      </c>
      <c r="AE155" s="3">
        <v>0</v>
      </c>
    </row>
    <row r="156">
      <c r="A156" s="3">
        <v>149</v>
      </c>
      <c r="B156" s="3" t="s">
        <v>372</v>
      </c>
      <c r="C156" s="3" t="s"/>
      <c r="D156" s="3" t="s">
        <v>290</v>
      </c>
      <c r="E156" s="3" t="s">
        <v>231</v>
      </c>
      <c r="F156" s="3" t="s">
        <v>48</v>
      </c>
      <c r="G156" s="3" t="s">
        <v>361</v>
      </c>
      <c r="H156" s="3">
        <v>620000</v>
      </c>
      <c r="I156" s="3">
        <v>-66000</v>
      </c>
      <c r="J156" s="3">
        <v>0</v>
      </c>
      <c r="K156" s="3">
        <v>28000</v>
      </c>
      <c r="L156" s="3">
        <v>-50000</v>
      </c>
      <c r="M156" s="3">
        <v>0</v>
      </c>
      <c r="N156" s="3">
        <v>0</v>
      </c>
      <c r="O156" s="3">
        <v>32800</v>
      </c>
      <c r="P156" s="3">
        <v>-32800</v>
      </c>
      <c r="Q156" s="3">
        <v>0</v>
      </c>
      <c r="R156" s="3">
        <v>0</v>
      </c>
      <c r="S156" s="3">
        <v>-32186</v>
      </c>
      <c r="T156" s="3">
        <v>0</v>
      </c>
      <c r="U156" s="3">
        <v>-17741</v>
      </c>
      <c r="V156" s="3">
        <v>482073</v>
      </c>
      <c r="W156" s="3" t="s">
        <v>56</v>
      </c>
      <c r="X156" s="3">
        <v>0</v>
      </c>
      <c r="Y156" s="3">
        <v>0</v>
      </c>
      <c r="Z156" s="3" t="s">
        <v>43</v>
      </c>
      <c r="AA156" s="3" t="s">
        <v>44</v>
      </c>
      <c r="AB156" s="3" t="s"/>
      <c r="AC156" s="3">
        <v>0</v>
      </c>
      <c r="AD156" s="3">
        <v>0</v>
      </c>
      <c r="AE156" s="3">
        <v>0</v>
      </c>
    </row>
    <row r="157">
      <c r="A157" s="3">
        <v>150</v>
      </c>
      <c r="B157" s="3" t="s">
        <v>373</v>
      </c>
      <c r="C157" s="3" t="s"/>
      <c r="D157" s="3" t="s">
        <v>374</v>
      </c>
      <c r="E157" s="3" t="s">
        <v>231</v>
      </c>
      <c r="F157" s="3" t="s">
        <v>48</v>
      </c>
      <c r="G157" s="3" t="s">
        <v>361</v>
      </c>
      <c r="H157" s="3">
        <v>3810000</v>
      </c>
      <c r="I157" s="3">
        <v>-191000</v>
      </c>
      <c r="J157" s="3">
        <v>0</v>
      </c>
      <c r="K157" s="3">
        <v>0</v>
      </c>
      <c r="L157" s="3">
        <v>-180950</v>
      </c>
      <c r="M157" s="3">
        <v>0</v>
      </c>
      <c r="N157" s="3">
        <v>0</v>
      </c>
      <c r="O157" s="3">
        <v>32800</v>
      </c>
      <c r="P157" s="3">
        <v>-32800</v>
      </c>
      <c r="Q157" s="3">
        <v>0</v>
      </c>
      <c r="R157" s="3">
        <v>0</v>
      </c>
      <c r="S157" s="3">
        <v>-208002</v>
      </c>
      <c r="T157" s="3">
        <v>0</v>
      </c>
      <c r="U157" s="3">
        <v>-121019</v>
      </c>
      <c r="V157" s="3">
        <v>3109029</v>
      </c>
      <c r="W157" s="3" t="s">
        <v>117</v>
      </c>
      <c r="X157" s="3">
        <v>0</v>
      </c>
      <c r="Y157" s="3">
        <v>0</v>
      </c>
      <c r="Z157" s="3" t="s">
        <v>43</v>
      </c>
      <c r="AA157" s="3" t="s">
        <v>44</v>
      </c>
      <c r="AB157" s="3" t="s"/>
      <c r="AC157" s="3">
        <v>0</v>
      </c>
      <c r="AD157" s="3">
        <v>0</v>
      </c>
      <c r="AE157" s="3">
        <v>0</v>
      </c>
    </row>
    <row r="158">
      <c r="A158" s="3">
        <v>151</v>
      </c>
      <c r="B158" s="3" t="s">
        <v>375</v>
      </c>
      <c r="C158" s="3" t="s"/>
      <c r="D158" s="3" t="s">
        <v>376</v>
      </c>
      <c r="E158" s="3" t="s">
        <v>257</v>
      </c>
      <c r="F158" s="3" t="s">
        <v>63</v>
      </c>
      <c r="G158" s="3" t="s">
        <v>361</v>
      </c>
      <c r="H158" s="3">
        <v>1677000</v>
      </c>
      <c r="I158" s="3">
        <v>-1054000</v>
      </c>
      <c r="J158" s="3">
        <v>0</v>
      </c>
      <c r="K158" s="3">
        <v>0</v>
      </c>
      <c r="L158" s="3">
        <v>-50000</v>
      </c>
      <c r="M158" s="3">
        <v>0</v>
      </c>
      <c r="N158" s="3">
        <v>0</v>
      </c>
      <c r="O158" s="3">
        <v>12800</v>
      </c>
      <c r="P158" s="3">
        <v>-12800</v>
      </c>
      <c r="Q158" s="3">
        <v>0</v>
      </c>
      <c r="R158" s="3">
        <v>0</v>
      </c>
      <c r="S158" s="3">
        <v>-34667</v>
      </c>
      <c r="T158" s="3">
        <v>0</v>
      </c>
      <c r="U158" s="3">
        <v>-21720</v>
      </c>
      <c r="V158" s="3">
        <v>516613</v>
      </c>
      <c r="W158" s="3" t="s">
        <v>56</v>
      </c>
      <c r="X158" s="3">
        <v>0</v>
      </c>
      <c r="Y158" s="3">
        <v>0</v>
      </c>
      <c r="Z158" s="3" t="s">
        <v>43</v>
      </c>
      <c r="AA158" s="3" t="s">
        <v>141</v>
      </c>
      <c r="AB158" s="3" t="s"/>
      <c r="AC158" s="3">
        <v>0</v>
      </c>
      <c r="AD158" s="3">
        <v>0</v>
      </c>
      <c r="AE158" s="3">
        <v>0</v>
      </c>
    </row>
    <row r="159">
      <c r="A159" s="3">
        <v>152</v>
      </c>
      <c r="B159" s="3" t="s">
        <v>377</v>
      </c>
      <c r="C159" s="3" t="s"/>
      <c r="D159" s="3" t="s">
        <v>378</v>
      </c>
      <c r="E159" s="3" t="s">
        <v>67</v>
      </c>
      <c r="F159" s="3" t="s">
        <v>48</v>
      </c>
      <c r="G159" s="3" t="s">
        <v>361</v>
      </c>
      <c r="H159" s="3">
        <v>930000</v>
      </c>
      <c r="I159" s="3">
        <v>0</v>
      </c>
      <c r="J159" s="3">
        <v>0</v>
      </c>
      <c r="K159" s="3">
        <v>0</v>
      </c>
      <c r="L159" s="3">
        <v>-50000</v>
      </c>
      <c r="M159" s="3">
        <v>0</v>
      </c>
      <c r="N159" s="3">
        <v>23000</v>
      </c>
      <c r="O159" s="3">
        <v>14700</v>
      </c>
      <c r="P159" s="3">
        <v>-37700</v>
      </c>
      <c r="Q159" s="3">
        <v>0</v>
      </c>
      <c r="R159" s="3">
        <v>0</v>
      </c>
      <c r="S159" s="3">
        <v>-53240</v>
      </c>
      <c r="T159" s="3">
        <v>0</v>
      </c>
      <c r="U159" s="3">
        <v>-32600</v>
      </c>
      <c r="V159" s="3">
        <v>794160</v>
      </c>
      <c r="W159" s="3" t="s">
        <v>94</v>
      </c>
      <c r="X159" s="3">
        <v>0</v>
      </c>
      <c r="Y159" s="3">
        <v>0</v>
      </c>
      <c r="Z159" s="3" t="s">
        <v>43</v>
      </c>
      <c r="AA159" s="3" t="s">
        <v>44</v>
      </c>
      <c r="AB159" s="3" t="s"/>
      <c r="AC159" s="3">
        <v>0</v>
      </c>
      <c r="AD159" s="3">
        <v>0</v>
      </c>
      <c r="AE159" s="3">
        <v>0</v>
      </c>
    </row>
    <row r="160">
      <c r="A160" s="3">
        <v>153</v>
      </c>
      <c r="B160" s="3" t="s">
        <v>379</v>
      </c>
      <c r="C160" s="3" t="s"/>
      <c r="D160" s="3" t="s">
        <v>380</v>
      </c>
      <c r="E160" s="3" t="s">
        <v>93</v>
      </c>
      <c r="F160" s="3" t="s">
        <v>48</v>
      </c>
      <c r="G160" s="3" t="s">
        <v>361</v>
      </c>
      <c r="H160" s="3">
        <v>1579000</v>
      </c>
      <c r="I160" s="3">
        <v>-999000</v>
      </c>
      <c r="J160" s="3">
        <v>0</v>
      </c>
      <c r="K160" s="3">
        <v>0</v>
      </c>
      <c r="L160" s="3">
        <v>-46400</v>
      </c>
      <c r="M160" s="3">
        <v>0</v>
      </c>
      <c r="N160" s="3">
        <v>21500</v>
      </c>
      <c r="O160" s="3">
        <v>21250</v>
      </c>
      <c r="P160" s="3">
        <v>-42500</v>
      </c>
      <c r="Q160" s="3">
        <v>0</v>
      </c>
      <c r="R160" s="3">
        <v>0</v>
      </c>
      <c r="S160" s="3">
        <v>-32283</v>
      </c>
      <c r="T160" s="3">
        <v>0</v>
      </c>
      <c r="U160" s="3">
        <v>-19643</v>
      </c>
      <c r="V160" s="3">
        <v>481924</v>
      </c>
      <c r="W160" s="3" t="s">
        <v>94</v>
      </c>
      <c r="X160" s="3">
        <v>0</v>
      </c>
      <c r="Y160" s="3">
        <v>0</v>
      </c>
      <c r="Z160" s="3" t="s">
        <v>43</v>
      </c>
      <c r="AA160" s="3" t="s">
        <v>44</v>
      </c>
      <c r="AB160" s="3" t="s"/>
      <c r="AC160" s="3">
        <v>0</v>
      </c>
      <c r="AD160" s="3">
        <v>0</v>
      </c>
      <c r="AE160" s="3">
        <v>0</v>
      </c>
    </row>
    <row r="161">
      <c r="A161" s="3">
        <v>154</v>
      </c>
      <c r="B161" s="3" t="s">
        <v>381</v>
      </c>
      <c r="C161" s="3" t="s"/>
      <c r="D161" s="3" t="s">
        <v>382</v>
      </c>
      <c r="E161" s="3" t="s">
        <v>106</v>
      </c>
      <c r="F161" s="3" t="s">
        <v>48</v>
      </c>
      <c r="G161" s="3" t="s">
        <v>361</v>
      </c>
      <c r="H161" s="3">
        <v>11424000</v>
      </c>
      <c r="I161" s="3">
        <v>-5594000</v>
      </c>
      <c r="J161" s="3">
        <v>0</v>
      </c>
      <c r="K161" s="3">
        <v>0</v>
      </c>
      <c r="L161" s="3">
        <v>-250000</v>
      </c>
      <c r="M161" s="3">
        <v>0</v>
      </c>
      <c r="N161" s="3">
        <v>4500</v>
      </c>
      <c r="O161" s="3">
        <v>14900</v>
      </c>
      <c r="P161" s="3">
        <v>-19400</v>
      </c>
      <c r="Q161" s="3">
        <v>0</v>
      </c>
      <c r="R161" s="3">
        <v>0</v>
      </c>
      <c r="S161" s="3">
        <v>-337590</v>
      </c>
      <c r="T161" s="3">
        <v>0</v>
      </c>
      <c r="U161" s="3">
        <v>-220580</v>
      </c>
      <c r="V161" s="3">
        <v>5021830</v>
      </c>
      <c r="W161" s="3" t="s">
        <v>117</v>
      </c>
      <c r="X161" s="3">
        <v>0</v>
      </c>
      <c r="Y161" s="3">
        <v>0</v>
      </c>
      <c r="Z161" s="3" t="s">
        <v>43</v>
      </c>
      <c r="AA161" s="3" t="s">
        <v>44</v>
      </c>
      <c r="AB161" s="3" t="s"/>
      <c r="AC161" s="3">
        <v>0</v>
      </c>
      <c r="AD161" s="3">
        <v>0</v>
      </c>
      <c r="AE161" s="3">
        <v>0</v>
      </c>
    </row>
    <row r="162">
      <c r="A162" s="3">
        <v>155</v>
      </c>
      <c r="B162" s="3" t="s">
        <v>383</v>
      </c>
      <c r="C162" s="3" t="s"/>
      <c r="D162" s="3" t="s">
        <v>384</v>
      </c>
      <c r="E162" s="3" t="s">
        <v>132</v>
      </c>
      <c r="F162" s="3" t="s">
        <v>48</v>
      </c>
      <c r="G162" s="3" t="s">
        <v>361</v>
      </c>
      <c r="H162" s="3">
        <v>310000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12800</v>
      </c>
      <c r="O162" s="3">
        <v>0</v>
      </c>
      <c r="P162" s="3">
        <v>-12800</v>
      </c>
      <c r="Q162" s="3">
        <v>0</v>
      </c>
      <c r="R162" s="3">
        <v>0</v>
      </c>
      <c r="S162" s="3">
        <v>-18755</v>
      </c>
      <c r="T162" s="3">
        <v>0</v>
      </c>
      <c r="U162" s="3">
        <v>-12912</v>
      </c>
      <c r="V162" s="3">
        <v>278333</v>
      </c>
      <c r="W162" s="3" t="s"/>
      <c r="X162" s="3">
        <v>0</v>
      </c>
      <c r="Y162" s="3">
        <v>0</v>
      </c>
      <c r="Z162" s="3" t="s">
        <v>43</v>
      </c>
      <c r="AA162" s="3" t="s">
        <v>141</v>
      </c>
      <c r="AB162" s="3" t="s"/>
      <c r="AC162" s="3">
        <v>0</v>
      </c>
      <c r="AD162" s="3">
        <v>0</v>
      </c>
      <c r="AE162" s="3">
        <v>0</v>
      </c>
    </row>
    <row r="163">
      <c r="A163" s="3">
        <v>156</v>
      </c>
      <c r="B163" s="3" t="s">
        <v>385</v>
      </c>
      <c r="C163" s="3" t="s"/>
      <c r="D163" s="3" t="s">
        <v>386</v>
      </c>
      <c r="E163" s="3" t="s">
        <v>231</v>
      </c>
      <c r="F163" s="3" t="s">
        <v>41</v>
      </c>
      <c r="G163" s="3" t="s">
        <v>361</v>
      </c>
      <c r="H163" s="3">
        <v>310000</v>
      </c>
      <c r="I163" s="3">
        <v>-33000</v>
      </c>
      <c r="J163" s="3">
        <v>0</v>
      </c>
      <c r="K163" s="3">
        <v>14000</v>
      </c>
      <c r="L163" s="3">
        <v>0</v>
      </c>
      <c r="M163" s="3">
        <v>0</v>
      </c>
      <c r="N163" s="3">
        <v>0</v>
      </c>
      <c r="O163" s="3">
        <v>12800</v>
      </c>
      <c r="P163" s="3">
        <v>-12800</v>
      </c>
      <c r="Q163" s="3">
        <v>0</v>
      </c>
      <c r="R163" s="3">
        <v>0</v>
      </c>
      <c r="S163" s="3">
        <v>-17606</v>
      </c>
      <c r="T163" s="3">
        <v>0</v>
      </c>
      <c r="U163" s="3">
        <v>-9750</v>
      </c>
      <c r="V163" s="3">
        <v>263644</v>
      </c>
      <c r="W163" s="3" t="s"/>
      <c r="X163" s="3">
        <v>0</v>
      </c>
      <c r="Y163" s="3">
        <v>0</v>
      </c>
      <c r="Z163" s="3" t="s">
        <v>43</v>
      </c>
      <c r="AA163" s="3" t="s">
        <v>44</v>
      </c>
      <c r="AB163" s="3" t="s"/>
      <c r="AC163" s="3">
        <v>0</v>
      </c>
      <c r="AD163" s="3">
        <v>0</v>
      </c>
      <c r="AE163" s="3">
        <v>0</v>
      </c>
    </row>
    <row r="164">
      <c r="A164" s="3">
        <v>157</v>
      </c>
      <c r="B164" s="3" t="s">
        <v>387</v>
      </c>
      <c r="C164" s="3" t="s"/>
      <c r="D164" s="3" t="s">
        <v>388</v>
      </c>
      <c r="E164" s="3" t="s">
        <v>231</v>
      </c>
      <c r="F164" s="3" t="s">
        <v>48</v>
      </c>
      <c r="G164" s="3" t="s">
        <v>361</v>
      </c>
      <c r="H164" s="3">
        <v>7034000</v>
      </c>
      <c r="I164" s="3">
        <v>-4362000</v>
      </c>
      <c r="J164" s="3">
        <v>0</v>
      </c>
      <c r="K164" s="3">
        <v>140000</v>
      </c>
      <c r="L164" s="3">
        <v>-133600</v>
      </c>
      <c r="M164" s="3">
        <v>0</v>
      </c>
      <c r="N164" s="3">
        <v>23000</v>
      </c>
      <c r="O164" s="3">
        <v>15000</v>
      </c>
      <c r="P164" s="3">
        <v>-38000</v>
      </c>
      <c r="Q164" s="3">
        <v>0</v>
      </c>
      <c r="R164" s="3">
        <v>0</v>
      </c>
      <c r="S164" s="3">
        <v>-162043</v>
      </c>
      <c r="T164" s="3">
        <v>0</v>
      </c>
      <c r="U164" s="3">
        <v>-90456</v>
      </c>
      <c r="V164" s="3">
        <v>2425901</v>
      </c>
      <c r="W164" s="3" t="s">
        <v>117</v>
      </c>
      <c r="X164" s="3">
        <v>0</v>
      </c>
      <c r="Y164" s="3">
        <v>0</v>
      </c>
      <c r="Z164" s="3" t="s">
        <v>43</v>
      </c>
      <c r="AA164" s="3" t="s">
        <v>57</v>
      </c>
      <c r="AB164" s="3" t="s"/>
      <c r="AC164" s="3">
        <v>0</v>
      </c>
      <c r="AD164" s="3">
        <v>0</v>
      </c>
      <c r="AE164" s="3">
        <v>0</v>
      </c>
    </row>
    <row r="165">
      <c r="A165" s="3">
        <v>158</v>
      </c>
      <c r="B165" s="3" t="s">
        <v>389</v>
      </c>
      <c r="C165" s="3" t="s"/>
      <c r="D165" s="3" t="s">
        <v>390</v>
      </c>
      <c r="E165" s="3" t="s">
        <v>231</v>
      </c>
      <c r="F165" s="3" t="s">
        <v>48</v>
      </c>
      <c r="G165" s="3" t="s">
        <v>361</v>
      </c>
      <c r="H165" s="3">
        <v>7034000</v>
      </c>
      <c r="I165" s="3">
        <v>-4039000</v>
      </c>
      <c r="J165" s="3">
        <v>0</v>
      </c>
      <c r="K165" s="3">
        <v>0</v>
      </c>
      <c r="L165" s="3">
        <v>-149750</v>
      </c>
      <c r="M165" s="3">
        <v>0</v>
      </c>
      <c r="N165" s="3">
        <v>0</v>
      </c>
      <c r="O165" s="3">
        <v>12800</v>
      </c>
      <c r="P165" s="3">
        <v>-12800</v>
      </c>
      <c r="Q165" s="3">
        <v>0</v>
      </c>
      <c r="R165" s="3">
        <v>0</v>
      </c>
      <c r="S165" s="3">
        <v>-172138</v>
      </c>
      <c r="T165" s="3">
        <v>0</v>
      </c>
      <c r="U165" s="3">
        <v>-100153</v>
      </c>
      <c r="V165" s="3">
        <v>2572959</v>
      </c>
      <c r="W165" s="3" t="s">
        <v>117</v>
      </c>
      <c r="X165" s="3">
        <v>0</v>
      </c>
      <c r="Y165" s="3">
        <v>0</v>
      </c>
      <c r="Z165" s="3" t="s">
        <v>43</v>
      </c>
      <c r="AA165" s="3" t="s">
        <v>141</v>
      </c>
      <c r="AB165" s="3" t="s"/>
      <c r="AC165" s="3">
        <v>0</v>
      </c>
      <c r="AD165" s="3">
        <v>0</v>
      </c>
      <c r="AE165" s="3">
        <v>0</v>
      </c>
    </row>
    <row r="166">
      <c r="A166" s="3">
        <v>159</v>
      </c>
      <c r="B166" s="3" t="s">
        <v>391</v>
      </c>
      <c r="C166" s="3" t="s"/>
      <c r="D166" s="3" t="s">
        <v>392</v>
      </c>
      <c r="E166" s="3" t="s">
        <v>231</v>
      </c>
      <c r="F166" s="3" t="s">
        <v>87</v>
      </c>
      <c r="G166" s="3" t="s">
        <v>361</v>
      </c>
      <c r="H166" s="3">
        <v>310000</v>
      </c>
      <c r="I166" s="3">
        <v>-33000</v>
      </c>
      <c r="J166" s="3">
        <v>0</v>
      </c>
      <c r="K166" s="3">
        <v>14000</v>
      </c>
      <c r="L166" s="3">
        <v>0</v>
      </c>
      <c r="M166" s="3">
        <v>0</v>
      </c>
      <c r="N166" s="3">
        <v>0</v>
      </c>
      <c r="O166" s="3">
        <v>32800</v>
      </c>
      <c r="P166" s="3">
        <v>-32800</v>
      </c>
      <c r="Q166" s="3">
        <v>0</v>
      </c>
      <c r="R166" s="3">
        <v>0</v>
      </c>
      <c r="S166" s="3">
        <v>-17606</v>
      </c>
      <c r="T166" s="3">
        <v>0</v>
      </c>
      <c r="U166" s="3">
        <v>-7044</v>
      </c>
      <c r="V166" s="3">
        <v>266350</v>
      </c>
      <c r="W166" s="3" t="s"/>
      <c r="X166" s="3">
        <v>0</v>
      </c>
      <c r="Y166" s="3">
        <v>0</v>
      </c>
      <c r="Z166" s="3" t="s">
        <v>43</v>
      </c>
      <c r="AA166" s="3" t="s">
        <v>44</v>
      </c>
      <c r="AB166" s="3" t="s"/>
      <c r="AC166" s="3">
        <v>0</v>
      </c>
      <c r="AD166" s="3">
        <v>0</v>
      </c>
      <c r="AE166" s="3">
        <v>0</v>
      </c>
    </row>
    <row r="167">
      <c r="A167" s="3">
        <v>160</v>
      </c>
      <c r="B167" s="3" t="s">
        <v>393</v>
      </c>
      <c r="C167" s="3" t="s"/>
      <c r="D167" s="3" t="s">
        <v>394</v>
      </c>
      <c r="E167" s="3" t="s">
        <v>284</v>
      </c>
      <c r="F167" s="3" t="s">
        <v>63</v>
      </c>
      <c r="G167" s="3" t="s">
        <v>395</v>
      </c>
      <c r="H167" s="3">
        <v>678000</v>
      </c>
      <c r="I167" s="3">
        <v>0</v>
      </c>
      <c r="J167" s="3">
        <v>0</v>
      </c>
      <c r="K167" s="3">
        <v>0</v>
      </c>
      <c r="L167" s="3">
        <v>-50000</v>
      </c>
      <c r="M167" s="3">
        <v>0</v>
      </c>
      <c r="N167" s="3">
        <v>18000</v>
      </c>
      <c r="O167" s="3">
        <v>14700</v>
      </c>
      <c r="P167" s="3">
        <v>-32700</v>
      </c>
      <c r="Q167" s="3">
        <v>0</v>
      </c>
      <c r="R167" s="3">
        <v>0</v>
      </c>
      <c r="S167" s="3">
        <v>-37994</v>
      </c>
      <c r="T167" s="3">
        <v>0</v>
      </c>
      <c r="U167" s="3">
        <v>-23040</v>
      </c>
      <c r="V167" s="3">
        <v>566966</v>
      </c>
      <c r="W167" s="3" t="s">
        <v>94</v>
      </c>
      <c r="X167" s="3">
        <v>0</v>
      </c>
      <c r="Y167" s="3">
        <v>0</v>
      </c>
      <c r="Z167" s="3" t="s">
        <v>43</v>
      </c>
      <c r="AA167" s="3" t="s">
        <v>57</v>
      </c>
      <c r="AB167" s="3" t="s"/>
      <c r="AC167" s="3">
        <v>0</v>
      </c>
      <c r="AD167" s="3">
        <v>0</v>
      </c>
      <c r="AE167" s="3">
        <v>0</v>
      </c>
    </row>
    <row r="168">
      <c r="A168" s="3">
        <v>161</v>
      </c>
      <c r="B168" s="3" t="s">
        <v>396</v>
      </c>
      <c r="C168" s="3" t="s"/>
      <c r="D168" s="3" t="s">
        <v>397</v>
      </c>
      <c r="E168" s="3" t="s">
        <v>231</v>
      </c>
      <c r="F168" s="3" t="s">
        <v>87</v>
      </c>
      <c r="G168" s="3" t="s">
        <v>395</v>
      </c>
      <c r="H168" s="3">
        <v>1579000</v>
      </c>
      <c r="I168" s="3">
        <v>-1072000</v>
      </c>
      <c r="J168" s="3">
        <v>0</v>
      </c>
      <c r="K168" s="3">
        <v>26000</v>
      </c>
      <c r="L168" s="3">
        <v>0</v>
      </c>
      <c r="M168" s="3">
        <v>0</v>
      </c>
      <c r="N168" s="3">
        <v>13000</v>
      </c>
      <c r="O168" s="3">
        <v>24700</v>
      </c>
      <c r="P168" s="3">
        <v>-37700</v>
      </c>
      <c r="Q168" s="3">
        <v>0</v>
      </c>
      <c r="R168" s="3">
        <v>0</v>
      </c>
      <c r="S168" s="3">
        <v>-32247</v>
      </c>
      <c r="T168" s="3">
        <v>0</v>
      </c>
      <c r="U168" s="3">
        <v>-18366</v>
      </c>
      <c r="V168" s="3">
        <v>482387</v>
      </c>
      <c r="W168" s="3" t="s"/>
      <c r="X168" s="3">
        <v>0</v>
      </c>
      <c r="Y168" s="3">
        <v>0</v>
      </c>
      <c r="Z168" s="3" t="s">
        <v>43</v>
      </c>
      <c r="AA168" s="3" t="s">
        <v>44</v>
      </c>
      <c r="AB168" s="3" t="s"/>
      <c r="AC168" s="3">
        <v>0</v>
      </c>
      <c r="AD168" s="3">
        <v>0</v>
      </c>
      <c r="AE168" s="3">
        <v>0</v>
      </c>
    </row>
    <row r="169">
      <c r="A169" s="3">
        <v>162</v>
      </c>
      <c r="B169" s="3" t="s">
        <v>398</v>
      </c>
      <c r="C169" s="3" t="s"/>
      <c r="D169" s="3" t="s">
        <v>399</v>
      </c>
      <c r="E169" s="3" t="s">
        <v>231</v>
      </c>
      <c r="F169" s="3" t="s">
        <v>48</v>
      </c>
      <c r="G169" s="3" t="s">
        <v>395</v>
      </c>
      <c r="H169" s="3">
        <v>954000</v>
      </c>
      <c r="I169" s="3">
        <v>-20000</v>
      </c>
      <c r="J169" s="3">
        <v>0</v>
      </c>
      <c r="K169" s="3">
        <v>0</v>
      </c>
      <c r="L169" s="3">
        <v>-50000</v>
      </c>
      <c r="M169" s="3">
        <v>0</v>
      </c>
      <c r="N169" s="3">
        <v>8000</v>
      </c>
      <c r="O169" s="3">
        <v>24700</v>
      </c>
      <c r="P169" s="3">
        <v>-32700</v>
      </c>
      <c r="Q169" s="3">
        <v>0</v>
      </c>
      <c r="R169" s="3">
        <v>0</v>
      </c>
      <c r="S169" s="3">
        <v>-53482</v>
      </c>
      <c r="T169" s="3">
        <v>0</v>
      </c>
      <c r="U169" s="3">
        <v>-31680</v>
      </c>
      <c r="V169" s="3">
        <v>798838</v>
      </c>
      <c r="W169" s="3" t="s">
        <v>94</v>
      </c>
      <c r="X169" s="3">
        <v>0</v>
      </c>
      <c r="Y169" s="3">
        <v>0</v>
      </c>
      <c r="Z169" s="3" t="s">
        <v>43</v>
      </c>
      <c r="AA169" s="3" t="s">
        <v>44</v>
      </c>
      <c r="AB169" s="3" t="s"/>
      <c r="AC169" s="3">
        <v>0</v>
      </c>
      <c r="AD169" s="3">
        <v>0</v>
      </c>
      <c r="AE169" s="3">
        <v>0</v>
      </c>
    </row>
    <row r="170">
      <c r="A170" s="3">
        <v>163</v>
      </c>
      <c r="B170" s="3" t="s">
        <v>400</v>
      </c>
      <c r="C170" s="3" t="s"/>
      <c r="D170" s="3" t="s">
        <v>401</v>
      </c>
      <c r="E170" s="3" t="s">
        <v>231</v>
      </c>
      <c r="F170" s="3" t="s">
        <v>63</v>
      </c>
      <c r="G170" s="3" t="s">
        <v>395</v>
      </c>
      <c r="H170" s="3">
        <v>5220000</v>
      </c>
      <c r="I170" s="3">
        <v>-2021000</v>
      </c>
      <c r="J170" s="3">
        <v>0</v>
      </c>
      <c r="K170" s="3">
        <v>0</v>
      </c>
      <c r="L170" s="3">
        <v>-159950</v>
      </c>
      <c r="M170" s="3">
        <v>0</v>
      </c>
      <c r="N170" s="3">
        <v>17500</v>
      </c>
      <c r="O170" s="3">
        <v>25000</v>
      </c>
      <c r="P170" s="3">
        <v>-42500</v>
      </c>
      <c r="Q170" s="3">
        <v>0</v>
      </c>
      <c r="R170" s="3">
        <v>0</v>
      </c>
      <c r="S170" s="3">
        <v>-183863</v>
      </c>
      <c r="T170" s="3">
        <v>0</v>
      </c>
      <c r="U170" s="3">
        <v>-107675</v>
      </c>
      <c r="V170" s="3">
        <v>2747512</v>
      </c>
      <c r="W170" s="3" t="s">
        <v>117</v>
      </c>
      <c r="X170" s="3">
        <v>0</v>
      </c>
      <c r="Y170" s="3">
        <v>0</v>
      </c>
      <c r="Z170" s="3" t="s">
        <v>43</v>
      </c>
      <c r="AA170" s="3" t="s">
        <v>44</v>
      </c>
      <c r="AB170" s="3" t="s"/>
      <c r="AC170" s="3">
        <v>0</v>
      </c>
      <c r="AD170" s="3">
        <v>0</v>
      </c>
      <c r="AE170" s="3">
        <v>0</v>
      </c>
    </row>
    <row r="171">
      <c r="A171" s="3">
        <v>164</v>
      </c>
      <c r="B171" s="3" t="s">
        <v>402</v>
      </c>
      <c r="C171" s="3" t="s"/>
      <c r="D171" s="3" t="s">
        <v>403</v>
      </c>
      <c r="E171" s="3" t="s">
        <v>231</v>
      </c>
      <c r="F171" s="3" t="s">
        <v>48</v>
      </c>
      <c r="G171" s="3" t="s">
        <v>395</v>
      </c>
      <c r="H171" s="3">
        <v>310000</v>
      </c>
      <c r="I171" s="3">
        <v>-33000</v>
      </c>
      <c r="J171" s="3">
        <v>0</v>
      </c>
      <c r="K171" s="3">
        <v>14000</v>
      </c>
      <c r="L171" s="3">
        <v>0</v>
      </c>
      <c r="M171" s="3">
        <v>0</v>
      </c>
      <c r="N171" s="3">
        <v>0</v>
      </c>
      <c r="O171" s="3">
        <v>32700</v>
      </c>
      <c r="P171" s="3">
        <v>-32700</v>
      </c>
      <c r="Q171" s="3">
        <v>0</v>
      </c>
      <c r="R171" s="3">
        <v>0</v>
      </c>
      <c r="S171" s="3">
        <v>-17606</v>
      </c>
      <c r="T171" s="3">
        <v>0</v>
      </c>
      <c r="U171" s="3">
        <v>-9750</v>
      </c>
      <c r="V171" s="3">
        <v>263644</v>
      </c>
      <c r="W171" s="3" t="s"/>
      <c r="X171" s="3">
        <v>0</v>
      </c>
      <c r="Y171" s="3">
        <v>0</v>
      </c>
      <c r="Z171" s="3" t="s">
        <v>43</v>
      </c>
      <c r="AA171" s="3" t="s">
        <v>44</v>
      </c>
      <c r="AB171" s="3" t="s"/>
      <c r="AC171" s="3">
        <v>0</v>
      </c>
      <c r="AD171" s="3">
        <v>0</v>
      </c>
      <c r="AE171" s="3">
        <v>0</v>
      </c>
    </row>
    <row r="172">
      <c r="A172" s="3">
        <v>165</v>
      </c>
      <c r="B172" s="3" t="s">
        <v>404</v>
      </c>
      <c r="C172" s="3" t="s"/>
      <c r="D172" s="3" t="s">
        <v>405</v>
      </c>
      <c r="E172" s="3" t="s">
        <v>231</v>
      </c>
      <c r="F172" s="3" t="s">
        <v>55</v>
      </c>
      <c r="G172" s="3" t="s">
        <v>395</v>
      </c>
      <c r="H172" s="3">
        <v>4769000</v>
      </c>
      <c r="I172" s="3">
        <v>-2202000</v>
      </c>
      <c r="J172" s="3">
        <v>0</v>
      </c>
      <c r="K172" s="3">
        <v>0</v>
      </c>
      <c r="L172" s="3">
        <v>-128350</v>
      </c>
      <c r="M172" s="3">
        <v>0</v>
      </c>
      <c r="N172" s="3">
        <v>8000</v>
      </c>
      <c r="O172" s="3">
        <v>29700</v>
      </c>
      <c r="P172" s="3">
        <v>-37700</v>
      </c>
      <c r="Q172" s="3">
        <v>0</v>
      </c>
      <c r="R172" s="3">
        <v>0</v>
      </c>
      <c r="S172" s="3">
        <v>-147538</v>
      </c>
      <c r="T172" s="3">
        <v>0</v>
      </c>
      <c r="U172" s="3">
        <v>-86160</v>
      </c>
      <c r="V172" s="3">
        <v>2204952</v>
      </c>
      <c r="W172" s="3" t="s">
        <v>117</v>
      </c>
      <c r="X172" s="3">
        <v>0</v>
      </c>
      <c r="Y172" s="3">
        <v>0</v>
      </c>
      <c r="Z172" s="3" t="s">
        <v>43</v>
      </c>
      <c r="AA172" s="3" t="s">
        <v>44</v>
      </c>
      <c r="AB172" s="3" t="s"/>
      <c r="AC172" s="3">
        <v>0</v>
      </c>
      <c r="AD172" s="3">
        <v>0</v>
      </c>
      <c r="AE172" s="3">
        <v>0</v>
      </c>
    </row>
    <row r="173">
      <c r="A173" s="3">
        <v>166</v>
      </c>
      <c r="B173" s="3" t="s">
        <v>406</v>
      </c>
      <c r="C173" s="3" t="s"/>
      <c r="D173" s="3" t="s">
        <v>407</v>
      </c>
      <c r="E173" s="3" t="s">
        <v>231</v>
      </c>
      <c r="F173" s="3" t="s">
        <v>41</v>
      </c>
      <c r="G173" s="3" t="s">
        <v>395</v>
      </c>
      <c r="H173" s="3">
        <v>310000</v>
      </c>
      <c r="I173" s="3">
        <v>-19000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32700</v>
      </c>
      <c r="P173" s="3">
        <v>-32700</v>
      </c>
      <c r="Q173" s="3">
        <v>0</v>
      </c>
      <c r="R173" s="3">
        <v>0</v>
      </c>
      <c r="S173" s="3">
        <v>-17606</v>
      </c>
      <c r="T173" s="3">
        <v>0</v>
      </c>
      <c r="U173" s="3">
        <v>-8730</v>
      </c>
      <c r="V173" s="3">
        <v>264664</v>
      </c>
      <c r="W173" s="3" t="s"/>
      <c r="X173" s="3">
        <v>0</v>
      </c>
      <c r="Y173" s="3">
        <v>0</v>
      </c>
      <c r="Z173" s="3" t="s">
        <v>43</v>
      </c>
      <c r="AA173" s="3" t="s">
        <v>44</v>
      </c>
      <c r="AB173" s="3" t="s"/>
      <c r="AC173" s="3">
        <v>0</v>
      </c>
      <c r="AD173" s="3">
        <v>0</v>
      </c>
      <c r="AE173" s="3">
        <v>0</v>
      </c>
    </row>
    <row r="174">
      <c r="A174" s="3">
        <v>167</v>
      </c>
      <c r="B174" s="3" t="s">
        <v>408</v>
      </c>
      <c r="C174" s="3" t="s"/>
      <c r="D174" s="3" t="s">
        <v>409</v>
      </c>
      <c r="E174" s="3" t="s">
        <v>231</v>
      </c>
      <c r="F174" s="3" t="s">
        <v>41</v>
      </c>
      <c r="G174" s="3" t="s">
        <v>395</v>
      </c>
      <c r="H174" s="3">
        <v>10887000</v>
      </c>
      <c r="I174" s="3">
        <v>-4766000</v>
      </c>
      <c r="J174" s="3">
        <v>0</v>
      </c>
      <c r="K174" s="3">
        <v>0</v>
      </c>
      <c r="L174" s="3">
        <v>-250000</v>
      </c>
      <c r="M174" s="3">
        <v>0</v>
      </c>
      <c r="N174" s="3">
        <v>0</v>
      </c>
      <c r="O174" s="3">
        <v>45100</v>
      </c>
      <c r="P174" s="3">
        <v>-45100</v>
      </c>
      <c r="Q174" s="3">
        <v>0</v>
      </c>
      <c r="R174" s="3">
        <v>0</v>
      </c>
      <c r="S174" s="3">
        <v>-355196</v>
      </c>
      <c r="T174" s="3">
        <v>0</v>
      </c>
      <c r="U174" s="3">
        <v>-211356</v>
      </c>
      <c r="V174" s="3">
        <v>5304448</v>
      </c>
      <c r="W174" s="3" t="s">
        <v>117</v>
      </c>
      <c r="X174" s="3">
        <v>0</v>
      </c>
      <c r="Y174" s="3">
        <v>0</v>
      </c>
      <c r="Z174" s="3" t="s">
        <v>43</v>
      </c>
      <c r="AA174" s="3" t="s">
        <v>44</v>
      </c>
      <c r="AB174" s="3" t="s"/>
      <c r="AC174" s="3">
        <v>0</v>
      </c>
      <c r="AD174" s="3">
        <v>0</v>
      </c>
      <c r="AE174" s="3">
        <v>0</v>
      </c>
    </row>
    <row r="175">
      <c r="A175" s="3">
        <v>168</v>
      </c>
      <c r="B175" s="3" t="s">
        <v>410</v>
      </c>
      <c r="C175" s="3" t="s"/>
      <c r="D175" s="3" t="s">
        <v>411</v>
      </c>
      <c r="E175" s="3" t="s">
        <v>231</v>
      </c>
      <c r="F175" s="3" t="s">
        <v>48</v>
      </c>
      <c r="G175" s="3" t="s">
        <v>395</v>
      </c>
      <c r="H175" s="3">
        <v>620000</v>
      </c>
      <c r="I175" s="3">
        <v>-66000</v>
      </c>
      <c r="J175" s="3">
        <v>0</v>
      </c>
      <c r="K175" s="3">
        <v>28000</v>
      </c>
      <c r="L175" s="3">
        <v>-44320</v>
      </c>
      <c r="M175" s="3">
        <v>0</v>
      </c>
      <c r="N175" s="3">
        <v>0</v>
      </c>
      <c r="O175" s="3">
        <v>42500</v>
      </c>
      <c r="P175" s="3">
        <v>-42500</v>
      </c>
      <c r="Q175" s="3">
        <v>0</v>
      </c>
      <c r="R175" s="3">
        <v>0</v>
      </c>
      <c r="S175" s="3">
        <v>-32530</v>
      </c>
      <c r="T175" s="3">
        <v>0</v>
      </c>
      <c r="U175" s="3">
        <v>-17941</v>
      </c>
      <c r="V175" s="3">
        <v>487209</v>
      </c>
      <c r="W175" s="3" t="s">
        <v>94</v>
      </c>
      <c r="X175" s="3">
        <v>0</v>
      </c>
      <c r="Y175" s="3">
        <v>0</v>
      </c>
      <c r="Z175" s="3" t="s">
        <v>43</v>
      </c>
      <c r="AA175" s="3" t="s">
        <v>44</v>
      </c>
      <c r="AB175" s="3" t="s"/>
      <c r="AC175" s="3">
        <v>0</v>
      </c>
      <c r="AD175" s="3">
        <v>0</v>
      </c>
      <c r="AE175" s="3">
        <v>0</v>
      </c>
    </row>
    <row r="176">
      <c r="A176" s="3">
        <v>169</v>
      </c>
      <c r="B176" s="3" t="s">
        <v>412</v>
      </c>
      <c r="C176" s="3" t="s"/>
      <c r="D176" s="3" t="s">
        <v>413</v>
      </c>
      <c r="E176" s="3" t="s">
        <v>231</v>
      </c>
      <c r="F176" s="3" t="s">
        <v>63</v>
      </c>
      <c r="G176" s="3" t="s">
        <v>395</v>
      </c>
      <c r="H176" s="3">
        <v>554000</v>
      </c>
      <c r="I176" s="3">
        <v>-12000</v>
      </c>
      <c r="J176" s="3">
        <v>0</v>
      </c>
      <c r="K176" s="3">
        <v>0</v>
      </c>
      <c r="L176" s="3">
        <v>-43360</v>
      </c>
      <c r="M176" s="3">
        <v>0</v>
      </c>
      <c r="N176" s="3">
        <v>0</v>
      </c>
      <c r="O176" s="3">
        <v>37700</v>
      </c>
      <c r="P176" s="3">
        <v>-37700</v>
      </c>
      <c r="Q176" s="3">
        <v>0</v>
      </c>
      <c r="R176" s="3">
        <v>0</v>
      </c>
      <c r="S176" s="3">
        <v>-30168</v>
      </c>
      <c r="T176" s="3">
        <v>0</v>
      </c>
      <c r="U176" s="3">
        <v>-17946</v>
      </c>
      <c r="V176" s="3">
        <v>450526</v>
      </c>
      <c r="W176" s="3" t="s">
        <v>94</v>
      </c>
      <c r="X176" s="3">
        <v>0</v>
      </c>
      <c r="Y176" s="3">
        <v>0</v>
      </c>
      <c r="Z176" s="3" t="s">
        <v>43</v>
      </c>
      <c r="AA176" s="3" t="s">
        <v>44</v>
      </c>
      <c r="AB176" s="3" t="s"/>
      <c r="AC176" s="3">
        <v>0</v>
      </c>
      <c r="AD176" s="3">
        <v>0</v>
      </c>
      <c r="AE176" s="3">
        <v>0</v>
      </c>
    </row>
    <row r="177">
      <c r="A177" s="3">
        <v>170</v>
      </c>
      <c r="B177" s="3" t="s">
        <v>414</v>
      </c>
      <c r="C177" s="3" t="s"/>
      <c r="D177" s="3" t="s">
        <v>415</v>
      </c>
      <c r="E177" s="3" t="s">
        <v>231</v>
      </c>
      <c r="F177" s="3" t="s">
        <v>48</v>
      </c>
      <c r="G177" s="3" t="s">
        <v>395</v>
      </c>
      <c r="H177" s="3">
        <v>620000</v>
      </c>
      <c r="I177" s="3">
        <v>-38000</v>
      </c>
      <c r="J177" s="3">
        <v>0</v>
      </c>
      <c r="K177" s="3">
        <v>0</v>
      </c>
      <c r="L177" s="3">
        <v>-46560</v>
      </c>
      <c r="M177" s="3">
        <v>0</v>
      </c>
      <c r="N177" s="3">
        <v>0</v>
      </c>
      <c r="O177" s="3">
        <v>12800</v>
      </c>
      <c r="P177" s="3">
        <v>-12800</v>
      </c>
      <c r="Q177" s="3">
        <v>0</v>
      </c>
      <c r="R177" s="3">
        <v>0</v>
      </c>
      <c r="S177" s="3">
        <v>-32394</v>
      </c>
      <c r="T177" s="3">
        <v>0</v>
      </c>
      <c r="U177" s="3">
        <v>-18205</v>
      </c>
      <c r="V177" s="3">
        <v>484841</v>
      </c>
      <c r="W177" s="3" t="s">
        <v>94</v>
      </c>
      <c r="X177" s="3">
        <v>0</v>
      </c>
      <c r="Y177" s="3">
        <v>0</v>
      </c>
      <c r="Z177" s="3" t="s">
        <v>43</v>
      </c>
      <c r="AA177" s="3" t="s">
        <v>44</v>
      </c>
      <c r="AB177" s="3" t="s"/>
      <c r="AC177" s="3">
        <v>0</v>
      </c>
      <c r="AD177" s="3">
        <v>0</v>
      </c>
      <c r="AE177" s="3">
        <v>0</v>
      </c>
    </row>
    <row r="178">
      <c r="A178" s="3">
        <v>171</v>
      </c>
      <c r="B178" s="3" t="s">
        <v>416</v>
      </c>
      <c r="C178" s="3" t="s"/>
      <c r="D178" s="3" t="s">
        <v>417</v>
      </c>
      <c r="E178" s="3" t="s">
        <v>257</v>
      </c>
      <c r="F178" s="3" t="s">
        <v>63</v>
      </c>
      <c r="G178" s="3" t="s">
        <v>395</v>
      </c>
      <c r="H178" s="3">
        <v>620000</v>
      </c>
      <c r="I178" s="3">
        <v>-38000</v>
      </c>
      <c r="J178" s="3">
        <v>0</v>
      </c>
      <c r="K178" s="3">
        <v>0</v>
      </c>
      <c r="L178" s="3">
        <v>-46560</v>
      </c>
      <c r="M178" s="3">
        <v>0</v>
      </c>
      <c r="N178" s="3">
        <v>0</v>
      </c>
      <c r="O178" s="3">
        <v>32700</v>
      </c>
      <c r="P178" s="3">
        <v>-32700</v>
      </c>
      <c r="Q178" s="3">
        <v>0</v>
      </c>
      <c r="R178" s="3">
        <v>0</v>
      </c>
      <c r="S178" s="3">
        <v>-32394</v>
      </c>
      <c r="T178" s="3">
        <v>0</v>
      </c>
      <c r="U178" s="3">
        <v>-19276</v>
      </c>
      <c r="V178" s="3">
        <v>483770</v>
      </c>
      <c r="W178" s="3" t="s">
        <v>94</v>
      </c>
      <c r="X178" s="3">
        <v>0</v>
      </c>
      <c r="Y178" s="3">
        <v>0</v>
      </c>
      <c r="Z178" s="3" t="s">
        <v>43</v>
      </c>
      <c r="AA178" s="3" t="s">
        <v>44</v>
      </c>
      <c r="AB178" s="3" t="s"/>
      <c r="AC178" s="3">
        <v>0</v>
      </c>
      <c r="AD178" s="3">
        <v>0</v>
      </c>
      <c r="AE178" s="3">
        <v>0</v>
      </c>
    </row>
    <row r="179">
      <c r="A179" s="3">
        <v>172</v>
      </c>
      <c r="B179" s="3" t="s">
        <v>418</v>
      </c>
      <c r="C179" s="3" t="s"/>
      <c r="D179" s="3" t="s">
        <v>419</v>
      </c>
      <c r="E179" s="3" t="s">
        <v>231</v>
      </c>
      <c r="F179" s="3" t="s">
        <v>63</v>
      </c>
      <c r="G179" s="3" t="s">
        <v>395</v>
      </c>
      <c r="H179" s="3">
        <v>4370000</v>
      </c>
      <c r="I179" s="3">
        <v>-88000</v>
      </c>
      <c r="J179" s="3">
        <v>0</v>
      </c>
      <c r="K179" s="3">
        <v>0</v>
      </c>
      <c r="L179" s="3">
        <v>-214100</v>
      </c>
      <c r="M179" s="3">
        <v>0</v>
      </c>
      <c r="N179" s="3">
        <v>0</v>
      </c>
      <c r="O179" s="3">
        <v>12800</v>
      </c>
      <c r="P179" s="3">
        <v>-12800</v>
      </c>
      <c r="Q179" s="3">
        <v>0</v>
      </c>
      <c r="R179" s="3">
        <v>0</v>
      </c>
      <c r="S179" s="3">
        <v>-246108</v>
      </c>
      <c r="T179" s="3">
        <v>0</v>
      </c>
      <c r="U179" s="3">
        <v>-143190</v>
      </c>
      <c r="V179" s="3">
        <v>3678602</v>
      </c>
      <c r="W179" s="3" t="s">
        <v>117</v>
      </c>
      <c r="X179" s="3">
        <v>0</v>
      </c>
      <c r="Y179" s="3">
        <v>0</v>
      </c>
      <c r="Z179" s="3" t="s">
        <v>43</v>
      </c>
      <c r="AA179" s="3" t="s">
        <v>44</v>
      </c>
      <c r="AB179" s="3" t="s"/>
      <c r="AC179" s="3">
        <v>0</v>
      </c>
      <c r="AD179" s="3">
        <v>0</v>
      </c>
      <c r="AE179" s="3">
        <v>0</v>
      </c>
    </row>
    <row r="180">
      <c r="A180" s="3">
        <v>173</v>
      </c>
      <c r="B180" s="3" t="s">
        <v>420</v>
      </c>
      <c r="C180" s="3" t="s"/>
      <c r="D180" s="3" t="s">
        <v>421</v>
      </c>
      <c r="E180" s="3" t="s">
        <v>231</v>
      </c>
      <c r="F180" s="3" t="s">
        <v>48</v>
      </c>
      <c r="G180" s="3" t="s">
        <v>395</v>
      </c>
      <c r="H180" s="3">
        <v>4492000</v>
      </c>
      <c r="I180" s="3">
        <v>-53000</v>
      </c>
      <c r="J180" s="3">
        <v>0</v>
      </c>
      <c r="K180" s="3">
        <v>0</v>
      </c>
      <c r="L180" s="3">
        <v>-221950</v>
      </c>
      <c r="M180" s="3">
        <v>0</v>
      </c>
      <c r="N180" s="3">
        <v>0</v>
      </c>
      <c r="O180" s="3">
        <v>12800</v>
      </c>
      <c r="P180" s="3">
        <v>-12800</v>
      </c>
      <c r="Q180" s="3">
        <v>0</v>
      </c>
      <c r="R180" s="3">
        <v>0</v>
      </c>
      <c r="S180" s="3">
        <v>-255132</v>
      </c>
      <c r="T180" s="3">
        <v>0</v>
      </c>
      <c r="U180" s="3">
        <v>-148682</v>
      </c>
      <c r="V180" s="3">
        <v>3813236</v>
      </c>
      <c r="W180" s="3" t="s">
        <v>117</v>
      </c>
      <c r="X180" s="3">
        <v>0</v>
      </c>
      <c r="Y180" s="3">
        <v>0</v>
      </c>
      <c r="Z180" s="3" t="s">
        <v>43</v>
      </c>
      <c r="AA180" s="3" t="s">
        <v>44</v>
      </c>
      <c r="AB180" s="3" t="s"/>
      <c r="AC180" s="3">
        <v>0</v>
      </c>
      <c r="AD180" s="3">
        <v>0</v>
      </c>
      <c r="AE180" s="3">
        <v>0</v>
      </c>
    </row>
    <row r="181">
      <c r="A181" s="3">
        <v>174</v>
      </c>
      <c r="B181" s="3" t="s">
        <v>422</v>
      </c>
      <c r="C181" s="3" t="s"/>
      <c r="D181" s="3" t="s">
        <v>423</v>
      </c>
      <c r="E181" s="3" t="s">
        <v>231</v>
      </c>
      <c r="F181" s="3" t="s">
        <v>41</v>
      </c>
      <c r="G181" s="3" t="s">
        <v>395</v>
      </c>
      <c r="H181" s="3">
        <v>8389000</v>
      </c>
      <c r="I181" s="3">
        <v>-2943000</v>
      </c>
      <c r="J181" s="3">
        <v>0</v>
      </c>
      <c r="K181" s="3">
        <v>0</v>
      </c>
      <c r="L181" s="3">
        <v>-250000</v>
      </c>
      <c r="M181" s="3">
        <v>0</v>
      </c>
      <c r="N181" s="3">
        <v>18000</v>
      </c>
      <c r="O181" s="3">
        <v>14700</v>
      </c>
      <c r="P181" s="3">
        <v>-32700</v>
      </c>
      <c r="Q181" s="3">
        <v>0</v>
      </c>
      <c r="R181" s="3">
        <v>0</v>
      </c>
      <c r="S181" s="3">
        <v>-314358</v>
      </c>
      <c r="T181" s="3">
        <v>0</v>
      </c>
      <c r="U181" s="3">
        <v>-183619</v>
      </c>
      <c r="V181" s="3">
        <v>4698023</v>
      </c>
      <c r="W181" s="3" t="s">
        <v>117</v>
      </c>
      <c r="X181" s="3">
        <v>0</v>
      </c>
      <c r="Y181" s="3">
        <v>0</v>
      </c>
      <c r="Z181" s="3" t="s">
        <v>43</v>
      </c>
      <c r="AA181" s="3" t="s">
        <v>44</v>
      </c>
      <c r="AB181" s="3" t="s"/>
      <c r="AC181" s="3">
        <v>0</v>
      </c>
      <c r="AD181" s="3">
        <v>0</v>
      </c>
      <c r="AE181" s="3">
        <v>0</v>
      </c>
    </row>
    <row r="182">
      <c r="A182" s="3">
        <v>175</v>
      </c>
      <c r="B182" s="3" t="s">
        <v>424</v>
      </c>
      <c r="C182" s="3" t="s"/>
      <c r="D182" s="3" t="s">
        <v>425</v>
      </c>
      <c r="E182" s="3" t="s">
        <v>231</v>
      </c>
      <c r="F182" s="3" t="s">
        <v>48</v>
      </c>
      <c r="G182" s="3" t="s">
        <v>395</v>
      </c>
      <c r="H182" s="3">
        <v>310000</v>
      </c>
      <c r="I182" s="3">
        <v>-19000</v>
      </c>
      <c r="J182" s="3">
        <v>0</v>
      </c>
      <c r="K182" s="3">
        <v>0</v>
      </c>
      <c r="L182" s="3">
        <v>0</v>
      </c>
      <c r="M182" s="3">
        <v>0</v>
      </c>
      <c r="N182" s="3">
        <v>1500</v>
      </c>
      <c r="O182" s="3">
        <v>15000</v>
      </c>
      <c r="P182" s="3">
        <v>-16500</v>
      </c>
      <c r="Q182" s="3">
        <v>0</v>
      </c>
      <c r="R182" s="3">
        <v>0</v>
      </c>
      <c r="S182" s="3">
        <v>-17606</v>
      </c>
      <c r="T182" s="3">
        <v>0</v>
      </c>
      <c r="U182" s="3">
        <v>-10303</v>
      </c>
      <c r="V182" s="3">
        <v>263091</v>
      </c>
      <c r="W182" s="3" t="s"/>
      <c r="X182" s="3">
        <v>0</v>
      </c>
      <c r="Y182" s="3">
        <v>0</v>
      </c>
      <c r="Z182" s="3" t="s">
        <v>43</v>
      </c>
      <c r="AA182" s="3" t="s">
        <v>44</v>
      </c>
      <c r="AB182" s="3" t="s"/>
      <c r="AC182" s="3">
        <v>0</v>
      </c>
      <c r="AD182" s="3">
        <v>0</v>
      </c>
      <c r="AE182" s="3">
        <v>0</v>
      </c>
    </row>
    <row r="183">
      <c r="A183" s="3">
        <v>176</v>
      </c>
      <c r="B183" s="3" t="s">
        <v>426</v>
      </c>
      <c r="C183" s="3" t="s"/>
      <c r="D183" s="3" t="s">
        <v>427</v>
      </c>
      <c r="E183" s="3" t="s">
        <v>231</v>
      </c>
      <c r="F183" s="3" t="s">
        <v>48</v>
      </c>
      <c r="G183" s="3" t="s">
        <v>395</v>
      </c>
      <c r="H183" s="3">
        <v>620000</v>
      </c>
      <c r="I183" s="3">
        <v>-38000</v>
      </c>
      <c r="J183" s="3">
        <v>0</v>
      </c>
      <c r="K183" s="3">
        <v>0</v>
      </c>
      <c r="L183" s="3">
        <v>-50000</v>
      </c>
      <c r="M183" s="3">
        <v>0</v>
      </c>
      <c r="N183" s="3">
        <v>0</v>
      </c>
      <c r="O183" s="3">
        <v>32700</v>
      </c>
      <c r="P183" s="3">
        <v>-32700</v>
      </c>
      <c r="Q183" s="3">
        <v>0</v>
      </c>
      <c r="R183" s="3">
        <v>0</v>
      </c>
      <c r="S183" s="3">
        <v>-32186</v>
      </c>
      <c r="T183" s="3">
        <v>0</v>
      </c>
      <c r="U183" s="3">
        <v>-18726</v>
      </c>
      <c r="V183" s="3">
        <v>481088</v>
      </c>
      <c r="W183" s="3" t="s">
        <v>56</v>
      </c>
      <c r="X183" s="3">
        <v>0</v>
      </c>
      <c r="Y183" s="3">
        <v>0</v>
      </c>
      <c r="Z183" s="3" t="s">
        <v>43</v>
      </c>
      <c r="AA183" s="3" t="s">
        <v>44</v>
      </c>
      <c r="AB183" s="3" t="s"/>
      <c r="AC183" s="3">
        <v>0</v>
      </c>
      <c r="AD183" s="3">
        <v>0</v>
      </c>
      <c r="AE183" s="3">
        <v>0</v>
      </c>
    </row>
    <row r="184">
      <c r="A184" s="3">
        <v>177</v>
      </c>
      <c r="B184" s="3" t="s">
        <v>428</v>
      </c>
      <c r="C184" s="3" t="s"/>
      <c r="D184" s="3" t="s">
        <v>429</v>
      </c>
      <c r="E184" s="3" t="s">
        <v>106</v>
      </c>
      <c r="F184" s="3" t="s">
        <v>63</v>
      </c>
      <c r="G184" s="3" t="s">
        <v>395</v>
      </c>
      <c r="H184" s="3">
        <v>310000</v>
      </c>
      <c r="I184" s="3">
        <v>-19000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32700</v>
      </c>
      <c r="P184" s="3">
        <v>-32700</v>
      </c>
      <c r="Q184" s="3">
        <v>0</v>
      </c>
      <c r="R184" s="3">
        <v>0</v>
      </c>
      <c r="S184" s="3">
        <v>-17606</v>
      </c>
      <c r="T184" s="3">
        <v>0</v>
      </c>
      <c r="U184" s="3">
        <v>-6709</v>
      </c>
      <c r="V184" s="3">
        <v>266685</v>
      </c>
      <c r="W184" s="3" t="s"/>
      <c r="X184" s="3">
        <v>0</v>
      </c>
      <c r="Y184" s="3">
        <v>0</v>
      </c>
      <c r="Z184" s="3" t="s">
        <v>43</v>
      </c>
      <c r="AA184" s="3" t="s">
        <v>44</v>
      </c>
      <c r="AB184" s="3" t="s"/>
      <c r="AC184" s="3">
        <v>0</v>
      </c>
      <c r="AD184" s="3">
        <v>0</v>
      </c>
      <c r="AE184" s="3">
        <v>0</v>
      </c>
    </row>
    <row r="185">
      <c r="A185" s="3">
        <v>178</v>
      </c>
      <c r="B185" s="3" t="s">
        <v>430</v>
      </c>
      <c r="C185" s="3" t="s"/>
      <c r="D185" s="3" t="s">
        <v>431</v>
      </c>
      <c r="E185" s="3" t="s">
        <v>163</v>
      </c>
      <c r="F185" s="3" t="s">
        <v>48</v>
      </c>
      <c r="G185" s="3" t="s">
        <v>395</v>
      </c>
      <c r="H185" s="3">
        <v>310000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12800</v>
      </c>
      <c r="P185" s="3">
        <v>-12800</v>
      </c>
      <c r="Q185" s="3">
        <v>0</v>
      </c>
      <c r="R185" s="3">
        <v>0</v>
      </c>
      <c r="S185" s="3">
        <v>-18755</v>
      </c>
      <c r="T185" s="3">
        <v>0</v>
      </c>
      <c r="U185" s="3">
        <v>-11160</v>
      </c>
      <c r="V185" s="3">
        <v>280085</v>
      </c>
      <c r="W185" s="3" t="s"/>
      <c r="X185" s="3">
        <v>0</v>
      </c>
      <c r="Y185" s="3">
        <v>0</v>
      </c>
      <c r="Z185" s="3" t="s">
        <v>43</v>
      </c>
      <c r="AA185" s="3" t="s">
        <v>44</v>
      </c>
      <c r="AB185" s="3" t="s"/>
      <c r="AC185" s="3">
        <v>0</v>
      </c>
      <c r="AD185" s="3">
        <v>0</v>
      </c>
      <c r="AE185" s="3">
        <v>0</v>
      </c>
    </row>
    <row r="186">
      <c r="A186" s="3">
        <v>179</v>
      </c>
      <c r="B186" s="3" t="s">
        <v>432</v>
      </c>
      <c r="C186" s="3" t="s"/>
      <c r="D186" s="3" t="s">
        <v>433</v>
      </c>
      <c r="E186" s="3" t="s">
        <v>184</v>
      </c>
      <c r="F186" s="3" t="s">
        <v>48</v>
      </c>
      <c r="G186" s="3" t="s">
        <v>395</v>
      </c>
      <c r="H186" s="3">
        <v>580000</v>
      </c>
      <c r="I186" s="3">
        <v>0</v>
      </c>
      <c r="J186" s="3">
        <v>0</v>
      </c>
      <c r="K186" s="3">
        <v>0</v>
      </c>
      <c r="L186" s="3">
        <v>-46400</v>
      </c>
      <c r="M186" s="3">
        <v>0</v>
      </c>
      <c r="N186" s="3">
        <v>0</v>
      </c>
      <c r="O186" s="3">
        <v>32800</v>
      </c>
      <c r="P186" s="3">
        <v>-32800</v>
      </c>
      <c r="Q186" s="3">
        <v>0</v>
      </c>
      <c r="R186" s="3">
        <v>0</v>
      </c>
      <c r="S186" s="3">
        <v>-32283</v>
      </c>
      <c r="T186" s="3">
        <v>0</v>
      </c>
      <c r="U186" s="3">
        <v>-19210</v>
      </c>
      <c r="V186" s="3">
        <v>482107</v>
      </c>
      <c r="W186" s="3" t="s">
        <v>94</v>
      </c>
      <c r="X186" s="3">
        <v>0</v>
      </c>
      <c r="Y186" s="3">
        <v>0</v>
      </c>
      <c r="Z186" s="3" t="s">
        <v>43</v>
      </c>
      <c r="AA186" s="3" t="s">
        <v>44</v>
      </c>
      <c r="AB186" s="3" t="s"/>
      <c r="AC186" s="3">
        <v>0</v>
      </c>
      <c r="AD186" s="3">
        <v>0</v>
      </c>
      <c r="AE186" s="3">
        <v>0</v>
      </c>
    </row>
    <row r="187">
      <c r="A187" s="3">
        <v>180</v>
      </c>
      <c r="B187" s="3" t="s">
        <v>434</v>
      </c>
      <c r="C187" s="3" t="s"/>
      <c r="D187" s="3" t="s">
        <v>435</v>
      </c>
      <c r="E187" s="3" t="s">
        <v>132</v>
      </c>
      <c r="F187" s="3" t="s">
        <v>48</v>
      </c>
      <c r="G187" s="3" t="s">
        <v>395</v>
      </c>
      <c r="H187" s="3">
        <v>580000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18000</v>
      </c>
      <c r="O187" s="3">
        <v>14800</v>
      </c>
      <c r="P187" s="3">
        <v>-32800</v>
      </c>
      <c r="Q187" s="3">
        <v>0</v>
      </c>
      <c r="R187" s="3">
        <v>0</v>
      </c>
      <c r="S187" s="3">
        <v>-35090</v>
      </c>
      <c r="T187" s="3">
        <v>0</v>
      </c>
      <c r="U187" s="3">
        <v>-23920</v>
      </c>
      <c r="V187" s="3">
        <v>520990</v>
      </c>
      <c r="W187" s="3" t="s"/>
      <c r="X187" s="3">
        <v>0</v>
      </c>
      <c r="Y187" s="3">
        <v>0</v>
      </c>
      <c r="Z187" s="3" t="s">
        <v>43</v>
      </c>
      <c r="AA187" s="3" t="s">
        <v>44</v>
      </c>
      <c r="AB187" s="3" t="s"/>
      <c r="AC187" s="3">
        <v>0</v>
      </c>
      <c r="AD187" s="3">
        <v>0</v>
      </c>
      <c r="AE187" s="3">
        <v>0</v>
      </c>
    </row>
    <row r="188">
      <c r="A188" s="3">
        <v>181</v>
      </c>
      <c r="B188" s="3" t="s">
        <v>436</v>
      </c>
      <c r="C188" s="3" t="s"/>
      <c r="D188" s="3" t="s">
        <v>437</v>
      </c>
      <c r="E188" s="3" t="s">
        <v>132</v>
      </c>
      <c r="F188" s="3" t="s">
        <v>48</v>
      </c>
      <c r="G188" s="3" t="s">
        <v>395</v>
      </c>
      <c r="H188" s="3">
        <v>580000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37700</v>
      </c>
      <c r="P188" s="3">
        <v>-37700</v>
      </c>
      <c r="Q188" s="3">
        <v>0</v>
      </c>
      <c r="R188" s="3">
        <v>0</v>
      </c>
      <c r="S188" s="3">
        <v>-35090</v>
      </c>
      <c r="T188" s="3">
        <v>0</v>
      </c>
      <c r="U188" s="3">
        <v>-20880</v>
      </c>
      <c r="V188" s="3">
        <v>524030</v>
      </c>
      <c r="W188" s="3" t="s"/>
      <c r="X188" s="3">
        <v>0</v>
      </c>
      <c r="Y188" s="3">
        <v>0</v>
      </c>
      <c r="Z188" s="3" t="s">
        <v>43</v>
      </c>
      <c r="AA188" s="3" t="s">
        <v>44</v>
      </c>
      <c r="AB188" s="3" t="s"/>
      <c r="AC188" s="3">
        <v>0</v>
      </c>
      <c r="AD188" s="3">
        <v>0</v>
      </c>
      <c r="AE188" s="3">
        <v>0</v>
      </c>
    </row>
    <row r="189">
      <c r="A189" s="3">
        <v>182</v>
      </c>
      <c r="B189" s="3" t="s">
        <v>438</v>
      </c>
      <c r="C189" s="3" t="s"/>
      <c r="D189" s="3" t="s">
        <v>439</v>
      </c>
      <c r="E189" s="3" t="s">
        <v>231</v>
      </c>
      <c r="F189" s="3" t="s">
        <v>48</v>
      </c>
      <c r="G189" s="3" t="s">
        <v>395</v>
      </c>
      <c r="H189" s="3">
        <v>620000</v>
      </c>
      <c r="I189" s="3">
        <v>-38000</v>
      </c>
      <c r="J189" s="3">
        <v>0</v>
      </c>
      <c r="K189" s="3">
        <v>0</v>
      </c>
      <c r="L189" s="3">
        <v>-46560</v>
      </c>
      <c r="M189" s="3">
        <v>0</v>
      </c>
      <c r="N189" s="3">
        <v>0</v>
      </c>
      <c r="O189" s="3">
        <v>12800</v>
      </c>
      <c r="P189" s="3">
        <v>-12800</v>
      </c>
      <c r="Q189" s="3">
        <v>0</v>
      </c>
      <c r="R189" s="3">
        <v>0</v>
      </c>
      <c r="S189" s="3">
        <v>-32394</v>
      </c>
      <c r="T189" s="3">
        <v>0</v>
      </c>
      <c r="U189" s="3">
        <v>-18847</v>
      </c>
      <c r="V189" s="3">
        <v>484199</v>
      </c>
      <c r="W189" s="3" t="s">
        <v>94</v>
      </c>
      <c r="X189" s="3">
        <v>0</v>
      </c>
      <c r="Y189" s="3">
        <v>0</v>
      </c>
      <c r="Z189" s="3" t="s">
        <v>43</v>
      </c>
      <c r="AA189" s="3" t="s">
        <v>44</v>
      </c>
      <c r="AB189" s="3" t="s"/>
      <c r="AC189" s="3">
        <v>0</v>
      </c>
      <c r="AD189" s="3">
        <v>0</v>
      </c>
      <c r="AE189" s="3">
        <v>0</v>
      </c>
    </row>
    <row r="190">
      <c r="A190" s="3">
        <v>183</v>
      </c>
      <c r="B190" s="3" t="s">
        <v>440</v>
      </c>
      <c r="C190" s="3" t="s"/>
      <c r="D190" s="3" t="s">
        <v>441</v>
      </c>
      <c r="E190" s="3" t="s">
        <v>257</v>
      </c>
      <c r="F190" s="3" t="s">
        <v>48</v>
      </c>
      <c r="G190" s="3" t="s">
        <v>442</v>
      </c>
      <c r="H190" s="3">
        <v>1579000</v>
      </c>
      <c r="I190" s="3">
        <v>-999000</v>
      </c>
      <c r="J190" s="3">
        <v>0</v>
      </c>
      <c r="K190" s="3">
        <v>0</v>
      </c>
      <c r="L190" s="3">
        <v>-50000</v>
      </c>
      <c r="M190" s="3">
        <v>0</v>
      </c>
      <c r="N190" s="3">
        <v>0</v>
      </c>
      <c r="O190" s="3">
        <v>12800</v>
      </c>
      <c r="P190" s="3">
        <v>-12800</v>
      </c>
      <c r="Q190" s="3">
        <v>0</v>
      </c>
      <c r="R190" s="3">
        <v>0</v>
      </c>
      <c r="S190" s="3">
        <v>-32065</v>
      </c>
      <c r="T190" s="3">
        <v>0</v>
      </c>
      <c r="U190" s="3">
        <v>-21200</v>
      </c>
      <c r="V190" s="3">
        <v>476735</v>
      </c>
      <c r="W190" s="3" t="s">
        <v>56</v>
      </c>
      <c r="X190" s="3">
        <v>0</v>
      </c>
      <c r="Y190" s="3">
        <v>0</v>
      </c>
      <c r="Z190" s="3" t="s">
        <v>43</v>
      </c>
      <c r="AA190" s="3" t="s">
        <v>44</v>
      </c>
      <c r="AB190" s="3" t="s"/>
      <c r="AC190" s="3">
        <v>0</v>
      </c>
      <c r="AD190" s="3">
        <v>0</v>
      </c>
      <c r="AE190" s="3">
        <v>0</v>
      </c>
    </row>
    <row r="191">
      <c r="A191" s="3">
        <v>184</v>
      </c>
      <c r="B191" s="3" t="s">
        <v>443</v>
      </c>
      <c r="C191" s="3" t="s"/>
      <c r="D191" s="3" t="s">
        <v>444</v>
      </c>
      <c r="E191" s="3" t="s">
        <v>231</v>
      </c>
      <c r="F191" s="3" t="s">
        <v>48</v>
      </c>
      <c r="G191" s="3" t="s">
        <v>442</v>
      </c>
      <c r="H191" s="3">
        <v>310000</v>
      </c>
      <c r="I191" s="3">
        <v>-33000</v>
      </c>
      <c r="J191" s="3">
        <v>0</v>
      </c>
      <c r="K191" s="3">
        <v>14000</v>
      </c>
      <c r="L191" s="3">
        <v>0</v>
      </c>
      <c r="M191" s="3">
        <v>0</v>
      </c>
      <c r="N191" s="3">
        <v>0</v>
      </c>
      <c r="O191" s="3">
        <v>42500</v>
      </c>
      <c r="P191" s="3">
        <v>-42500</v>
      </c>
      <c r="Q191" s="3">
        <v>0</v>
      </c>
      <c r="R191" s="3">
        <v>0</v>
      </c>
      <c r="S191" s="3">
        <v>-17606</v>
      </c>
      <c r="T191" s="3">
        <v>0</v>
      </c>
      <c r="U191" s="3">
        <v>-9750</v>
      </c>
      <c r="V191" s="3">
        <v>263644</v>
      </c>
      <c r="W191" s="3" t="s"/>
      <c r="X191" s="3">
        <v>0</v>
      </c>
      <c r="Y191" s="3">
        <v>0</v>
      </c>
      <c r="Z191" s="3" t="s">
        <v>43</v>
      </c>
      <c r="AA191" s="3" t="s">
        <v>44</v>
      </c>
      <c r="AB191" s="3" t="s"/>
      <c r="AC191" s="3">
        <v>0</v>
      </c>
      <c r="AD191" s="3">
        <v>0</v>
      </c>
      <c r="AE191" s="3">
        <v>0</v>
      </c>
    </row>
    <row r="192">
      <c r="A192" s="3">
        <v>185</v>
      </c>
      <c r="B192" s="3" t="s">
        <v>445</v>
      </c>
      <c r="C192" s="3" t="s"/>
      <c r="D192" s="3" t="s">
        <v>446</v>
      </c>
      <c r="E192" s="3" t="s">
        <v>231</v>
      </c>
      <c r="F192" s="3" t="s">
        <v>48</v>
      </c>
      <c r="G192" s="3" t="s">
        <v>442</v>
      </c>
      <c r="H192" s="3">
        <v>310000</v>
      </c>
      <c r="I192" s="3">
        <v>-19000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32800</v>
      </c>
      <c r="P192" s="3">
        <v>-32800</v>
      </c>
      <c r="Q192" s="3">
        <v>0</v>
      </c>
      <c r="R192" s="3">
        <v>0</v>
      </c>
      <c r="S192" s="3">
        <v>-17606</v>
      </c>
      <c r="T192" s="3">
        <v>0</v>
      </c>
      <c r="U192" s="3">
        <v>-11640</v>
      </c>
      <c r="V192" s="3">
        <v>261754</v>
      </c>
      <c r="W192" s="3" t="s"/>
      <c r="X192" s="3">
        <v>0</v>
      </c>
      <c r="Y192" s="3">
        <v>0</v>
      </c>
      <c r="Z192" s="3" t="s">
        <v>43</v>
      </c>
      <c r="AA192" s="3" t="s">
        <v>44</v>
      </c>
      <c r="AB192" s="3" t="s"/>
      <c r="AC192" s="3">
        <v>0</v>
      </c>
      <c r="AD192" s="3">
        <v>0</v>
      </c>
      <c r="AE192" s="3">
        <v>0</v>
      </c>
    </row>
    <row r="193">
      <c r="A193" s="3">
        <v>186</v>
      </c>
      <c r="B193" s="3" t="s">
        <v>447</v>
      </c>
      <c r="C193" s="3" t="s"/>
      <c r="D193" s="3" t="s">
        <v>448</v>
      </c>
      <c r="E193" s="3" t="s">
        <v>231</v>
      </c>
      <c r="F193" s="3" t="s">
        <v>48</v>
      </c>
      <c r="G193" s="3" t="s">
        <v>442</v>
      </c>
      <c r="H193" s="3">
        <v>1579000</v>
      </c>
      <c r="I193" s="3">
        <v>-1046000</v>
      </c>
      <c r="J193" s="3">
        <v>0</v>
      </c>
      <c r="K193" s="3">
        <v>0</v>
      </c>
      <c r="L193" s="3">
        <v>-50000</v>
      </c>
      <c r="M193" s="3">
        <v>0</v>
      </c>
      <c r="N193" s="3">
        <v>0</v>
      </c>
      <c r="O193" s="3">
        <v>32700</v>
      </c>
      <c r="P193" s="3">
        <v>-32700</v>
      </c>
      <c r="Q193" s="3">
        <v>0</v>
      </c>
      <c r="R193" s="3">
        <v>0</v>
      </c>
      <c r="S193" s="3">
        <v>-29222</v>
      </c>
      <c r="T193" s="3">
        <v>0</v>
      </c>
      <c r="U193" s="3">
        <v>-16330</v>
      </c>
      <c r="V193" s="3">
        <v>437448</v>
      </c>
      <c r="W193" s="3" t="s">
        <v>56</v>
      </c>
      <c r="X193" s="3">
        <v>0</v>
      </c>
      <c r="Y193" s="3">
        <v>0</v>
      </c>
      <c r="Z193" s="3" t="s">
        <v>43</v>
      </c>
      <c r="AA193" s="3" t="s">
        <v>44</v>
      </c>
      <c r="AB193" s="3" t="s"/>
      <c r="AC193" s="3">
        <v>0</v>
      </c>
      <c r="AD193" s="3">
        <v>0</v>
      </c>
      <c r="AE193" s="3">
        <v>0</v>
      </c>
    </row>
    <row r="194">
      <c r="A194" s="3">
        <v>187</v>
      </c>
      <c r="B194" s="3" t="s">
        <v>449</v>
      </c>
      <c r="C194" s="3" t="s"/>
      <c r="D194" s="3" t="s">
        <v>450</v>
      </c>
      <c r="E194" s="3" t="s">
        <v>231</v>
      </c>
      <c r="F194" s="3" t="s">
        <v>63</v>
      </c>
      <c r="G194" s="3" t="s">
        <v>442</v>
      </c>
      <c r="H194" s="3">
        <v>620000</v>
      </c>
      <c r="I194" s="3">
        <v>-66000</v>
      </c>
      <c r="J194" s="3">
        <v>0</v>
      </c>
      <c r="K194" s="3">
        <v>28000</v>
      </c>
      <c r="L194" s="3">
        <v>-44320</v>
      </c>
      <c r="M194" s="3">
        <v>0</v>
      </c>
      <c r="N194" s="3">
        <v>0</v>
      </c>
      <c r="O194" s="3">
        <v>37700</v>
      </c>
      <c r="P194" s="3">
        <v>-37700</v>
      </c>
      <c r="Q194" s="3">
        <v>0</v>
      </c>
      <c r="R194" s="3">
        <v>0</v>
      </c>
      <c r="S194" s="3">
        <v>-32530</v>
      </c>
      <c r="T194" s="3">
        <v>0</v>
      </c>
      <c r="U194" s="3">
        <v>-17849</v>
      </c>
      <c r="V194" s="3">
        <v>487301</v>
      </c>
      <c r="W194" s="3" t="s">
        <v>94</v>
      </c>
      <c r="X194" s="3">
        <v>0</v>
      </c>
      <c r="Y194" s="3">
        <v>0</v>
      </c>
      <c r="Z194" s="3" t="s">
        <v>43</v>
      </c>
      <c r="AA194" s="3" t="s">
        <v>44</v>
      </c>
      <c r="AB194" s="3" t="s"/>
      <c r="AC194" s="3">
        <v>0</v>
      </c>
      <c r="AD194" s="3">
        <v>0</v>
      </c>
      <c r="AE194" s="3">
        <v>0</v>
      </c>
    </row>
    <row r="195">
      <c r="A195" s="3">
        <v>188</v>
      </c>
      <c r="B195" s="3" t="s">
        <v>451</v>
      </c>
      <c r="C195" s="3" t="s"/>
      <c r="D195" s="3" t="s">
        <v>452</v>
      </c>
      <c r="E195" s="3" t="s">
        <v>206</v>
      </c>
      <c r="F195" s="3" t="s">
        <v>41</v>
      </c>
      <c r="G195" s="3" t="s">
        <v>442</v>
      </c>
      <c r="H195" s="3">
        <v>3357000</v>
      </c>
      <c r="I195" s="3">
        <v>-397000</v>
      </c>
      <c r="J195" s="3">
        <v>0</v>
      </c>
      <c r="K195" s="3">
        <v>0</v>
      </c>
      <c r="L195" s="3">
        <v>-148000</v>
      </c>
      <c r="M195" s="3">
        <v>0</v>
      </c>
      <c r="N195" s="3">
        <v>36500</v>
      </c>
      <c r="O195" s="3">
        <v>0</v>
      </c>
      <c r="P195" s="3">
        <v>-36500</v>
      </c>
      <c r="Q195" s="3">
        <v>0</v>
      </c>
      <c r="R195" s="3">
        <v>0</v>
      </c>
      <c r="S195" s="3">
        <v>-170126</v>
      </c>
      <c r="T195" s="3">
        <v>0</v>
      </c>
      <c r="U195" s="3">
        <v>-106066</v>
      </c>
      <c r="V195" s="3">
        <v>2535808</v>
      </c>
      <c r="W195" s="3" t="s">
        <v>117</v>
      </c>
      <c r="X195" s="3">
        <v>0</v>
      </c>
      <c r="Y195" s="3">
        <v>0</v>
      </c>
      <c r="Z195" s="3" t="s">
        <v>43</v>
      </c>
      <c r="AA195" s="3" t="s">
        <v>44</v>
      </c>
      <c r="AB195" s="3" t="s"/>
      <c r="AC195" s="3">
        <v>0</v>
      </c>
      <c r="AD195" s="3">
        <v>0</v>
      </c>
      <c r="AE195" s="3">
        <v>0</v>
      </c>
    </row>
    <row r="196">
      <c r="A196" s="3">
        <v>189</v>
      </c>
      <c r="B196" s="3" t="s">
        <v>453</v>
      </c>
      <c r="C196" s="3" t="s"/>
      <c r="D196" s="3" t="s">
        <v>454</v>
      </c>
      <c r="E196" s="3" t="s">
        <v>231</v>
      </c>
      <c r="F196" s="3" t="s">
        <v>48</v>
      </c>
      <c r="G196" s="3" t="s">
        <v>442</v>
      </c>
      <c r="H196" s="3">
        <v>620000</v>
      </c>
      <c r="I196" s="3">
        <v>-38000</v>
      </c>
      <c r="J196" s="3">
        <v>0</v>
      </c>
      <c r="K196" s="3">
        <v>0</v>
      </c>
      <c r="L196" s="3">
        <v>-46560</v>
      </c>
      <c r="M196" s="3">
        <v>0</v>
      </c>
      <c r="N196" s="3">
        <v>18000</v>
      </c>
      <c r="O196" s="3">
        <v>14700</v>
      </c>
      <c r="P196" s="3">
        <v>-32700</v>
      </c>
      <c r="Q196" s="3">
        <v>0</v>
      </c>
      <c r="R196" s="3">
        <v>0</v>
      </c>
      <c r="S196" s="3">
        <v>-32394</v>
      </c>
      <c r="T196" s="3">
        <v>0</v>
      </c>
      <c r="U196" s="3">
        <v>-19567</v>
      </c>
      <c r="V196" s="3">
        <v>483479</v>
      </c>
      <c r="W196" s="3" t="s">
        <v>94</v>
      </c>
      <c r="X196" s="3">
        <v>0</v>
      </c>
      <c r="Y196" s="3">
        <v>0</v>
      </c>
      <c r="Z196" s="3" t="s">
        <v>43</v>
      </c>
      <c r="AA196" s="3" t="s">
        <v>44</v>
      </c>
      <c r="AB196" s="3" t="s"/>
      <c r="AC196" s="3">
        <v>0</v>
      </c>
      <c r="AD196" s="3">
        <v>0</v>
      </c>
      <c r="AE196" s="3">
        <v>0</v>
      </c>
    </row>
    <row r="197">
      <c r="A197" s="3">
        <v>190</v>
      </c>
      <c r="B197" s="3" t="s">
        <v>455</v>
      </c>
      <c r="C197" s="3" t="s"/>
      <c r="D197" s="3" t="s">
        <v>456</v>
      </c>
      <c r="E197" s="3" t="s">
        <v>231</v>
      </c>
      <c r="F197" s="3" t="s">
        <v>41</v>
      </c>
      <c r="G197" s="3" t="s">
        <v>442</v>
      </c>
      <c r="H197" s="3">
        <v>2645000</v>
      </c>
      <c r="I197" s="3">
        <v>-415000</v>
      </c>
      <c r="J197" s="3">
        <v>0</v>
      </c>
      <c r="K197" s="3">
        <v>0</v>
      </c>
      <c r="L197" s="3">
        <v>-111500</v>
      </c>
      <c r="M197" s="3">
        <v>0</v>
      </c>
      <c r="N197" s="3">
        <v>0</v>
      </c>
      <c r="O197" s="3">
        <v>12800</v>
      </c>
      <c r="P197" s="3">
        <v>-12800</v>
      </c>
      <c r="Q197" s="3">
        <v>0</v>
      </c>
      <c r="R197" s="3">
        <v>0</v>
      </c>
      <c r="S197" s="3">
        <v>-128169</v>
      </c>
      <c r="T197" s="3">
        <v>0</v>
      </c>
      <c r="U197" s="3">
        <v>-74571</v>
      </c>
      <c r="V197" s="3">
        <v>1915760</v>
      </c>
      <c r="W197" s="3" t="s">
        <v>117</v>
      </c>
      <c r="X197" s="3">
        <v>0</v>
      </c>
      <c r="Y197" s="3">
        <v>0</v>
      </c>
      <c r="Z197" s="3" t="s">
        <v>43</v>
      </c>
      <c r="AA197" s="3" t="s">
        <v>44</v>
      </c>
      <c r="AB197" s="3" t="s"/>
      <c r="AC197" s="3">
        <v>0</v>
      </c>
      <c r="AD197" s="3">
        <v>0</v>
      </c>
      <c r="AE197" s="3">
        <v>0</v>
      </c>
    </row>
    <row r="198">
      <c r="A198" s="3">
        <v>191</v>
      </c>
      <c r="B198" s="3" t="s">
        <v>457</v>
      </c>
      <c r="C198" s="3" t="s"/>
      <c r="D198" s="3" t="s">
        <v>458</v>
      </c>
      <c r="E198" s="3" t="s">
        <v>231</v>
      </c>
      <c r="F198" s="3" t="s">
        <v>48</v>
      </c>
      <c r="G198" s="3" t="s">
        <v>442</v>
      </c>
      <c r="H198" s="3">
        <v>310000</v>
      </c>
      <c r="I198" s="3">
        <v>-33000</v>
      </c>
      <c r="J198" s="3">
        <v>0</v>
      </c>
      <c r="K198" s="3">
        <v>14000</v>
      </c>
      <c r="L198" s="3">
        <v>0</v>
      </c>
      <c r="M198" s="3">
        <v>0</v>
      </c>
      <c r="N198" s="3">
        <v>0</v>
      </c>
      <c r="O198" s="3">
        <v>32800</v>
      </c>
      <c r="P198" s="3">
        <v>-32800</v>
      </c>
      <c r="Q198" s="3">
        <v>0</v>
      </c>
      <c r="R198" s="3">
        <v>0</v>
      </c>
      <c r="S198" s="3">
        <v>-17606</v>
      </c>
      <c r="T198" s="3">
        <v>0</v>
      </c>
      <c r="U198" s="3">
        <v>-9972</v>
      </c>
      <c r="V198" s="3">
        <v>263422</v>
      </c>
      <c r="W198" s="3" t="s"/>
      <c r="X198" s="3">
        <v>0</v>
      </c>
      <c r="Y198" s="3">
        <v>0</v>
      </c>
      <c r="Z198" s="3" t="s">
        <v>43</v>
      </c>
      <c r="AA198" s="3" t="s">
        <v>44</v>
      </c>
      <c r="AB198" s="3" t="s"/>
      <c r="AC198" s="3">
        <v>0</v>
      </c>
      <c r="AD198" s="3">
        <v>0</v>
      </c>
      <c r="AE198" s="3">
        <v>0</v>
      </c>
    </row>
    <row r="199">
      <c r="A199" s="3">
        <v>192</v>
      </c>
      <c r="B199" s="3" t="s">
        <v>459</v>
      </c>
      <c r="C199" s="3">
        <v>151223009237136</v>
      </c>
      <c r="D199" s="3" t="s">
        <v>230</v>
      </c>
      <c r="E199" s="3" t="s">
        <v>73</v>
      </c>
      <c r="F199" s="3" t="s">
        <v>63</v>
      </c>
      <c r="G199" s="3" t="s">
        <v>442</v>
      </c>
      <c r="H199" s="3">
        <v>3057000</v>
      </c>
      <c r="I199" s="3">
        <v>0</v>
      </c>
      <c r="J199" s="3">
        <v>-3057000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 t="s">
        <v>42</v>
      </c>
      <c r="X199" s="3">
        <v>0</v>
      </c>
      <c r="Y199" s="3">
        <v>0</v>
      </c>
      <c r="Z199" s="3" t="s">
        <v>43</v>
      </c>
      <c r="AA199" s="3" t="s">
        <v>44</v>
      </c>
      <c r="AB199" s="3" t="s"/>
      <c r="AC199" s="3">
        <v>-3057000</v>
      </c>
      <c r="AD199" s="3">
        <v>0</v>
      </c>
      <c r="AE199" s="3">
        <v>0</v>
      </c>
    </row>
    <row r="200">
      <c r="A200" s="3">
        <v>193</v>
      </c>
      <c r="B200" s="3" t="s">
        <v>460</v>
      </c>
      <c r="C200" s="3" t="s"/>
      <c r="D200" s="3" t="s">
        <v>461</v>
      </c>
      <c r="E200" s="3" t="s">
        <v>231</v>
      </c>
      <c r="F200" s="3" t="s">
        <v>41</v>
      </c>
      <c r="G200" s="3" t="s">
        <v>442</v>
      </c>
      <c r="H200" s="3">
        <v>9344000</v>
      </c>
      <c r="I200" s="3">
        <v>-4086000</v>
      </c>
      <c r="J200" s="3">
        <v>0</v>
      </c>
      <c r="K200" s="3">
        <v>0</v>
      </c>
      <c r="L200" s="3">
        <v>-250000</v>
      </c>
      <c r="M200" s="3">
        <v>0</v>
      </c>
      <c r="N200" s="3">
        <v>36500</v>
      </c>
      <c r="O200" s="3">
        <v>14600</v>
      </c>
      <c r="P200" s="3">
        <v>-51100</v>
      </c>
      <c r="Q200" s="3">
        <v>0</v>
      </c>
      <c r="R200" s="3">
        <v>0</v>
      </c>
      <c r="S200" s="3">
        <v>-302984</v>
      </c>
      <c r="T200" s="3">
        <v>0</v>
      </c>
      <c r="U200" s="3">
        <v>-181748</v>
      </c>
      <c r="V200" s="3">
        <v>4523268</v>
      </c>
      <c r="W200" s="3" t="s">
        <v>117</v>
      </c>
      <c r="X200" s="3">
        <v>0</v>
      </c>
      <c r="Y200" s="3">
        <v>0</v>
      </c>
      <c r="Z200" s="3" t="s">
        <v>43</v>
      </c>
      <c r="AA200" s="3" t="s">
        <v>57</v>
      </c>
      <c r="AB200" s="3" t="s"/>
      <c r="AC200" s="3">
        <v>0</v>
      </c>
      <c r="AD200" s="3">
        <v>0</v>
      </c>
      <c r="AE200" s="3">
        <v>0</v>
      </c>
    </row>
    <row r="201">
      <c r="A201" s="3">
        <v>194</v>
      </c>
      <c r="B201" s="3" t="s">
        <v>462</v>
      </c>
      <c r="C201" s="3" t="s"/>
      <c r="D201" s="3" t="s">
        <v>463</v>
      </c>
      <c r="E201" s="3" t="s">
        <v>231</v>
      </c>
      <c r="F201" s="3" t="s">
        <v>41</v>
      </c>
      <c r="G201" s="3" t="s">
        <v>442</v>
      </c>
      <c r="H201" s="3">
        <v>310000</v>
      </c>
      <c r="I201" s="3">
        <v>-19000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37700</v>
      </c>
      <c r="P201" s="3">
        <v>-37700</v>
      </c>
      <c r="Q201" s="3">
        <v>0</v>
      </c>
      <c r="R201" s="3">
        <v>0</v>
      </c>
      <c r="S201" s="3">
        <v>-17606</v>
      </c>
      <c r="T201" s="3">
        <v>0</v>
      </c>
      <c r="U201" s="3">
        <v>-10427</v>
      </c>
      <c r="V201" s="3">
        <v>262967</v>
      </c>
      <c r="W201" s="3" t="s"/>
      <c r="X201" s="3">
        <v>0</v>
      </c>
      <c r="Y201" s="3">
        <v>0</v>
      </c>
      <c r="Z201" s="3" t="s">
        <v>43</v>
      </c>
      <c r="AA201" s="3" t="s">
        <v>44</v>
      </c>
      <c r="AB201" s="3" t="s"/>
      <c r="AC201" s="3">
        <v>0</v>
      </c>
      <c r="AD201" s="3">
        <v>0</v>
      </c>
      <c r="AE201" s="3">
        <v>0</v>
      </c>
    </row>
    <row r="202">
      <c r="A202" s="3">
        <v>195</v>
      </c>
      <c r="B202" s="3" t="s">
        <v>464</v>
      </c>
      <c r="C202" s="3" t="s"/>
      <c r="D202" s="3" t="s">
        <v>465</v>
      </c>
      <c r="E202" s="3" t="s">
        <v>132</v>
      </c>
      <c r="F202" s="3" t="s">
        <v>48</v>
      </c>
      <c r="G202" s="3" t="s">
        <v>442</v>
      </c>
      <c r="H202" s="3">
        <v>1480000</v>
      </c>
      <c r="I202" s="3">
        <v>0</v>
      </c>
      <c r="J202" s="3">
        <v>0</v>
      </c>
      <c r="K202" s="3">
        <v>0</v>
      </c>
      <c r="L202" s="3">
        <v>-50000</v>
      </c>
      <c r="M202" s="3">
        <v>0</v>
      </c>
      <c r="N202" s="3">
        <v>0</v>
      </c>
      <c r="O202" s="3">
        <v>32700</v>
      </c>
      <c r="P202" s="3">
        <v>-32700</v>
      </c>
      <c r="Q202" s="3">
        <v>0</v>
      </c>
      <c r="R202" s="3">
        <v>0</v>
      </c>
      <c r="S202" s="3">
        <v>-86515</v>
      </c>
      <c r="T202" s="3">
        <v>0</v>
      </c>
      <c r="U202" s="3">
        <v>-53196</v>
      </c>
      <c r="V202" s="3">
        <v>1290289</v>
      </c>
      <c r="W202" s="3" t="s">
        <v>56</v>
      </c>
      <c r="X202" s="3">
        <v>0</v>
      </c>
      <c r="Y202" s="3">
        <v>0</v>
      </c>
      <c r="Z202" s="3" t="s">
        <v>43</v>
      </c>
      <c r="AA202" s="3" t="s">
        <v>57</v>
      </c>
      <c r="AB202" s="3" t="s"/>
      <c r="AC202" s="3">
        <v>0</v>
      </c>
      <c r="AD202" s="3">
        <v>0</v>
      </c>
      <c r="AE202" s="3">
        <v>0</v>
      </c>
    </row>
    <row r="203">
      <c r="A203" s="3">
        <v>196</v>
      </c>
      <c r="B203" s="3" t="s">
        <v>466</v>
      </c>
      <c r="C203" s="3" t="s"/>
      <c r="D203" s="3" t="s">
        <v>467</v>
      </c>
      <c r="E203" s="3" t="s">
        <v>184</v>
      </c>
      <c r="F203" s="3" t="s">
        <v>63</v>
      </c>
      <c r="G203" s="3" t="s">
        <v>442</v>
      </c>
      <c r="H203" s="3">
        <v>954000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32700</v>
      </c>
      <c r="O203" s="3">
        <v>0</v>
      </c>
      <c r="P203" s="3">
        <v>-32700</v>
      </c>
      <c r="Q203" s="3">
        <v>0</v>
      </c>
      <c r="R203" s="3">
        <v>0</v>
      </c>
      <c r="S203" s="3">
        <v>-57717</v>
      </c>
      <c r="T203" s="3">
        <v>0</v>
      </c>
      <c r="U203" s="3">
        <v>-36668</v>
      </c>
      <c r="V203" s="3">
        <v>859615</v>
      </c>
      <c r="W203" s="3" t="s"/>
      <c r="X203" s="3">
        <v>0</v>
      </c>
      <c r="Y203" s="3">
        <v>0</v>
      </c>
      <c r="Z203" s="3" t="s">
        <v>43</v>
      </c>
      <c r="AA203" s="3" t="s">
        <v>44</v>
      </c>
      <c r="AB203" s="3" t="s"/>
      <c r="AC203" s="3">
        <v>0</v>
      </c>
      <c r="AD203" s="3">
        <v>0</v>
      </c>
      <c r="AE203" s="3">
        <v>0</v>
      </c>
    </row>
    <row r="204">
      <c r="A204" s="3">
        <v>197</v>
      </c>
      <c r="B204" s="3" t="s">
        <v>468</v>
      </c>
      <c r="C204" s="3" t="s"/>
      <c r="D204" s="3" t="s">
        <v>205</v>
      </c>
      <c r="E204" s="3" t="s">
        <v>219</v>
      </c>
      <c r="F204" s="3" t="s">
        <v>41</v>
      </c>
      <c r="G204" s="3" t="s">
        <v>442</v>
      </c>
      <c r="H204" s="3">
        <v>7034000</v>
      </c>
      <c r="I204" s="3">
        <v>-4222000</v>
      </c>
      <c r="J204" s="3">
        <v>0</v>
      </c>
      <c r="K204" s="3">
        <v>0</v>
      </c>
      <c r="L204" s="3">
        <v>-140600</v>
      </c>
      <c r="M204" s="3">
        <v>0</v>
      </c>
      <c r="N204" s="3">
        <v>0</v>
      </c>
      <c r="O204" s="3">
        <v>38000</v>
      </c>
      <c r="P204" s="3">
        <v>-38000</v>
      </c>
      <c r="Q204" s="3">
        <v>0</v>
      </c>
      <c r="R204" s="3">
        <v>0</v>
      </c>
      <c r="S204" s="3">
        <v>-161620</v>
      </c>
      <c r="T204" s="3">
        <v>0</v>
      </c>
      <c r="U204" s="3">
        <v>-104056</v>
      </c>
      <c r="V204" s="3">
        <v>2405724</v>
      </c>
      <c r="W204" s="3" t="s">
        <v>117</v>
      </c>
      <c r="X204" s="3">
        <v>0</v>
      </c>
      <c r="Y204" s="3">
        <v>0</v>
      </c>
      <c r="Z204" s="3" t="s">
        <v>43</v>
      </c>
      <c r="AA204" s="3" t="s">
        <v>57</v>
      </c>
      <c r="AB204" s="3" t="s"/>
      <c r="AC204" s="3">
        <v>0</v>
      </c>
      <c r="AD204" s="3">
        <v>0</v>
      </c>
      <c r="AE204" s="3">
        <v>0</v>
      </c>
    </row>
    <row r="205">
      <c r="A205" s="3">
        <v>198</v>
      </c>
      <c r="B205" s="3" t="s">
        <v>469</v>
      </c>
      <c r="C205" s="3" t="s"/>
      <c r="D205" s="3" t="s">
        <v>470</v>
      </c>
      <c r="E205" s="3" t="s">
        <v>231</v>
      </c>
      <c r="F205" s="3" t="s">
        <v>55</v>
      </c>
      <c r="G205" s="3" t="s">
        <v>442</v>
      </c>
      <c r="H205" s="3">
        <v>310000</v>
      </c>
      <c r="I205" s="3">
        <v>-7000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12800</v>
      </c>
      <c r="P205" s="3">
        <v>-12800</v>
      </c>
      <c r="Q205" s="3">
        <v>0</v>
      </c>
      <c r="R205" s="3">
        <v>0</v>
      </c>
      <c r="S205" s="3">
        <v>-18332</v>
      </c>
      <c r="T205" s="3">
        <v>0</v>
      </c>
      <c r="U205" s="3">
        <v>-10666</v>
      </c>
      <c r="V205" s="3">
        <v>274002</v>
      </c>
      <c r="W205" s="3" t="s"/>
      <c r="X205" s="3">
        <v>0</v>
      </c>
      <c r="Y205" s="3">
        <v>0</v>
      </c>
      <c r="Z205" s="3" t="s">
        <v>43</v>
      </c>
      <c r="AA205" s="3" t="s">
        <v>44</v>
      </c>
      <c r="AB205" s="3" t="s"/>
      <c r="AC205" s="3">
        <v>0</v>
      </c>
      <c r="AD205" s="3">
        <v>0</v>
      </c>
      <c r="AE205" s="3">
        <v>0</v>
      </c>
    </row>
    <row r="206">
      <c r="A206" s="3">
        <v>199</v>
      </c>
      <c r="B206" s="3" t="s">
        <v>471</v>
      </c>
      <c r="C206" s="3" t="s"/>
      <c r="D206" s="3" t="s">
        <v>470</v>
      </c>
      <c r="E206" s="3" t="s">
        <v>231</v>
      </c>
      <c r="F206" s="3" t="s">
        <v>63</v>
      </c>
      <c r="G206" s="3" t="s">
        <v>442</v>
      </c>
      <c r="H206" s="3">
        <v>310000</v>
      </c>
      <c r="I206" s="3">
        <v>-19000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12800</v>
      </c>
      <c r="P206" s="3">
        <v>-12800</v>
      </c>
      <c r="Q206" s="3">
        <v>0</v>
      </c>
      <c r="R206" s="3">
        <v>0</v>
      </c>
      <c r="S206" s="3">
        <v>-17606</v>
      </c>
      <c r="T206" s="3">
        <v>0</v>
      </c>
      <c r="U206" s="3">
        <v>-10243</v>
      </c>
      <c r="V206" s="3">
        <v>263151</v>
      </c>
      <c r="W206" s="3" t="s"/>
      <c r="X206" s="3">
        <v>0</v>
      </c>
      <c r="Y206" s="3">
        <v>0</v>
      </c>
      <c r="Z206" s="3" t="s">
        <v>43</v>
      </c>
      <c r="AA206" s="3" t="s">
        <v>44</v>
      </c>
      <c r="AB206" s="3" t="s"/>
      <c r="AC206" s="3">
        <v>0</v>
      </c>
      <c r="AD206" s="3">
        <v>0</v>
      </c>
      <c r="AE206" s="3">
        <v>0</v>
      </c>
    </row>
    <row r="207">
      <c r="A207" s="3">
        <v>200</v>
      </c>
      <c r="B207" s="3" t="s">
        <v>472</v>
      </c>
      <c r="C207" s="3" t="s"/>
      <c r="D207" s="3" t="s">
        <v>470</v>
      </c>
      <c r="E207" s="3" t="s">
        <v>231</v>
      </c>
      <c r="F207" s="3" t="s">
        <v>63</v>
      </c>
      <c r="G207" s="3" t="s">
        <v>442</v>
      </c>
      <c r="H207" s="3">
        <v>310000</v>
      </c>
      <c r="I207" s="3">
        <v>-7000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12800</v>
      </c>
      <c r="P207" s="3">
        <v>-12800</v>
      </c>
      <c r="Q207" s="3">
        <v>0</v>
      </c>
      <c r="R207" s="3">
        <v>0</v>
      </c>
      <c r="S207" s="3">
        <v>-18332</v>
      </c>
      <c r="T207" s="3">
        <v>0</v>
      </c>
      <c r="U207" s="3">
        <v>-10666</v>
      </c>
      <c r="V207" s="3">
        <v>274002</v>
      </c>
      <c r="W207" s="3" t="s"/>
      <c r="X207" s="3">
        <v>0</v>
      </c>
      <c r="Y207" s="3">
        <v>0</v>
      </c>
      <c r="Z207" s="3" t="s">
        <v>43</v>
      </c>
      <c r="AA207" s="3" t="s">
        <v>44</v>
      </c>
      <c r="AB207" s="3" t="s"/>
      <c r="AC207" s="3">
        <v>0</v>
      </c>
      <c r="AD207" s="3">
        <v>0</v>
      </c>
      <c r="AE207" s="3">
        <v>0</v>
      </c>
    </row>
    <row r="208">
      <c r="A208" s="3">
        <v>201</v>
      </c>
      <c r="B208" s="3" t="s">
        <v>473</v>
      </c>
      <c r="C208" s="3" t="s"/>
      <c r="D208" s="3" t="s">
        <v>474</v>
      </c>
      <c r="E208" s="3" t="s">
        <v>93</v>
      </c>
      <c r="F208" s="3" t="s">
        <v>87</v>
      </c>
      <c r="G208" s="3" t="s">
        <v>442</v>
      </c>
      <c r="H208" s="3">
        <v>4017000</v>
      </c>
      <c r="I208" s="3">
        <v>0</v>
      </c>
      <c r="J208" s="3">
        <v>0</v>
      </c>
      <c r="K208" s="3">
        <v>0</v>
      </c>
      <c r="L208" s="3">
        <v>-200850</v>
      </c>
      <c r="M208" s="3">
        <v>0</v>
      </c>
      <c r="N208" s="3">
        <v>0</v>
      </c>
      <c r="O208" s="3">
        <v>38000</v>
      </c>
      <c r="P208" s="3">
        <v>-38000</v>
      </c>
      <c r="Q208" s="3">
        <v>0</v>
      </c>
      <c r="R208" s="3">
        <v>0</v>
      </c>
      <c r="S208" s="3">
        <v>-230877</v>
      </c>
      <c r="T208" s="3">
        <v>0</v>
      </c>
      <c r="U208" s="3">
        <v>-144646</v>
      </c>
      <c r="V208" s="3">
        <v>3440627</v>
      </c>
      <c r="W208" s="3" t="s">
        <v>117</v>
      </c>
      <c r="X208" s="3">
        <v>0</v>
      </c>
      <c r="Y208" s="3">
        <v>0</v>
      </c>
      <c r="Z208" s="3" t="s">
        <v>43</v>
      </c>
      <c r="AA208" s="3" t="s">
        <v>44</v>
      </c>
      <c r="AB208" s="3" t="s"/>
      <c r="AC208" s="3">
        <v>0</v>
      </c>
      <c r="AD208" s="3">
        <v>0</v>
      </c>
      <c r="AE208" s="3">
        <v>0</v>
      </c>
    </row>
    <row r="209">
      <c r="A209" s="3">
        <v>202</v>
      </c>
      <c r="B209" s="3" t="s">
        <v>475</v>
      </c>
      <c r="C209" s="3" t="s"/>
      <c r="D209" s="3" t="s">
        <v>476</v>
      </c>
      <c r="E209" s="3" t="s">
        <v>231</v>
      </c>
      <c r="F209" s="3" t="s">
        <v>63</v>
      </c>
      <c r="G209" s="3" t="s">
        <v>442</v>
      </c>
      <c r="H209" s="3">
        <v>620000</v>
      </c>
      <c r="I209" s="3">
        <v>-66000</v>
      </c>
      <c r="J209" s="3">
        <v>0</v>
      </c>
      <c r="K209" s="3">
        <v>28000</v>
      </c>
      <c r="L209" s="3">
        <v>-44320</v>
      </c>
      <c r="M209" s="3">
        <v>0</v>
      </c>
      <c r="N209" s="3">
        <v>0</v>
      </c>
      <c r="O209" s="3">
        <v>29500</v>
      </c>
      <c r="P209" s="3">
        <v>-29500</v>
      </c>
      <c r="Q209" s="3">
        <v>0</v>
      </c>
      <c r="R209" s="3">
        <v>0</v>
      </c>
      <c r="S209" s="3">
        <v>-32530</v>
      </c>
      <c r="T209" s="3">
        <v>0</v>
      </c>
      <c r="U209" s="3">
        <v>-17941</v>
      </c>
      <c r="V209" s="3">
        <v>487209</v>
      </c>
      <c r="W209" s="3" t="s">
        <v>94</v>
      </c>
      <c r="X209" s="3">
        <v>0</v>
      </c>
      <c r="Y209" s="3">
        <v>0</v>
      </c>
      <c r="Z209" s="3" t="s">
        <v>43</v>
      </c>
      <c r="AA209" s="3" t="s">
        <v>44</v>
      </c>
      <c r="AB209" s="3" t="s"/>
      <c r="AC209" s="3">
        <v>0</v>
      </c>
      <c r="AD209" s="3">
        <v>0</v>
      </c>
      <c r="AE209" s="3">
        <v>0</v>
      </c>
    </row>
    <row r="210">
      <c r="A210" s="3">
        <v>203</v>
      </c>
      <c r="B210" s="3" t="s">
        <v>477</v>
      </c>
      <c r="C210" s="3" t="s"/>
      <c r="D210" s="3" t="s">
        <v>478</v>
      </c>
      <c r="E210" s="3" t="s">
        <v>231</v>
      </c>
      <c r="F210" s="3" t="s">
        <v>41</v>
      </c>
      <c r="G210" s="3" t="s">
        <v>442</v>
      </c>
      <c r="H210" s="3">
        <v>3280000</v>
      </c>
      <c r="I210" s="3">
        <v>-66000</v>
      </c>
      <c r="J210" s="3">
        <v>0</v>
      </c>
      <c r="K210" s="3">
        <v>0</v>
      </c>
      <c r="L210" s="3">
        <v>-160700</v>
      </c>
      <c r="M210" s="3">
        <v>0</v>
      </c>
      <c r="N210" s="3">
        <v>0</v>
      </c>
      <c r="O210" s="3">
        <v>12800</v>
      </c>
      <c r="P210" s="3">
        <v>-12800</v>
      </c>
      <c r="Q210" s="3">
        <v>0</v>
      </c>
      <c r="R210" s="3">
        <v>0</v>
      </c>
      <c r="S210" s="3">
        <v>-184725</v>
      </c>
      <c r="T210" s="3">
        <v>0</v>
      </c>
      <c r="U210" s="3">
        <v>-107476</v>
      </c>
      <c r="V210" s="3">
        <v>2761099</v>
      </c>
      <c r="W210" s="3" t="s">
        <v>117</v>
      </c>
      <c r="X210" s="3">
        <v>0</v>
      </c>
      <c r="Y210" s="3">
        <v>0</v>
      </c>
      <c r="Z210" s="3" t="s">
        <v>43</v>
      </c>
      <c r="AA210" s="3" t="s">
        <v>44</v>
      </c>
      <c r="AB210" s="3" t="s"/>
      <c r="AC210" s="3">
        <v>0</v>
      </c>
      <c r="AD210" s="3">
        <v>0</v>
      </c>
      <c r="AE210" s="3">
        <v>0</v>
      </c>
    </row>
    <row r="211">
      <c r="A211" s="3">
        <v>204</v>
      </c>
      <c r="B211" s="3" t="s">
        <v>479</v>
      </c>
      <c r="C211" s="3" t="s"/>
      <c r="D211" s="3" t="s">
        <v>480</v>
      </c>
      <c r="E211" s="3" t="s">
        <v>284</v>
      </c>
      <c r="F211" s="3" t="s">
        <v>48</v>
      </c>
      <c r="G211" s="3" t="s">
        <v>442</v>
      </c>
      <c r="H211" s="3">
        <v>310000</v>
      </c>
      <c r="I211" s="3">
        <v>-16000</v>
      </c>
      <c r="J211" s="3">
        <v>0</v>
      </c>
      <c r="K211" s="3">
        <v>0</v>
      </c>
      <c r="L211" s="3">
        <v>0</v>
      </c>
      <c r="M211" s="3">
        <v>0</v>
      </c>
      <c r="N211" s="3">
        <v>23000</v>
      </c>
      <c r="O211" s="3">
        <v>14700</v>
      </c>
      <c r="P211" s="3">
        <v>-37700</v>
      </c>
      <c r="Q211" s="3">
        <v>0</v>
      </c>
      <c r="R211" s="3">
        <v>0</v>
      </c>
      <c r="S211" s="3">
        <v>-17787</v>
      </c>
      <c r="T211" s="3">
        <v>0</v>
      </c>
      <c r="U211" s="3">
        <v>-11857</v>
      </c>
      <c r="V211" s="3">
        <v>264356</v>
      </c>
      <c r="W211" s="3" t="s"/>
      <c r="X211" s="3">
        <v>0</v>
      </c>
      <c r="Y211" s="3">
        <v>0</v>
      </c>
      <c r="Z211" s="3" t="s">
        <v>43</v>
      </c>
      <c r="AA211" s="3" t="s">
        <v>44</v>
      </c>
      <c r="AB211" s="3" t="s"/>
      <c r="AC211" s="3">
        <v>0</v>
      </c>
      <c r="AD211" s="3">
        <v>0</v>
      </c>
      <c r="AE211" s="3">
        <v>0</v>
      </c>
    </row>
    <row r="212">
      <c r="A212" s="3">
        <v>205</v>
      </c>
      <c r="B212" s="3" t="s">
        <v>481</v>
      </c>
      <c r="C212" s="3" t="s"/>
      <c r="D212" s="3" t="s">
        <v>482</v>
      </c>
      <c r="E212" s="3" t="s">
        <v>231</v>
      </c>
      <c r="F212" s="3" t="s">
        <v>63</v>
      </c>
      <c r="G212" s="3" t="s">
        <v>442</v>
      </c>
      <c r="H212" s="3">
        <v>620000</v>
      </c>
      <c r="I212" s="3">
        <v>-14000</v>
      </c>
      <c r="J212" s="3">
        <v>0</v>
      </c>
      <c r="K212" s="3">
        <v>0</v>
      </c>
      <c r="L212" s="3">
        <v>-50000</v>
      </c>
      <c r="M212" s="3">
        <v>0</v>
      </c>
      <c r="N212" s="3">
        <v>8000</v>
      </c>
      <c r="O212" s="3">
        <v>24700</v>
      </c>
      <c r="P212" s="3">
        <v>-32700</v>
      </c>
      <c r="Q212" s="3">
        <v>0</v>
      </c>
      <c r="R212" s="3">
        <v>0</v>
      </c>
      <c r="S212" s="3">
        <v>-33638</v>
      </c>
      <c r="T212" s="3">
        <v>0</v>
      </c>
      <c r="U212" s="3">
        <v>-19891</v>
      </c>
      <c r="V212" s="3">
        <v>502471</v>
      </c>
      <c r="W212" s="3" t="s">
        <v>56</v>
      </c>
      <c r="X212" s="3">
        <v>0</v>
      </c>
      <c r="Y212" s="3">
        <v>0</v>
      </c>
      <c r="Z212" s="3" t="s">
        <v>43</v>
      </c>
      <c r="AA212" s="3" t="s">
        <v>44</v>
      </c>
      <c r="AB212" s="3" t="s"/>
      <c r="AC212" s="3">
        <v>0</v>
      </c>
      <c r="AD212" s="3">
        <v>0</v>
      </c>
      <c r="AE212" s="3">
        <v>0</v>
      </c>
    </row>
    <row r="213">
      <c r="A213" s="3">
        <v>206</v>
      </c>
      <c r="B213" s="3" t="s">
        <v>483</v>
      </c>
      <c r="C213" s="3" t="s"/>
      <c r="D213" s="3" t="s">
        <v>484</v>
      </c>
      <c r="E213" s="3" t="s">
        <v>231</v>
      </c>
      <c r="F213" s="3" t="s">
        <v>48</v>
      </c>
      <c r="G213" s="3" t="s">
        <v>485</v>
      </c>
      <c r="H213" s="3">
        <v>310000</v>
      </c>
      <c r="I213" s="3">
        <v>-33000</v>
      </c>
      <c r="J213" s="3">
        <v>0</v>
      </c>
      <c r="K213" s="3">
        <v>14000</v>
      </c>
      <c r="L213" s="3">
        <v>0</v>
      </c>
      <c r="M213" s="3">
        <v>0</v>
      </c>
      <c r="N213" s="3">
        <v>0</v>
      </c>
      <c r="O213" s="3">
        <v>12800</v>
      </c>
      <c r="P213" s="3">
        <v>-12800</v>
      </c>
      <c r="Q213" s="3">
        <v>0</v>
      </c>
      <c r="R213" s="3">
        <v>0</v>
      </c>
      <c r="S213" s="3">
        <v>-17606</v>
      </c>
      <c r="T213" s="3">
        <v>0</v>
      </c>
      <c r="U213" s="3">
        <v>-9750</v>
      </c>
      <c r="V213" s="3">
        <v>263644</v>
      </c>
      <c r="W213" s="3" t="s"/>
      <c r="X213" s="3">
        <v>0</v>
      </c>
      <c r="Y213" s="3">
        <v>0</v>
      </c>
      <c r="Z213" s="3" t="s">
        <v>43</v>
      </c>
      <c r="AA213" s="3" t="s">
        <v>44</v>
      </c>
      <c r="AB213" s="3" t="s"/>
      <c r="AC213" s="3">
        <v>0</v>
      </c>
      <c r="AD213" s="3">
        <v>0</v>
      </c>
      <c r="AE213" s="3">
        <v>0</v>
      </c>
    </row>
    <row r="214">
      <c r="A214" s="3">
        <v>207</v>
      </c>
      <c r="B214" s="3" t="s">
        <v>486</v>
      </c>
      <c r="C214" s="3" t="s"/>
      <c r="D214" s="3" t="s">
        <v>281</v>
      </c>
      <c r="E214" s="3" t="s">
        <v>361</v>
      </c>
      <c r="F214" s="3" t="s">
        <v>48</v>
      </c>
      <c r="G214" s="3" t="s">
        <v>485</v>
      </c>
      <c r="H214" s="3">
        <v>620000</v>
      </c>
      <c r="I214" s="3">
        <v>-38000</v>
      </c>
      <c r="J214" s="3">
        <v>0</v>
      </c>
      <c r="K214" s="3">
        <v>0</v>
      </c>
      <c r="L214" s="3">
        <v>-50000</v>
      </c>
      <c r="M214" s="3">
        <v>0</v>
      </c>
      <c r="N214" s="3">
        <v>0</v>
      </c>
      <c r="O214" s="3">
        <v>12800</v>
      </c>
      <c r="P214" s="3">
        <v>-12800</v>
      </c>
      <c r="Q214" s="3">
        <v>0</v>
      </c>
      <c r="R214" s="3">
        <v>0</v>
      </c>
      <c r="S214" s="3">
        <v>-32186</v>
      </c>
      <c r="T214" s="3">
        <v>0</v>
      </c>
      <c r="U214" s="3">
        <v>-18726</v>
      </c>
      <c r="V214" s="3">
        <v>481088</v>
      </c>
      <c r="W214" s="3" t="s">
        <v>56</v>
      </c>
      <c r="X214" s="3">
        <v>0</v>
      </c>
      <c r="Y214" s="3">
        <v>0</v>
      </c>
      <c r="Z214" s="3" t="s">
        <v>43</v>
      </c>
      <c r="AA214" s="3" t="s">
        <v>44</v>
      </c>
      <c r="AB214" s="3" t="s"/>
      <c r="AC214" s="3">
        <v>0</v>
      </c>
      <c r="AD214" s="3">
        <v>0</v>
      </c>
      <c r="AE214" s="3">
        <v>0</v>
      </c>
    </row>
    <row r="215">
      <c r="A215" s="3">
        <v>208</v>
      </c>
      <c r="B215" s="3" t="s">
        <v>487</v>
      </c>
      <c r="C215" s="3" t="s"/>
      <c r="D215" s="3" t="s">
        <v>488</v>
      </c>
      <c r="E215" s="3" t="s">
        <v>395</v>
      </c>
      <c r="F215" s="3" t="s">
        <v>48</v>
      </c>
      <c r="G215" s="3" t="s">
        <v>485</v>
      </c>
      <c r="H215" s="3">
        <v>580000</v>
      </c>
      <c r="I215" s="3">
        <v>0</v>
      </c>
      <c r="J215" s="3">
        <v>0</v>
      </c>
      <c r="K215" s="3">
        <v>0</v>
      </c>
      <c r="L215" s="3">
        <v>-46400</v>
      </c>
      <c r="M215" s="3">
        <v>0</v>
      </c>
      <c r="N215" s="3">
        <v>0</v>
      </c>
      <c r="O215" s="3">
        <v>28700</v>
      </c>
      <c r="P215" s="3">
        <v>-28700</v>
      </c>
      <c r="Q215" s="3">
        <v>0</v>
      </c>
      <c r="R215" s="3">
        <v>0</v>
      </c>
      <c r="S215" s="3">
        <v>-32283</v>
      </c>
      <c r="T215" s="3">
        <v>0</v>
      </c>
      <c r="U215" s="3">
        <v>-19210</v>
      </c>
      <c r="V215" s="3">
        <v>482107</v>
      </c>
      <c r="W215" s="3" t="s">
        <v>94</v>
      </c>
      <c r="X215" s="3">
        <v>0</v>
      </c>
      <c r="Y215" s="3">
        <v>0</v>
      </c>
      <c r="Z215" s="3" t="s">
        <v>43</v>
      </c>
      <c r="AA215" s="3" t="s">
        <v>44</v>
      </c>
      <c r="AB215" s="3" t="s"/>
      <c r="AC215" s="3">
        <v>0</v>
      </c>
      <c r="AD215" s="3">
        <v>0</v>
      </c>
      <c r="AE215" s="3">
        <v>0</v>
      </c>
    </row>
    <row r="216">
      <c r="A216" s="3">
        <v>209</v>
      </c>
      <c r="B216" s="3" t="s">
        <v>489</v>
      </c>
      <c r="C216" s="3" t="s"/>
      <c r="D216" s="3" t="s">
        <v>490</v>
      </c>
      <c r="E216" s="3" t="s">
        <v>231</v>
      </c>
      <c r="F216" s="3" t="s">
        <v>48</v>
      </c>
      <c r="G216" s="3" t="s">
        <v>485</v>
      </c>
      <c r="H216" s="3">
        <v>930000</v>
      </c>
      <c r="I216" s="3">
        <v>-21000</v>
      </c>
      <c r="J216" s="3">
        <v>0</v>
      </c>
      <c r="K216" s="3">
        <v>0</v>
      </c>
      <c r="L216" s="3">
        <v>-50000</v>
      </c>
      <c r="M216" s="3">
        <v>0</v>
      </c>
      <c r="N216" s="3">
        <v>0</v>
      </c>
      <c r="O216" s="3">
        <v>32800</v>
      </c>
      <c r="P216" s="3">
        <v>-32800</v>
      </c>
      <c r="Q216" s="3">
        <v>0</v>
      </c>
      <c r="R216" s="3">
        <v>0</v>
      </c>
      <c r="S216" s="3">
        <v>-51970</v>
      </c>
      <c r="T216" s="3">
        <v>0</v>
      </c>
      <c r="U216" s="3">
        <v>-31560</v>
      </c>
      <c r="V216" s="3">
        <v>775470</v>
      </c>
      <c r="W216" s="3" t="s">
        <v>56</v>
      </c>
      <c r="X216" s="3">
        <v>0</v>
      </c>
      <c r="Y216" s="3">
        <v>0</v>
      </c>
      <c r="Z216" s="3" t="s">
        <v>43</v>
      </c>
      <c r="AA216" s="3" t="s">
        <v>44</v>
      </c>
      <c r="AB216" s="3" t="s"/>
      <c r="AC216" s="3">
        <v>0</v>
      </c>
      <c r="AD216" s="3">
        <v>0</v>
      </c>
      <c r="AE216" s="3">
        <v>0</v>
      </c>
    </row>
    <row r="217">
      <c r="A217" s="3">
        <v>210</v>
      </c>
      <c r="B217" s="3" t="s">
        <v>491</v>
      </c>
      <c r="C217" s="3" t="s"/>
      <c r="D217" s="3" t="s">
        <v>425</v>
      </c>
      <c r="E217" s="3" t="s">
        <v>361</v>
      </c>
      <c r="F217" s="3" t="s">
        <v>48</v>
      </c>
      <c r="G217" s="3" t="s">
        <v>485</v>
      </c>
      <c r="H217" s="3">
        <v>7034000</v>
      </c>
      <c r="I217" s="3">
        <v>-4362000</v>
      </c>
      <c r="J217" s="3">
        <v>0</v>
      </c>
      <c r="K217" s="3">
        <v>140000</v>
      </c>
      <c r="L217" s="3">
        <v>-133600</v>
      </c>
      <c r="M217" s="3">
        <v>0</v>
      </c>
      <c r="N217" s="3">
        <v>0</v>
      </c>
      <c r="O217" s="3">
        <v>16500</v>
      </c>
      <c r="P217" s="3">
        <v>-16500</v>
      </c>
      <c r="Q217" s="3">
        <v>0</v>
      </c>
      <c r="R217" s="3">
        <v>0</v>
      </c>
      <c r="S217" s="3">
        <v>-162043</v>
      </c>
      <c r="T217" s="3">
        <v>0</v>
      </c>
      <c r="U217" s="3">
        <v>-89352</v>
      </c>
      <c r="V217" s="3">
        <v>2427005</v>
      </c>
      <c r="W217" s="3" t="s">
        <v>117</v>
      </c>
      <c r="X217" s="3">
        <v>0</v>
      </c>
      <c r="Y217" s="3">
        <v>0</v>
      </c>
      <c r="Z217" s="3" t="s">
        <v>43</v>
      </c>
      <c r="AA217" s="3" t="s">
        <v>141</v>
      </c>
      <c r="AB217" s="3" t="s"/>
      <c r="AC217" s="3">
        <v>0</v>
      </c>
      <c r="AD217" s="3">
        <v>0</v>
      </c>
      <c r="AE217" s="3">
        <v>0</v>
      </c>
    </row>
    <row r="218">
      <c r="A218" s="3">
        <v>211</v>
      </c>
      <c r="B218" s="3" t="s">
        <v>492</v>
      </c>
      <c r="C218" s="3" t="s"/>
      <c r="D218" s="3" t="s">
        <v>493</v>
      </c>
      <c r="E218" s="3" t="s">
        <v>361</v>
      </c>
      <c r="F218" s="3" t="s">
        <v>48</v>
      </c>
      <c r="G218" s="3" t="s">
        <v>485</v>
      </c>
      <c r="H218" s="3">
        <v>1579000</v>
      </c>
      <c r="I218" s="3">
        <v>-1072000</v>
      </c>
      <c r="J218" s="3">
        <v>0</v>
      </c>
      <c r="K218" s="3">
        <v>26000</v>
      </c>
      <c r="L218" s="3">
        <v>-40560</v>
      </c>
      <c r="M218" s="3">
        <v>0</v>
      </c>
      <c r="N218" s="3">
        <v>37700</v>
      </c>
      <c r="O218" s="3">
        <v>0</v>
      </c>
      <c r="P218" s="3">
        <v>-37700</v>
      </c>
      <c r="Q218" s="3">
        <v>0</v>
      </c>
      <c r="R218" s="3">
        <v>0</v>
      </c>
      <c r="S218" s="3">
        <v>-29793</v>
      </c>
      <c r="T218" s="3">
        <v>0</v>
      </c>
      <c r="U218" s="3">
        <v>-17899</v>
      </c>
      <c r="V218" s="3">
        <v>444748</v>
      </c>
      <c r="W218" s="3" t="s">
        <v>94</v>
      </c>
      <c r="X218" s="3">
        <v>0</v>
      </c>
      <c r="Y218" s="3">
        <v>0</v>
      </c>
      <c r="Z218" s="3" t="s">
        <v>43</v>
      </c>
      <c r="AA218" s="3" t="s">
        <v>57</v>
      </c>
      <c r="AB218" s="3" t="s"/>
      <c r="AC218" s="3">
        <v>0</v>
      </c>
      <c r="AD218" s="3">
        <v>0</v>
      </c>
      <c r="AE218" s="3">
        <v>0</v>
      </c>
    </row>
    <row r="219">
      <c r="A219" s="3">
        <v>212</v>
      </c>
      <c r="B219" s="3" t="s">
        <v>494</v>
      </c>
      <c r="C219" s="3" t="s"/>
      <c r="D219" s="3" t="s">
        <v>495</v>
      </c>
      <c r="E219" s="3" t="s">
        <v>361</v>
      </c>
      <c r="F219" s="3" t="s">
        <v>48</v>
      </c>
      <c r="G219" s="3" t="s">
        <v>485</v>
      </c>
      <c r="H219" s="3">
        <v>7034000</v>
      </c>
      <c r="I219" s="3">
        <v>-4222000</v>
      </c>
      <c r="J219" s="3">
        <v>0</v>
      </c>
      <c r="K219" s="3">
        <v>0</v>
      </c>
      <c r="L219" s="3">
        <v>-140600</v>
      </c>
      <c r="M219" s="3">
        <v>0</v>
      </c>
      <c r="N219" s="3">
        <v>0</v>
      </c>
      <c r="O219" s="3">
        <v>12800</v>
      </c>
      <c r="P219" s="3">
        <v>-12800</v>
      </c>
      <c r="Q219" s="3">
        <v>0</v>
      </c>
      <c r="R219" s="3">
        <v>0</v>
      </c>
      <c r="S219" s="3">
        <v>-161620</v>
      </c>
      <c r="T219" s="3">
        <v>0</v>
      </c>
      <c r="U219" s="3">
        <v>-94033</v>
      </c>
      <c r="V219" s="3">
        <v>2415747</v>
      </c>
      <c r="W219" s="3" t="s">
        <v>117</v>
      </c>
      <c r="X219" s="3">
        <v>0</v>
      </c>
      <c r="Y219" s="3">
        <v>0</v>
      </c>
      <c r="Z219" s="3" t="s">
        <v>43</v>
      </c>
      <c r="AA219" s="3" t="s">
        <v>141</v>
      </c>
      <c r="AB219" s="3" t="s"/>
      <c r="AC219" s="3">
        <v>0</v>
      </c>
      <c r="AD219" s="3">
        <v>0</v>
      </c>
      <c r="AE219" s="3">
        <v>0</v>
      </c>
    </row>
    <row r="220">
      <c r="A220" s="3">
        <v>213</v>
      </c>
      <c r="B220" s="3" t="s">
        <v>496</v>
      </c>
      <c r="C220" s="3" t="s"/>
      <c r="D220" s="3" t="s">
        <v>497</v>
      </c>
      <c r="E220" s="3" t="s">
        <v>231</v>
      </c>
      <c r="F220" s="3" t="s">
        <v>48</v>
      </c>
      <c r="G220" s="3" t="s">
        <v>485</v>
      </c>
      <c r="H220" s="3">
        <v>6230000</v>
      </c>
      <c r="I220" s="3">
        <v>-126000</v>
      </c>
      <c r="J220" s="3">
        <v>0</v>
      </c>
      <c r="K220" s="3">
        <v>0</v>
      </c>
      <c r="L220" s="3">
        <v>-250000</v>
      </c>
      <c r="M220" s="3">
        <v>0</v>
      </c>
      <c r="N220" s="3">
        <v>0</v>
      </c>
      <c r="O220" s="3">
        <v>45100</v>
      </c>
      <c r="P220" s="3">
        <v>-45100</v>
      </c>
      <c r="Q220" s="3">
        <v>0</v>
      </c>
      <c r="R220" s="3">
        <v>0</v>
      </c>
      <c r="S220" s="3">
        <v>-354167</v>
      </c>
      <c r="T220" s="3">
        <v>0</v>
      </c>
      <c r="U220" s="3">
        <v>-227720</v>
      </c>
      <c r="V220" s="3">
        <v>5272113</v>
      </c>
      <c r="W220" s="3" t="s">
        <v>117</v>
      </c>
      <c r="X220" s="3">
        <v>0</v>
      </c>
      <c r="Y220" s="3">
        <v>0</v>
      </c>
      <c r="Z220" s="3" t="s">
        <v>43</v>
      </c>
      <c r="AA220" s="3" t="s">
        <v>44</v>
      </c>
      <c r="AB220" s="3" t="s"/>
      <c r="AC220" s="3">
        <v>0</v>
      </c>
      <c r="AD220" s="3">
        <v>0</v>
      </c>
      <c r="AE220" s="3">
        <v>0</v>
      </c>
    </row>
    <row r="221">
      <c r="A221" s="3">
        <v>214</v>
      </c>
      <c r="B221" s="3" t="s">
        <v>498</v>
      </c>
      <c r="C221" s="3" t="s"/>
      <c r="D221" s="3" t="s">
        <v>499</v>
      </c>
      <c r="E221" s="3" t="s">
        <v>184</v>
      </c>
      <c r="F221" s="3" t="s">
        <v>55</v>
      </c>
      <c r="G221" s="3" t="s">
        <v>485</v>
      </c>
      <c r="H221" s="3">
        <v>930000</v>
      </c>
      <c r="I221" s="3">
        <v>-57000</v>
      </c>
      <c r="J221" s="3">
        <v>0</v>
      </c>
      <c r="K221" s="3">
        <v>0</v>
      </c>
      <c r="L221" s="3">
        <v>-50000</v>
      </c>
      <c r="M221" s="3">
        <v>0</v>
      </c>
      <c r="N221" s="3">
        <v>0</v>
      </c>
      <c r="O221" s="3">
        <v>32800</v>
      </c>
      <c r="P221" s="3">
        <v>-32800</v>
      </c>
      <c r="Q221" s="3">
        <v>0</v>
      </c>
      <c r="R221" s="3">
        <v>0</v>
      </c>
      <c r="S221" s="3">
        <v>-49792</v>
      </c>
      <c r="T221" s="3">
        <v>0</v>
      </c>
      <c r="U221" s="3">
        <v>-29628</v>
      </c>
      <c r="V221" s="3">
        <v>743580</v>
      </c>
      <c r="W221" s="3" t="s">
        <v>94</v>
      </c>
      <c r="X221" s="3">
        <v>0</v>
      </c>
      <c r="Y221" s="3">
        <v>0</v>
      </c>
      <c r="Z221" s="3" t="s">
        <v>43</v>
      </c>
      <c r="AA221" s="3" t="s">
        <v>44</v>
      </c>
      <c r="AB221" s="3" t="s"/>
      <c r="AC221" s="3">
        <v>0</v>
      </c>
      <c r="AD221" s="3">
        <v>0</v>
      </c>
      <c r="AE221" s="3">
        <v>0</v>
      </c>
    </row>
    <row r="222">
      <c r="A222" s="3">
        <v>215</v>
      </c>
      <c r="B222" s="3" t="s">
        <v>500</v>
      </c>
      <c r="C222" s="3" t="s"/>
      <c r="D222" s="3" t="s">
        <v>501</v>
      </c>
      <c r="E222" s="3" t="s">
        <v>184</v>
      </c>
      <c r="F222" s="3" t="s">
        <v>63</v>
      </c>
      <c r="G222" s="3" t="s">
        <v>485</v>
      </c>
      <c r="H222" s="3">
        <v>2280000</v>
      </c>
      <c r="I222" s="3">
        <v>0</v>
      </c>
      <c r="J222" s="3">
        <v>0</v>
      </c>
      <c r="K222" s="3">
        <v>0</v>
      </c>
      <c r="L222" s="3">
        <v>-114000</v>
      </c>
      <c r="M222" s="3">
        <v>0</v>
      </c>
      <c r="N222" s="3">
        <v>18500</v>
      </c>
      <c r="O222" s="3">
        <v>24900</v>
      </c>
      <c r="P222" s="3">
        <v>-43400</v>
      </c>
      <c r="Q222" s="3">
        <v>0</v>
      </c>
      <c r="R222" s="3">
        <v>0</v>
      </c>
      <c r="S222" s="3">
        <v>-131043</v>
      </c>
      <c r="T222" s="3">
        <v>0</v>
      </c>
      <c r="U222" s="3">
        <v>-81315</v>
      </c>
      <c r="V222" s="3">
        <v>1953642</v>
      </c>
      <c r="W222" s="3" t="s">
        <v>117</v>
      </c>
      <c r="X222" s="3">
        <v>0</v>
      </c>
      <c r="Y222" s="3">
        <v>0</v>
      </c>
      <c r="Z222" s="3" t="s">
        <v>43</v>
      </c>
      <c r="AA222" s="3" t="s">
        <v>44</v>
      </c>
      <c r="AB222" s="3" t="s"/>
      <c r="AC222" s="3">
        <v>0</v>
      </c>
      <c r="AD222" s="3">
        <v>0</v>
      </c>
      <c r="AE222" s="3">
        <v>0</v>
      </c>
    </row>
    <row r="223">
      <c r="A223" s="3">
        <v>216</v>
      </c>
      <c r="B223" s="3" t="s">
        <v>502</v>
      </c>
      <c r="C223" s="3" t="s"/>
      <c r="D223" s="3" t="s">
        <v>503</v>
      </c>
      <c r="E223" s="3" t="s">
        <v>219</v>
      </c>
      <c r="F223" s="3" t="s">
        <v>48</v>
      </c>
      <c r="G223" s="3" t="s">
        <v>485</v>
      </c>
      <c r="H223" s="3">
        <v>310000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3000</v>
      </c>
      <c r="O223" s="3">
        <v>9800</v>
      </c>
      <c r="P223" s="3">
        <v>-12800</v>
      </c>
      <c r="Q223" s="3">
        <v>0</v>
      </c>
      <c r="R223" s="3">
        <v>0</v>
      </c>
      <c r="S223" s="3">
        <v>-18755</v>
      </c>
      <c r="T223" s="3">
        <v>0</v>
      </c>
      <c r="U223" s="3">
        <v>-11524</v>
      </c>
      <c r="V223" s="3">
        <v>279721</v>
      </c>
      <c r="W223" s="3" t="s"/>
      <c r="X223" s="3">
        <v>0</v>
      </c>
      <c r="Y223" s="3">
        <v>0</v>
      </c>
      <c r="Z223" s="3" t="s">
        <v>43</v>
      </c>
      <c r="AA223" s="3" t="s">
        <v>44</v>
      </c>
      <c r="AB223" s="3" t="s"/>
      <c r="AC223" s="3">
        <v>0</v>
      </c>
      <c r="AD223" s="3">
        <v>0</v>
      </c>
      <c r="AE223" s="3">
        <v>0</v>
      </c>
    </row>
    <row r="224">
      <c r="A224" s="3">
        <v>217</v>
      </c>
      <c r="B224" s="3" t="s">
        <v>504</v>
      </c>
      <c r="C224" s="3" t="s"/>
      <c r="D224" s="3" t="s">
        <v>505</v>
      </c>
      <c r="E224" s="3" t="s">
        <v>231</v>
      </c>
      <c r="F224" s="3" t="s">
        <v>48</v>
      </c>
      <c r="G224" s="3" t="s">
        <v>485</v>
      </c>
      <c r="H224" s="3">
        <v>3010000</v>
      </c>
      <c r="I224" s="3">
        <v>-181000</v>
      </c>
      <c r="J224" s="3">
        <v>0</v>
      </c>
      <c r="K224" s="3">
        <v>0</v>
      </c>
      <c r="L224" s="3">
        <v>-50000</v>
      </c>
      <c r="M224" s="3">
        <v>0</v>
      </c>
      <c r="N224" s="3">
        <v>0</v>
      </c>
      <c r="O224" s="3">
        <v>37700</v>
      </c>
      <c r="P224" s="3">
        <v>-37700</v>
      </c>
      <c r="Q224" s="3">
        <v>0</v>
      </c>
      <c r="R224" s="3">
        <v>0</v>
      </c>
      <c r="S224" s="3">
        <v>-168130</v>
      </c>
      <c r="T224" s="3">
        <v>0</v>
      </c>
      <c r="U224" s="3">
        <v>-102267</v>
      </c>
      <c r="V224" s="3">
        <v>2508603</v>
      </c>
      <c r="W224" s="3" t="s">
        <v>94</v>
      </c>
      <c r="X224" s="3">
        <v>0</v>
      </c>
      <c r="Y224" s="3">
        <v>0</v>
      </c>
      <c r="Z224" s="3" t="s">
        <v>43</v>
      </c>
      <c r="AA224" s="3" t="s">
        <v>44</v>
      </c>
      <c r="AB224" s="3" t="s"/>
      <c r="AC224" s="3">
        <v>0</v>
      </c>
      <c r="AD224" s="3">
        <v>0</v>
      </c>
      <c r="AE224" s="3">
        <v>0</v>
      </c>
    </row>
    <row r="225">
      <c r="A225" s="3">
        <v>218</v>
      </c>
      <c r="B225" s="3" t="s">
        <v>506</v>
      </c>
      <c r="C225" s="3" t="s"/>
      <c r="D225" s="3" t="s">
        <v>507</v>
      </c>
      <c r="E225" s="3" t="s">
        <v>206</v>
      </c>
      <c r="F225" s="3" t="s">
        <v>63</v>
      </c>
      <c r="G225" s="3" t="s">
        <v>485</v>
      </c>
      <c r="H225" s="3">
        <v>3057000</v>
      </c>
      <c r="I225" s="3">
        <v>0</v>
      </c>
      <c r="J225" s="3">
        <v>0</v>
      </c>
      <c r="K225" s="3">
        <v>0</v>
      </c>
      <c r="L225" s="3">
        <v>-152850</v>
      </c>
      <c r="M225" s="3">
        <v>0</v>
      </c>
      <c r="N225" s="3">
        <v>0</v>
      </c>
      <c r="O225" s="3">
        <v>12800</v>
      </c>
      <c r="P225" s="3">
        <v>-12800</v>
      </c>
      <c r="Q225" s="3">
        <v>0</v>
      </c>
      <c r="R225" s="3">
        <v>0</v>
      </c>
      <c r="S225" s="3">
        <v>-175701</v>
      </c>
      <c r="T225" s="3">
        <v>0</v>
      </c>
      <c r="U225" s="3">
        <v>-108166</v>
      </c>
      <c r="V225" s="3">
        <v>2620283</v>
      </c>
      <c r="W225" s="3" t="s">
        <v>117</v>
      </c>
      <c r="X225" s="3">
        <v>0</v>
      </c>
      <c r="Y225" s="3">
        <v>0</v>
      </c>
      <c r="Z225" s="3" t="s">
        <v>43</v>
      </c>
      <c r="AA225" s="3" t="s">
        <v>44</v>
      </c>
      <c r="AB225" s="3" t="s"/>
      <c r="AC225" s="3">
        <v>0</v>
      </c>
      <c r="AD225" s="3">
        <v>0</v>
      </c>
      <c r="AE225" s="3">
        <v>0</v>
      </c>
    </row>
    <row r="226">
      <c r="A226" s="3">
        <v>219</v>
      </c>
      <c r="B226" s="3" t="s">
        <v>508</v>
      </c>
      <c r="C226" s="3" t="s"/>
      <c r="D226" s="3" t="s">
        <v>509</v>
      </c>
      <c r="E226" s="3" t="s">
        <v>184</v>
      </c>
      <c r="F226" s="3" t="s">
        <v>48</v>
      </c>
      <c r="G226" s="3" t="s">
        <v>485</v>
      </c>
      <c r="H226" s="3">
        <v>1920000</v>
      </c>
      <c r="I226" s="3">
        <v>0</v>
      </c>
      <c r="J226" s="3">
        <v>0</v>
      </c>
      <c r="K226" s="3">
        <v>0</v>
      </c>
      <c r="L226" s="3">
        <v>-96000</v>
      </c>
      <c r="M226" s="3">
        <v>0</v>
      </c>
      <c r="N226" s="3">
        <v>18000</v>
      </c>
      <c r="O226" s="3">
        <v>14700</v>
      </c>
      <c r="P226" s="3">
        <v>-32700</v>
      </c>
      <c r="Q226" s="3">
        <v>0</v>
      </c>
      <c r="R226" s="3">
        <v>0</v>
      </c>
      <c r="S226" s="3">
        <v>-110352</v>
      </c>
      <c r="T226" s="3">
        <v>0</v>
      </c>
      <c r="U226" s="3">
        <v>-73680</v>
      </c>
      <c r="V226" s="3">
        <v>1639968</v>
      </c>
      <c r="W226" s="3" t="s">
        <v>117</v>
      </c>
      <c r="X226" s="3">
        <v>0</v>
      </c>
      <c r="Y226" s="3">
        <v>0</v>
      </c>
      <c r="Z226" s="3" t="s">
        <v>43</v>
      </c>
      <c r="AA226" s="3" t="s">
        <v>44</v>
      </c>
      <c r="AB226" s="3" t="s"/>
      <c r="AC226" s="3">
        <v>0</v>
      </c>
      <c r="AD226" s="3">
        <v>0</v>
      </c>
      <c r="AE226" s="3">
        <v>0</v>
      </c>
    </row>
    <row r="227">
      <c r="A227" s="3">
        <v>220</v>
      </c>
      <c r="B227" s="3" t="s">
        <v>510</v>
      </c>
      <c r="C227" s="3" t="s"/>
      <c r="D227" s="3" t="s">
        <v>511</v>
      </c>
      <c r="E227" s="3" t="s">
        <v>361</v>
      </c>
      <c r="F227" s="3" t="s">
        <v>63</v>
      </c>
      <c r="G227" s="3" t="s">
        <v>485</v>
      </c>
      <c r="H227" s="3">
        <v>1579000</v>
      </c>
      <c r="I227" s="3">
        <v>-1072000</v>
      </c>
      <c r="J227" s="3">
        <v>0</v>
      </c>
      <c r="K227" s="3">
        <v>26000</v>
      </c>
      <c r="L227" s="3">
        <v>-40560</v>
      </c>
      <c r="M227" s="3">
        <v>0</v>
      </c>
      <c r="N227" s="3">
        <v>0</v>
      </c>
      <c r="O227" s="3">
        <v>12800</v>
      </c>
      <c r="P227" s="3">
        <v>-12800</v>
      </c>
      <c r="Q227" s="3">
        <v>0</v>
      </c>
      <c r="R227" s="3">
        <v>0</v>
      </c>
      <c r="S227" s="3">
        <v>-29793</v>
      </c>
      <c r="T227" s="3">
        <v>0</v>
      </c>
      <c r="U227" s="3">
        <v>-16658</v>
      </c>
      <c r="V227" s="3">
        <v>445989</v>
      </c>
      <c r="W227" s="3" t="s">
        <v>94</v>
      </c>
      <c r="X227" s="3">
        <v>0</v>
      </c>
      <c r="Y227" s="3">
        <v>0</v>
      </c>
      <c r="Z227" s="3" t="s">
        <v>43</v>
      </c>
      <c r="AA227" s="3" t="s">
        <v>141</v>
      </c>
      <c r="AB227" s="3" t="s"/>
      <c r="AC227" s="3">
        <v>0</v>
      </c>
      <c r="AD227" s="3">
        <v>0</v>
      </c>
      <c r="AE227" s="3">
        <v>0</v>
      </c>
    </row>
    <row r="228">
      <c r="A228" s="3">
        <v>221</v>
      </c>
      <c r="B228" s="3" t="s">
        <v>512</v>
      </c>
      <c r="C228" s="3" t="s"/>
      <c r="D228" s="3" t="s">
        <v>513</v>
      </c>
      <c r="E228" s="3" t="s">
        <v>257</v>
      </c>
      <c r="F228" s="3" t="s">
        <v>41</v>
      </c>
      <c r="G228" s="3" t="s">
        <v>485</v>
      </c>
      <c r="H228" s="3">
        <v>1579000</v>
      </c>
      <c r="I228" s="3">
        <v>-1046000</v>
      </c>
      <c r="J228" s="3">
        <v>0</v>
      </c>
      <c r="K228" s="3">
        <v>0</v>
      </c>
      <c r="L228" s="3">
        <v>-50000</v>
      </c>
      <c r="M228" s="3">
        <v>0</v>
      </c>
      <c r="N228" s="3">
        <v>0</v>
      </c>
      <c r="O228" s="3">
        <v>12800</v>
      </c>
      <c r="P228" s="3">
        <v>-12800</v>
      </c>
      <c r="Q228" s="3">
        <v>0</v>
      </c>
      <c r="R228" s="3">
        <v>0</v>
      </c>
      <c r="S228" s="3">
        <v>-29222</v>
      </c>
      <c r="T228" s="3">
        <v>0</v>
      </c>
      <c r="U228" s="3">
        <v>-17388</v>
      </c>
      <c r="V228" s="3">
        <v>436390</v>
      </c>
      <c r="W228" s="3" t="s">
        <v>56</v>
      </c>
      <c r="X228" s="3">
        <v>0</v>
      </c>
      <c r="Y228" s="3">
        <v>0</v>
      </c>
      <c r="Z228" s="3" t="s">
        <v>43</v>
      </c>
      <c r="AA228" s="3" t="s">
        <v>44</v>
      </c>
      <c r="AB228" s="3" t="s"/>
      <c r="AC228" s="3">
        <v>0</v>
      </c>
      <c r="AD228" s="3">
        <v>0</v>
      </c>
      <c r="AE228" s="3">
        <v>0</v>
      </c>
    </row>
    <row r="229">
      <c r="A229" s="3">
        <v>222</v>
      </c>
      <c r="B229" s="3" t="s">
        <v>514</v>
      </c>
      <c r="C229" s="3" t="s"/>
      <c r="D229" s="3" t="s">
        <v>515</v>
      </c>
      <c r="E229" s="3" t="s">
        <v>395</v>
      </c>
      <c r="F229" s="3" t="s">
        <v>63</v>
      </c>
      <c r="G229" s="3" t="s">
        <v>516</v>
      </c>
      <c r="H229" s="3">
        <v>1579000</v>
      </c>
      <c r="I229" s="3">
        <v>-1067000</v>
      </c>
      <c r="J229" s="3">
        <v>0</v>
      </c>
      <c r="K229" s="3">
        <v>21000</v>
      </c>
      <c r="L229" s="3">
        <v>-40960</v>
      </c>
      <c r="M229" s="3">
        <v>0</v>
      </c>
      <c r="N229" s="3">
        <v>0</v>
      </c>
      <c r="O229" s="3">
        <v>12800</v>
      </c>
      <c r="P229" s="3">
        <v>-12800</v>
      </c>
      <c r="Q229" s="3">
        <v>0</v>
      </c>
      <c r="R229" s="3">
        <v>0</v>
      </c>
      <c r="S229" s="3">
        <v>-29768</v>
      </c>
      <c r="T229" s="3">
        <v>0</v>
      </c>
      <c r="U229" s="3">
        <v>-17334</v>
      </c>
      <c r="V229" s="3">
        <v>444938</v>
      </c>
      <c r="W229" s="3" t="s">
        <v>94</v>
      </c>
      <c r="X229" s="3">
        <v>0</v>
      </c>
      <c r="Y229" s="3">
        <v>0</v>
      </c>
      <c r="Z229" s="3" t="s">
        <v>43</v>
      </c>
      <c r="AA229" s="3" t="s">
        <v>44</v>
      </c>
      <c r="AB229" s="3" t="s"/>
      <c r="AC229" s="3">
        <v>0</v>
      </c>
      <c r="AD229" s="3">
        <v>0</v>
      </c>
      <c r="AE229" s="3">
        <v>0</v>
      </c>
    </row>
    <row r="230">
      <c r="A230" s="3">
        <v>223</v>
      </c>
      <c r="B230" s="3" t="s">
        <v>517</v>
      </c>
      <c r="C230" s="3" t="s"/>
      <c r="D230" s="3" t="s">
        <v>518</v>
      </c>
      <c r="E230" s="3" t="s">
        <v>361</v>
      </c>
      <c r="F230" s="3" t="s">
        <v>48</v>
      </c>
      <c r="G230" s="3" t="s">
        <v>516</v>
      </c>
      <c r="H230" s="3">
        <v>2517000</v>
      </c>
      <c r="I230" s="3">
        <v>-51000</v>
      </c>
      <c r="J230" s="3">
        <v>0</v>
      </c>
      <c r="K230" s="3">
        <v>0</v>
      </c>
      <c r="L230" s="3">
        <v>-123300</v>
      </c>
      <c r="M230" s="3">
        <v>0</v>
      </c>
      <c r="N230" s="3">
        <v>0</v>
      </c>
      <c r="O230" s="3">
        <v>12800</v>
      </c>
      <c r="P230" s="3">
        <v>-12800</v>
      </c>
      <c r="Q230" s="3">
        <v>0</v>
      </c>
      <c r="R230" s="3">
        <v>0</v>
      </c>
      <c r="S230" s="3">
        <v>-141733</v>
      </c>
      <c r="T230" s="3">
        <v>0</v>
      </c>
      <c r="U230" s="3">
        <v>-82463</v>
      </c>
      <c r="V230" s="3">
        <v>2118504</v>
      </c>
      <c r="W230" s="3" t="s">
        <v>117</v>
      </c>
      <c r="X230" s="3">
        <v>0</v>
      </c>
      <c r="Y230" s="3">
        <v>0</v>
      </c>
      <c r="Z230" s="3" t="s">
        <v>43</v>
      </c>
      <c r="AA230" s="3" t="s">
        <v>44</v>
      </c>
      <c r="AB230" s="3" t="s"/>
      <c r="AC230" s="3">
        <v>0</v>
      </c>
      <c r="AD230" s="3">
        <v>0</v>
      </c>
      <c r="AE230" s="3">
        <v>0</v>
      </c>
    </row>
    <row r="231">
      <c r="A231" s="3">
        <v>224</v>
      </c>
      <c r="B231" s="3" t="s">
        <v>519</v>
      </c>
      <c r="C231" s="3" t="s"/>
      <c r="D231" s="3" t="s">
        <v>520</v>
      </c>
      <c r="E231" s="3" t="s">
        <v>231</v>
      </c>
      <c r="F231" s="3" t="s">
        <v>48</v>
      </c>
      <c r="G231" s="3" t="s">
        <v>516</v>
      </c>
      <c r="H231" s="3">
        <v>1677000</v>
      </c>
      <c r="I231" s="3">
        <v>-1013000</v>
      </c>
      <c r="J231" s="3">
        <v>0</v>
      </c>
      <c r="K231" s="3">
        <v>0</v>
      </c>
      <c r="L231" s="3">
        <v>-50000</v>
      </c>
      <c r="M231" s="3">
        <v>0</v>
      </c>
      <c r="N231" s="3">
        <v>19000</v>
      </c>
      <c r="O231" s="3">
        <v>24900</v>
      </c>
      <c r="P231" s="3">
        <v>-43900</v>
      </c>
      <c r="Q231" s="3">
        <v>0</v>
      </c>
      <c r="R231" s="3">
        <v>0</v>
      </c>
      <c r="S231" s="3">
        <v>-37147</v>
      </c>
      <c r="T231" s="3">
        <v>0</v>
      </c>
      <c r="U231" s="3">
        <v>-25320</v>
      </c>
      <c r="V231" s="3">
        <v>551533</v>
      </c>
      <c r="W231" s="3" t="s">
        <v>94</v>
      </c>
      <c r="X231" s="3">
        <v>0</v>
      </c>
      <c r="Y231" s="3">
        <v>0</v>
      </c>
      <c r="Z231" s="3" t="s">
        <v>43</v>
      </c>
      <c r="AA231" s="3" t="s">
        <v>57</v>
      </c>
      <c r="AB231" s="3" t="s"/>
      <c r="AC231" s="3">
        <v>0</v>
      </c>
      <c r="AD231" s="3">
        <v>0</v>
      </c>
      <c r="AE231" s="3">
        <v>0</v>
      </c>
    </row>
    <row r="232">
      <c r="A232" s="3">
        <v>225</v>
      </c>
      <c r="B232" s="3" t="s">
        <v>521</v>
      </c>
      <c r="C232" s="3" t="s"/>
      <c r="D232" s="3" t="s">
        <v>522</v>
      </c>
      <c r="E232" s="3" t="s">
        <v>361</v>
      </c>
      <c r="F232" s="3" t="s">
        <v>48</v>
      </c>
      <c r="G232" s="3" t="s">
        <v>516</v>
      </c>
      <c r="H232" s="3">
        <v>620000</v>
      </c>
      <c r="I232" s="3">
        <v>-66000</v>
      </c>
      <c r="J232" s="3">
        <v>0</v>
      </c>
      <c r="K232" s="3">
        <v>28000</v>
      </c>
      <c r="L232" s="3">
        <v>-50000</v>
      </c>
      <c r="M232" s="3">
        <v>0</v>
      </c>
      <c r="N232" s="3">
        <v>0</v>
      </c>
      <c r="O232" s="3">
        <v>12800</v>
      </c>
      <c r="P232" s="3">
        <v>-12800</v>
      </c>
      <c r="Q232" s="3">
        <v>0</v>
      </c>
      <c r="R232" s="3">
        <v>0</v>
      </c>
      <c r="S232" s="3">
        <v>-32186</v>
      </c>
      <c r="T232" s="3">
        <v>0</v>
      </c>
      <c r="U232" s="3">
        <v>-17741</v>
      </c>
      <c r="V232" s="3">
        <v>482073</v>
      </c>
      <c r="W232" s="3" t="s">
        <v>56</v>
      </c>
      <c r="X232" s="3">
        <v>0</v>
      </c>
      <c r="Y232" s="3">
        <v>0</v>
      </c>
      <c r="Z232" s="3" t="s">
        <v>43</v>
      </c>
      <c r="AA232" s="3" t="s">
        <v>44</v>
      </c>
      <c r="AB232" s="3" t="s"/>
      <c r="AC232" s="3">
        <v>0</v>
      </c>
      <c r="AD232" s="3">
        <v>0</v>
      </c>
      <c r="AE232" s="3">
        <v>0</v>
      </c>
    </row>
    <row r="233">
      <c r="A233" s="3">
        <v>226</v>
      </c>
      <c r="B233" s="3" t="s">
        <v>523</v>
      </c>
      <c r="C233" s="3" t="s"/>
      <c r="D233" s="3" t="s">
        <v>524</v>
      </c>
      <c r="E233" s="3" t="s">
        <v>361</v>
      </c>
      <c r="F233" s="3" t="s">
        <v>87</v>
      </c>
      <c r="G233" s="3" t="s">
        <v>516</v>
      </c>
      <c r="H233" s="3">
        <v>7034000</v>
      </c>
      <c r="I233" s="3">
        <v>-4362000</v>
      </c>
      <c r="J233" s="3">
        <v>0</v>
      </c>
      <c r="K233" s="3">
        <v>140000</v>
      </c>
      <c r="L233" s="3">
        <v>-133600</v>
      </c>
      <c r="M233" s="3">
        <v>0</v>
      </c>
      <c r="N233" s="3">
        <v>9000</v>
      </c>
      <c r="O233" s="3">
        <v>24800</v>
      </c>
      <c r="P233" s="3">
        <v>-33800</v>
      </c>
      <c r="Q233" s="3">
        <v>0</v>
      </c>
      <c r="R233" s="3">
        <v>0</v>
      </c>
      <c r="S233" s="3">
        <v>-162043</v>
      </c>
      <c r="T233" s="3">
        <v>0</v>
      </c>
      <c r="U233" s="3">
        <v>-84384</v>
      </c>
      <c r="V233" s="3">
        <v>2431973</v>
      </c>
      <c r="W233" s="3" t="s">
        <v>117</v>
      </c>
      <c r="X233" s="3">
        <v>0</v>
      </c>
      <c r="Y233" s="3">
        <v>0</v>
      </c>
      <c r="Z233" s="3" t="s">
        <v>43</v>
      </c>
      <c r="AA233" s="3" t="s">
        <v>57</v>
      </c>
      <c r="AB233" s="3" t="s"/>
      <c r="AC233" s="3">
        <v>0</v>
      </c>
      <c r="AD233" s="3">
        <v>0</v>
      </c>
      <c r="AE233" s="3">
        <v>0</v>
      </c>
    </row>
    <row r="234">
      <c r="A234" s="3">
        <v>227</v>
      </c>
      <c r="B234" s="3" t="s">
        <v>525</v>
      </c>
      <c r="C234" s="3" t="s"/>
      <c r="D234" s="3" t="s">
        <v>526</v>
      </c>
      <c r="E234" s="3" t="s">
        <v>257</v>
      </c>
      <c r="F234" s="3" t="s">
        <v>48</v>
      </c>
      <c r="G234" s="3" t="s">
        <v>516</v>
      </c>
      <c r="H234" s="3">
        <v>420000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32700</v>
      </c>
      <c r="P234" s="3">
        <v>-32700</v>
      </c>
      <c r="Q234" s="3">
        <v>0</v>
      </c>
      <c r="R234" s="3">
        <v>0</v>
      </c>
      <c r="S234" s="3">
        <v>-25410</v>
      </c>
      <c r="T234" s="3">
        <v>0</v>
      </c>
      <c r="U234" s="3">
        <v>-14800</v>
      </c>
      <c r="V234" s="3">
        <v>379790</v>
      </c>
      <c r="W234" s="3" t="s"/>
      <c r="X234" s="3">
        <v>0</v>
      </c>
      <c r="Y234" s="3">
        <v>0</v>
      </c>
      <c r="Z234" s="3" t="s">
        <v>43</v>
      </c>
      <c r="AA234" s="3" t="s">
        <v>44</v>
      </c>
      <c r="AB234" s="3" t="s"/>
      <c r="AC234" s="3">
        <v>0</v>
      </c>
      <c r="AD234" s="3">
        <v>0</v>
      </c>
      <c r="AE234" s="3">
        <v>0</v>
      </c>
    </row>
    <row r="235">
      <c r="A235" s="3">
        <v>228</v>
      </c>
      <c r="B235" s="3" t="s">
        <v>527</v>
      </c>
      <c r="C235" s="3" t="s"/>
      <c r="D235" s="3" t="s">
        <v>528</v>
      </c>
      <c r="E235" s="3" t="s">
        <v>395</v>
      </c>
      <c r="F235" s="3" t="s">
        <v>55</v>
      </c>
      <c r="G235" s="3" t="s">
        <v>516</v>
      </c>
      <c r="H235" s="3">
        <v>1579000</v>
      </c>
      <c r="I235" s="3">
        <v>-999000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32800</v>
      </c>
      <c r="P235" s="3">
        <v>-32800</v>
      </c>
      <c r="Q235" s="3">
        <v>0</v>
      </c>
      <c r="R235" s="3">
        <v>0</v>
      </c>
      <c r="S235" s="3">
        <v>-35090</v>
      </c>
      <c r="T235" s="3">
        <v>0</v>
      </c>
      <c r="U235" s="3">
        <v>-23200</v>
      </c>
      <c r="V235" s="3">
        <v>521710</v>
      </c>
      <c r="W235" s="3" t="s"/>
      <c r="X235" s="3">
        <v>0</v>
      </c>
      <c r="Y235" s="3">
        <v>0</v>
      </c>
      <c r="Z235" s="3" t="s">
        <v>43</v>
      </c>
      <c r="AA235" s="3" t="s">
        <v>44</v>
      </c>
      <c r="AB235" s="3" t="s"/>
      <c r="AC235" s="3">
        <v>0</v>
      </c>
      <c r="AD235" s="3">
        <v>0</v>
      </c>
      <c r="AE235" s="3">
        <v>0</v>
      </c>
    </row>
    <row r="236">
      <c r="A236" s="3">
        <v>229</v>
      </c>
      <c r="B236" s="3" t="s">
        <v>529</v>
      </c>
      <c r="C236" s="3" t="s"/>
      <c r="D236" s="3" t="s">
        <v>530</v>
      </c>
      <c r="E236" s="3" t="s">
        <v>361</v>
      </c>
      <c r="F236" s="3" t="s">
        <v>63</v>
      </c>
      <c r="G236" s="3" t="s">
        <v>516</v>
      </c>
      <c r="H236" s="3">
        <v>1579000</v>
      </c>
      <c r="I236" s="3">
        <v>-1072000</v>
      </c>
      <c r="J236" s="3">
        <v>0</v>
      </c>
      <c r="K236" s="3">
        <v>26000</v>
      </c>
      <c r="L236" s="3">
        <v>-50000</v>
      </c>
      <c r="M236" s="3">
        <v>0</v>
      </c>
      <c r="N236" s="3">
        <v>0</v>
      </c>
      <c r="O236" s="3">
        <v>28700</v>
      </c>
      <c r="P236" s="3">
        <v>-28700</v>
      </c>
      <c r="Q236" s="3">
        <v>0</v>
      </c>
      <c r="R236" s="3">
        <v>0</v>
      </c>
      <c r="S236" s="3">
        <v>-29222</v>
      </c>
      <c r="T236" s="3">
        <v>0</v>
      </c>
      <c r="U236" s="3">
        <v>-16280</v>
      </c>
      <c r="V236" s="3">
        <v>437498</v>
      </c>
      <c r="W236" s="3" t="s">
        <v>56</v>
      </c>
      <c r="X236" s="3">
        <v>0</v>
      </c>
      <c r="Y236" s="3">
        <v>0</v>
      </c>
      <c r="Z236" s="3" t="s">
        <v>43</v>
      </c>
      <c r="AA236" s="3" t="s">
        <v>44</v>
      </c>
      <c r="AB236" s="3" t="s"/>
      <c r="AC236" s="3">
        <v>0</v>
      </c>
      <c r="AD236" s="3">
        <v>0</v>
      </c>
      <c r="AE236" s="3">
        <v>0</v>
      </c>
    </row>
    <row r="237">
      <c r="A237" s="3">
        <v>230</v>
      </c>
      <c r="B237" s="3" t="s">
        <v>531</v>
      </c>
      <c r="C237" s="3" t="s"/>
      <c r="D237" s="3" t="s">
        <v>532</v>
      </c>
      <c r="E237" s="3" t="s">
        <v>231</v>
      </c>
      <c r="F237" s="3" t="s">
        <v>48</v>
      </c>
      <c r="G237" s="3" t="s">
        <v>516</v>
      </c>
      <c r="H237" s="3">
        <v>678000</v>
      </c>
      <c r="I237" s="3">
        <v>-14000</v>
      </c>
      <c r="J237" s="3">
        <v>0</v>
      </c>
      <c r="K237" s="3">
        <v>0</v>
      </c>
      <c r="L237" s="3">
        <v>-50000</v>
      </c>
      <c r="M237" s="3">
        <v>0</v>
      </c>
      <c r="N237" s="3">
        <v>23000</v>
      </c>
      <c r="O237" s="3">
        <v>14700</v>
      </c>
      <c r="P237" s="3">
        <v>-37700</v>
      </c>
      <c r="Q237" s="3">
        <v>0</v>
      </c>
      <c r="R237" s="3">
        <v>0</v>
      </c>
      <c r="S237" s="3">
        <v>-37147</v>
      </c>
      <c r="T237" s="3">
        <v>0</v>
      </c>
      <c r="U237" s="3">
        <v>-22680</v>
      </c>
      <c r="V237" s="3">
        <v>554173</v>
      </c>
      <c r="W237" s="3" t="s">
        <v>94</v>
      </c>
      <c r="X237" s="3">
        <v>0</v>
      </c>
      <c r="Y237" s="3">
        <v>0</v>
      </c>
      <c r="Z237" s="3" t="s">
        <v>43</v>
      </c>
      <c r="AA237" s="3" t="s">
        <v>57</v>
      </c>
      <c r="AB237" s="3" t="s"/>
      <c r="AC237" s="3">
        <v>0</v>
      </c>
      <c r="AD237" s="3">
        <v>0</v>
      </c>
      <c r="AE237" s="3">
        <v>0</v>
      </c>
    </row>
    <row r="238">
      <c r="A238" s="3">
        <v>231</v>
      </c>
      <c r="B238" s="3" t="s">
        <v>533</v>
      </c>
      <c r="C238" s="3" t="s"/>
      <c r="D238" s="3" t="s">
        <v>534</v>
      </c>
      <c r="E238" s="3" t="s">
        <v>395</v>
      </c>
      <c r="F238" s="3" t="s">
        <v>48</v>
      </c>
      <c r="G238" s="3" t="s">
        <v>516</v>
      </c>
      <c r="H238" s="3">
        <v>420000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28700</v>
      </c>
      <c r="P238" s="3">
        <v>-28700</v>
      </c>
      <c r="Q238" s="3">
        <v>0</v>
      </c>
      <c r="R238" s="3">
        <v>0</v>
      </c>
      <c r="S238" s="3">
        <v>-25410</v>
      </c>
      <c r="T238" s="3">
        <v>0</v>
      </c>
      <c r="U238" s="3">
        <v>-14784</v>
      </c>
      <c r="V238" s="3">
        <v>379806</v>
      </c>
      <c r="W238" s="3" t="s"/>
      <c r="X238" s="3">
        <v>0</v>
      </c>
      <c r="Y238" s="3">
        <v>0</v>
      </c>
      <c r="Z238" s="3" t="s">
        <v>43</v>
      </c>
      <c r="AA238" s="3" t="s">
        <v>44</v>
      </c>
      <c r="AB238" s="3" t="s"/>
      <c r="AC238" s="3">
        <v>0</v>
      </c>
      <c r="AD238" s="3">
        <v>0</v>
      </c>
      <c r="AE238" s="3">
        <v>0</v>
      </c>
    </row>
    <row r="239">
      <c r="A239" s="3">
        <v>232</v>
      </c>
      <c r="B239" s="3" t="s">
        <v>535</v>
      </c>
      <c r="C239" s="3" t="s"/>
      <c r="D239" s="3" t="s">
        <v>104</v>
      </c>
      <c r="E239" s="3" t="s">
        <v>361</v>
      </c>
      <c r="F239" s="3" t="s">
        <v>87</v>
      </c>
      <c r="G239" s="3" t="s">
        <v>516</v>
      </c>
      <c r="H239" s="3">
        <v>310000</v>
      </c>
      <c r="I239" s="3">
        <v>-19000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12800</v>
      </c>
      <c r="P239" s="3">
        <v>-12800</v>
      </c>
      <c r="Q239" s="3">
        <v>0</v>
      </c>
      <c r="R239" s="3">
        <v>0</v>
      </c>
      <c r="S239" s="3">
        <v>-17606</v>
      </c>
      <c r="T239" s="3">
        <v>0</v>
      </c>
      <c r="U239" s="3">
        <v>-10840</v>
      </c>
      <c r="V239" s="3">
        <v>262554</v>
      </c>
      <c r="W239" s="3" t="s"/>
      <c r="X239" s="3">
        <v>0</v>
      </c>
      <c r="Y239" s="3">
        <v>0</v>
      </c>
      <c r="Z239" s="3" t="s">
        <v>43</v>
      </c>
      <c r="AA239" s="3" t="s">
        <v>44</v>
      </c>
      <c r="AB239" s="3" t="s"/>
      <c r="AC239" s="3">
        <v>0</v>
      </c>
      <c r="AD239" s="3">
        <v>0</v>
      </c>
      <c r="AE239" s="3">
        <v>0</v>
      </c>
    </row>
    <row r="240">
      <c r="A240" s="3">
        <v>233</v>
      </c>
      <c r="B240" s="3" t="s">
        <v>536</v>
      </c>
      <c r="C240" s="3" t="s"/>
      <c r="D240" s="3" t="s">
        <v>537</v>
      </c>
      <c r="E240" s="3" t="s">
        <v>361</v>
      </c>
      <c r="F240" s="3" t="s">
        <v>48</v>
      </c>
      <c r="G240" s="3" t="s">
        <v>516</v>
      </c>
      <c r="H240" s="3">
        <v>2770000</v>
      </c>
      <c r="I240" s="3">
        <v>-536000</v>
      </c>
      <c r="J240" s="3">
        <v>0</v>
      </c>
      <c r="K240" s="3">
        <v>0</v>
      </c>
      <c r="L240" s="3">
        <v>-111700</v>
      </c>
      <c r="M240" s="3">
        <v>0</v>
      </c>
      <c r="N240" s="3">
        <v>0</v>
      </c>
      <c r="O240" s="3">
        <v>12800</v>
      </c>
      <c r="P240" s="3">
        <v>-12800</v>
      </c>
      <c r="Q240" s="3">
        <v>0</v>
      </c>
      <c r="R240" s="3">
        <v>0</v>
      </c>
      <c r="S240" s="3">
        <v>-128399</v>
      </c>
      <c r="T240" s="3">
        <v>0</v>
      </c>
      <c r="U240" s="3">
        <v>-74705</v>
      </c>
      <c r="V240" s="3">
        <v>1919196</v>
      </c>
      <c r="W240" s="3" t="s">
        <v>117</v>
      </c>
      <c r="X240" s="3">
        <v>0</v>
      </c>
      <c r="Y240" s="3">
        <v>0</v>
      </c>
      <c r="Z240" s="3" t="s">
        <v>43</v>
      </c>
      <c r="AA240" s="3" t="s">
        <v>44</v>
      </c>
      <c r="AB240" s="3" t="s"/>
      <c r="AC240" s="3">
        <v>0</v>
      </c>
      <c r="AD240" s="3">
        <v>0</v>
      </c>
      <c r="AE240" s="3">
        <v>0</v>
      </c>
    </row>
    <row r="241">
      <c r="A241" s="3">
        <v>234</v>
      </c>
      <c r="B241" s="3" t="s">
        <v>538</v>
      </c>
      <c r="C241" s="3" t="s"/>
      <c r="D241" s="3" t="s">
        <v>539</v>
      </c>
      <c r="E241" s="3" t="s">
        <v>309</v>
      </c>
      <c r="F241" s="3" t="s">
        <v>48</v>
      </c>
      <c r="G241" s="3" t="s">
        <v>516</v>
      </c>
      <c r="H241" s="3">
        <v>310000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8000</v>
      </c>
      <c r="O241" s="3">
        <v>24700</v>
      </c>
      <c r="P241" s="3">
        <v>-32700</v>
      </c>
      <c r="Q241" s="3">
        <v>0</v>
      </c>
      <c r="R241" s="3">
        <v>0</v>
      </c>
      <c r="S241" s="3">
        <v>-18755</v>
      </c>
      <c r="T241" s="3">
        <v>0</v>
      </c>
      <c r="U241" s="3">
        <v>-11728</v>
      </c>
      <c r="V241" s="3">
        <v>279517</v>
      </c>
      <c r="W241" s="3" t="s"/>
      <c r="X241" s="3">
        <v>0</v>
      </c>
      <c r="Y241" s="3">
        <v>0</v>
      </c>
      <c r="Z241" s="3" t="s">
        <v>43</v>
      </c>
      <c r="AA241" s="3" t="s">
        <v>57</v>
      </c>
      <c r="AB241" s="3" t="s"/>
      <c r="AC241" s="3">
        <v>0</v>
      </c>
      <c r="AD241" s="3">
        <v>0</v>
      </c>
      <c r="AE241" s="3">
        <v>0</v>
      </c>
    </row>
    <row r="242">
      <c r="A242" s="3">
        <v>235</v>
      </c>
      <c r="B242" s="3" t="s">
        <v>540</v>
      </c>
      <c r="C242" s="3" t="s"/>
      <c r="D242" s="3" t="s">
        <v>541</v>
      </c>
      <c r="E242" s="3" t="s">
        <v>231</v>
      </c>
      <c r="F242" s="3" t="s">
        <v>48</v>
      </c>
      <c r="G242" s="3" t="s">
        <v>516</v>
      </c>
      <c r="H242" s="3">
        <v>7034000</v>
      </c>
      <c r="I242" s="3">
        <v>-4039000</v>
      </c>
      <c r="J242" s="3">
        <v>0</v>
      </c>
      <c r="K242" s="3">
        <v>0</v>
      </c>
      <c r="L242" s="3">
        <v>-149750</v>
      </c>
      <c r="M242" s="3">
        <v>0</v>
      </c>
      <c r="N242" s="3">
        <v>23000</v>
      </c>
      <c r="O242" s="3">
        <v>15000</v>
      </c>
      <c r="P242" s="3">
        <v>-38000</v>
      </c>
      <c r="Q242" s="3">
        <v>0</v>
      </c>
      <c r="R242" s="3">
        <v>0</v>
      </c>
      <c r="S242" s="3">
        <v>-172138</v>
      </c>
      <c r="T242" s="3">
        <v>0</v>
      </c>
      <c r="U242" s="3">
        <v>-105625</v>
      </c>
      <c r="V242" s="3">
        <v>2567487</v>
      </c>
      <c r="W242" s="3" t="s">
        <v>117</v>
      </c>
      <c r="X242" s="3">
        <v>0</v>
      </c>
      <c r="Y242" s="3">
        <v>0</v>
      </c>
      <c r="Z242" s="3" t="s">
        <v>43</v>
      </c>
      <c r="AA242" s="3" t="s">
        <v>57</v>
      </c>
      <c r="AB242" s="3" t="s"/>
      <c r="AC242" s="3">
        <v>0</v>
      </c>
      <c r="AD242" s="3">
        <v>0</v>
      </c>
      <c r="AE242" s="3">
        <v>0</v>
      </c>
    </row>
    <row r="243">
      <c r="A243" s="3">
        <v>236</v>
      </c>
      <c r="B243" s="3" t="s">
        <v>542</v>
      </c>
      <c r="C243" s="3" t="s"/>
      <c r="D243" s="3" t="s">
        <v>543</v>
      </c>
      <c r="E243" s="3" t="s">
        <v>361</v>
      </c>
      <c r="F243" s="3" t="s">
        <v>41</v>
      </c>
      <c r="G243" s="3" t="s">
        <v>516</v>
      </c>
      <c r="H243" s="3">
        <v>3057000</v>
      </c>
      <c r="I243" s="3">
        <v>-245000</v>
      </c>
      <c r="J243" s="3">
        <v>0</v>
      </c>
      <c r="K243" s="3">
        <v>0</v>
      </c>
      <c r="L243" s="3">
        <v>-140600</v>
      </c>
      <c r="M243" s="3">
        <v>0</v>
      </c>
      <c r="N243" s="3">
        <v>0</v>
      </c>
      <c r="O243" s="3">
        <v>28700</v>
      </c>
      <c r="P243" s="3">
        <v>-28700</v>
      </c>
      <c r="Q243" s="3">
        <v>0</v>
      </c>
      <c r="R243" s="3">
        <v>0</v>
      </c>
      <c r="S243" s="3">
        <v>-161620</v>
      </c>
      <c r="T243" s="3">
        <v>0</v>
      </c>
      <c r="U243" s="3">
        <v>-94033</v>
      </c>
      <c r="V243" s="3">
        <v>2415747</v>
      </c>
      <c r="W243" s="3" t="s">
        <v>117</v>
      </c>
      <c r="X243" s="3">
        <v>0</v>
      </c>
      <c r="Y243" s="3">
        <v>0</v>
      </c>
      <c r="Z243" s="3" t="s">
        <v>43</v>
      </c>
      <c r="AA243" s="3" t="s">
        <v>44</v>
      </c>
      <c r="AB243" s="3" t="s"/>
      <c r="AC243" s="3">
        <v>0</v>
      </c>
      <c r="AD243" s="3">
        <v>0</v>
      </c>
      <c r="AE243" s="3">
        <v>0</v>
      </c>
    </row>
    <row r="244">
      <c r="A244" s="3">
        <v>237</v>
      </c>
      <c r="B244" s="3" t="s">
        <v>544</v>
      </c>
      <c r="C244" s="3" t="s"/>
      <c r="D244" s="3" t="s">
        <v>545</v>
      </c>
      <c r="E244" s="3" t="s">
        <v>361</v>
      </c>
      <c r="F244" s="3" t="s">
        <v>41</v>
      </c>
      <c r="G244" s="3" t="s">
        <v>516</v>
      </c>
      <c r="H244" s="3">
        <v>1579000</v>
      </c>
      <c r="I244" s="3">
        <v>-1072000</v>
      </c>
      <c r="J244" s="3">
        <v>0</v>
      </c>
      <c r="K244" s="3">
        <v>26000</v>
      </c>
      <c r="L244" s="3">
        <v>-40560</v>
      </c>
      <c r="M244" s="3">
        <v>0</v>
      </c>
      <c r="N244" s="3">
        <v>0</v>
      </c>
      <c r="O244" s="3">
        <v>12800</v>
      </c>
      <c r="P244" s="3">
        <v>-12800</v>
      </c>
      <c r="Q244" s="3">
        <v>0</v>
      </c>
      <c r="R244" s="3">
        <v>0</v>
      </c>
      <c r="S244" s="3">
        <v>-29793</v>
      </c>
      <c r="T244" s="3">
        <v>0</v>
      </c>
      <c r="U244" s="3">
        <v>-16411</v>
      </c>
      <c r="V244" s="3">
        <v>446236</v>
      </c>
      <c r="W244" s="3" t="s">
        <v>94</v>
      </c>
      <c r="X244" s="3">
        <v>0</v>
      </c>
      <c r="Y244" s="3">
        <v>0</v>
      </c>
      <c r="Z244" s="3" t="s">
        <v>43</v>
      </c>
      <c r="AA244" s="3" t="s">
        <v>44</v>
      </c>
      <c r="AB244" s="3" t="s"/>
      <c r="AC244" s="3">
        <v>0</v>
      </c>
      <c r="AD244" s="3">
        <v>0</v>
      </c>
      <c r="AE244" s="3">
        <v>0</v>
      </c>
    </row>
    <row r="245">
      <c r="A245" s="3">
        <v>238</v>
      </c>
      <c r="B245" s="3" t="s">
        <v>546</v>
      </c>
      <c r="C245" s="3" t="s"/>
      <c r="D245" s="3" t="s">
        <v>547</v>
      </c>
      <c r="E245" s="3" t="s">
        <v>361</v>
      </c>
      <c r="F245" s="3" t="s">
        <v>87</v>
      </c>
      <c r="G245" s="3" t="s">
        <v>516</v>
      </c>
      <c r="H245" s="3">
        <v>620000</v>
      </c>
      <c r="I245" s="3">
        <v>-66000</v>
      </c>
      <c r="J245" s="3">
        <v>0</v>
      </c>
      <c r="K245" s="3">
        <v>28000</v>
      </c>
      <c r="L245" s="3">
        <v>-50000</v>
      </c>
      <c r="M245" s="3">
        <v>0</v>
      </c>
      <c r="N245" s="3">
        <v>0</v>
      </c>
      <c r="O245" s="3">
        <v>32800</v>
      </c>
      <c r="P245" s="3">
        <v>-32800</v>
      </c>
      <c r="Q245" s="3">
        <v>0</v>
      </c>
      <c r="R245" s="3">
        <v>0</v>
      </c>
      <c r="S245" s="3">
        <v>-32186</v>
      </c>
      <c r="T245" s="3">
        <v>0</v>
      </c>
      <c r="U245" s="3">
        <v>-17741</v>
      </c>
      <c r="V245" s="3">
        <v>482073</v>
      </c>
      <c r="W245" s="3" t="s">
        <v>56</v>
      </c>
      <c r="X245" s="3">
        <v>0</v>
      </c>
      <c r="Y245" s="3">
        <v>0</v>
      </c>
      <c r="Z245" s="3" t="s">
        <v>43</v>
      </c>
      <c r="AA245" s="3" t="s">
        <v>44</v>
      </c>
      <c r="AB245" s="3" t="s"/>
      <c r="AC245" s="3">
        <v>0</v>
      </c>
      <c r="AD245" s="3">
        <v>0</v>
      </c>
      <c r="AE245" s="3">
        <v>0</v>
      </c>
    </row>
    <row r="246">
      <c r="A246" s="3">
        <v>239</v>
      </c>
      <c r="B246" s="3" t="s">
        <v>548</v>
      </c>
      <c r="C246" s="3" t="s"/>
      <c r="D246" s="3" t="s">
        <v>549</v>
      </c>
      <c r="E246" s="3" t="s">
        <v>219</v>
      </c>
      <c r="F246" s="3" t="s">
        <v>48</v>
      </c>
      <c r="G246" s="3" t="s">
        <v>516</v>
      </c>
      <c r="H246" s="3">
        <v>1579000</v>
      </c>
      <c r="I246" s="3">
        <v>-1046000</v>
      </c>
      <c r="J246" s="3">
        <v>0</v>
      </c>
      <c r="K246" s="3">
        <v>0</v>
      </c>
      <c r="L246" s="3">
        <v>-42640</v>
      </c>
      <c r="M246" s="3">
        <v>0</v>
      </c>
      <c r="N246" s="3">
        <v>0</v>
      </c>
      <c r="O246" s="3">
        <v>32800</v>
      </c>
      <c r="P246" s="3">
        <v>-32800</v>
      </c>
      <c r="Q246" s="3">
        <v>0</v>
      </c>
      <c r="R246" s="3">
        <v>0</v>
      </c>
      <c r="S246" s="3">
        <v>-29667</v>
      </c>
      <c r="T246" s="3">
        <v>0</v>
      </c>
      <c r="U246" s="3">
        <v>-19614</v>
      </c>
      <c r="V246" s="3">
        <v>441079</v>
      </c>
      <c r="W246" s="3" t="s">
        <v>94</v>
      </c>
      <c r="X246" s="3">
        <v>0</v>
      </c>
      <c r="Y246" s="3">
        <v>0</v>
      </c>
      <c r="Z246" s="3" t="s">
        <v>43</v>
      </c>
      <c r="AA246" s="3" t="s">
        <v>44</v>
      </c>
      <c r="AB246" s="3" t="s"/>
      <c r="AC246" s="3">
        <v>0</v>
      </c>
      <c r="AD246" s="3">
        <v>0</v>
      </c>
      <c r="AE246" s="3">
        <v>0</v>
      </c>
    </row>
    <row r="247">
      <c r="A247" s="3">
        <v>240</v>
      </c>
      <c r="B247" s="3" t="s">
        <v>550</v>
      </c>
      <c r="C247" s="3" t="s"/>
      <c r="D247" s="3" t="s">
        <v>551</v>
      </c>
      <c r="E247" s="3" t="s">
        <v>184</v>
      </c>
      <c r="F247" s="3" t="s">
        <v>48</v>
      </c>
      <c r="G247" s="3" t="s">
        <v>516</v>
      </c>
      <c r="H247" s="3">
        <v>1510000</v>
      </c>
      <c r="I247" s="3">
        <v>0</v>
      </c>
      <c r="J247" s="3">
        <v>0</v>
      </c>
      <c r="K247" s="3">
        <v>0</v>
      </c>
      <c r="L247" s="3">
        <v>-75500</v>
      </c>
      <c r="M247" s="3">
        <v>0</v>
      </c>
      <c r="N247" s="3">
        <v>23000</v>
      </c>
      <c r="O247" s="3">
        <v>15000</v>
      </c>
      <c r="P247" s="3">
        <v>-38000</v>
      </c>
      <c r="Q247" s="3">
        <v>0</v>
      </c>
      <c r="R247" s="3">
        <v>0</v>
      </c>
      <c r="S247" s="3">
        <v>-86787</v>
      </c>
      <c r="T247" s="3">
        <v>0</v>
      </c>
      <c r="U247" s="3">
        <v>-58300</v>
      </c>
      <c r="V247" s="3">
        <v>1289413</v>
      </c>
      <c r="W247" s="3" t="s">
        <v>117</v>
      </c>
      <c r="X247" s="3">
        <v>0</v>
      </c>
      <c r="Y247" s="3">
        <v>0</v>
      </c>
      <c r="Z247" s="3" t="s">
        <v>43</v>
      </c>
      <c r="AA247" s="3" t="s">
        <v>44</v>
      </c>
      <c r="AB247" s="3" t="s"/>
      <c r="AC247" s="3">
        <v>0</v>
      </c>
      <c r="AD247" s="3">
        <v>0</v>
      </c>
      <c r="AE247" s="3">
        <v>0</v>
      </c>
    </row>
    <row r="248">
      <c r="A248" s="3">
        <v>241</v>
      </c>
      <c r="B248" s="3" t="s">
        <v>552</v>
      </c>
      <c r="C248" s="3" t="s"/>
      <c r="D248" s="3" t="s">
        <v>553</v>
      </c>
      <c r="E248" s="3" t="s">
        <v>219</v>
      </c>
      <c r="F248" s="3" t="s">
        <v>41</v>
      </c>
      <c r="G248" s="3" t="s">
        <v>516</v>
      </c>
      <c r="H248" s="3">
        <v>7034000</v>
      </c>
      <c r="I248" s="3">
        <v>-4222000</v>
      </c>
      <c r="J248" s="3">
        <v>0</v>
      </c>
      <c r="K248" s="3">
        <v>0</v>
      </c>
      <c r="L248" s="3">
        <v>-140600</v>
      </c>
      <c r="M248" s="3">
        <v>0</v>
      </c>
      <c r="N248" s="3">
        <v>0</v>
      </c>
      <c r="O248" s="3">
        <v>12800</v>
      </c>
      <c r="P248" s="3">
        <v>-12800</v>
      </c>
      <c r="Q248" s="3">
        <v>0</v>
      </c>
      <c r="R248" s="3">
        <v>0</v>
      </c>
      <c r="S248" s="3">
        <v>-161620</v>
      </c>
      <c r="T248" s="3">
        <v>0</v>
      </c>
      <c r="U248" s="3">
        <v>-96170</v>
      </c>
      <c r="V248" s="3">
        <v>2413610</v>
      </c>
      <c r="W248" s="3" t="s">
        <v>117</v>
      </c>
      <c r="X248" s="3">
        <v>0</v>
      </c>
      <c r="Y248" s="3">
        <v>0</v>
      </c>
      <c r="Z248" s="3" t="s">
        <v>43</v>
      </c>
      <c r="AA248" s="3" t="s">
        <v>141</v>
      </c>
      <c r="AB248" s="3" t="s"/>
      <c r="AC248" s="3">
        <v>0</v>
      </c>
      <c r="AD248" s="3">
        <v>0</v>
      </c>
      <c r="AE248" s="3">
        <v>0</v>
      </c>
    </row>
    <row r="249">
      <c r="A249" s="3">
        <v>242</v>
      </c>
      <c r="B249" s="3" t="s">
        <v>554</v>
      </c>
      <c r="C249" s="3" t="s"/>
      <c r="D249" s="3" t="s">
        <v>555</v>
      </c>
      <c r="E249" s="3" t="s">
        <v>231</v>
      </c>
      <c r="F249" s="3" t="s">
        <v>48</v>
      </c>
      <c r="G249" s="3" t="s">
        <v>516</v>
      </c>
      <c r="H249" s="3">
        <v>1400000</v>
      </c>
      <c r="I249" s="3">
        <v>-28000</v>
      </c>
      <c r="J249" s="3">
        <v>0</v>
      </c>
      <c r="K249" s="3">
        <v>0</v>
      </c>
      <c r="L249" s="3">
        <v>-50000</v>
      </c>
      <c r="M249" s="3">
        <v>0</v>
      </c>
      <c r="N249" s="3">
        <v>0</v>
      </c>
      <c r="O249" s="3">
        <v>32800</v>
      </c>
      <c r="P249" s="3">
        <v>-32800</v>
      </c>
      <c r="Q249" s="3">
        <v>0</v>
      </c>
      <c r="R249" s="3">
        <v>0</v>
      </c>
      <c r="S249" s="3">
        <v>-79981</v>
      </c>
      <c r="T249" s="3">
        <v>0</v>
      </c>
      <c r="U249" s="3">
        <v>-46880</v>
      </c>
      <c r="V249" s="3">
        <v>1195139</v>
      </c>
      <c r="W249" s="3" t="s">
        <v>56</v>
      </c>
      <c r="X249" s="3">
        <v>0</v>
      </c>
      <c r="Y249" s="3">
        <v>0</v>
      </c>
      <c r="Z249" s="3" t="s">
        <v>43</v>
      </c>
      <c r="AA249" s="3" t="s">
        <v>44</v>
      </c>
      <c r="AB249" s="3" t="s"/>
      <c r="AC249" s="3">
        <v>0</v>
      </c>
      <c r="AD249" s="3">
        <v>0</v>
      </c>
      <c r="AE249" s="3">
        <v>0</v>
      </c>
    </row>
    <row r="250">
      <c r="A250" s="3">
        <v>243</v>
      </c>
      <c r="B250" s="3" t="s">
        <v>556</v>
      </c>
      <c r="C250" s="3" t="s"/>
      <c r="D250" s="3" t="s">
        <v>557</v>
      </c>
      <c r="E250" s="3" t="s">
        <v>219</v>
      </c>
      <c r="F250" s="3" t="s">
        <v>63</v>
      </c>
      <c r="G250" s="3" t="s">
        <v>516</v>
      </c>
      <c r="H250" s="3">
        <v>1579000</v>
      </c>
      <c r="I250" s="3">
        <v>-1046000</v>
      </c>
      <c r="J250" s="3">
        <v>0</v>
      </c>
      <c r="K250" s="3">
        <v>0</v>
      </c>
      <c r="L250" s="3">
        <v>-42640</v>
      </c>
      <c r="M250" s="3">
        <v>0</v>
      </c>
      <c r="N250" s="3">
        <v>0</v>
      </c>
      <c r="O250" s="3">
        <v>12800</v>
      </c>
      <c r="P250" s="3">
        <v>-12800</v>
      </c>
      <c r="Q250" s="3">
        <v>0</v>
      </c>
      <c r="R250" s="3">
        <v>0</v>
      </c>
      <c r="S250" s="3">
        <v>-29667</v>
      </c>
      <c r="T250" s="3">
        <v>0</v>
      </c>
      <c r="U250" s="3">
        <v>-17593</v>
      </c>
      <c r="V250" s="3">
        <v>443100</v>
      </c>
      <c r="W250" s="3" t="s">
        <v>94</v>
      </c>
      <c r="X250" s="3">
        <v>0</v>
      </c>
      <c r="Y250" s="3">
        <v>0</v>
      </c>
      <c r="Z250" s="3" t="s">
        <v>43</v>
      </c>
      <c r="AA250" s="3" t="s">
        <v>44</v>
      </c>
      <c r="AB250" s="3" t="s"/>
      <c r="AC250" s="3">
        <v>0</v>
      </c>
      <c r="AD250" s="3">
        <v>0</v>
      </c>
      <c r="AE250" s="3">
        <v>0</v>
      </c>
    </row>
    <row r="251">
      <c r="A251" s="3">
        <v>244</v>
      </c>
      <c r="B251" s="3" t="s">
        <v>558</v>
      </c>
      <c r="C251" s="3" t="s"/>
      <c r="D251" s="3" t="s">
        <v>559</v>
      </c>
      <c r="E251" s="3" t="s">
        <v>206</v>
      </c>
      <c r="F251" s="3" t="s">
        <v>48</v>
      </c>
      <c r="G251" s="3" t="s">
        <v>516</v>
      </c>
      <c r="H251" s="3">
        <v>580000</v>
      </c>
      <c r="I251" s="3">
        <v>0</v>
      </c>
      <c r="J251" s="3">
        <v>0</v>
      </c>
      <c r="K251" s="3">
        <v>0</v>
      </c>
      <c r="L251" s="3">
        <v>-46400</v>
      </c>
      <c r="M251" s="3">
        <v>0</v>
      </c>
      <c r="N251" s="3">
        <v>19000</v>
      </c>
      <c r="O251" s="3">
        <v>18850</v>
      </c>
      <c r="P251" s="3">
        <v>-37700</v>
      </c>
      <c r="Q251" s="3">
        <v>0</v>
      </c>
      <c r="R251" s="3">
        <v>0</v>
      </c>
      <c r="S251" s="3">
        <v>-32283</v>
      </c>
      <c r="T251" s="3">
        <v>0</v>
      </c>
      <c r="U251" s="3">
        <v>-19491</v>
      </c>
      <c r="V251" s="3">
        <v>481976</v>
      </c>
      <c r="W251" s="3" t="s">
        <v>94</v>
      </c>
      <c r="X251" s="3">
        <v>0</v>
      </c>
      <c r="Y251" s="3">
        <v>0</v>
      </c>
      <c r="Z251" s="3" t="s">
        <v>43</v>
      </c>
      <c r="AA251" s="3" t="s">
        <v>44</v>
      </c>
      <c r="AB251" s="3" t="s"/>
      <c r="AC251" s="3">
        <v>0</v>
      </c>
      <c r="AD251" s="3">
        <v>0</v>
      </c>
      <c r="AE251" s="3">
        <v>0</v>
      </c>
    </row>
    <row r="252">
      <c r="A252" s="3">
        <v>245</v>
      </c>
      <c r="B252" s="3" t="s">
        <v>560</v>
      </c>
      <c r="C252" s="3" t="s"/>
      <c r="D252" s="3" t="s">
        <v>561</v>
      </c>
      <c r="E252" s="3" t="s">
        <v>219</v>
      </c>
      <c r="F252" s="3" t="s">
        <v>63</v>
      </c>
      <c r="G252" s="3" t="s">
        <v>516</v>
      </c>
      <c r="H252" s="3">
        <v>620000</v>
      </c>
      <c r="I252" s="3">
        <v>0</v>
      </c>
      <c r="J252" s="3">
        <v>0</v>
      </c>
      <c r="K252" s="3">
        <v>0</v>
      </c>
      <c r="L252" s="3">
        <v>-49600</v>
      </c>
      <c r="M252" s="3">
        <v>0</v>
      </c>
      <c r="N252" s="3">
        <v>0</v>
      </c>
      <c r="O252" s="3">
        <v>12800</v>
      </c>
      <c r="P252" s="3">
        <v>-12800</v>
      </c>
      <c r="Q252" s="3">
        <v>0</v>
      </c>
      <c r="R252" s="3">
        <v>0</v>
      </c>
      <c r="S252" s="3">
        <v>-34509</v>
      </c>
      <c r="T252" s="3">
        <v>0</v>
      </c>
      <c r="U252" s="3">
        <v>-20534</v>
      </c>
      <c r="V252" s="3">
        <v>515357</v>
      </c>
      <c r="W252" s="3" t="s">
        <v>94</v>
      </c>
      <c r="X252" s="3">
        <v>0</v>
      </c>
      <c r="Y252" s="3">
        <v>0</v>
      </c>
      <c r="Z252" s="3" t="s">
        <v>43</v>
      </c>
      <c r="AA252" s="3" t="s">
        <v>44</v>
      </c>
      <c r="AB252" s="3" t="s"/>
      <c r="AC252" s="3">
        <v>0</v>
      </c>
      <c r="AD252" s="3">
        <v>0</v>
      </c>
      <c r="AE252" s="3">
        <v>0</v>
      </c>
    </row>
    <row r="253">
      <c r="A253" s="3">
        <v>246</v>
      </c>
      <c r="B253" s="3" t="s">
        <v>562</v>
      </c>
      <c r="C253" s="3" t="s"/>
      <c r="D253" s="3" t="s">
        <v>563</v>
      </c>
      <c r="E253" s="3" t="s">
        <v>231</v>
      </c>
      <c r="F253" s="3" t="s">
        <v>48</v>
      </c>
      <c r="G253" s="3" t="s">
        <v>516</v>
      </c>
      <c r="H253" s="3">
        <v>7034000</v>
      </c>
      <c r="I253" s="3">
        <v>-4421000</v>
      </c>
      <c r="J253" s="3">
        <v>0</v>
      </c>
      <c r="K253" s="3">
        <v>138000</v>
      </c>
      <c r="L253" s="3">
        <v>-130650</v>
      </c>
      <c r="M253" s="3">
        <v>0</v>
      </c>
      <c r="N253" s="3">
        <v>0</v>
      </c>
      <c r="O253" s="3">
        <v>37600</v>
      </c>
      <c r="P253" s="3">
        <v>-37600</v>
      </c>
      <c r="Q253" s="3">
        <v>0</v>
      </c>
      <c r="R253" s="3">
        <v>0</v>
      </c>
      <c r="S253" s="3">
        <v>-158531</v>
      </c>
      <c r="T253" s="3">
        <v>0</v>
      </c>
      <c r="U253" s="3">
        <v>-87379</v>
      </c>
      <c r="V253" s="3">
        <v>2374440</v>
      </c>
      <c r="W253" s="3" t="s">
        <v>117</v>
      </c>
      <c r="X253" s="3">
        <v>0</v>
      </c>
      <c r="Y253" s="3">
        <v>0</v>
      </c>
      <c r="Z253" s="3" t="s">
        <v>43</v>
      </c>
      <c r="AA253" s="3" t="s">
        <v>141</v>
      </c>
      <c r="AB253" s="3" t="s"/>
      <c r="AC253" s="3">
        <v>0</v>
      </c>
      <c r="AD253" s="3">
        <v>0</v>
      </c>
      <c r="AE253" s="3">
        <v>0</v>
      </c>
    </row>
    <row r="254">
      <c r="A254" s="3">
        <v>247</v>
      </c>
      <c r="B254" s="3" t="s">
        <v>564</v>
      </c>
      <c r="C254" s="3" t="s"/>
      <c r="D254" s="3" t="s">
        <v>565</v>
      </c>
      <c r="E254" s="3" t="s">
        <v>361</v>
      </c>
      <c r="F254" s="3" t="s">
        <v>63</v>
      </c>
      <c r="G254" s="3" t="s">
        <v>566</v>
      </c>
      <c r="H254" s="3">
        <v>310000</v>
      </c>
      <c r="I254" s="3">
        <v>-33000</v>
      </c>
      <c r="J254" s="3">
        <v>0</v>
      </c>
      <c r="K254" s="3">
        <v>14000</v>
      </c>
      <c r="L254" s="3">
        <v>0</v>
      </c>
      <c r="M254" s="3">
        <v>0</v>
      </c>
      <c r="N254" s="3">
        <v>0</v>
      </c>
      <c r="O254" s="3">
        <v>12800</v>
      </c>
      <c r="P254" s="3">
        <v>-12800</v>
      </c>
      <c r="Q254" s="3">
        <v>0</v>
      </c>
      <c r="R254" s="3">
        <v>0</v>
      </c>
      <c r="S254" s="3">
        <v>-17606</v>
      </c>
      <c r="T254" s="3">
        <v>0</v>
      </c>
      <c r="U254" s="3">
        <v>-9750</v>
      </c>
      <c r="V254" s="3">
        <v>263644</v>
      </c>
      <c r="W254" s="3" t="s"/>
      <c r="X254" s="3">
        <v>0</v>
      </c>
      <c r="Y254" s="3">
        <v>0</v>
      </c>
      <c r="Z254" s="3" t="s">
        <v>43</v>
      </c>
      <c r="AA254" s="3" t="s">
        <v>44</v>
      </c>
      <c r="AB254" s="3" t="s"/>
      <c r="AC254" s="3">
        <v>0</v>
      </c>
      <c r="AD254" s="3">
        <v>0</v>
      </c>
      <c r="AE254" s="3">
        <v>0</v>
      </c>
    </row>
    <row r="255">
      <c r="A255" s="3">
        <v>248</v>
      </c>
      <c r="B255" s="3" t="s">
        <v>567</v>
      </c>
      <c r="C255" s="3" t="s"/>
      <c r="D255" s="3" t="s">
        <v>568</v>
      </c>
      <c r="E255" s="3" t="s">
        <v>361</v>
      </c>
      <c r="F255" s="3" t="s">
        <v>63</v>
      </c>
      <c r="G255" s="3" t="s">
        <v>566</v>
      </c>
      <c r="H255" s="3">
        <v>7034000</v>
      </c>
      <c r="I255" s="3">
        <v>-4362000</v>
      </c>
      <c r="J255" s="3">
        <v>0</v>
      </c>
      <c r="K255" s="3">
        <v>140000</v>
      </c>
      <c r="L255" s="3">
        <v>-133600</v>
      </c>
      <c r="M255" s="3">
        <v>0</v>
      </c>
      <c r="N255" s="3">
        <v>13000</v>
      </c>
      <c r="O255" s="3">
        <v>25000</v>
      </c>
      <c r="P255" s="3">
        <v>-38000</v>
      </c>
      <c r="Q255" s="3">
        <v>0</v>
      </c>
      <c r="R255" s="3">
        <v>0</v>
      </c>
      <c r="S255" s="3">
        <v>-162043</v>
      </c>
      <c r="T255" s="3">
        <v>0</v>
      </c>
      <c r="U255" s="3">
        <v>-89872</v>
      </c>
      <c r="V255" s="3">
        <v>2426485</v>
      </c>
      <c r="W255" s="3" t="s">
        <v>117</v>
      </c>
      <c r="X255" s="3">
        <v>0</v>
      </c>
      <c r="Y255" s="3">
        <v>0</v>
      </c>
      <c r="Z255" s="3" t="s">
        <v>43</v>
      </c>
      <c r="AA255" s="3" t="s">
        <v>57</v>
      </c>
      <c r="AB255" s="3" t="s"/>
      <c r="AC255" s="3">
        <v>0</v>
      </c>
      <c r="AD255" s="3">
        <v>0</v>
      </c>
      <c r="AE255" s="3">
        <v>0</v>
      </c>
    </row>
    <row r="256">
      <c r="A256" s="3">
        <v>249</v>
      </c>
      <c r="B256" s="3" t="s">
        <v>569</v>
      </c>
      <c r="C256" s="3" t="s"/>
      <c r="D256" s="3" t="s">
        <v>108</v>
      </c>
      <c r="E256" s="3" t="s">
        <v>361</v>
      </c>
      <c r="F256" s="3" t="s">
        <v>63</v>
      </c>
      <c r="G256" s="3" t="s">
        <v>566</v>
      </c>
      <c r="H256" s="3">
        <v>1579000</v>
      </c>
      <c r="I256" s="3">
        <v>-1072000</v>
      </c>
      <c r="J256" s="3">
        <v>0</v>
      </c>
      <c r="K256" s="3">
        <v>26000</v>
      </c>
      <c r="L256" s="3">
        <v>0</v>
      </c>
      <c r="M256" s="3">
        <v>0</v>
      </c>
      <c r="N256" s="3">
        <v>0</v>
      </c>
      <c r="O256" s="3">
        <v>12800</v>
      </c>
      <c r="P256" s="3">
        <v>-12800</v>
      </c>
      <c r="Q256" s="3">
        <v>0</v>
      </c>
      <c r="R256" s="3">
        <v>0</v>
      </c>
      <c r="S256" s="3">
        <v>-32247</v>
      </c>
      <c r="T256" s="3">
        <v>0</v>
      </c>
      <c r="U256" s="3">
        <v>-17846</v>
      </c>
      <c r="V256" s="3">
        <v>482907</v>
      </c>
      <c r="W256" s="3" t="s"/>
      <c r="X256" s="3">
        <v>0</v>
      </c>
      <c r="Y256" s="3">
        <v>0</v>
      </c>
      <c r="Z256" s="3" t="s">
        <v>43</v>
      </c>
      <c r="AA256" s="3" t="s">
        <v>44</v>
      </c>
      <c r="AB256" s="3" t="s"/>
      <c r="AC256" s="3">
        <v>0</v>
      </c>
      <c r="AD256" s="3">
        <v>0</v>
      </c>
      <c r="AE256" s="3">
        <v>0</v>
      </c>
    </row>
    <row r="257">
      <c r="A257" s="3">
        <v>250</v>
      </c>
      <c r="B257" s="3" t="s">
        <v>570</v>
      </c>
      <c r="C257" s="3" t="s"/>
      <c r="D257" s="3" t="s">
        <v>571</v>
      </c>
      <c r="E257" s="3" t="s">
        <v>361</v>
      </c>
      <c r="F257" s="3" t="s">
        <v>41</v>
      </c>
      <c r="G257" s="3" t="s">
        <v>566</v>
      </c>
      <c r="H257" s="3">
        <v>2620000</v>
      </c>
      <c r="I257" s="3">
        <v>-210000</v>
      </c>
      <c r="J257" s="3">
        <v>0</v>
      </c>
      <c r="K257" s="3">
        <v>0</v>
      </c>
      <c r="L257" s="3">
        <v>-120500</v>
      </c>
      <c r="M257" s="3">
        <v>0</v>
      </c>
      <c r="N257" s="3">
        <v>0</v>
      </c>
      <c r="O257" s="3">
        <v>12800</v>
      </c>
      <c r="P257" s="3">
        <v>-12800</v>
      </c>
      <c r="Q257" s="3">
        <v>0</v>
      </c>
      <c r="R257" s="3">
        <v>0</v>
      </c>
      <c r="S257" s="3">
        <v>-138515</v>
      </c>
      <c r="T257" s="3">
        <v>0</v>
      </c>
      <c r="U257" s="3">
        <v>-80590</v>
      </c>
      <c r="V257" s="3">
        <v>2070395</v>
      </c>
      <c r="W257" s="3" t="s">
        <v>117</v>
      </c>
      <c r="X257" s="3">
        <v>0</v>
      </c>
      <c r="Y257" s="3">
        <v>0</v>
      </c>
      <c r="Z257" s="3" t="s">
        <v>43</v>
      </c>
      <c r="AA257" s="3" t="s">
        <v>44</v>
      </c>
      <c r="AB257" s="3" t="s"/>
      <c r="AC257" s="3">
        <v>0</v>
      </c>
      <c r="AD257" s="3">
        <v>0</v>
      </c>
      <c r="AE257" s="3">
        <v>0</v>
      </c>
    </row>
    <row r="258">
      <c r="A258" s="3">
        <v>251</v>
      </c>
      <c r="B258" s="3" t="s">
        <v>572</v>
      </c>
      <c r="C258" s="3" t="s"/>
      <c r="D258" s="3" t="s">
        <v>573</v>
      </c>
      <c r="E258" s="3" t="s">
        <v>395</v>
      </c>
      <c r="F258" s="3" t="s">
        <v>48</v>
      </c>
      <c r="G258" s="3" t="s">
        <v>566</v>
      </c>
      <c r="H258" s="3">
        <v>1579000</v>
      </c>
      <c r="I258" s="3">
        <v>-999000</v>
      </c>
      <c r="J258" s="3">
        <v>0</v>
      </c>
      <c r="K258" s="3">
        <v>0</v>
      </c>
      <c r="L258" s="3">
        <v>0</v>
      </c>
      <c r="M258" s="3">
        <v>0</v>
      </c>
      <c r="N258" s="3">
        <v>32800</v>
      </c>
      <c r="O258" s="3">
        <v>0</v>
      </c>
      <c r="P258" s="3">
        <v>-32800</v>
      </c>
      <c r="Q258" s="3">
        <v>0</v>
      </c>
      <c r="R258" s="3">
        <v>0</v>
      </c>
      <c r="S258" s="3">
        <v>-35090</v>
      </c>
      <c r="T258" s="3">
        <v>0</v>
      </c>
      <c r="U258" s="3">
        <v>-24512</v>
      </c>
      <c r="V258" s="3">
        <v>520398</v>
      </c>
      <c r="W258" s="3" t="s"/>
      <c r="X258" s="3">
        <v>0</v>
      </c>
      <c r="Y258" s="3">
        <v>0</v>
      </c>
      <c r="Z258" s="3" t="s">
        <v>43</v>
      </c>
      <c r="AA258" s="3" t="s">
        <v>44</v>
      </c>
      <c r="AB258" s="3" t="s"/>
      <c r="AC258" s="3">
        <v>0</v>
      </c>
      <c r="AD258" s="3">
        <v>0</v>
      </c>
      <c r="AE258" s="3">
        <v>0</v>
      </c>
    </row>
    <row r="259">
      <c r="A259" s="3">
        <v>252</v>
      </c>
      <c r="B259" s="3" t="s">
        <v>574</v>
      </c>
      <c r="C259" s="3" t="s"/>
      <c r="D259" s="3" t="s">
        <v>575</v>
      </c>
      <c r="E259" s="3" t="s">
        <v>361</v>
      </c>
      <c r="F259" s="3" t="s">
        <v>55</v>
      </c>
      <c r="G259" s="3" t="s">
        <v>566</v>
      </c>
      <c r="H259" s="3">
        <v>678000</v>
      </c>
      <c r="I259" s="3">
        <v>-14000</v>
      </c>
      <c r="J259" s="3">
        <v>0</v>
      </c>
      <c r="K259" s="3">
        <v>0</v>
      </c>
      <c r="L259" s="3">
        <v>-50000</v>
      </c>
      <c r="M259" s="3">
        <v>0</v>
      </c>
      <c r="N259" s="3">
        <v>0</v>
      </c>
      <c r="O259" s="3">
        <v>12800</v>
      </c>
      <c r="P259" s="3">
        <v>-12800</v>
      </c>
      <c r="Q259" s="3">
        <v>0</v>
      </c>
      <c r="R259" s="3">
        <v>0</v>
      </c>
      <c r="S259" s="3">
        <v>-37147</v>
      </c>
      <c r="T259" s="3">
        <v>0</v>
      </c>
      <c r="U259" s="3">
        <v>-21613</v>
      </c>
      <c r="V259" s="3">
        <v>555240</v>
      </c>
      <c r="W259" s="3" t="s">
        <v>56</v>
      </c>
      <c r="X259" s="3">
        <v>0</v>
      </c>
      <c r="Y259" s="3">
        <v>0</v>
      </c>
      <c r="Z259" s="3" t="s">
        <v>43</v>
      </c>
      <c r="AA259" s="3" t="s">
        <v>141</v>
      </c>
      <c r="AB259" s="3" t="s"/>
      <c r="AC259" s="3">
        <v>0</v>
      </c>
      <c r="AD259" s="3">
        <v>0</v>
      </c>
      <c r="AE259" s="3">
        <v>0</v>
      </c>
    </row>
    <row r="260">
      <c r="A260" s="3">
        <v>253</v>
      </c>
      <c r="B260" s="3" t="s">
        <v>576</v>
      </c>
      <c r="C260" s="3" t="s"/>
      <c r="D260" s="3" t="s">
        <v>577</v>
      </c>
      <c r="E260" s="3" t="s">
        <v>442</v>
      </c>
      <c r="F260" s="3" t="s">
        <v>48</v>
      </c>
      <c r="G260" s="3" t="s">
        <v>566</v>
      </c>
      <c r="H260" s="3">
        <v>620000</v>
      </c>
      <c r="I260" s="3">
        <v>0</v>
      </c>
      <c r="J260" s="3">
        <v>0</v>
      </c>
      <c r="K260" s="3">
        <v>0</v>
      </c>
      <c r="L260" s="3">
        <v>-49600</v>
      </c>
      <c r="M260" s="3">
        <v>0</v>
      </c>
      <c r="N260" s="3">
        <v>0</v>
      </c>
      <c r="O260" s="3">
        <v>32800</v>
      </c>
      <c r="P260" s="3">
        <v>-32800</v>
      </c>
      <c r="Q260" s="3">
        <v>0</v>
      </c>
      <c r="R260" s="3">
        <v>0</v>
      </c>
      <c r="S260" s="3">
        <v>-34509</v>
      </c>
      <c r="T260" s="3">
        <v>0</v>
      </c>
      <c r="U260" s="3">
        <v>-22816</v>
      </c>
      <c r="V260" s="3">
        <v>513075</v>
      </c>
      <c r="W260" s="3" t="s">
        <v>94</v>
      </c>
      <c r="X260" s="3">
        <v>0</v>
      </c>
      <c r="Y260" s="3">
        <v>0</v>
      </c>
      <c r="Z260" s="3" t="s">
        <v>43</v>
      </c>
      <c r="AA260" s="3" t="s">
        <v>44</v>
      </c>
      <c r="AB260" s="3" t="s"/>
      <c r="AC260" s="3">
        <v>0</v>
      </c>
      <c r="AD260" s="3">
        <v>0</v>
      </c>
      <c r="AE260" s="3">
        <v>0</v>
      </c>
    </row>
    <row r="261">
      <c r="A261" s="3">
        <v>254</v>
      </c>
      <c r="B261" s="3" t="s">
        <v>578</v>
      </c>
      <c r="C261" s="3" t="s"/>
      <c r="D261" s="3" t="s">
        <v>579</v>
      </c>
      <c r="E261" s="3" t="s">
        <v>395</v>
      </c>
      <c r="F261" s="3" t="s">
        <v>63</v>
      </c>
      <c r="G261" s="3" t="s">
        <v>566</v>
      </c>
      <c r="H261" s="3">
        <v>310000</v>
      </c>
      <c r="I261" s="3">
        <v>-32000</v>
      </c>
      <c r="J261" s="3">
        <v>0</v>
      </c>
      <c r="K261" s="3">
        <v>13000</v>
      </c>
      <c r="L261" s="3">
        <v>0</v>
      </c>
      <c r="M261" s="3">
        <v>0</v>
      </c>
      <c r="N261" s="3">
        <v>7000</v>
      </c>
      <c r="O261" s="3">
        <v>25700</v>
      </c>
      <c r="P261" s="3">
        <v>-32700</v>
      </c>
      <c r="Q261" s="3">
        <v>0</v>
      </c>
      <c r="R261" s="3">
        <v>0</v>
      </c>
      <c r="S261" s="3">
        <v>-17606</v>
      </c>
      <c r="T261" s="3">
        <v>0</v>
      </c>
      <c r="U261" s="3">
        <v>-10288</v>
      </c>
      <c r="V261" s="3">
        <v>263106</v>
      </c>
      <c r="W261" s="3" t="s"/>
      <c r="X261" s="3">
        <v>0</v>
      </c>
      <c r="Y261" s="3">
        <v>0</v>
      </c>
      <c r="Z261" s="3" t="s">
        <v>43</v>
      </c>
      <c r="AA261" s="3" t="s">
        <v>44</v>
      </c>
      <c r="AB261" s="3" t="s"/>
      <c r="AC261" s="3">
        <v>0</v>
      </c>
      <c r="AD261" s="3">
        <v>0</v>
      </c>
      <c r="AE261" s="3">
        <v>0</v>
      </c>
    </row>
    <row r="262">
      <c r="A262" s="3">
        <v>255</v>
      </c>
      <c r="B262" s="3" t="s">
        <v>580</v>
      </c>
      <c r="C262" s="3" t="s"/>
      <c r="D262" s="3" t="s">
        <v>581</v>
      </c>
      <c r="E262" s="3" t="s">
        <v>395</v>
      </c>
      <c r="F262" s="3" t="s">
        <v>41</v>
      </c>
      <c r="G262" s="3" t="s">
        <v>566</v>
      </c>
      <c r="H262" s="3">
        <v>620000</v>
      </c>
      <c r="I262" s="3">
        <v>-64000</v>
      </c>
      <c r="J262" s="3">
        <v>0</v>
      </c>
      <c r="K262" s="3">
        <v>26000</v>
      </c>
      <c r="L262" s="3">
        <v>-44480</v>
      </c>
      <c r="M262" s="3">
        <v>0</v>
      </c>
      <c r="N262" s="3">
        <v>0</v>
      </c>
      <c r="O262" s="3">
        <v>37300</v>
      </c>
      <c r="P262" s="3">
        <v>-37300</v>
      </c>
      <c r="Q262" s="3">
        <v>0</v>
      </c>
      <c r="R262" s="3">
        <v>0</v>
      </c>
      <c r="S262" s="3">
        <v>-32520</v>
      </c>
      <c r="T262" s="3">
        <v>0</v>
      </c>
      <c r="U262" s="3">
        <v>-18415</v>
      </c>
      <c r="V262" s="3">
        <v>486585</v>
      </c>
      <c r="W262" s="3" t="s">
        <v>94</v>
      </c>
      <c r="X262" s="3">
        <v>0</v>
      </c>
      <c r="Y262" s="3">
        <v>0</v>
      </c>
      <c r="Z262" s="3" t="s">
        <v>43</v>
      </c>
      <c r="AA262" s="3" t="s">
        <v>44</v>
      </c>
      <c r="AB262" s="3" t="s"/>
      <c r="AC262" s="3">
        <v>0</v>
      </c>
      <c r="AD262" s="3">
        <v>0</v>
      </c>
      <c r="AE262" s="3">
        <v>0</v>
      </c>
    </row>
    <row r="263">
      <c r="A263" s="3">
        <v>256</v>
      </c>
      <c r="B263" s="3" t="s">
        <v>582</v>
      </c>
      <c r="C263" s="3" t="s"/>
      <c r="D263" s="3" t="s">
        <v>583</v>
      </c>
      <c r="E263" s="3" t="s">
        <v>219</v>
      </c>
      <c r="F263" s="3" t="s">
        <v>256</v>
      </c>
      <c r="G263" s="3" t="s">
        <v>566</v>
      </c>
      <c r="H263" s="3">
        <v>310000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7000</v>
      </c>
      <c r="O263" s="3">
        <v>25800</v>
      </c>
      <c r="P263" s="3">
        <v>-32800</v>
      </c>
      <c r="Q263" s="3">
        <v>0</v>
      </c>
      <c r="R263" s="3">
        <v>0</v>
      </c>
      <c r="S263" s="3">
        <v>-18755</v>
      </c>
      <c r="T263" s="3">
        <v>0</v>
      </c>
      <c r="U263" s="3">
        <v>-12680</v>
      </c>
      <c r="V263" s="3">
        <v>278565</v>
      </c>
      <c r="W263" s="3" t="s"/>
      <c r="X263" s="3">
        <v>0</v>
      </c>
      <c r="Y263" s="3">
        <v>0</v>
      </c>
      <c r="Z263" s="3" t="s">
        <v>43</v>
      </c>
      <c r="AA263" s="3" t="s">
        <v>44</v>
      </c>
      <c r="AB263" s="3" t="s"/>
      <c r="AC263" s="3">
        <v>0</v>
      </c>
      <c r="AD263" s="3">
        <v>0</v>
      </c>
      <c r="AE263" s="3">
        <v>0</v>
      </c>
    </row>
    <row r="264">
      <c r="A264" s="3">
        <v>257</v>
      </c>
      <c r="B264" s="3" t="s">
        <v>584</v>
      </c>
      <c r="C264" s="3" t="s"/>
      <c r="D264" s="3" t="s">
        <v>585</v>
      </c>
      <c r="E264" s="3" t="s">
        <v>219</v>
      </c>
      <c r="F264" s="3" t="s">
        <v>41</v>
      </c>
      <c r="G264" s="3" t="s">
        <v>566</v>
      </c>
      <c r="H264" s="3">
        <v>310000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37300</v>
      </c>
      <c r="P264" s="3">
        <v>-37300</v>
      </c>
      <c r="Q264" s="3">
        <v>0</v>
      </c>
      <c r="R264" s="3">
        <v>0</v>
      </c>
      <c r="S264" s="3">
        <v>-18755</v>
      </c>
      <c r="T264" s="3">
        <v>0</v>
      </c>
      <c r="U264" s="3">
        <v>-11160</v>
      </c>
      <c r="V264" s="3">
        <v>280085</v>
      </c>
      <c r="W264" s="3" t="s"/>
      <c r="X264" s="3">
        <v>0</v>
      </c>
      <c r="Y264" s="3">
        <v>0</v>
      </c>
      <c r="Z264" s="3" t="s">
        <v>43</v>
      </c>
      <c r="AA264" s="3" t="s">
        <v>57</v>
      </c>
      <c r="AB264" s="3" t="s"/>
      <c r="AC264" s="3">
        <v>0</v>
      </c>
      <c r="AD264" s="3">
        <v>0</v>
      </c>
      <c r="AE264" s="3">
        <v>0</v>
      </c>
    </row>
    <row r="265">
      <c r="A265" s="3">
        <v>258</v>
      </c>
      <c r="B265" s="3" t="s">
        <v>586</v>
      </c>
      <c r="C265" s="3" t="s"/>
      <c r="D265" s="3" t="s">
        <v>587</v>
      </c>
      <c r="E265" s="3" t="s">
        <v>231</v>
      </c>
      <c r="F265" s="3" t="s">
        <v>48</v>
      </c>
      <c r="G265" s="3" t="s">
        <v>566</v>
      </c>
      <c r="H265" s="3">
        <v>310000</v>
      </c>
      <c r="I265" s="3">
        <v>-19000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12800</v>
      </c>
      <c r="P265" s="3">
        <v>-12800</v>
      </c>
      <c r="Q265" s="3">
        <v>0</v>
      </c>
      <c r="R265" s="3">
        <v>0</v>
      </c>
      <c r="S265" s="3">
        <v>-17606</v>
      </c>
      <c r="T265" s="3">
        <v>0</v>
      </c>
      <c r="U265" s="3">
        <v>-10243</v>
      </c>
      <c r="V265" s="3">
        <v>263151</v>
      </c>
      <c r="W265" s="3" t="s"/>
      <c r="X265" s="3">
        <v>0</v>
      </c>
      <c r="Y265" s="3">
        <v>0</v>
      </c>
      <c r="Z265" s="3" t="s">
        <v>43</v>
      </c>
      <c r="AA265" s="3" t="s">
        <v>44</v>
      </c>
      <c r="AB265" s="3" t="s"/>
      <c r="AC265" s="3">
        <v>0</v>
      </c>
      <c r="AD265" s="3">
        <v>0</v>
      </c>
      <c r="AE265" s="3">
        <v>0</v>
      </c>
    </row>
    <row r="266">
      <c r="A266" s="3">
        <v>259</v>
      </c>
      <c r="B266" s="3" t="s">
        <v>588</v>
      </c>
      <c r="C266" s="3" t="s"/>
      <c r="D266" s="3" t="s">
        <v>589</v>
      </c>
      <c r="E266" s="3" t="s">
        <v>361</v>
      </c>
      <c r="F266" s="3" t="s">
        <v>55</v>
      </c>
      <c r="G266" s="3" t="s">
        <v>590</v>
      </c>
      <c r="H266" s="3">
        <v>620000</v>
      </c>
      <c r="I266" s="3">
        <v>-66000</v>
      </c>
      <c r="J266" s="3">
        <v>0</v>
      </c>
      <c r="K266" s="3">
        <v>28000</v>
      </c>
      <c r="L266" s="3">
        <v>-44320</v>
      </c>
      <c r="M266" s="3">
        <v>0</v>
      </c>
      <c r="N266" s="3">
        <v>19000</v>
      </c>
      <c r="O266" s="3">
        <v>18850</v>
      </c>
      <c r="P266" s="3">
        <v>-37700</v>
      </c>
      <c r="Q266" s="3">
        <v>0</v>
      </c>
      <c r="R266" s="3">
        <v>0</v>
      </c>
      <c r="S266" s="3">
        <v>-32530</v>
      </c>
      <c r="T266" s="3">
        <v>0</v>
      </c>
      <c r="U266" s="3">
        <v>-18719</v>
      </c>
      <c r="V266" s="3">
        <v>486581</v>
      </c>
      <c r="W266" s="3" t="s">
        <v>94</v>
      </c>
      <c r="X266" s="3">
        <v>0</v>
      </c>
      <c r="Y266" s="3">
        <v>0</v>
      </c>
      <c r="Z266" s="3" t="s">
        <v>43</v>
      </c>
      <c r="AA266" s="3" t="s">
        <v>44</v>
      </c>
      <c r="AB266" s="3" t="s"/>
      <c r="AC266" s="3">
        <v>0</v>
      </c>
      <c r="AD266" s="3">
        <v>0</v>
      </c>
      <c r="AE266" s="3">
        <v>0</v>
      </c>
    </row>
    <row r="267">
      <c r="A267" s="3">
        <v>260</v>
      </c>
      <c r="B267" s="3" t="s">
        <v>591</v>
      </c>
      <c r="C267" s="3" t="s"/>
      <c r="D267" s="3" t="s">
        <v>592</v>
      </c>
      <c r="E267" s="3" t="s">
        <v>284</v>
      </c>
      <c r="F267" s="3" t="s">
        <v>63</v>
      </c>
      <c r="G267" s="3" t="s">
        <v>590</v>
      </c>
      <c r="H267" s="3">
        <v>310000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1000</v>
      </c>
      <c r="O267" s="3">
        <v>24800</v>
      </c>
      <c r="P267" s="3">
        <v>-25800</v>
      </c>
      <c r="Q267" s="3">
        <v>0</v>
      </c>
      <c r="R267" s="3">
        <v>0</v>
      </c>
      <c r="S267" s="3">
        <v>-18755</v>
      </c>
      <c r="T267" s="3">
        <v>0</v>
      </c>
      <c r="U267" s="3">
        <v>-11448</v>
      </c>
      <c r="V267" s="3">
        <v>279797</v>
      </c>
      <c r="W267" s="3" t="s"/>
      <c r="X267" s="3">
        <v>0</v>
      </c>
      <c r="Y267" s="3">
        <v>0</v>
      </c>
      <c r="Z267" s="3" t="s">
        <v>43</v>
      </c>
      <c r="AA267" s="3" t="s">
        <v>57</v>
      </c>
      <c r="AB267" s="3" t="s"/>
      <c r="AC267" s="3">
        <v>0</v>
      </c>
      <c r="AD267" s="3">
        <v>0</v>
      </c>
      <c r="AE267" s="3">
        <v>0</v>
      </c>
    </row>
    <row r="268">
      <c r="A268" s="3">
        <v>261</v>
      </c>
      <c r="B268" s="3" t="s">
        <v>593</v>
      </c>
      <c r="C268" s="3" t="s"/>
      <c r="D268" s="3" t="s">
        <v>594</v>
      </c>
      <c r="E268" s="3" t="s">
        <v>361</v>
      </c>
      <c r="F268" s="3" t="s">
        <v>63</v>
      </c>
      <c r="G268" s="3" t="s">
        <v>590</v>
      </c>
      <c r="H268" s="3">
        <v>2770000</v>
      </c>
      <c r="I268" s="3">
        <v>-536000</v>
      </c>
      <c r="J268" s="3">
        <v>0</v>
      </c>
      <c r="K268" s="3">
        <v>0</v>
      </c>
      <c r="L268" s="3">
        <v>-111700</v>
      </c>
      <c r="M268" s="3">
        <v>0</v>
      </c>
      <c r="N268" s="3">
        <v>7500</v>
      </c>
      <c r="O268" s="3">
        <v>24700</v>
      </c>
      <c r="P268" s="3">
        <v>-32200</v>
      </c>
      <c r="Q268" s="3">
        <v>0</v>
      </c>
      <c r="R268" s="3">
        <v>0</v>
      </c>
      <c r="S268" s="3">
        <v>-128399</v>
      </c>
      <c r="T268" s="3">
        <v>0</v>
      </c>
      <c r="U268" s="3">
        <v>-75005</v>
      </c>
      <c r="V268" s="3">
        <v>1918896</v>
      </c>
      <c r="W268" s="3" t="s">
        <v>117</v>
      </c>
      <c r="X268" s="3">
        <v>0</v>
      </c>
      <c r="Y268" s="3">
        <v>0</v>
      </c>
      <c r="Z268" s="3" t="s">
        <v>43</v>
      </c>
      <c r="AA268" s="3" t="s">
        <v>44</v>
      </c>
      <c r="AB268" s="3" t="s"/>
      <c r="AC268" s="3">
        <v>0</v>
      </c>
      <c r="AD268" s="3">
        <v>0</v>
      </c>
      <c r="AE268" s="3">
        <v>0</v>
      </c>
    </row>
    <row r="269">
      <c r="A269" s="3">
        <v>262</v>
      </c>
      <c r="B269" s="3" t="s">
        <v>595</v>
      </c>
      <c r="C269" s="3" t="s"/>
      <c r="D269" s="3" t="s">
        <v>596</v>
      </c>
      <c r="E269" s="3" t="s">
        <v>361</v>
      </c>
      <c r="F269" s="3" t="s">
        <v>87</v>
      </c>
      <c r="G269" s="3" t="s">
        <v>590</v>
      </c>
      <c r="H269" s="3">
        <v>310000</v>
      </c>
      <c r="I269" s="3">
        <v>-33000</v>
      </c>
      <c r="J269" s="3">
        <v>0</v>
      </c>
      <c r="K269" s="3">
        <v>14000</v>
      </c>
      <c r="L269" s="3">
        <v>0</v>
      </c>
      <c r="M269" s="3">
        <v>0</v>
      </c>
      <c r="N269" s="3">
        <v>0</v>
      </c>
      <c r="O269" s="3">
        <v>12800</v>
      </c>
      <c r="P269" s="3">
        <v>-12800</v>
      </c>
      <c r="Q269" s="3">
        <v>0</v>
      </c>
      <c r="R269" s="3">
        <v>0</v>
      </c>
      <c r="S269" s="3">
        <v>-17606</v>
      </c>
      <c r="T269" s="3">
        <v>0</v>
      </c>
      <c r="U269" s="3">
        <v>-9750</v>
      </c>
      <c r="V269" s="3">
        <v>263644</v>
      </c>
      <c r="W269" s="3" t="s"/>
      <c r="X269" s="3">
        <v>0</v>
      </c>
      <c r="Y269" s="3">
        <v>0</v>
      </c>
      <c r="Z269" s="3" t="s">
        <v>43</v>
      </c>
      <c r="AA269" s="3" t="s">
        <v>44</v>
      </c>
      <c r="AB269" s="3" t="s"/>
      <c r="AC269" s="3">
        <v>0</v>
      </c>
      <c r="AD269" s="3">
        <v>0</v>
      </c>
      <c r="AE269" s="3">
        <v>0</v>
      </c>
    </row>
    <row r="270">
      <c r="A270" s="3">
        <v>263</v>
      </c>
      <c r="B270" s="3" t="s">
        <v>597</v>
      </c>
      <c r="C270" s="3" t="s"/>
      <c r="D270" s="3" t="s">
        <v>598</v>
      </c>
      <c r="E270" s="3" t="s">
        <v>231</v>
      </c>
      <c r="F270" s="3" t="s">
        <v>41</v>
      </c>
      <c r="G270" s="3" t="s">
        <v>590</v>
      </c>
      <c r="H270" s="3">
        <v>1510000</v>
      </c>
      <c r="I270" s="3">
        <v>-31000</v>
      </c>
      <c r="J270" s="3">
        <v>0</v>
      </c>
      <c r="K270" s="3">
        <v>0</v>
      </c>
      <c r="L270" s="3">
        <v>-50000</v>
      </c>
      <c r="M270" s="3">
        <v>0</v>
      </c>
      <c r="N270" s="3">
        <v>23000</v>
      </c>
      <c r="O270" s="3">
        <v>15000</v>
      </c>
      <c r="P270" s="3">
        <v>-38000</v>
      </c>
      <c r="Q270" s="3">
        <v>0</v>
      </c>
      <c r="R270" s="3">
        <v>0</v>
      </c>
      <c r="S270" s="3">
        <v>-86455</v>
      </c>
      <c r="T270" s="3">
        <v>0</v>
      </c>
      <c r="U270" s="3">
        <v>-51221</v>
      </c>
      <c r="V270" s="3">
        <v>1291324</v>
      </c>
      <c r="W270" s="3" t="s">
        <v>94</v>
      </c>
      <c r="X270" s="3">
        <v>0</v>
      </c>
      <c r="Y270" s="3">
        <v>0</v>
      </c>
      <c r="Z270" s="3" t="s">
        <v>43</v>
      </c>
      <c r="AA270" s="3" t="s">
        <v>44</v>
      </c>
      <c r="AB270" s="3" t="s"/>
      <c r="AC270" s="3">
        <v>0</v>
      </c>
      <c r="AD270" s="3">
        <v>0</v>
      </c>
      <c r="AE270" s="3">
        <v>0</v>
      </c>
    </row>
    <row r="271">
      <c r="A271" s="3">
        <v>264</v>
      </c>
      <c r="B271" s="3" t="s">
        <v>599</v>
      </c>
      <c r="C271" s="3" t="s"/>
      <c r="D271" s="3" t="s">
        <v>600</v>
      </c>
      <c r="E271" s="3" t="s">
        <v>231</v>
      </c>
      <c r="F271" s="3" t="s">
        <v>41</v>
      </c>
      <c r="G271" s="3" t="s">
        <v>590</v>
      </c>
      <c r="H271" s="3">
        <v>310000</v>
      </c>
      <c r="I271" s="3">
        <v>-7000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12800</v>
      </c>
      <c r="P271" s="3">
        <v>-12800</v>
      </c>
      <c r="Q271" s="3">
        <v>0</v>
      </c>
      <c r="R271" s="3">
        <v>0</v>
      </c>
      <c r="S271" s="3">
        <v>-18332</v>
      </c>
      <c r="T271" s="3">
        <v>0</v>
      </c>
      <c r="U271" s="3">
        <v>-10908</v>
      </c>
      <c r="V271" s="3">
        <v>273760</v>
      </c>
      <c r="W271" s="3" t="s"/>
      <c r="X271" s="3">
        <v>0</v>
      </c>
      <c r="Y271" s="3">
        <v>0</v>
      </c>
      <c r="Z271" s="3" t="s">
        <v>43</v>
      </c>
      <c r="AA271" s="3" t="s">
        <v>44</v>
      </c>
      <c r="AB271" s="3" t="s"/>
      <c r="AC271" s="3">
        <v>0</v>
      </c>
      <c r="AD271" s="3">
        <v>0</v>
      </c>
      <c r="AE271" s="3">
        <v>0</v>
      </c>
    </row>
    <row r="272">
      <c r="A272" s="3">
        <v>265</v>
      </c>
      <c r="B272" s="3" t="s">
        <v>601</v>
      </c>
      <c r="C272" s="3" t="s"/>
      <c r="D272" s="3" t="s">
        <v>602</v>
      </c>
      <c r="E272" s="3" t="s">
        <v>231</v>
      </c>
      <c r="F272" s="3" t="s">
        <v>41</v>
      </c>
      <c r="G272" s="3" t="s">
        <v>590</v>
      </c>
      <c r="H272" s="3">
        <v>420000</v>
      </c>
      <c r="I272" s="3">
        <v>-9000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12800</v>
      </c>
      <c r="P272" s="3">
        <v>-12800</v>
      </c>
      <c r="Q272" s="3">
        <v>0</v>
      </c>
      <c r="R272" s="3">
        <v>0</v>
      </c>
      <c r="S272" s="3">
        <v>-24866</v>
      </c>
      <c r="T272" s="3">
        <v>0</v>
      </c>
      <c r="U272" s="3">
        <v>-14467</v>
      </c>
      <c r="V272" s="3">
        <v>371667</v>
      </c>
      <c r="W272" s="3" t="s"/>
      <c r="X272" s="3">
        <v>0</v>
      </c>
      <c r="Y272" s="3">
        <v>0</v>
      </c>
      <c r="Z272" s="3" t="s">
        <v>43</v>
      </c>
      <c r="AA272" s="3" t="s">
        <v>44</v>
      </c>
      <c r="AB272" s="3" t="s"/>
      <c r="AC272" s="3">
        <v>0</v>
      </c>
      <c r="AD272" s="3">
        <v>0</v>
      </c>
      <c r="AE272" s="3">
        <v>0</v>
      </c>
    </row>
    <row r="273">
      <c r="A273" s="3">
        <v>266</v>
      </c>
      <c r="B273" s="3" t="s">
        <v>603</v>
      </c>
      <c r="C273" s="3" t="s"/>
      <c r="D273" s="3" t="s">
        <v>604</v>
      </c>
      <c r="E273" s="3" t="s">
        <v>231</v>
      </c>
      <c r="F273" s="3" t="s">
        <v>41</v>
      </c>
      <c r="G273" s="3" t="s">
        <v>590</v>
      </c>
      <c r="H273" s="3">
        <v>1677000</v>
      </c>
      <c r="I273" s="3">
        <v>-1013000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12800</v>
      </c>
      <c r="P273" s="3">
        <v>-12800</v>
      </c>
      <c r="Q273" s="3">
        <v>0</v>
      </c>
      <c r="R273" s="3">
        <v>0</v>
      </c>
      <c r="S273" s="3">
        <v>-40172</v>
      </c>
      <c r="T273" s="3">
        <v>0</v>
      </c>
      <c r="U273" s="3">
        <v>-24435</v>
      </c>
      <c r="V273" s="3">
        <v>599393</v>
      </c>
      <c r="W273" s="3" t="s"/>
      <c r="X273" s="3">
        <v>0</v>
      </c>
      <c r="Y273" s="3">
        <v>0</v>
      </c>
      <c r="Z273" s="3" t="s">
        <v>43</v>
      </c>
      <c r="AA273" s="3" t="s">
        <v>141</v>
      </c>
      <c r="AB273" s="3" t="s"/>
      <c r="AC273" s="3">
        <v>0</v>
      </c>
      <c r="AD273" s="3">
        <v>0</v>
      </c>
      <c r="AE273" s="3">
        <v>0</v>
      </c>
    </row>
    <row r="274">
      <c r="A274" s="3">
        <v>267</v>
      </c>
      <c r="B274" s="3" t="s">
        <v>605</v>
      </c>
      <c r="C274" s="3" t="s"/>
      <c r="D274" s="3" t="s">
        <v>606</v>
      </c>
      <c r="E274" s="3" t="s">
        <v>231</v>
      </c>
      <c r="F274" s="3" t="s">
        <v>41</v>
      </c>
      <c r="G274" s="3" t="s">
        <v>590</v>
      </c>
      <c r="H274" s="3">
        <v>7096000</v>
      </c>
      <c r="I274" s="3">
        <v>-1102000</v>
      </c>
      <c r="J274" s="3">
        <v>0</v>
      </c>
      <c r="K274" s="3">
        <v>0</v>
      </c>
      <c r="L274" s="3">
        <v>-250000</v>
      </c>
      <c r="M274" s="3">
        <v>0</v>
      </c>
      <c r="N274" s="3">
        <v>4500</v>
      </c>
      <c r="O274" s="3">
        <v>14900</v>
      </c>
      <c r="P274" s="3">
        <v>-19400</v>
      </c>
      <c r="Q274" s="3">
        <v>0</v>
      </c>
      <c r="R274" s="3">
        <v>0</v>
      </c>
      <c r="S274" s="3">
        <v>-347512</v>
      </c>
      <c r="T274" s="3">
        <v>0</v>
      </c>
      <c r="U274" s="3">
        <v>-209940</v>
      </c>
      <c r="V274" s="3">
        <v>5186548</v>
      </c>
      <c r="W274" s="3" t="s">
        <v>117</v>
      </c>
      <c r="X274" s="3">
        <v>0</v>
      </c>
      <c r="Y274" s="3">
        <v>0</v>
      </c>
      <c r="Z274" s="3" t="s">
        <v>43</v>
      </c>
      <c r="AA274" s="3" t="s">
        <v>141</v>
      </c>
      <c r="AB274" s="3" t="s"/>
      <c r="AC274" s="3">
        <v>0</v>
      </c>
      <c r="AD274" s="3">
        <v>0</v>
      </c>
      <c r="AE274" s="3">
        <v>0</v>
      </c>
    </row>
    <row r="275">
      <c r="A275" s="3">
        <v>268</v>
      </c>
      <c r="B275" s="3" t="s">
        <v>607</v>
      </c>
      <c r="C275" s="3" t="s"/>
      <c r="D275" s="3" t="s">
        <v>608</v>
      </c>
      <c r="E275" s="3" t="s">
        <v>219</v>
      </c>
      <c r="F275" s="3" t="s">
        <v>203</v>
      </c>
      <c r="G275" s="3" t="s">
        <v>590</v>
      </c>
      <c r="H275" s="3">
        <v>7034000</v>
      </c>
      <c r="I275" s="3">
        <v>-4222000</v>
      </c>
      <c r="J275" s="3">
        <v>0</v>
      </c>
      <c r="K275" s="3">
        <v>0</v>
      </c>
      <c r="L275" s="3">
        <v>-140600</v>
      </c>
      <c r="M275" s="3">
        <v>0</v>
      </c>
      <c r="N275" s="3">
        <v>0</v>
      </c>
      <c r="O275" s="3">
        <v>38000</v>
      </c>
      <c r="P275" s="3">
        <v>-38000</v>
      </c>
      <c r="Q275" s="3">
        <v>0</v>
      </c>
      <c r="R275" s="3">
        <v>0</v>
      </c>
      <c r="S275" s="3">
        <v>-161620</v>
      </c>
      <c r="T275" s="3">
        <v>0</v>
      </c>
      <c r="U275" s="3">
        <v>-98856</v>
      </c>
      <c r="V275" s="3">
        <v>2410924</v>
      </c>
      <c r="W275" s="3" t="s">
        <v>117</v>
      </c>
      <c r="X275" s="3">
        <v>0</v>
      </c>
      <c r="Y275" s="3">
        <v>0</v>
      </c>
      <c r="Z275" s="3" t="s">
        <v>43</v>
      </c>
      <c r="AA275" s="3" t="s">
        <v>57</v>
      </c>
      <c r="AB275" s="3" t="s"/>
      <c r="AC275" s="3">
        <v>0</v>
      </c>
      <c r="AD275" s="3">
        <v>0</v>
      </c>
      <c r="AE275" s="3">
        <v>0</v>
      </c>
    </row>
    <row r="276">
      <c r="A276" s="3">
        <v>269</v>
      </c>
      <c r="B276" s="3" t="s">
        <v>609</v>
      </c>
      <c r="C276" s="3" t="s"/>
      <c r="D276" s="3" t="s">
        <v>610</v>
      </c>
      <c r="E276" s="3" t="s">
        <v>361</v>
      </c>
      <c r="F276" s="3" t="s">
        <v>48</v>
      </c>
      <c r="G276" s="3" t="s">
        <v>611</v>
      </c>
      <c r="H276" s="3">
        <v>310000</v>
      </c>
      <c r="I276" s="3">
        <v>-19000</v>
      </c>
      <c r="J276" s="3">
        <v>0</v>
      </c>
      <c r="K276" s="3">
        <v>0</v>
      </c>
      <c r="L276" s="3">
        <v>0</v>
      </c>
      <c r="M276" s="3">
        <v>0</v>
      </c>
      <c r="N276" s="3">
        <v>4000</v>
      </c>
      <c r="O276" s="3">
        <v>24700</v>
      </c>
      <c r="P276" s="3">
        <v>-28700</v>
      </c>
      <c r="Q276" s="3">
        <v>0</v>
      </c>
      <c r="R276" s="3">
        <v>0</v>
      </c>
      <c r="S276" s="3">
        <v>-17606</v>
      </c>
      <c r="T276" s="3">
        <v>0</v>
      </c>
      <c r="U276" s="3">
        <v>-10403</v>
      </c>
      <c r="V276" s="3">
        <v>262991</v>
      </c>
      <c r="W276" s="3" t="s"/>
      <c r="X276" s="3">
        <v>0</v>
      </c>
      <c r="Y276" s="3">
        <v>0</v>
      </c>
      <c r="Z276" s="3" t="s">
        <v>43</v>
      </c>
      <c r="AA276" s="3" t="s">
        <v>44</v>
      </c>
      <c r="AB276" s="3" t="s"/>
      <c r="AC276" s="3">
        <v>0</v>
      </c>
      <c r="AD276" s="3">
        <v>0</v>
      </c>
      <c r="AE276" s="3">
        <v>0</v>
      </c>
    </row>
    <row r="277">
      <c r="A277" s="3">
        <v>270</v>
      </c>
      <c r="B277" s="3" t="s">
        <v>612</v>
      </c>
      <c r="C277" s="3" t="s"/>
      <c r="D277" s="3" t="s">
        <v>613</v>
      </c>
      <c r="E277" s="3" t="s">
        <v>231</v>
      </c>
      <c r="F277" s="3" t="s">
        <v>41</v>
      </c>
      <c r="G277" s="3" t="s">
        <v>611</v>
      </c>
      <c r="H277" s="3">
        <v>1400000</v>
      </c>
      <c r="I277" s="3">
        <v>-28000</v>
      </c>
      <c r="J277" s="3">
        <v>0</v>
      </c>
      <c r="K277" s="3">
        <v>0</v>
      </c>
      <c r="L277" s="3">
        <v>-50000</v>
      </c>
      <c r="M277" s="3">
        <v>0</v>
      </c>
      <c r="N277" s="3">
        <v>0</v>
      </c>
      <c r="O277" s="3">
        <v>38000</v>
      </c>
      <c r="P277" s="3">
        <v>-38000</v>
      </c>
      <c r="Q277" s="3">
        <v>0</v>
      </c>
      <c r="R277" s="3">
        <v>0</v>
      </c>
      <c r="S277" s="3">
        <v>-79981</v>
      </c>
      <c r="T277" s="3">
        <v>0</v>
      </c>
      <c r="U277" s="3">
        <v>-46534</v>
      </c>
      <c r="V277" s="3">
        <v>1195485</v>
      </c>
      <c r="W277" s="3" t="s">
        <v>94</v>
      </c>
      <c r="X277" s="3">
        <v>0</v>
      </c>
      <c r="Y277" s="3">
        <v>0</v>
      </c>
      <c r="Z277" s="3" t="s">
        <v>43</v>
      </c>
      <c r="AA277" s="3" t="s">
        <v>44</v>
      </c>
      <c r="AB277" s="3" t="s"/>
      <c r="AC277" s="3">
        <v>0</v>
      </c>
      <c r="AD277" s="3">
        <v>0</v>
      </c>
      <c r="AE277" s="3">
        <v>0</v>
      </c>
    </row>
    <row r="278">
      <c r="A278" s="3">
        <v>271</v>
      </c>
      <c r="B278" s="3" t="s">
        <v>614</v>
      </c>
      <c r="C278" s="3" t="s"/>
      <c r="D278" s="3" t="s">
        <v>615</v>
      </c>
      <c r="E278" s="3" t="s">
        <v>309</v>
      </c>
      <c r="F278" s="3" t="s">
        <v>48</v>
      </c>
      <c r="G278" s="3" t="s">
        <v>611</v>
      </c>
      <c r="H278" s="3">
        <v>1240000</v>
      </c>
      <c r="I278" s="3">
        <v>0</v>
      </c>
      <c r="J278" s="3">
        <v>0</v>
      </c>
      <c r="K278" s="3">
        <v>0</v>
      </c>
      <c r="L278" s="3">
        <v>-50000</v>
      </c>
      <c r="M278" s="3">
        <v>0</v>
      </c>
      <c r="N278" s="3">
        <v>32700</v>
      </c>
      <c r="O278" s="3">
        <v>0</v>
      </c>
      <c r="P278" s="3">
        <v>-32700</v>
      </c>
      <c r="Q278" s="3">
        <v>0</v>
      </c>
      <c r="R278" s="3">
        <v>0</v>
      </c>
      <c r="S278" s="3">
        <v>-71995</v>
      </c>
      <c r="T278" s="3">
        <v>0</v>
      </c>
      <c r="U278" s="3">
        <v>-45100</v>
      </c>
      <c r="V278" s="3">
        <v>1072905</v>
      </c>
      <c r="W278" s="3" t="s">
        <v>56</v>
      </c>
      <c r="X278" s="3">
        <v>0</v>
      </c>
      <c r="Y278" s="3">
        <v>0</v>
      </c>
      <c r="Z278" s="3" t="s">
        <v>43</v>
      </c>
      <c r="AA278" s="3" t="s">
        <v>44</v>
      </c>
      <c r="AB278" s="3" t="s"/>
      <c r="AC278" s="3">
        <v>0</v>
      </c>
      <c r="AD278" s="3">
        <v>0</v>
      </c>
      <c r="AE278" s="3">
        <v>0</v>
      </c>
    </row>
    <row r="279">
      <c r="A279" s="3">
        <v>272</v>
      </c>
      <c r="B279" s="3" t="s">
        <v>616</v>
      </c>
      <c r="C279" s="3" t="s"/>
      <c r="D279" s="3" t="s">
        <v>617</v>
      </c>
      <c r="E279" s="3" t="s">
        <v>485</v>
      </c>
      <c r="F279" s="3" t="s">
        <v>48</v>
      </c>
      <c r="G279" s="3" t="s">
        <v>611</v>
      </c>
      <c r="H279" s="3">
        <v>490000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6000</v>
      </c>
      <c r="O279" s="3">
        <v>22700</v>
      </c>
      <c r="P279" s="3">
        <v>-28700</v>
      </c>
      <c r="Q279" s="3">
        <v>0</v>
      </c>
      <c r="R279" s="3">
        <v>0</v>
      </c>
      <c r="S279" s="3">
        <v>-29645</v>
      </c>
      <c r="T279" s="3">
        <v>0</v>
      </c>
      <c r="U279" s="3">
        <v>-17488</v>
      </c>
      <c r="V279" s="3">
        <v>442867</v>
      </c>
      <c r="W279" s="3" t="s"/>
      <c r="X279" s="3">
        <v>0</v>
      </c>
      <c r="Y279" s="3">
        <v>0</v>
      </c>
      <c r="Z279" s="3" t="s">
        <v>43</v>
      </c>
      <c r="AA279" s="3" t="s">
        <v>44</v>
      </c>
      <c r="AB279" s="3" t="s"/>
      <c r="AC279" s="3">
        <v>0</v>
      </c>
      <c r="AD279" s="3">
        <v>0</v>
      </c>
      <c r="AE279" s="3">
        <v>0</v>
      </c>
    </row>
    <row r="280">
      <c r="A280" s="3">
        <v>273</v>
      </c>
      <c r="B280" s="3" t="s">
        <v>618</v>
      </c>
      <c r="C280" s="3" t="s"/>
      <c r="D280" s="3" t="s">
        <v>619</v>
      </c>
      <c r="E280" s="3" t="s">
        <v>361</v>
      </c>
      <c r="F280" s="3" t="s">
        <v>48</v>
      </c>
      <c r="G280" s="3" t="s">
        <v>611</v>
      </c>
      <c r="H280" s="3">
        <v>580000</v>
      </c>
      <c r="I280" s="3">
        <v>-73000</v>
      </c>
      <c r="J280" s="3">
        <v>0</v>
      </c>
      <c r="K280" s="3">
        <v>26000</v>
      </c>
      <c r="L280" s="3">
        <v>-40560</v>
      </c>
      <c r="M280" s="3">
        <v>0</v>
      </c>
      <c r="N280" s="3">
        <v>0</v>
      </c>
      <c r="O280" s="3">
        <v>12800</v>
      </c>
      <c r="P280" s="3">
        <v>-12800</v>
      </c>
      <c r="Q280" s="3">
        <v>0</v>
      </c>
      <c r="R280" s="3">
        <v>0</v>
      </c>
      <c r="S280" s="3">
        <v>-29793</v>
      </c>
      <c r="T280" s="3">
        <v>0</v>
      </c>
      <c r="U280" s="3">
        <v>-16658</v>
      </c>
      <c r="V280" s="3">
        <v>445989</v>
      </c>
      <c r="W280" s="3" t="s">
        <v>94</v>
      </c>
      <c r="X280" s="3">
        <v>0</v>
      </c>
      <c r="Y280" s="3">
        <v>0</v>
      </c>
      <c r="Z280" s="3" t="s">
        <v>43</v>
      </c>
      <c r="AA280" s="3" t="s">
        <v>44</v>
      </c>
      <c r="AB280" s="3" t="s"/>
      <c r="AC280" s="3">
        <v>0</v>
      </c>
      <c r="AD280" s="3">
        <v>0</v>
      </c>
      <c r="AE280" s="3">
        <v>0</v>
      </c>
    </row>
    <row r="281">
      <c r="A281" s="3">
        <v>274</v>
      </c>
      <c r="B281" s="3" t="s">
        <v>620</v>
      </c>
      <c r="C281" s="3" t="s"/>
      <c r="D281" s="3" t="s">
        <v>621</v>
      </c>
      <c r="E281" s="3" t="s">
        <v>231</v>
      </c>
      <c r="F281" s="3" t="s">
        <v>63</v>
      </c>
      <c r="G281" s="3" t="s">
        <v>611</v>
      </c>
      <c r="H281" s="3">
        <v>310000</v>
      </c>
      <c r="I281" s="3">
        <v>-33000</v>
      </c>
      <c r="J281" s="3">
        <v>0</v>
      </c>
      <c r="K281" s="3">
        <v>14000</v>
      </c>
      <c r="L281" s="3">
        <v>0</v>
      </c>
      <c r="M281" s="3">
        <v>0</v>
      </c>
      <c r="N281" s="3">
        <v>7000</v>
      </c>
      <c r="O281" s="3">
        <v>25700</v>
      </c>
      <c r="P281" s="3">
        <v>-32700</v>
      </c>
      <c r="Q281" s="3">
        <v>0</v>
      </c>
      <c r="R281" s="3">
        <v>0</v>
      </c>
      <c r="S281" s="3">
        <v>-17606</v>
      </c>
      <c r="T281" s="3">
        <v>0</v>
      </c>
      <c r="U281" s="3">
        <v>-10030</v>
      </c>
      <c r="V281" s="3">
        <v>263364</v>
      </c>
      <c r="W281" s="3" t="s"/>
      <c r="X281" s="3">
        <v>0</v>
      </c>
      <c r="Y281" s="3">
        <v>0</v>
      </c>
      <c r="Z281" s="3" t="s">
        <v>43</v>
      </c>
      <c r="AA281" s="3" t="s">
        <v>44</v>
      </c>
      <c r="AB281" s="3" t="s"/>
      <c r="AC281" s="3">
        <v>0</v>
      </c>
      <c r="AD281" s="3">
        <v>0</v>
      </c>
      <c r="AE281" s="3">
        <v>0</v>
      </c>
    </row>
    <row r="282">
      <c r="A282" s="3">
        <v>275</v>
      </c>
      <c r="B282" s="3" t="s">
        <v>622</v>
      </c>
      <c r="C282" s="3" t="s"/>
      <c r="D282" s="3" t="s">
        <v>623</v>
      </c>
      <c r="E282" s="3" t="s">
        <v>361</v>
      </c>
      <c r="F282" s="3" t="s">
        <v>41</v>
      </c>
      <c r="G282" s="3" t="s">
        <v>611</v>
      </c>
      <c r="H282" s="3">
        <v>310000</v>
      </c>
      <c r="I282" s="3">
        <v>-33000</v>
      </c>
      <c r="J282" s="3">
        <v>0</v>
      </c>
      <c r="K282" s="3">
        <v>14000</v>
      </c>
      <c r="L282" s="3">
        <v>0</v>
      </c>
      <c r="M282" s="3">
        <v>0</v>
      </c>
      <c r="N282" s="3">
        <v>0</v>
      </c>
      <c r="O282" s="3">
        <v>12800</v>
      </c>
      <c r="P282" s="3">
        <v>-12800</v>
      </c>
      <c r="Q282" s="3">
        <v>0</v>
      </c>
      <c r="R282" s="3">
        <v>0</v>
      </c>
      <c r="S282" s="3">
        <v>-17606</v>
      </c>
      <c r="T282" s="3">
        <v>0</v>
      </c>
      <c r="U282" s="3">
        <v>-9750</v>
      </c>
      <c r="V282" s="3">
        <v>263644</v>
      </c>
      <c r="W282" s="3" t="s"/>
      <c r="X282" s="3">
        <v>0</v>
      </c>
      <c r="Y282" s="3">
        <v>0</v>
      </c>
      <c r="Z282" s="3" t="s">
        <v>43</v>
      </c>
      <c r="AA282" s="3" t="s">
        <v>44</v>
      </c>
      <c r="AB282" s="3" t="s"/>
      <c r="AC282" s="3">
        <v>0</v>
      </c>
      <c r="AD282" s="3">
        <v>0</v>
      </c>
      <c r="AE282" s="3">
        <v>0</v>
      </c>
    </row>
    <row r="283">
      <c r="A283" s="3">
        <v>276</v>
      </c>
      <c r="B283" s="3" t="s">
        <v>624</v>
      </c>
      <c r="C283" s="3" t="s"/>
      <c r="D283" s="3" t="s">
        <v>623</v>
      </c>
      <c r="E283" s="3" t="s">
        <v>361</v>
      </c>
      <c r="F283" s="3" t="s">
        <v>41</v>
      </c>
      <c r="G283" s="3" t="s">
        <v>611</v>
      </c>
      <c r="H283" s="3">
        <v>310000</v>
      </c>
      <c r="I283" s="3">
        <v>-33000</v>
      </c>
      <c r="J283" s="3">
        <v>0</v>
      </c>
      <c r="K283" s="3">
        <v>14000</v>
      </c>
      <c r="L283" s="3">
        <v>0</v>
      </c>
      <c r="M283" s="3">
        <v>0</v>
      </c>
      <c r="N283" s="3">
        <v>0</v>
      </c>
      <c r="O283" s="3">
        <v>12800</v>
      </c>
      <c r="P283" s="3">
        <v>-12800</v>
      </c>
      <c r="Q283" s="3">
        <v>0</v>
      </c>
      <c r="R283" s="3">
        <v>0</v>
      </c>
      <c r="S283" s="3">
        <v>-17606</v>
      </c>
      <c r="T283" s="3">
        <v>0</v>
      </c>
      <c r="U283" s="3">
        <v>-9972</v>
      </c>
      <c r="V283" s="3">
        <v>263422</v>
      </c>
      <c r="W283" s="3" t="s"/>
      <c r="X283" s="3">
        <v>0</v>
      </c>
      <c r="Y283" s="3">
        <v>0</v>
      </c>
      <c r="Z283" s="3" t="s">
        <v>43</v>
      </c>
      <c r="AA283" s="3" t="s">
        <v>44</v>
      </c>
      <c r="AB283" s="3" t="s"/>
      <c r="AC283" s="3">
        <v>0</v>
      </c>
      <c r="AD283" s="3">
        <v>0</v>
      </c>
      <c r="AE283" s="3">
        <v>0</v>
      </c>
    </row>
    <row r="284">
      <c r="A284" s="3">
        <v>277</v>
      </c>
      <c r="B284" s="3" t="s">
        <v>625</v>
      </c>
      <c r="C284" s="3" t="s"/>
      <c r="D284" s="3" t="s">
        <v>626</v>
      </c>
      <c r="E284" s="3" t="s">
        <v>361</v>
      </c>
      <c r="F284" s="3" t="s">
        <v>41</v>
      </c>
      <c r="G284" s="3" t="s">
        <v>611</v>
      </c>
      <c r="H284" s="3">
        <v>7034000</v>
      </c>
      <c r="I284" s="3">
        <v>-4362000</v>
      </c>
      <c r="J284" s="3">
        <v>0</v>
      </c>
      <c r="K284" s="3">
        <v>140000</v>
      </c>
      <c r="L284" s="3">
        <v>-133600</v>
      </c>
      <c r="M284" s="3">
        <v>0</v>
      </c>
      <c r="N284" s="3">
        <v>0</v>
      </c>
      <c r="O284" s="3">
        <v>12800</v>
      </c>
      <c r="P284" s="3">
        <v>-12800</v>
      </c>
      <c r="Q284" s="3">
        <v>0</v>
      </c>
      <c r="R284" s="3">
        <v>0</v>
      </c>
      <c r="S284" s="3">
        <v>-162043</v>
      </c>
      <c r="T284" s="3">
        <v>0</v>
      </c>
      <c r="U284" s="3">
        <v>-89352</v>
      </c>
      <c r="V284" s="3">
        <v>2427005</v>
      </c>
      <c r="W284" s="3" t="s">
        <v>117</v>
      </c>
      <c r="X284" s="3">
        <v>0</v>
      </c>
      <c r="Y284" s="3">
        <v>0</v>
      </c>
      <c r="Z284" s="3" t="s">
        <v>43</v>
      </c>
      <c r="AA284" s="3" t="s">
        <v>141</v>
      </c>
      <c r="AB284" s="3" t="s"/>
      <c r="AC284" s="3">
        <v>0</v>
      </c>
      <c r="AD284" s="3">
        <v>0</v>
      </c>
      <c r="AE284" s="3">
        <v>0</v>
      </c>
    </row>
    <row r="285">
      <c r="A285" s="3">
        <v>278</v>
      </c>
      <c r="B285" s="3" t="s">
        <v>627</v>
      </c>
      <c r="C285" s="3" t="s"/>
      <c r="D285" s="3" t="s">
        <v>628</v>
      </c>
      <c r="E285" s="3" t="s">
        <v>231</v>
      </c>
      <c r="F285" s="3" t="s">
        <v>41</v>
      </c>
      <c r="G285" s="3" t="s">
        <v>611</v>
      </c>
      <c r="H285" s="3">
        <v>1579000</v>
      </c>
      <c r="I285" s="3">
        <v>-1046000</v>
      </c>
      <c r="J285" s="3">
        <v>0</v>
      </c>
      <c r="K285" s="3">
        <v>0</v>
      </c>
      <c r="L285" s="3">
        <v>-50000</v>
      </c>
      <c r="M285" s="3">
        <v>0</v>
      </c>
      <c r="N285" s="3">
        <v>0</v>
      </c>
      <c r="O285" s="3">
        <v>12800</v>
      </c>
      <c r="P285" s="3">
        <v>-12800</v>
      </c>
      <c r="Q285" s="3">
        <v>0</v>
      </c>
      <c r="R285" s="3">
        <v>0</v>
      </c>
      <c r="S285" s="3">
        <v>-29222</v>
      </c>
      <c r="T285" s="3">
        <v>0</v>
      </c>
      <c r="U285" s="3">
        <v>-17388</v>
      </c>
      <c r="V285" s="3">
        <v>436390</v>
      </c>
      <c r="W285" s="3" t="s">
        <v>56</v>
      </c>
      <c r="X285" s="3">
        <v>0</v>
      </c>
      <c r="Y285" s="3">
        <v>0</v>
      </c>
      <c r="Z285" s="3" t="s">
        <v>43</v>
      </c>
      <c r="AA285" s="3" t="s">
        <v>44</v>
      </c>
      <c r="AB285" s="3" t="s"/>
      <c r="AC285" s="3">
        <v>0</v>
      </c>
      <c r="AD285" s="3">
        <v>0</v>
      </c>
      <c r="AE285" s="3">
        <v>0</v>
      </c>
    </row>
    <row r="286">
      <c r="A286" s="3">
        <v>279</v>
      </c>
      <c r="B286" s="3" t="s">
        <v>629</v>
      </c>
      <c r="C286" s="3" t="s"/>
      <c r="D286" s="3" t="s">
        <v>628</v>
      </c>
      <c r="E286" s="3" t="s">
        <v>231</v>
      </c>
      <c r="F286" s="3" t="s">
        <v>41</v>
      </c>
      <c r="G286" s="3" t="s">
        <v>611</v>
      </c>
      <c r="H286" s="3">
        <v>2517000</v>
      </c>
      <c r="I286" s="3">
        <v>-51000</v>
      </c>
      <c r="J286" s="3">
        <v>0</v>
      </c>
      <c r="K286" s="3">
        <v>0</v>
      </c>
      <c r="L286" s="3">
        <v>-123300</v>
      </c>
      <c r="M286" s="3">
        <v>0</v>
      </c>
      <c r="N286" s="3">
        <v>0</v>
      </c>
      <c r="O286" s="3">
        <v>12800</v>
      </c>
      <c r="P286" s="3">
        <v>-12800</v>
      </c>
      <c r="Q286" s="3">
        <v>0</v>
      </c>
      <c r="R286" s="3">
        <v>0</v>
      </c>
      <c r="S286" s="3">
        <v>-141733</v>
      </c>
      <c r="T286" s="3">
        <v>0</v>
      </c>
      <c r="U286" s="3">
        <v>-86211</v>
      </c>
      <c r="V286" s="3">
        <v>2114756</v>
      </c>
      <c r="W286" s="3" t="s">
        <v>117</v>
      </c>
      <c r="X286" s="3">
        <v>0</v>
      </c>
      <c r="Y286" s="3">
        <v>0</v>
      </c>
      <c r="Z286" s="3" t="s">
        <v>43</v>
      </c>
      <c r="AA286" s="3" t="s">
        <v>44</v>
      </c>
      <c r="AB286" s="3" t="s"/>
      <c r="AC286" s="3">
        <v>0</v>
      </c>
      <c r="AD286" s="3">
        <v>0</v>
      </c>
      <c r="AE286" s="3">
        <v>0</v>
      </c>
    </row>
    <row r="287">
      <c r="A287" s="3">
        <v>280</v>
      </c>
      <c r="B287" s="3" t="s">
        <v>630</v>
      </c>
      <c r="C287" s="3" t="s"/>
      <c r="D287" s="3" t="s">
        <v>631</v>
      </c>
      <c r="E287" s="3" t="s">
        <v>231</v>
      </c>
      <c r="F287" s="3" t="s">
        <v>48</v>
      </c>
      <c r="G287" s="3" t="s">
        <v>611</v>
      </c>
      <c r="H287" s="3">
        <v>581000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25800</v>
      </c>
      <c r="P287" s="3">
        <v>-25800</v>
      </c>
      <c r="Q287" s="3">
        <v>0</v>
      </c>
      <c r="R287" s="3">
        <v>0</v>
      </c>
      <c r="S287" s="3">
        <v>-35151</v>
      </c>
      <c r="T287" s="3">
        <v>0</v>
      </c>
      <c r="U287" s="3">
        <v>-23240</v>
      </c>
      <c r="V287" s="3">
        <v>522609</v>
      </c>
      <c r="W287" s="3" t="s"/>
      <c r="X287" s="3">
        <v>0</v>
      </c>
      <c r="Y287" s="3">
        <v>0</v>
      </c>
      <c r="Z287" s="3" t="s">
        <v>43</v>
      </c>
      <c r="AA287" s="3" t="s">
        <v>44</v>
      </c>
      <c r="AB287" s="3" t="s"/>
      <c r="AC287" s="3">
        <v>0</v>
      </c>
      <c r="AD287" s="3">
        <v>0</v>
      </c>
      <c r="AE287" s="3">
        <v>0</v>
      </c>
    </row>
    <row r="288">
      <c r="A288" s="3">
        <v>281</v>
      </c>
      <c r="B288" s="3" t="s">
        <v>632</v>
      </c>
      <c r="C288" s="3" t="s"/>
      <c r="D288" s="3" t="s">
        <v>633</v>
      </c>
      <c r="E288" s="3" t="s">
        <v>231</v>
      </c>
      <c r="F288" s="3" t="s">
        <v>63</v>
      </c>
      <c r="G288" s="3" t="s">
        <v>611</v>
      </c>
      <c r="H288" s="3">
        <v>1579000</v>
      </c>
      <c r="I288" s="3">
        <v>-1046000</v>
      </c>
      <c r="J288" s="3">
        <v>0</v>
      </c>
      <c r="K288" s="3">
        <v>0</v>
      </c>
      <c r="L288" s="3">
        <v>-42640</v>
      </c>
      <c r="M288" s="3">
        <v>0</v>
      </c>
      <c r="N288" s="3">
        <v>8000</v>
      </c>
      <c r="O288" s="3">
        <v>24700</v>
      </c>
      <c r="P288" s="3">
        <v>-32700</v>
      </c>
      <c r="Q288" s="3">
        <v>0</v>
      </c>
      <c r="R288" s="3">
        <v>0</v>
      </c>
      <c r="S288" s="3">
        <v>-29667</v>
      </c>
      <c r="T288" s="3">
        <v>0</v>
      </c>
      <c r="U288" s="3">
        <v>-17934</v>
      </c>
      <c r="V288" s="3">
        <v>442759</v>
      </c>
      <c r="W288" s="3" t="s">
        <v>94</v>
      </c>
      <c r="X288" s="3">
        <v>0</v>
      </c>
      <c r="Y288" s="3">
        <v>0</v>
      </c>
      <c r="Z288" s="3" t="s">
        <v>43</v>
      </c>
      <c r="AA288" s="3" t="s">
        <v>44</v>
      </c>
      <c r="AB288" s="3" t="s"/>
      <c r="AC288" s="3">
        <v>0</v>
      </c>
      <c r="AD288" s="3">
        <v>0</v>
      </c>
      <c r="AE288" s="3">
        <v>0</v>
      </c>
    </row>
    <row r="289">
      <c r="A289" s="3">
        <v>282</v>
      </c>
      <c r="B289" s="3" t="s">
        <v>634</v>
      </c>
      <c r="C289" s="3" t="s"/>
      <c r="D289" s="3" t="s">
        <v>635</v>
      </c>
      <c r="E289" s="3" t="s">
        <v>231</v>
      </c>
      <c r="F289" s="3" t="s">
        <v>41</v>
      </c>
      <c r="G289" s="3" t="s">
        <v>611</v>
      </c>
      <c r="H289" s="3">
        <v>2030000</v>
      </c>
      <c r="I289" s="3">
        <v>-41000</v>
      </c>
      <c r="J289" s="3">
        <v>0</v>
      </c>
      <c r="K289" s="3">
        <v>0</v>
      </c>
      <c r="L289" s="3">
        <v>-99450</v>
      </c>
      <c r="M289" s="3">
        <v>0</v>
      </c>
      <c r="N289" s="3">
        <v>0</v>
      </c>
      <c r="O289" s="3">
        <v>12800</v>
      </c>
      <c r="P289" s="3">
        <v>-12800</v>
      </c>
      <c r="Q289" s="3">
        <v>0</v>
      </c>
      <c r="R289" s="3">
        <v>0</v>
      </c>
      <c r="S289" s="3">
        <v>-114318</v>
      </c>
      <c r="T289" s="3">
        <v>0</v>
      </c>
      <c r="U289" s="3">
        <v>-66512</v>
      </c>
      <c r="V289" s="3">
        <v>1708720</v>
      </c>
      <c r="W289" s="3" t="s">
        <v>117</v>
      </c>
      <c r="X289" s="3">
        <v>0</v>
      </c>
      <c r="Y289" s="3">
        <v>0</v>
      </c>
      <c r="Z289" s="3" t="s">
        <v>43</v>
      </c>
      <c r="AA289" s="3" t="s">
        <v>44</v>
      </c>
      <c r="AB289" s="3" t="s"/>
      <c r="AC289" s="3">
        <v>0</v>
      </c>
      <c r="AD289" s="3">
        <v>0</v>
      </c>
      <c r="AE289" s="3">
        <v>0</v>
      </c>
    </row>
    <row r="290">
      <c r="A290" s="3">
        <v>283</v>
      </c>
      <c r="B290" s="3" t="s">
        <v>636</v>
      </c>
      <c r="C290" s="3" t="s"/>
      <c r="D290" s="3" t="s">
        <v>637</v>
      </c>
      <c r="E290" s="3" t="s">
        <v>231</v>
      </c>
      <c r="F290" s="3" t="s">
        <v>41</v>
      </c>
      <c r="G290" s="3" t="s">
        <v>611</v>
      </c>
      <c r="H290" s="3">
        <v>1176000</v>
      </c>
      <c r="I290" s="3">
        <v>-25000</v>
      </c>
      <c r="J290" s="3">
        <v>0</v>
      </c>
      <c r="K290" s="3">
        <v>0</v>
      </c>
      <c r="L290" s="3">
        <v>-50000</v>
      </c>
      <c r="M290" s="3">
        <v>0</v>
      </c>
      <c r="N290" s="3">
        <v>0</v>
      </c>
      <c r="O290" s="3">
        <v>12800</v>
      </c>
      <c r="P290" s="3">
        <v>-12800</v>
      </c>
      <c r="Q290" s="3">
        <v>0</v>
      </c>
      <c r="R290" s="3">
        <v>0</v>
      </c>
      <c r="S290" s="3">
        <v>-66611</v>
      </c>
      <c r="T290" s="3">
        <v>0</v>
      </c>
      <c r="U290" s="3">
        <v>-39636</v>
      </c>
      <c r="V290" s="3">
        <v>994753</v>
      </c>
      <c r="W290" s="3" t="s">
        <v>94</v>
      </c>
      <c r="X290" s="3">
        <v>0</v>
      </c>
      <c r="Y290" s="3">
        <v>0</v>
      </c>
      <c r="Z290" s="3" t="s">
        <v>43</v>
      </c>
      <c r="AA290" s="3" t="s">
        <v>44</v>
      </c>
      <c r="AB290" s="3" t="s"/>
      <c r="AC290" s="3">
        <v>0</v>
      </c>
      <c r="AD290" s="3">
        <v>0</v>
      </c>
      <c r="AE290" s="3">
        <v>0</v>
      </c>
    </row>
    <row r="291">
      <c r="A291" s="3">
        <v>284</v>
      </c>
      <c r="B291" s="3" t="s">
        <v>638</v>
      </c>
      <c r="C291" s="3" t="s"/>
      <c r="D291" s="3" t="s">
        <v>639</v>
      </c>
      <c r="E291" s="3" t="s">
        <v>231</v>
      </c>
      <c r="F291" s="3" t="s">
        <v>48</v>
      </c>
      <c r="G291" s="3" t="s">
        <v>611</v>
      </c>
      <c r="H291" s="3">
        <v>310000</v>
      </c>
      <c r="I291" s="3">
        <v>-19000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37700</v>
      </c>
      <c r="P291" s="3">
        <v>-37700</v>
      </c>
      <c r="Q291" s="3">
        <v>0</v>
      </c>
      <c r="R291" s="3">
        <v>0</v>
      </c>
      <c r="S291" s="3">
        <v>-17606</v>
      </c>
      <c r="T291" s="3">
        <v>0</v>
      </c>
      <c r="U291" s="3">
        <v>-10243</v>
      </c>
      <c r="V291" s="3">
        <v>263151</v>
      </c>
      <c r="W291" s="3" t="s"/>
      <c r="X291" s="3">
        <v>0</v>
      </c>
      <c r="Y291" s="3">
        <v>0</v>
      </c>
      <c r="Z291" s="3" t="s">
        <v>43</v>
      </c>
      <c r="AA291" s="3" t="s">
        <v>44</v>
      </c>
      <c r="AB291" s="3" t="s"/>
      <c r="AC291" s="3">
        <v>0</v>
      </c>
      <c r="AD291" s="3">
        <v>0</v>
      </c>
      <c r="AE291" s="3">
        <v>0</v>
      </c>
    </row>
    <row r="292">
      <c r="A292" s="3">
        <v>285</v>
      </c>
      <c r="B292" s="3" t="s">
        <v>640</v>
      </c>
      <c r="C292" s="3" t="s"/>
      <c r="D292" s="3" t="s">
        <v>641</v>
      </c>
      <c r="E292" s="3" t="s">
        <v>231</v>
      </c>
      <c r="F292" s="3" t="s">
        <v>41</v>
      </c>
      <c r="G292" s="3" t="s">
        <v>611</v>
      </c>
      <c r="H292" s="3">
        <v>1579000</v>
      </c>
      <c r="I292" s="3">
        <v>-1011000</v>
      </c>
      <c r="J292" s="3">
        <v>0</v>
      </c>
      <c r="K292" s="3">
        <v>0</v>
      </c>
      <c r="L292" s="3">
        <v>-50000</v>
      </c>
      <c r="M292" s="3">
        <v>0</v>
      </c>
      <c r="N292" s="3">
        <v>0</v>
      </c>
      <c r="O292" s="3">
        <v>12800</v>
      </c>
      <c r="P292" s="3">
        <v>-12800</v>
      </c>
      <c r="Q292" s="3">
        <v>0</v>
      </c>
      <c r="R292" s="3">
        <v>0</v>
      </c>
      <c r="S292" s="3">
        <v>-31339</v>
      </c>
      <c r="T292" s="3">
        <v>0</v>
      </c>
      <c r="U292" s="3">
        <v>-18234</v>
      </c>
      <c r="V292" s="3">
        <v>468427</v>
      </c>
      <c r="W292" s="3" t="s">
        <v>56</v>
      </c>
      <c r="X292" s="3">
        <v>0</v>
      </c>
      <c r="Y292" s="3">
        <v>0</v>
      </c>
      <c r="Z292" s="3" t="s">
        <v>43</v>
      </c>
      <c r="AA292" s="3" t="s">
        <v>44</v>
      </c>
      <c r="AB292" s="3" t="s"/>
      <c r="AC292" s="3">
        <v>0</v>
      </c>
      <c r="AD292" s="3">
        <v>0</v>
      </c>
      <c r="AE292" s="3">
        <v>0</v>
      </c>
    </row>
    <row r="293">
      <c r="A293" s="3">
        <v>286</v>
      </c>
      <c r="B293" s="3" t="s">
        <v>642</v>
      </c>
      <c r="C293" s="3" t="s"/>
      <c r="D293" s="3" t="s">
        <v>643</v>
      </c>
      <c r="E293" s="3" t="s">
        <v>231</v>
      </c>
      <c r="F293" s="3" t="s">
        <v>41</v>
      </c>
      <c r="G293" s="3" t="s">
        <v>611</v>
      </c>
      <c r="H293" s="3">
        <v>1640000</v>
      </c>
      <c r="I293" s="3">
        <v>0</v>
      </c>
      <c r="J293" s="3">
        <v>0</v>
      </c>
      <c r="K293" s="3">
        <v>0</v>
      </c>
      <c r="L293" s="3">
        <v>-82000</v>
      </c>
      <c r="M293" s="3">
        <v>0</v>
      </c>
      <c r="N293" s="3">
        <v>0</v>
      </c>
      <c r="O293" s="3">
        <v>12800</v>
      </c>
      <c r="P293" s="3">
        <v>-12800</v>
      </c>
      <c r="Q293" s="3">
        <v>0</v>
      </c>
      <c r="R293" s="3">
        <v>0</v>
      </c>
      <c r="S293" s="3">
        <v>-94259</v>
      </c>
      <c r="T293" s="3">
        <v>0</v>
      </c>
      <c r="U293" s="3">
        <v>-54842</v>
      </c>
      <c r="V293" s="3">
        <v>1408899</v>
      </c>
      <c r="W293" s="3" t="s">
        <v>117</v>
      </c>
      <c r="X293" s="3">
        <v>0</v>
      </c>
      <c r="Y293" s="3">
        <v>0</v>
      </c>
      <c r="Z293" s="3" t="s">
        <v>43</v>
      </c>
      <c r="AA293" s="3" t="s">
        <v>44</v>
      </c>
      <c r="AB293" s="3" t="s"/>
      <c r="AC293" s="3">
        <v>0</v>
      </c>
      <c r="AD293" s="3">
        <v>0</v>
      </c>
      <c r="AE293" s="3">
        <v>0</v>
      </c>
    </row>
    <row r="294">
      <c r="A294" s="3">
        <v>287</v>
      </c>
      <c r="B294" s="3" t="s">
        <v>644</v>
      </c>
      <c r="C294" s="3" t="s"/>
      <c r="D294" s="3" t="s">
        <v>645</v>
      </c>
      <c r="E294" s="3" t="s">
        <v>231</v>
      </c>
      <c r="F294" s="3" t="s">
        <v>41</v>
      </c>
      <c r="G294" s="3" t="s">
        <v>611</v>
      </c>
      <c r="H294" s="3">
        <v>310000</v>
      </c>
      <c r="I294" s="3">
        <v>-19000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12800</v>
      </c>
      <c r="P294" s="3">
        <v>-12800</v>
      </c>
      <c r="Q294" s="3">
        <v>0</v>
      </c>
      <c r="R294" s="3">
        <v>0</v>
      </c>
      <c r="S294" s="3">
        <v>-17606</v>
      </c>
      <c r="T294" s="3">
        <v>0</v>
      </c>
      <c r="U294" s="3">
        <v>-10476</v>
      </c>
      <c r="V294" s="3">
        <v>262918</v>
      </c>
      <c r="W294" s="3" t="s"/>
      <c r="X294" s="3">
        <v>0</v>
      </c>
      <c r="Y294" s="3">
        <v>0</v>
      </c>
      <c r="Z294" s="3" t="s">
        <v>43</v>
      </c>
      <c r="AA294" s="3" t="s">
        <v>44</v>
      </c>
      <c r="AB294" s="3" t="s"/>
      <c r="AC294" s="3">
        <v>0</v>
      </c>
      <c r="AD294" s="3">
        <v>0</v>
      </c>
      <c r="AE294" s="3">
        <v>0</v>
      </c>
    </row>
    <row r="295">
      <c r="A295" s="3">
        <v>288</v>
      </c>
      <c r="B295" s="3" t="s">
        <v>646</v>
      </c>
      <c r="C295" s="3" t="s"/>
      <c r="D295" s="3" t="s">
        <v>647</v>
      </c>
      <c r="E295" s="3" t="s">
        <v>231</v>
      </c>
      <c r="F295" s="3" t="s">
        <v>48</v>
      </c>
      <c r="G295" s="3" t="s">
        <v>611</v>
      </c>
      <c r="H295" s="3">
        <v>1400000</v>
      </c>
      <c r="I295" s="3">
        <v>-28000</v>
      </c>
      <c r="J295" s="3">
        <v>0</v>
      </c>
      <c r="K295" s="3">
        <v>0</v>
      </c>
      <c r="L295" s="3">
        <v>-50000</v>
      </c>
      <c r="M295" s="3">
        <v>0</v>
      </c>
      <c r="N295" s="3">
        <v>0</v>
      </c>
      <c r="O295" s="3">
        <v>37300</v>
      </c>
      <c r="P295" s="3">
        <v>-37300</v>
      </c>
      <c r="Q295" s="3">
        <v>0</v>
      </c>
      <c r="R295" s="3">
        <v>0</v>
      </c>
      <c r="S295" s="3">
        <v>-79981</v>
      </c>
      <c r="T295" s="3">
        <v>0</v>
      </c>
      <c r="U295" s="3">
        <v>-46534</v>
      </c>
      <c r="V295" s="3">
        <v>1195485</v>
      </c>
      <c r="W295" s="3" t="s">
        <v>94</v>
      </c>
      <c r="X295" s="3">
        <v>0</v>
      </c>
      <c r="Y295" s="3">
        <v>0</v>
      </c>
      <c r="Z295" s="3" t="s">
        <v>43</v>
      </c>
      <c r="AA295" s="3" t="s">
        <v>44</v>
      </c>
      <c r="AB295" s="3" t="s"/>
      <c r="AC295" s="3">
        <v>0</v>
      </c>
      <c r="AD295" s="3">
        <v>0</v>
      </c>
      <c r="AE295" s="3">
        <v>0</v>
      </c>
    </row>
    <row r="296">
      <c r="A296" s="3">
        <v>289</v>
      </c>
      <c r="B296" s="3" t="s">
        <v>648</v>
      </c>
      <c r="C296" s="3" t="s"/>
      <c r="D296" s="3" t="s">
        <v>649</v>
      </c>
      <c r="E296" s="3" t="s">
        <v>231</v>
      </c>
      <c r="F296" s="3" t="s">
        <v>41</v>
      </c>
      <c r="G296" s="3" t="s">
        <v>611</v>
      </c>
      <c r="H296" s="3">
        <v>1882000</v>
      </c>
      <c r="I296" s="3">
        <v>-38000</v>
      </c>
      <c r="J296" s="3">
        <v>0</v>
      </c>
      <c r="K296" s="3">
        <v>0</v>
      </c>
      <c r="L296" s="3">
        <v>-92200</v>
      </c>
      <c r="M296" s="3">
        <v>0</v>
      </c>
      <c r="N296" s="3">
        <v>0</v>
      </c>
      <c r="O296" s="3">
        <v>12800</v>
      </c>
      <c r="P296" s="3">
        <v>-12800</v>
      </c>
      <c r="Q296" s="3">
        <v>0</v>
      </c>
      <c r="R296" s="3">
        <v>0</v>
      </c>
      <c r="S296" s="3">
        <v>-105984</v>
      </c>
      <c r="T296" s="3">
        <v>0</v>
      </c>
      <c r="U296" s="3">
        <v>-61663</v>
      </c>
      <c r="V296" s="3">
        <v>1584153</v>
      </c>
      <c r="W296" s="3" t="s">
        <v>117</v>
      </c>
      <c r="X296" s="3">
        <v>0</v>
      </c>
      <c r="Y296" s="3">
        <v>0</v>
      </c>
      <c r="Z296" s="3" t="s">
        <v>43</v>
      </c>
      <c r="AA296" s="3" t="s">
        <v>44</v>
      </c>
      <c r="AB296" s="3" t="s"/>
      <c r="AC296" s="3">
        <v>0</v>
      </c>
      <c r="AD296" s="3">
        <v>0</v>
      </c>
      <c r="AE296" s="3">
        <v>0</v>
      </c>
    </row>
    <row r="297">
      <c r="A297" s="3">
        <v>290</v>
      </c>
      <c r="B297" s="3" t="s">
        <v>650</v>
      </c>
      <c r="C297" s="3" t="s"/>
      <c r="D297" s="3" t="s">
        <v>651</v>
      </c>
      <c r="E297" s="3" t="s">
        <v>231</v>
      </c>
      <c r="F297" s="3" t="s">
        <v>63</v>
      </c>
      <c r="G297" s="3" t="s">
        <v>611</v>
      </c>
      <c r="H297" s="3">
        <v>3169000</v>
      </c>
      <c r="I297" s="3">
        <v>-1043000</v>
      </c>
      <c r="J297" s="3">
        <v>0</v>
      </c>
      <c r="K297" s="3">
        <v>0</v>
      </c>
      <c r="L297" s="3">
        <v>-106300</v>
      </c>
      <c r="M297" s="3">
        <v>0</v>
      </c>
      <c r="N297" s="3">
        <v>0</v>
      </c>
      <c r="O297" s="3">
        <v>12800</v>
      </c>
      <c r="P297" s="3">
        <v>-12800</v>
      </c>
      <c r="Q297" s="3">
        <v>0</v>
      </c>
      <c r="R297" s="3">
        <v>0</v>
      </c>
      <c r="S297" s="3">
        <v>-122192</v>
      </c>
      <c r="T297" s="3">
        <v>0</v>
      </c>
      <c r="U297" s="3">
        <v>-72693</v>
      </c>
      <c r="V297" s="3">
        <v>1824815</v>
      </c>
      <c r="W297" s="3" t="s">
        <v>117</v>
      </c>
      <c r="X297" s="3">
        <v>0</v>
      </c>
      <c r="Y297" s="3">
        <v>0</v>
      </c>
      <c r="Z297" s="3" t="s">
        <v>43</v>
      </c>
      <c r="AA297" s="3" t="s">
        <v>44</v>
      </c>
      <c r="AB297" s="3" t="s"/>
      <c r="AC297" s="3">
        <v>0</v>
      </c>
      <c r="AD297" s="3">
        <v>0</v>
      </c>
      <c r="AE297" s="3">
        <v>0</v>
      </c>
    </row>
    <row r="298">
      <c r="A298" s="3">
        <v>291</v>
      </c>
      <c r="B298" s="3" t="s">
        <v>652</v>
      </c>
      <c r="C298" s="3" t="s"/>
      <c r="D298" s="3" t="s">
        <v>653</v>
      </c>
      <c r="E298" s="3" t="s">
        <v>395</v>
      </c>
      <c r="F298" s="3" t="s">
        <v>41</v>
      </c>
      <c r="G298" s="3" t="s">
        <v>611</v>
      </c>
      <c r="H298" s="3">
        <v>310000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18000</v>
      </c>
      <c r="O298" s="3">
        <v>14700</v>
      </c>
      <c r="P298" s="3">
        <v>-32700</v>
      </c>
      <c r="Q298" s="3">
        <v>0</v>
      </c>
      <c r="R298" s="3">
        <v>0</v>
      </c>
      <c r="S298" s="3">
        <v>-18755</v>
      </c>
      <c r="T298" s="3">
        <v>0</v>
      </c>
      <c r="U298" s="3">
        <v>-12128</v>
      </c>
      <c r="V298" s="3">
        <v>279117</v>
      </c>
      <c r="W298" s="3" t="s"/>
      <c r="X298" s="3">
        <v>0</v>
      </c>
      <c r="Y298" s="3">
        <v>0</v>
      </c>
      <c r="Z298" s="3" t="s">
        <v>43</v>
      </c>
      <c r="AA298" s="3" t="s">
        <v>44</v>
      </c>
      <c r="AB298" s="3" t="s"/>
      <c r="AC298" s="3">
        <v>0</v>
      </c>
      <c r="AD298" s="3">
        <v>0</v>
      </c>
      <c r="AE298" s="3">
        <v>0</v>
      </c>
    </row>
    <row r="299">
      <c r="A299" s="3">
        <v>292</v>
      </c>
      <c r="B299" s="3" t="s">
        <v>654</v>
      </c>
      <c r="C299" s="3" t="s"/>
      <c r="D299" s="3" t="s">
        <v>655</v>
      </c>
      <c r="E299" s="3" t="s">
        <v>231</v>
      </c>
      <c r="F299" s="3" t="s">
        <v>87</v>
      </c>
      <c r="G299" s="3" t="s">
        <v>611</v>
      </c>
      <c r="H299" s="3">
        <v>1579000</v>
      </c>
      <c r="I299" s="3">
        <v>-1072000</v>
      </c>
      <c r="J299" s="3">
        <v>0</v>
      </c>
      <c r="K299" s="3">
        <v>26000</v>
      </c>
      <c r="L299" s="3">
        <v>-40560</v>
      </c>
      <c r="M299" s="3">
        <v>0</v>
      </c>
      <c r="N299" s="3">
        <v>0</v>
      </c>
      <c r="O299" s="3">
        <v>12800</v>
      </c>
      <c r="P299" s="3">
        <v>-12800</v>
      </c>
      <c r="Q299" s="3">
        <v>0</v>
      </c>
      <c r="R299" s="3">
        <v>0</v>
      </c>
      <c r="S299" s="3">
        <v>-29793</v>
      </c>
      <c r="T299" s="3">
        <v>0</v>
      </c>
      <c r="U299" s="3">
        <v>-16792</v>
      </c>
      <c r="V299" s="3">
        <v>445855</v>
      </c>
      <c r="W299" s="3" t="s">
        <v>94</v>
      </c>
      <c r="X299" s="3">
        <v>0</v>
      </c>
      <c r="Y299" s="3">
        <v>0</v>
      </c>
      <c r="Z299" s="3" t="s">
        <v>43</v>
      </c>
      <c r="AA299" s="3" t="s">
        <v>44</v>
      </c>
      <c r="AB299" s="3" t="s"/>
      <c r="AC299" s="3">
        <v>0</v>
      </c>
      <c r="AD299" s="3">
        <v>0</v>
      </c>
      <c r="AE299" s="3">
        <v>0</v>
      </c>
    </row>
    <row r="300">
      <c r="A300" s="3">
        <v>293</v>
      </c>
      <c r="B300" s="3" t="s">
        <v>656</v>
      </c>
      <c r="C300" s="3" t="s"/>
      <c r="D300" s="3" t="s">
        <v>608</v>
      </c>
      <c r="E300" s="3" t="s">
        <v>231</v>
      </c>
      <c r="F300" s="3" t="s">
        <v>48</v>
      </c>
      <c r="G300" s="3" t="s">
        <v>611</v>
      </c>
      <c r="H300" s="3">
        <v>7034000</v>
      </c>
      <c r="I300" s="3">
        <v>-4362000</v>
      </c>
      <c r="J300" s="3">
        <v>0</v>
      </c>
      <c r="K300" s="3">
        <v>140000</v>
      </c>
      <c r="L300" s="3">
        <v>-50000</v>
      </c>
      <c r="M300" s="3">
        <v>0</v>
      </c>
      <c r="N300" s="3">
        <v>0</v>
      </c>
      <c r="O300" s="3">
        <v>38000</v>
      </c>
      <c r="P300" s="3">
        <v>-38000</v>
      </c>
      <c r="Q300" s="3">
        <v>0</v>
      </c>
      <c r="R300" s="3">
        <v>0</v>
      </c>
      <c r="S300" s="3">
        <v>-167101</v>
      </c>
      <c r="T300" s="3">
        <v>0</v>
      </c>
      <c r="U300" s="3">
        <v>-92880</v>
      </c>
      <c r="V300" s="3">
        <v>2502019</v>
      </c>
      <c r="W300" s="3" t="s">
        <v>94</v>
      </c>
      <c r="X300" s="3">
        <v>0</v>
      </c>
      <c r="Y300" s="3">
        <v>0</v>
      </c>
      <c r="Z300" s="3" t="s">
        <v>43</v>
      </c>
      <c r="AA300" s="3" t="s">
        <v>57</v>
      </c>
      <c r="AB300" s="3" t="s"/>
      <c r="AC300" s="3">
        <v>0</v>
      </c>
      <c r="AD300" s="3">
        <v>0</v>
      </c>
      <c r="AE300" s="3">
        <v>0</v>
      </c>
    </row>
    <row r="301">
      <c r="A301" s="3">
        <v>294</v>
      </c>
      <c r="B301" s="3" t="s">
        <v>657</v>
      </c>
      <c r="C301" s="3" t="s"/>
      <c r="D301" s="3" t="s">
        <v>658</v>
      </c>
      <c r="E301" s="3" t="s">
        <v>339</v>
      </c>
      <c r="F301" s="3" t="s">
        <v>48</v>
      </c>
      <c r="G301" s="3" t="s">
        <v>659</v>
      </c>
      <c r="H301" s="3">
        <v>580000</v>
      </c>
      <c r="I301" s="3">
        <v>0</v>
      </c>
      <c r="J301" s="3">
        <v>0</v>
      </c>
      <c r="K301" s="3">
        <v>0</v>
      </c>
      <c r="L301" s="3">
        <v>-46400</v>
      </c>
      <c r="M301" s="3">
        <v>0</v>
      </c>
      <c r="N301" s="3">
        <v>12500</v>
      </c>
      <c r="O301" s="3">
        <v>24800</v>
      </c>
      <c r="P301" s="3">
        <v>-37300</v>
      </c>
      <c r="Q301" s="3">
        <v>0</v>
      </c>
      <c r="R301" s="3">
        <v>0</v>
      </c>
      <c r="S301" s="3">
        <v>-32283</v>
      </c>
      <c r="T301" s="3">
        <v>0</v>
      </c>
      <c r="U301" s="3">
        <v>-19496</v>
      </c>
      <c r="V301" s="3">
        <v>481821</v>
      </c>
      <c r="W301" s="3" t="s">
        <v>94</v>
      </c>
      <c r="X301" s="3">
        <v>0</v>
      </c>
      <c r="Y301" s="3">
        <v>0</v>
      </c>
      <c r="Z301" s="3" t="s">
        <v>43</v>
      </c>
      <c r="AA301" s="3" t="s">
        <v>44</v>
      </c>
      <c r="AB301" s="3" t="s"/>
      <c r="AC301" s="3">
        <v>0</v>
      </c>
      <c r="AD301" s="3">
        <v>0</v>
      </c>
      <c r="AE301" s="3">
        <v>0</v>
      </c>
    </row>
    <row r="302">
      <c r="A302" s="3">
        <v>295</v>
      </c>
      <c r="B302" s="3" t="s">
        <v>660</v>
      </c>
      <c r="C302" s="3" t="s"/>
      <c r="D302" s="3" t="s">
        <v>661</v>
      </c>
      <c r="E302" s="3" t="s">
        <v>442</v>
      </c>
      <c r="F302" s="3" t="s">
        <v>48</v>
      </c>
      <c r="G302" s="3" t="s">
        <v>659</v>
      </c>
      <c r="H302" s="3">
        <v>580000</v>
      </c>
      <c r="I302" s="3">
        <v>0</v>
      </c>
      <c r="J302" s="3">
        <v>0</v>
      </c>
      <c r="K302" s="3">
        <v>0</v>
      </c>
      <c r="L302" s="3">
        <v>-46400</v>
      </c>
      <c r="M302" s="3">
        <v>0</v>
      </c>
      <c r="N302" s="3">
        <v>0</v>
      </c>
      <c r="O302" s="3">
        <v>12800</v>
      </c>
      <c r="P302" s="3">
        <v>-12800</v>
      </c>
      <c r="Q302" s="3">
        <v>0</v>
      </c>
      <c r="R302" s="3">
        <v>0</v>
      </c>
      <c r="S302" s="3">
        <v>-32283</v>
      </c>
      <c r="T302" s="3">
        <v>0</v>
      </c>
      <c r="U302" s="3">
        <v>-18767</v>
      </c>
      <c r="V302" s="3">
        <v>482550</v>
      </c>
      <c r="W302" s="3" t="s">
        <v>94</v>
      </c>
      <c r="X302" s="3">
        <v>0</v>
      </c>
      <c r="Y302" s="3">
        <v>0</v>
      </c>
      <c r="Z302" s="3" t="s">
        <v>43</v>
      </c>
      <c r="AA302" s="3" t="s">
        <v>44</v>
      </c>
      <c r="AB302" s="3" t="s"/>
      <c r="AC302" s="3">
        <v>0</v>
      </c>
      <c r="AD302" s="3">
        <v>0</v>
      </c>
      <c r="AE302" s="3">
        <v>0</v>
      </c>
    </row>
    <row r="303">
      <c r="A303" s="3">
        <v>296</v>
      </c>
      <c r="B303" s="3" t="s">
        <v>662</v>
      </c>
      <c r="C303" s="3" t="s"/>
      <c r="D303" s="3" t="s">
        <v>663</v>
      </c>
      <c r="E303" s="3" t="s">
        <v>231</v>
      </c>
      <c r="F303" s="3" t="s">
        <v>63</v>
      </c>
      <c r="G303" s="3" t="s">
        <v>659</v>
      </c>
      <c r="H303" s="3">
        <v>5520000</v>
      </c>
      <c r="I303" s="3">
        <v>-1116000</v>
      </c>
      <c r="J303" s="3">
        <v>0</v>
      </c>
      <c r="K303" s="3">
        <v>0</v>
      </c>
      <c r="L303" s="3">
        <v>-220200</v>
      </c>
      <c r="M303" s="3">
        <v>0</v>
      </c>
      <c r="N303" s="3">
        <v>13000</v>
      </c>
      <c r="O303" s="3">
        <v>25000</v>
      </c>
      <c r="P303" s="3">
        <v>-38000</v>
      </c>
      <c r="Q303" s="3">
        <v>0</v>
      </c>
      <c r="R303" s="3">
        <v>0</v>
      </c>
      <c r="S303" s="3">
        <v>-253120</v>
      </c>
      <c r="T303" s="3">
        <v>0</v>
      </c>
      <c r="U303" s="3">
        <v>-147872</v>
      </c>
      <c r="V303" s="3">
        <v>3782808</v>
      </c>
      <c r="W303" s="3" t="s">
        <v>117</v>
      </c>
      <c r="X303" s="3">
        <v>0</v>
      </c>
      <c r="Y303" s="3">
        <v>0</v>
      </c>
      <c r="Z303" s="3" t="s">
        <v>43</v>
      </c>
      <c r="AA303" s="3" t="s">
        <v>44</v>
      </c>
      <c r="AB303" s="3" t="s"/>
      <c r="AC303" s="3">
        <v>0</v>
      </c>
      <c r="AD303" s="3">
        <v>0</v>
      </c>
      <c r="AE303" s="3">
        <v>0</v>
      </c>
    </row>
    <row r="304">
      <c r="A304" s="3">
        <v>297</v>
      </c>
      <c r="B304" s="3" t="s">
        <v>664</v>
      </c>
      <c r="C304" s="3" t="s"/>
      <c r="D304" s="3" t="s">
        <v>665</v>
      </c>
      <c r="E304" s="3" t="s">
        <v>231</v>
      </c>
      <c r="F304" s="3" t="s">
        <v>48</v>
      </c>
      <c r="G304" s="3" t="s">
        <v>659</v>
      </c>
      <c r="H304" s="3">
        <v>620000</v>
      </c>
      <c r="I304" s="3">
        <v>-66000</v>
      </c>
      <c r="J304" s="3">
        <v>0</v>
      </c>
      <c r="K304" s="3">
        <v>28000</v>
      </c>
      <c r="L304" s="3">
        <v>-44320</v>
      </c>
      <c r="M304" s="3">
        <v>0</v>
      </c>
      <c r="N304" s="3">
        <v>18000</v>
      </c>
      <c r="O304" s="3">
        <v>14700</v>
      </c>
      <c r="P304" s="3">
        <v>-32700</v>
      </c>
      <c r="Q304" s="3">
        <v>0</v>
      </c>
      <c r="R304" s="3">
        <v>0</v>
      </c>
      <c r="S304" s="3">
        <v>-32530</v>
      </c>
      <c r="T304" s="3">
        <v>0</v>
      </c>
      <c r="U304" s="3">
        <v>-18657</v>
      </c>
      <c r="V304" s="3">
        <v>486493</v>
      </c>
      <c r="W304" s="3" t="s">
        <v>94</v>
      </c>
      <c r="X304" s="3">
        <v>0</v>
      </c>
      <c r="Y304" s="3">
        <v>0</v>
      </c>
      <c r="Z304" s="3" t="s">
        <v>43</v>
      </c>
      <c r="AA304" s="3" t="s">
        <v>44</v>
      </c>
      <c r="AB304" s="3" t="s"/>
      <c r="AC304" s="3">
        <v>0</v>
      </c>
      <c r="AD304" s="3">
        <v>0</v>
      </c>
      <c r="AE304" s="3">
        <v>0</v>
      </c>
    </row>
    <row r="305">
      <c r="A305" s="3">
        <v>298</v>
      </c>
      <c r="B305" s="3" t="s">
        <v>666</v>
      </c>
      <c r="C305" s="3" t="s"/>
      <c r="D305" s="3" t="s">
        <v>667</v>
      </c>
      <c r="E305" s="3" t="s">
        <v>231</v>
      </c>
      <c r="F305" s="3" t="s">
        <v>48</v>
      </c>
      <c r="G305" s="3" t="s">
        <v>659</v>
      </c>
      <c r="H305" s="3">
        <v>310000</v>
      </c>
      <c r="I305" s="3">
        <v>-33000</v>
      </c>
      <c r="J305" s="3">
        <v>0</v>
      </c>
      <c r="K305" s="3">
        <v>14000</v>
      </c>
      <c r="L305" s="3">
        <v>0</v>
      </c>
      <c r="M305" s="3">
        <v>0</v>
      </c>
      <c r="N305" s="3">
        <v>0</v>
      </c>
      <c r="O305" s="3">
        <v>32800</v>
      </c>
      <c r="P305" s="3">
        <v>-32800</v>
      </c>
      <c r="Q305" s="3">
        <v>0</v>
      </c>
      <c r="R305" s="3">
        <v>0</v>
      </c>
      <c r="S305" s="3">
        <v>-17606</v>
      </c>
      <c r="T305" s="3">
        <v>0</v>
      </c>
      <c r="U305" s="3">
        <v>-11080</v>
      </c>
      <c r="V305" s="3">
        <v>262314</v>
      </c>
      <c r="W305" s="3" t="s"/>
      <c r="X305" s="3">
        <v>0</v>
      </c>
      <c r="Y305" s="3">
        <v>0</v>
      </c>
      <c r="Z305" s="3" t="s">
        <v>43</v>
      </c>
      <c r="AA305" s="3" t="s">
        <v>57</v>
      </c>
      <c r="AB305" s="3" t="s"/>
      <c r="AC305" s="3">
        <v>0</v>
      </c>
      <c r="AD305" s="3">
        <v>0</v>
      </c>
      <c r="AE305" s="3">
        <v>0</v>
      </c>
    </row>
    <row r="306">
      <c r="A306" s="3">
        <v>299</v>
      </c>
      <c r="B306" s="3" t="s">
        <v>668</v>
      </c>
      <c r="C306" s="3" t="s"/>
      <c r="D306" s="3" t="s">
        <v>669</v>
      </c>
      <c r="E306" s="3" t="s">
        <v>231</v>
      </c>
      <c r="F306" s="3" t="s">
        <v>41</v>
      </c>
      <c r="G306" s="3" t="s">
        <v>659</v>
      </c>
      <c r="H306" s="3">
        <v>1680000</v>
      </c>
      <c r="I306" s="3">
        <v>-34000</v>
      </c>
      <c r="J306" s="3">
        <v>0</v>
      </c>
      <c r="K306" s="3">
        <v>0</v>
      </c>
      <c r="L306" s="3">
        <v>-82300</v>
      </c>
      <c r="M306" s="3">
        <v>0</v>
      </c>
      <c r="N306" s="3">
        <v>0</v>
      </c>
      <c r="O306" s="3">
        <v>32800</v>
      </c>
      <c r="P306" s="3">
        <v>-32800</v>
      </c>
      <c r="Q306" s="3">
        <v>0</v>
      </c>
      <c r="R306" s="3">
        <v>0</v>
      </c>
      <c r="S306" s="3">
        <v>-94604</v>
      </c>
      <c r="T306" s="3">
        <v>0</v>
      </c>
      <c r="U306" s="3">
        <v>-51042</v>
      </c>
      <c r="V306" s="3">
        <v>1418054</v>
      </c>
      <c r="W306" s="3" t="s">
        <v>117</v>
      </c>
      <c r="X306" s="3">
        <v>0</v>
      </c>
      <c r="Y306" s="3">
        <v>0</v>
      </c>
      <c r="Z306" s="3" t="s">
        <v>43</v>
      </c>
      <c r="AA306" s="3" t="s">
        <v>44</v>
      </c>
      <c r="AB306" s="3" t="s"/>
      <c r="AC306" s="3">
        <v>0</v>
      </c>
      <c r="AD306" s="3">
        <v>0</v>
      </c>
      <c r="AE306" s="3">
        <v>0</v>
      </c>
    </row>
    <row r="307">
      <c r="A307" s="3">
        <v>300</v>
      </c>
      <c r="B307" s="3" t="s">
        <v>670</v>
      </c>
      <c r="C307" s="3" t="s"/>
      <c r="D307" s="3" t="s">
        <v>671</v>
      </c>
      <c r="E307" s="3" t="s">
        <v>231</v>
      </c>
      <c r="F307" s="3" t="s">
        <v>48</v>
      </c>
      <c r="G307" s="3" t="s">
        <v>659</v>
      </c>
      <c r="H307" s="3">
        <v>725000</v>
      </c>
      <c r="I307" s="3">
        <v>-16000</v>
      </c>
      <c r="J307" s="3">
        <v>0</v>
      </c>
      <c r="K307" s="3">
        <v>0</v>
      </c>
      <c r="L307" s="3">
        <v>-50000</v>
      </c>
      <c r="M307" s="3">
        <v>0</v>
      </c>
      <c r="N307" s="3">
        <v>0</v>
      </c>
      <c r="O307" s="3">
        <v>29500</v>
      </c>
      <c r="P307" s="3">
        <v>-29500</v>
      </c>
      <c r="Q307" s="3">
        <v>0</v>
      </c>
      <c r="R307" s="3">
        <v>0</v>
      </c>
      <c r="S307" s="3">
        <v>-39870</v>
      </c>
      <c r="T307" s="3">
        <v>0</v>
      </c>
      <c r="U307" s="3">
        <v>-23560</v>
      </c>
      <c r="V307" s="3">
        <v>595570</v>
      </c>
      <c r="W307" s="3" t="s">
        <v>56</v>
      </c>
      <c r="X307" s="3">
        <v>0</v>
      </c>
      <c r="Y307" s="3">
        <v>0</v>
      </c>
      <c r="Z307" s="3" t="s">
        <v>43</v>
      </c>
      <c r="AA307" s="3" t="s">
        <v>44</v>
      </c>
      <c r="AB307" s="3" t="s"/>
      <c r="AC307" s="3">
        <v>0</v>
      </c>
      <c r="AD307" s="3">
        <v>0</v>
      </c>
      <c r="AE307" s="3">
        <v>0</v>
      </c>
    </row>
    <row r="308">
      <c r="A308" s="3">
        <v>301</v>
      </c>
      <c r="B308" s="3" t="s">
        <v>672</v>
      </c>
      <c r="C308" s="3" t="s"/>
      <c r="D308" s="3" t="s">
        <v>673</v>
      </c>
      <c r="E308" s="3" t="s">
        <v>231</v>
      </c>
      <c r="F308" s="3" t="s">
        <v>48</v>
      </c>
      <c r="G308" s="3" t="s">
        <v>659</v>
      </c>
      <c r="H308" s="3">
        <v>7034000</v>
      </c>
      <c r="I308" s="3">
        <v>-4039000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33800</v>
      </c>
      <c r="P308" s="3">
        <v>-33800</v>
      </c>
      <c r="Q308" s="3">
        <v>0</v>
      </c>
      <c r="R308" s="3">
        <v>0</v>
      </c>
      <c r="S308" s="3">
        <v>-181198</v>
      </c>
      <c r="T308" s="3">
        <v>0</v>
      </c>
      <c r="U308" s="3">
        <v>-105424</v>
      </c>
      <c r="V308" s="3">
        <v>2708378</v>
      </c>
      <c r="W308" s="3" t="s"/>
      <c r="X308" s="3">
        <v>0</v>
      </c>
      <c r="Y308" s="3">
        <v>0</v>
      </c>
      <c r="Z308" s="3" t="s">
        <v>43</v>
      </c>
      <c r="AA308" s="3" t="s">
        <v>57</v>
      </c>
      <c r="AB308" s="3" t="s"/>
      <c r="AC308" s="3">
        <v>0</v>
      </c>
      <c r="AD308" s="3">
        <v>0</v>
      </c>
      <c r="AE308" s="3">
        <v>0</v>
      </c>
    </row>
    <row r="309">
      <c r="A309" s="3">
        <v>302</v>
      </c>
      <c r="B309" s="3" t="s">
        <v>674</v>
      </c>
      <c r="C309" s="3" t="s"/>
      <c r="D309" s="3" t="s">
        <v>675</v>
      </c>
      <c r="E309" s="3" t="s">
        <v>231</v>
      </c>
      <c r="F309" s="3" t="s">
        <v>87</v>
      </c>
      <c r="G309" s="3" t="s">
        <v>659</v>
      </c>
      <c r="H309" s="3">
        <v>930000</v>
      </c>
      <c r="I309" s="3">
        <v>-21000</v>
      </c>
      <c r="J309" s="3">
        <v>0</v>
      </c>
      <c r="K309" s="3">
        <v>0</v>
      </c>
      <c r="L309" s="3">
        <v>-50000</v>
      </c>
      <c r="M309" s="3">
        <v>0</v>
      </c>
      <c r="N309" s="3">
        <v>14000</v>
      </c>
      <c r="O309" s="3">
        <v>14700</v>
      </c>
      <c r="P309" s="3">
        <v>-28700</v>
      </c>
      <c r="Q309" s="3">
        <v>0</v>
      </c>
      <c r="R309" s="3">
        <v>0</v>
      </c>
      <c r="S309" s="3">
        <v>-51970</v>
      </c>
      <c r="T309" s="3">
        <v>0</v>
      </c>
      <c r="U309" s="3">
        <v>-31484</v>
      </c>
      <c r="V309" s="3">
        <v>775546</v>
      </c>
      <c r="W309" s="3" t="s">
        <v>94</v>
      </c>
      <c r="X309" s="3">
        <v>0</v>
      </c>
      <c r="Y309" s="3">
        <v>0</v>
      </c>
      <c r="Z309" s="3" t="s">
        <v>43</v>
      </c>
      <c r="AA309" s="3" t="s">
        <v>44</v>
      </c>
      <c r="AB309" s="3" t="s"/>
      <c r="AC309" s="3">
        <v>0</v>
      </c>
      <c r="AD309" s="3">
        <v>0</v>
      </c>
      <c r="AE309" s="3">
        <v>0</v>
      </c>
    </row>
    <row r="310">
      <c r="A310" s="3">
        <v>303</v>
      </c>
      <c r="B310" s="3" t="s">
        <v>676</v>
      </c>
      <c r="C310" s="3" t="s"/>
      <c r="D310" s="3" t="s">
        <v>677</v>
      </c>
      <c r="E310" s="3" t="s">
        <v>231</v>
      </c>
      <c r="F310" s="3" t="s">
        <v>48</v>
      </c>
      <c r="G310" s="3" t="s">
        <v>659</v>
      </c>
      <c r="H310" s="3">
        <v>1579000</v>
      </c>
      <c r="I310" s="3">
        <v>-1011000</v>
      </c>
      <c r="J310" s="3">
        <v>0</v>
      </c>
      <c r="K310" s="3">
        <v>0</v>
      </c>
      <c r="L310" s="3">
        <v>-50000</v>
      </c>
      <c r="M310" s="3">
        <v>0</v>
      </c>
      <c r="N310" s="3">
        <v>0</v>
      </c>
      <c r="O310" s="3">
        <v>28700</v>
      </c>
      <c r="P310" s="3">
        <v>-28700</v>
      </c>
      <c r="Q310" s="3">
        <v>0</v>
      </c>
      <c r="R310" s="3">
        <v>0</v>
      </c>
      <c r="S310" s="3">
        <v>-31339</v>
      </c>
      <c r="T310" s="3">
        <v>0</v>
      </c>
      <c r="U310" s="3">
        <v>-20720</v>
      </c>
      <c r="V310" s="3">
        <v>465941</v>
      </c>
      <c r="W310" s="3" t="s">
        <v>56</v>
      </c>
      <c r="X310" s="3">
        <v>0</v>
      </c>
      <c r="Y310" s="3">
        <v>0</v>
      </c>
      <c r="Z310" s="3" t="s">
        <v>43</v>
      </c>
      <c r="AA310" s="3" t="s">
        <v>44</v>
      </c>
      <c r="AB310" s="3" t="s"/>
      <c r="AC310" s="3">
        <v>0</v>
      </c>
      <c r="AD310" s="3">
        <v>0</v>
      </c>
      <c r="AE310" s="3">
        <v>0</v>
      </c>
    </row>
    <row r="311">
      <c r="A311" s="3">
        <v>304</v>
      </c>
      <c r="B311" s="3" t="s">
        <v>678</v>
      </c>
      <c r="C311" s="3" t="s"/>
      <c r="D311" s="3" t="s">
        <v>679</v>
      </c>
      <c r="E311" s="3" t="s">
        <v>309</v>
      </c>
      <c r="F311" s="3" t="s">
        <v>48</v>
      </c>
      <c r="G311" s="3" t="s">
        <v>659</v>
      </c>
      <c r="H311" s="3">
        <v>2280000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12800</v>
      </c>
      <c r="O311" s="3">
        <v>0</v>
      </c>
      <c r="P311" s="3">
        <v>-12800</v>
      </c>
      <c r="Q311" s="3">
        <v>0</v>
      </c>
      <c r="R311" s="3">
        <v>0</v>
      </c>
      <c r="S311" s="3">
        <v>-137940</v>
      </c>
      <c r="T311" s="3">
        <v>0</v>
      </c>
      <c r="U311" s="3">
        <v>-91712</v>
      </c>
      <c r="V311" s="3">
        <v>2050348</v>
      </c>
      <c r="W311" s="3" t="s"/>
      <c r="X311" s="3">
        <v>0</v>
      </c>
      <c r="Y311" s="3">
        <v>0</v>
      </c>
      <c r="Z311" s="3" t="s">
        <v>43</v>
      </c>
      <c r="AA311" s="3" t="s">
        <v>44</v>
      </c>
      <c r="AB311" s="3" t="s"/>
      <c r="AC311" s="3">
        <v>0</v>
      </c>
      <c r="AD311" s="3">
        <v>0</v>
      </c>
      <c r="AE311" s="3">
        <v>0</v>
      </c>
    </row>
    <row r="312">
      <c r="A312" s="3">
        <v>305</v>
      </c>
      <c r="B312" s="3" t="s">
        <v>680</v>
      </c>
      <c r="C312" s="3" t="s"/>
      <c r="D312" s="3" t="s">
        <v>681</v>
      </c>
      <c r="E312" s="3" t="s">
        <v>516</v>
      </c>
      <c r="F312" s="3" t="s">
        <v>48</v>
      </c>
      <c r="G312" s="3" t="s">
        <v>659</v>
      </c>
      <c r="H312" s="3">
        <v>580000</v>
      </c>
      <c r="I312" s="3">
        <v>0</v>
      </c>
      <c r="J312" s="3">
        <v>0</v>
      </c>
      <c r="K312" s="3">
        <v>0</v>
      </c>
      <c r="L312" s="3">
        <v>-46400</v>
      </c>
      <c r="M312" s="3">
        <v>0</v>
      </c>
      <c r="N312" s="3">
        <v>0</v>
      </c>
      <c r="O312" s="3">
        <v>12800</v>
      </c>
      <c r="P312" s="3">
        <v>-12800</v>
      </c>
      <c r="Q312" s="3">
        <v>0</v>
      </c>
      <c r="R312" s="3">
        <v>0</v>
      </c>
      <c r="S312" s="3">
        <v>-32283</v>
      </c>
      <c r="T312" s="3">
        <v>0</v>
      </c>
      <c r="U312" s="3">
        <v>-19210</v>
      </c>
      <c r="V312" s="3">
        <v>482107</v>
      </c>
      <c r="W312" s="3" t="s">
        <v>94</v>
      </c>
      <c r="X312" s="3">
        <v>0</v>
      </c>
      <c r="Y312" s="3">
        <v>0</v>
      </c>
      <c r="Z312" s="3" t="s">
        <v>43</v>
      </c>
      <c r="AA312" s="3" t="s">
        <v>141</v>
      </c>
      <c r="AB312" s="3" t="s"/>
      <c r="AC312" s="3">
        <v>0</v>
      </c>
      <c r="AD312" s="3">
        <v>0</v>
      </c>
      <c r="AE312" s="3">
        <v>0</v>
      </c>
    </row>
    <row r="313">
      <c r="A313" s="3">
        <v>306</v>
      </c>
      <c r="B313" s="3" t="s">
        <v>682</v>
      </c>
      <c r="C313" s="3" t="s"/>
      <c r="D313" s="3" t="s">
        <v>683</v>
      </c>
      <c r="E313" s="3" t="s">
        <v>309</v>
      </c>
      <c r="F313" s="3" t="s">
        <v>63</v>
      </c>
      <c r="G313" s="3" t="s">
        <v>659</v>
      </c>
      <c r="H313" s="3">
        <v>310000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32800</v>
      </c>
      <c r="P313" s="3">
        <v>-32800</v>
      </c>
      <c r="Q313" s="3">
        <v>0</v>
      </c>
      <c r="R313" s="3">
        <v>0</v>
      </c>
      <c r="S313" s="3">
        <v>-18755</v>
      </c>
      <c r="T313" s="3">
        <v>0</v>
      </c>
      <c r="U313" s="3">
        <v>-10912</v>
      </c>
      <c r="V313" s="3">
        <v>280333</v>
      </c>
      <c r="W313" s="3" t="s"/>
      <c r="X313" s="3">
        <v>0</v>
      </c>
      <c r="Y313" s="3">
        <v>0</v>
      </c>
      <c r="Z313" s="3" t="s">
        <v>43</v>
      </c>
      <c r="AA313" s="3" t="s">
        <v>44</v>
      </c>
      <c r="AB313" s="3" t="s"/>
      <c r="AC313" s="3">
        <v>0</v>
      </c>
      <c r="AD313" s="3">
        <v>0</v>
      </c>
      <c r="AE313" s="3">
        <v>0</v>
      </c>
    </row>
    <row r="314">
      <c r="A314" s="3">
        <v>307</v>
      </c>
      <c r="B314" s="3" t="s">
        <v>684</v>
      </c>
      <c r="C314" s="3" t="s"/>
      <c r="D314" s="3" t="s">
        <v>685</v>
      </c>
      <c r="E314" s="3" t="s">
        <v>231</v>
      </c>
      <c r="F314" s="3" t="s">
        <v>41</v>
      </c>
      <c r="G314" s="3" t="s">
        <v>659</v>
      </c>
      <c r="H314" s="3">
        <v>4070000</v>
      </c>
      <c r="I314" s="3">
        <v>-750000</v>
      </c>
      <c r="J314" s="3">
        <v>0</v>
      </c>
      <c r="K314" s="3">
        <v>0</v>
      </c>
      <c r="L314" s="3">
        <v>-166000</v>
      </c>
      <c r="M314" s="3">
        <v>0</v>
      </c>
      <c r="N314" s="3">
        <v>3000</v>
      </c>
      <c r="O314" s="3">
        <v>29800</v>
      </c>
      <c r="P314" s="3">
        <v>-32800</v>
      </c>
      <c r="Q314" s="3">
        <v>0</v>
      </c>
      <c r="R314" s="3">
        <v>0</v>
      </c>
      <c r="S314" s="3">
        <v>-190817</v>
      </c>
      <c r="T314" s="3">
        <v>0</v>
      </c>
      <c r="U314" s="3">
        <v>-113664</v>
      </c>
      <c r="V314" s="3">
        <v>2849519</v>
      </c>
      <c r="W314" s="3" t="s">
        <v>117</v>
      </c>
      <c r="X314" s="3">
        <v>0</v>
      </c>
      <c r="Y314" s="3">
        <v>0</v>
      </c>
      <c r="Z314" s="3" t="s">
        <v>43</v>
      </c>
      <c r="AA314" s="3" t="s">
        <v>44</v>
      </c>
      <c r="AB314" s="3" t="s"/>
      <c r="AC314" s="3">
        <v>0</v>
      </c>
      <c r="AD314" s="3">
        <v>0</v>
      </c>
      <c r="AE314" s="3">
        <v>0</v>
      </c>
    </row>
    <row r="315">
      <c r="A315" s="3">
        <v>308</v>
      </c>
      <c r="B315" s="3" t="s">
        <v>686</v>
      </c>
      <c r="C315" s="3" t="s"/>
      <c r="D315" s="3" t="s">
        <v>687</v>
      </c>
      <c r="E315" s="3" t="s">
        <v>485</v>
      </c>
      <c r="F315" s="3" t="s">
        <v>48</v>
      </c>
      <c r="G315" s="3" t="s">
        <v>688</v>
      </c>
      <c r="H315" s="3">
        <v>580000</v>
      </c>
      <c r="I315" s="3">
        <v>0</v>
      </c>
      <c r="J315" s="3">
        <v>0</v>
      </c>
      <c r="K315" s="3">
        <v>0</v>
      </c>
      <c r="L315" s="3">
        <v>-46400</v>
      </c>
      <c r="M315" s="3">
        <v>0</v>
      </c>
      <c r="N315" s="3">
        <v>0</v>
      </c>
      <c r="O315" s="3">
        <v>37700</v>
      </c>
      <c r="P315" s="3">
        <v>-37700</v>
      </c>
      <c r="Q315" s="3">
        <v>0</v>
      </c>
      <c r="R315" s="3">
        <v>0</v>
      </c>
      <c r="S315" s="3">
        <v>-32283</v>
      </c>
      <c r="T315" s="3">
        <v>0</v>
      </c>
      <c r="U315" s="3">
        <v>-19245</v>
      </c>
      <c r="V315" s="3">
        <v>482072</v>
      </c>
      <c r="W315" s="3" t="s">
        <v>94</v>
      </c>
      <c r="X315" s="3">
        <v>0</v>
      </c>
      <c r="Y315" s="3">
        <v>0</v>
      </c>
      <c r="Z315" s="3" t="s">
        <v>43</v>
      </c>
      <c r="AA315" s="3" t="s">
        <v>44</v>
      </c>
      <c r="AB315" s="3" t="s"/>
      <c r="AC315" s="3">
        <v>0</v>
      </c>
      <c r="AD315" s="3">
        <v>0</v>
      </c>
      <c r="AE315" s="3">
        <v>0</v>
      </c>
    </row>
    <row r="316">
      <c r="A316" s="3">
        <v>309</v>
      </c>
      <c r="B316" s="3" t="s">
        <v>689</v>
      </c>
      <c r="C316" s="3" t="s"/>
      <c r="D316" s="3" t="s">
        <v>690</v>
      </c>
      <c r="E316" s="3" t="s">
        <v>516</v>
      </c>
      <c r="F316" s="3" t="s">
        <v>48</v>
      </c>
      <c r="G316" s="3" t="s">
        <v>688</v>
      </c>
      <c r="H316" s="3">
        <v>3057000</v>
      </c>
      <c r="I316" s="3">
        <v>0</v>
      </c>
      <c r="J316" s="3">
        <v>0</v>
      </c>
      <c r="K316" s="3">
        <v>0</v>
      </c>
      <c r="L316" s="3">
        <v>-152850</v>
      </c>
      <c r="M316" s="3">
        <v>0</v>
      </c>
      <c r="N316" s="3">
        <v>23000</v>
      </c>
      <c r="O316" s="3">
        <v>14700</v>
      </c>
      <c r="P316" s="3">
        <v>-37700</v>
      </c>
      <c r="Q316" s="3">
        <v>0</v>
      </c>
      <c r="R316" s="3">
        <v>0</v>
      </c>
      <c r="S316" s="3">
        <v>-175701</v>
      </c>
      <c r="T316" s="3">
        <v>0</v>
      </c>
      <c r="U316" s="3">
        <v>-117086</v>
      </c>
      <c r="V316" s="3">
        <v>2611363</v>
      </c>
      <c r="W316" s="3" t="s">
        <v>117</v>
      </c>
      <c r="X316" s="3">
        <v>0</v>
      </c>
      <c r="Y316" s="3">
        <v>0</v>
      </c>
      <c r="Z316" s="3" t="s">
        <v>43</v>
      </c>
      <c r="AA316" s="3" t="s">
        <v>44</v>
      </c>
      <c r="AB316" s="3" t="s"/>
      <c r="AC316" s="3">
        <v>0</v>
      </c>
      <c r="AD316" s="3">
        <v>0</v>
      </c>
      <c r="AE316" s="3">
        <v>0</v>
      </c>
    </row>
    <row r="317">
      <c r="A317" s="3">
        <v>310</v>
      </c>
      <c r="B317" s="3" t="s">
        <v>691</v>
      </c>
      <c r="C317" s="3" t="s"/>
      <c r="D317" s="3" t="s">
        <v>692</v>
      </c>
      <c r="E317" s="3" t="s">
        <v>309</v>
      </c>
      <c r="F317" s="3" t="s">
        <v>55</v>
      </c>
      <c r="G317" s="3" t="s">
        <v>688</v>
      </c>
      <c r="H317" s="3">
        <v>678000</v>
      </c>
      <c r="I317" s="3">
        <v>0</v>
      </c>
      <c r="J317" s="3">
        <v>0</v>
      </c>
      <c r="K317" s="3">
        <v>0</v>
      </c>
      <c r="L317" s="3">
        <v>-50000</v>
      </c>
      <c r="M317" s="3">
        <v>0</v>
      </c>
      <c r="N317" s="3">
        <v>0</v>
      </c>
      <c r="O317" s="3">
        <v>12800</v>
      </c>
      <c r="P317" s="3">
        <v>-12800</v>
      </c>
      <c r="Q317" s="3">
        <v>0</v>
      </c>
      <c r="R317" s="3">
        <v>0</v>
      </c>
      <c r="S317" s="3">
        <v>-37994</v>
      </c>
      <c r="T317" s="3">
        <v>0</v>
      </c>
      <c r="U317" s="3">
        <v>-21120</v>
      </c>
      <c r="V317" s="3">
        <v>568886</v>
      </c>
      <c r="W317" s="3" t="s">
        <v>94</v>
      </c>
      <c r="X317" s="3">
        <v>0</v>
      </c>
      <c r="Y317" s="3">
        <v>0</v>
      </c>
      <c r="Z317" s="3" t="s">
        <v>43</v>
      </c>
      <c r="AA317" s="3" t="s">
        <v>141</v>
      </c>
      <c r="AB317" s="3" t="s"/>
      <c r="AC317" s="3">
        <v>0</v>
      </c>
      <c r="AD317" s="3">
        <v>0</v>
      </c>
      <c r="AE317" s="3">
        <v>0</v>
      </c>
    </row>
    <row r="318">
      <c r="A318" s="3">
        <v>311</v>
      </c>
      <c r="B318" s="3" t="s">
        <v>693</v>
      </c>
      <c r="C318" s="3" t="s"/>
      <c r="D318" s="3" t="s">
        <v>694</v>
      </c>
      <c r="E318" s="3" t="s">
        <v>231</v>
      </c>
      <c r="F318" s="3" t="s">
        <v>41</v>
      </c>
      <c r="G318" s="3" t="s">
        <v>688</v>
      </c>
      <c r="H318" s="3">
        <v>1970000</v>
      </c>
      <c r="I318" s="3">
        <v>-40000</v>
      </c>
      <c r="J318" s="3">
        <v>0</v>
      </c>
      <c r="K318" s="3">
        <v>0</v>
      </c>
      <c r="L318" s="3">
        <v>-96500</v>
      </c>
      <c r="M318" s="3">
        <v>0</v>
      </c>
      <c r="N318" s="3">
        <v>0</v>
      </c>
      <c r="O318" s="3">
        <v>32700</v>
      </c>
      <c r="P318" s="3">
        <v>-32700</v>
      </c>
      <c r="Q318" s="3">
        <v>0</v>
      </c>
      <c r="R318" s="3">
        <v>0</v>
      </c>
      <c r="S318" s="3">
        <v>-110927</v>
      </c>
      <c r="T318" s="3">
        <v>0</v>
      </c>
      <c r="U318" s="3">
        <v>-65340</v>
      </c>
      <c r="V318" s="3">
        <v>1657233</v>
      </c>
      <c r="W318" s="3" t="s">
        <v>117</v>
      </c>
      <c r="X318" s="3">
        <v>0</v>
      </c>
      <c r="Y318" s="3">
        <v>0</v>
      </c>
      <c r="Z318" s="3" t="s">
        <v>43</v>
      </c>
      <c r="AA318" s="3" t="s">
        <v>44</v>
      </c>
      <c r="AB318" s="3" t="s"/>
      <c r="AC318" s="3">
        <v>0</v>
      </c>
      <c r="AD318" s="3">
        <v>0</v>
      </c>
      <c r="AE318" s="3">
        <v>0</v>
      </c>
    </row>
    <row r="319">
      <c r="A319" s="3">
        <v>312</v>
      </c>
      <c r="B319" s="3" t="s">
        <v>695</v>
      </c>
      <c r="C319" s="3" t="s"/>
      <c r="D319" s="3" t="s">
        <v>696</v>
      </c>
      <c r="E319" s="3" t="s">
        <v>231</v>
      </c>
      <c r="F319" s="3" t="s">
        <v>63</v>
      </c>
      <c r="G319" s="3" t="s">
        <v>688</v>
      </c>
      <c r="H319" s="3">
        <v>1400000</v>
      </c>
      <c r="I319" s="3">
        <v>-28000</v>
      </c>
      <c r="J319" s="3">
        <v>0</v>
      </c>
      <c r="K319" s="3">
        <v>0</v>
      </c>
      <c r="L319" s="3">
        <v>-50000</v>
      </c>
      <c r="M319" s="3">
        <v>0</v>
      </c>
      <c r="N319" s="3">
        <v>13000</v>
      </c>
      <c r="O319" s="3">
        <v>24700</v>
      </c>
      <c r="P319" s="3">
        <v>-37700</v>
      </c>
      <c r="Q319" s="3">
        <v>0</v>
      </c>
      <c r="R319" s="3">
        <v>0</v>
      </c>
      <c r="S319" s="3">
        <v>-79981</v>
      </c>
      <c r="T319" s="3">
        <v>0</v>
      </c>
      <c r="U319" s="3">
        <v>-47018</v>
      </c>
      <c r="V319" s="3">
        <v>1195001</v>
      </c>
      <c r="W319" s="3" t="s">
        <v>94</v>
      </c>
      <c r="X319" s="3">
        <v>0</v>
      </c>
      <c r="Y319" s="3">
        <v>0</v>
      </c>
      <c r="Z319" s="3" t="s">
        <v>43</v>
      </c>
      <c r="AA319" s="3" t="s">
        <v>44</v>
      </c>
      <c r="AB319" s="3" t="s"/>
      <c r="AC319" s="3">
        <v>0</v>
      </c>
      <c r="AD319" s="3">
        <v>0</v>
      </c>
      <c r="AE319" s="3">
        <v>0</v>
      </c>
    </row>
    <row r="320">
      <c r="A320" s="3">
        <v>313</v>
      </c>
      <c r="B320" s="3" t="s">
        <v>697</v>
      </c>
      <c r="C320" s="3" t="s"/>
      <c r="D320" s="3" t="s">
        <v>698</v>
      </c>
      <c r="E320" s="3" t="s">
        <v>231</v>
      </c>
      <c r="F320" s="3" t="s">
        <v>41</v>
      </c>
      <c r="G320" s="3" t="s">
        <v>688</v>
      </c>
      <c r="H320" s="3">
        <v>2620000</v>
      </c>
      <c r="I320" s="3">
        <v>-53000</v>
      </c>
      <c r="J320" s="3">
        <v>0</v>
      </c>
      <c r="K320" s="3">
        <v>0</v>
      </c>
      <c r="L320" s="3">
        <v>-50000</v>
      </c>
      <c r="M320" s="3">
        <v>0</v>
      </c>
      <c r="N320" s="3">
        <v>18000</v>
      </c>
      <c r="O320" s="3">
        <v>14700</v>
      </c>
      <c r="P320" s="3">
        <v>-32700</v>
      </c>
      <c r="Q320" s="3">
        <v>0</v>
      </c>
      <c r="R320" s="3">
        <v>0</v>
      </c>
      <c r="S320" s="3">
        <v>-152279</v>
      </c>
      <c r="T320" s="3">
        <v>0</v>
      </c>
      <c r="U320" s="3">
        <v>-89318</v>
      </c>
      <c r="V320" s="3">
        <v>2275403</v>
      </c>
      <c r="W320" s="3" t="s">
        <v>94</v>
      </c>
      <c r="X320" s="3">
        <v>0</v>
      </c>
      <c r="Y320" s="3">
        <v>0</v>
      </c>
      <c r="Z320" s="3" t="s">
        <v>43</v>
      </c>
      <c r="AA320" s="3" t="s">
        <v>44</v>
      </c>
      <c r="AB320" s="3" t="s"/>
      <c r="AC320" s="3">
        <v>0</v>
      </c>
      <c r="AD320" s="3">
        <v>0</v>
      </c>
      <c r="AE320" s="3">
        <v>0</v>
      </c>
    </row>
    <row r="321">
      <c r="A321" s="3">
        <v>314</v>
      </c>
      <c r="B321" s="3" t="s">
        <v>699</v>
      </c>
      <c r="C321" s="3" t="s"/>
      <c r="D321" s="3" t="s">
        <v>700</v>
      </c>
      <c r="E321" s="3" t="s">
        <v>231</v>
      </c>
      <c r="F321" s="3" t="s">
        <v>203</v>
      </c>
      <c r="G321" s="3" t="s">
        <v>688</v>
      </c>
      <c r="H321" s="3">
        <v>1400000</v>
      </c>
      <c r="I321" s="3">
        <v>0</v>
      </c>
      <c r="J321" s="3">
        <v>0</v>
      </c>
      <c r="K321" s="3">
        <v>0</v>
      </c>
      <c r="L321" s="3">
        <v>-50000</v>
      </c>
      <c r="M321" s="3">
        <v>0</v>
      </c>
      <c r="N321" s="3">
        <v>0</v>
      </c>
      <c r="O321" s="3">
        <v>37600</v>
      </c>
      <c r="P321" s="3">
        <v>-37600</v>
      </c>
      <c r="Q321" s="3">
        <v>0</v>
      </c>
      <c r="R321" s="3">
        <v>0</v>
      </c>
      <c r="S321" s="3">
        <v>-81675</v>
      </c>
      <c r="T321" s="3">
        <v>0</v>
      </c>
      <c r="U321" s="3">
        <v>-48000</v>
      </c>
      <c r="V321" s="3">
        <v>1220325</v>
      </c>
      <c r="W321" s="3" t="s">
        <v>94</v>
      </c>
      <c r="X321" s="3">
        <v>0</v>
      </c>
      <c r="Y321" s="3">
        <v>0</v>
      </c>
      <c r="Z321" s="3" t="s">
        <v>43</v>
      </c>
      <c r="AA321" s="3" t="s">
        <v>44</v>
      </c>
      <c r="AB321" s="3" t="s"/>
      <c r="AC321" s="3">
        <v>0</v>
      </c>
      <c r="AD321" s="3">
        <v>0</v>
      </c>
      <c r="AE321" s="3">
        <v>0</v>
      </c>
    </row>
    <row r="322">
      <c r="A322" s="3">
        <v>315</v>
      </c>
      <c r="B322" s="3" t="s">
        <v>701</v>
      </c>
      <c r="C322" s="3" t="s"/>
      <c r="D322" s="3" t="s">
        <v>702</v>
      </c>
      <c r="E322" s="3" t="s">
        <v>231</v>
      </c>
      <c r="F322" s="3" t="s">
        <v>48</v>
      </c>
      <c r="G322" s="3" t="s">
        <v>688</v>
      </c>
      <c r="H322" s="3">
        <v>2750000</v>
      </c>
      <c r="I322" s="3">
        <v>-138000</v>
      </c>
      <c r="J322" s="3">
        <v>0</v>
      </c>
      <c r="K322" s="3">
        <v>0</v>
      </c>
      <c r="L322" s="3">
        <v>-130600</v>
      </c>
      <c r="M322" s="3">
        <v>0</v>
      </c>
      <c r="N322" s="3">
        <v>37700</v>
      </c>
      <c r="O322" s="3">
        <v>0</v>
      </c>
      <c r="P322" s="3">
        <v>-37700</v>
      </c>
      <c r="Q322" s="3">
        <v>0</v>
      </c>
      <c r="R322" s="3">
        <v>0</v>
      </c>
      <c r="S322" s="3">
        <v>-150125</v>
      </c>
      <c r="T322" s="3">
        <v>0</v>
      </c>
      <c r="U322" s="3">
        <v>-100764</v>
      </c>
      <c r="V322" s="3">
        <v>2230511</v>
      </c>
      <c r="W322" s="3" t="s">
        <v>117</v>
      </c>
      <c r="X322" s="3">
        <v>0</v>
      </c>
      <c r="Y322" s="3">
        <v>0</v>
      </c>
      <c r="Z322" s="3" t="s">
        <v>43</v>
      </c>
      <c r="AA322" s="3" t="s">
        <v>44</v>
      </c>
      <c r="AB322" s="3" t="s"/>
      <c r="AC322" s="3">
        <v>0</v>
      </c>
      <c r="AD322" s="3">
        <v>0</v>
      </c>
      <c r="AE322" s="3">
        <v>0</v>
      </c>
    </row>
    <row r="323">
      <c r="A323" s="3">
        <v>316</v>
      </c>
      <c r="B323" s="3" t="s">
        <v>703</v>
      </c>
      <c r="C323" s="3" t="s"/>
      <c r="D323" s="3" t="s">
        <v>704</v>
      </c>
      <c r="E323" s="3" t="s">
        <v>284</v>
      </c>
      <c r="F323" s="3" t="s">
        <v>48</v>
      </c>
      <c r="G323" s="3" t="s">
        <v>688</v>
      </c>
      <c r="H323" s="3">
        <v>620000</v>
      </c>
      <c r="I323" s="3">
        <v>0</v>
      </c>
      <c r="J323" s="3">
        <v>0</v>
      </c>
      <c r="K323" s="3">
        <v>0</v>
      </c>
      <c r="L323" s="3">
        <v>-49600</v>
      </c>
      <c r="M323" s="3">
        <v>0</v>
      </c>
      <c r="N323" s="3">
        <v>14500</v>
      </c>
      <c r="O323" s="3">
        <v>15000</v>
      </c>
      <c r="P323" s="3">
        <v>-29500</v>
      </c>
      <c r="Q323" s="3">
        <v>0</v>
      </c>
      <c r="R323" s="3">
        <v>0</v>
      </c>
      <c r="S323" s="3">
        <v>-34509</v>
      </c>
      <c r="T323" s="3">
        <v>0</v>
      </c>
      <c r="U323" s="3">
        <v>-20658</v>
      </c>
      <c r="V323" s="3">
        <v>515233</v>
      </c>
      <c r="W323" s="3" t="s">
        <v>94</v>
      </c>
      <c r="X323" s="3">
        <v>0</v>
      </c>
      <c r="Y323" s="3">
        <v>0</v>
      </c>
      <c r="Z323" s="3" t="s">
        <v>43</v>
      </c>
      <c r="AA323" s="3" t="s">
        <v>44</v>
      </c>
      <c r="AB323" s="3" t="s"/>
      <c r="AC323" s="3">
        <v>0</v>
      </c>
      <c r="AD323" s="3">
        <v>0</v>
      </c>
      <c r="AE323" s="3">
        <v>0</v>
      </c>
    </row>
    <row r="324">
      <c r="A324" s="3">
        <v>317</v>
      </c>
      <c r="B324" s="3" t="s">
        <v>705</v>
      </c>
      <c r="C324" s="3" t="s"/>
      <c r="D324" s="3" t="s">
        <v>706</v>
      </c>
      <c r="E324" s="3" t="s">
        <v>339</v>
      </c>
      <c r="F324" s="3" t="s">
        <v>48</v>
      </c>
      <c r="G324" s="3" t="s">
        <v>688</v>
      </c>
      <c r="H324" s="3">
        <v>3810000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6500</v>
      </c>
      <c r="O324" s="3">
        <v>6400</v>
      </c>
      <c r="P324" s="3">
        <v>-12800</v>
      </c>
      <c r="Q324" s="3">
        <v>0</v>
      </c>
      <c r="R324" s="3">
        <v>0</v>
      </c>
      <c r="S324" s="3">
        <v>-230505</v>
      </c>
      <c r="T324" s="3">
        <v>0</v>
      </c>
      <c r="U324" s="3">
        <v>-152660</v>
      </c>
      <c r="V324" s="3">
        <v>3426935</v>
      </c>
      <c r="W324" s="3" t="s"/>
      <c r="X324" s="3">
        <v>0</v>
      </c>
      <c r="Y324" s="3">
        <v>0</v>
      </c>
      <c r="Z324" s="3" t="s">
        <v>43</v>
      </c>
      <c r="AA324" s="3" t="s">
        <v>44</v>
      </c>
      <c r="AB324" s="3" t="s"/>
      <c r="AC324" s="3">
        <v>0</v>
      </c>
      <c r="AD324" s="3">
        <v>0</v>
      </c>
      <c r="AE324" s="3">
        <v>0</v>
      </c>
    </row>
    <row r="325">
      <c r="A325" s="3">
        <v>318</v>
      </c>
      <c r="B325" s="3" t="s">
        <v>707</v>
      </c>
      <c r="C325" s="3" t="s"/>
      <c r="D325" s="3" t="s">
        <v>708</v>
      </c>
      <c r="E325" s="3" t="s">
        <v>231</v>
      </c>
      <c r="F325" s="3" t="s">
        <v>48</v>
      </c>
      <c r="G325" s="3" t="s">
        <v>688</v>
      </c>
      <c r="H325" s="3">
        <v>5220000</v>
      </c>
      <c r="I325" s="3">
        <v>-1900000</v>
      </c>
      <c r="J325" s="3">
        <v>0</v>
      </c>
      <c r="K325" s="3">
        <v>0</v>
      </c>
      <c r="L325" s="3">
        <v>-166000</v>
      </c>
      <c r="M325" s="3">
        <v>0</v>
      </c>
      <c r="N325" s="3">
        <v>0</v>
      </c>
      <c r="O325" s="3">
        <v>32700</v>
      </c>
      <c r="P325" s="3">
        <v>-32700</v>
      </c>
      <c r="Q325" s="3">
        <v>0</v>
      </c>
      <c r="R325" s="3">
        <v>0</v>
      </c>
      <c r="S325" s="3">
        <v>-190817</v>
      </c>
      <c r="T325" s="3">
        <v>0</v>
      </c>
      <c r="U325" s="3">
        <v>-111021</v>
      </c>
      <c r="V325" s="3">
        <v>2852162</v>
      </c>
      <c r="W325" s="3" t="s">
        <v>117</v>
      </c>
      <c r="X325" s="3">
        <v>0</v>
      </c>
      <c r="Y325" s="3">
        <v>0</v>
      </c>
      <c r="Z325" s="3" t="s">
        <v>43</v>
      </c>
      <c r="AA325" s="3" t="s">
        <v>44</v>
      </c>
      <c r="AB325" s="3" t="s"/>
      <c r="AC325" s="3">
        <v>0</v>
      </c>
      <c r="AD325" s="3">
        <v>0</v>
      </c>
      <c r="AE325" s="3">
        <v>0</v>
      </c>
    </row>
    <row r="326">
      <c r="A326" s="3">
        <v>319</v>
      </c>
      <c r="B326" s="3" t="s">
        <v>709</v>
      </c>
      <c r="C326" s="3" t="s"/>
      <c r="D326" s="3" t="s">
        <v>710</v>
      </c>
      <c r="E326" s="3" t="s">
        <v>361</v>
      </c>
      <c r="F326" s="3" t="s">
        <v>48</v>
      </c>
      <c r="G326" s="3" t="s">
        <v>688</v>
      </c>
      <c r="H326" s="3">
        <v>620000</v>
      </c>
      <c r="I326" s="3">
        <v>-38000</v>
      </c>
      <c r="J326" s="3">
        <v>0</v>
      </c>
      <c r="K326" s="3">
        <v>0</v>
      </c>
      <c r="L326" s="3">
        <v>-46560</v>
      </c>
      <c r="M326" s="3">
        <v>0</v>
      </c>
      <c r="N326" s="3">
        <v>0</v>
      </c>
      <c r="O326" s="3">
        <v>28700</v>
      </c>
      <c r="P326" s="3">
        <v>-28700</v>
      </c>
      <c r="Q326" s="3">
        <v>0</v>
      </c>
      <c r="R326" s="3">
        <v>0</v>
      </c>
      <c r="S326" s="3">
        <v>-32394</v>
      </c>
      <c r="T326" s="3">
        <v>0</v>
      </c>
      <c r="U326" s="3">
        <v>-17418</v>
      </c>
      <c r="V326" s="3">
        <v>485628</v>
      </c>
      <c r="W326" s="3" t="s">
        <v>94</v>
      </c>
      <c r="X326" s="3">
        <v>0</v>
      </c>
      <c r="Y326" s="3">
        <v>0</v>
      </c>
      <c r="Z326" s="3" t="s">
        <v>43</v>
      </c>
      <c r="AA326" s="3" t="s">
        <v>44</v>
      </c>
      <c r="AB326" s="3" t="s"/>
      <c r="AC326" s="3">
        <v>0</v>
      </c>
      <c r="AD326" s="3">
        <v>0</v>
      </c>
      <c r="AE326" s="3">
        <v>0</v>
      </c>
    </row>
    <row r="327">
      <c r="A327" s="3">
        <v>320</v>
      </c>
      <c r="B327" s="3" t="s">
        <v>711</v>
      </c>
      <c r="C327" s="3" t="s"/>
      <c r="D327" s="3" t="s">
        <v>712</v>
      </c>
      <c r="E327" s="3" t="s">
        <v>231</v>
      </c>
      <c r="F327" s="3" t="s">
        <v>63</v>
      </c>
      <c r="G327" s="3" t="s">
        <v>688</v>
      </c>
      <c r="H327" s="3">
        <v>1579000</v>
      </c>
      <c r="I327" s="3">
        <v>-1072000</v>
      </c>
      <c r="J327" s="3">
        <v>0</v>
      </c>
      <c r="K327" s="3">
        <v>26000</v>
      </c>
      <c r="L327" s="3">
        <v>-40560</v>
      </c>
      <c r="M327" s="3">
        <v>0</v>
      </c>
      <c r="N327" s="3">
        <v>0</v>
      </c>
      <c r="O327" s="3">
        <v>12800</v>
      </c>
      <c r="P327" s="3">
        <v>-12800</v>
      </c>
      <c r="Q327" s="3">
        <v>0</v>
      </c>
      <c r="R327" s="3">
        <v>0</v>
      </c>
      <c r="S327" s="3">
        <v>-29793</v>
      </c>
      <c r="T327" s="3">
        <v>0</v>
      </c>
      <c r="U327" s="3">
        <v>-16792</v>
      </c>
      <c r="V327" s="3">
        <v>445855</v>
      </c>
      <c r="W327" s="3" t="s">
        <v>94</v>
      </c>
      <c r="X327" s="3">
        <v>0</v>
      </c>
      <c r="Y327" s="3">
        <v>0</v>
      </c>
      <c r="Z327" s="3" t="s">
        <v>43</v>
      </c>
      <c r="AA327" s="3" t="s">
        <v>44</v>
      </c>
      <c r="AB327" s="3" t="s"/>
      <c r="AC327" s="3">
        <v>0</v>
      </c>
      <c r="AD327" s="3">
        <v>0</v>
      </c>
      <c r="AE327" s="3">
        <v>0</v>
      </c>
    </row>
    <row r="328">
      <c r="A328" s="3">
        <v>321</v>
      </c>
      <c r="B328" s="3" t="s">
        <v>713</v>
      </c>
      <c r="C328" s="3" t="s"/>
      <c r="D328" s="3" t="s">
        <v>714</v>
      </c>
      <c r="E328" s="3" t="s">
        <v>231</v>
      </c>
      <c r="F328" s="3" t="s">
        <v>87</v>
      </c>
      <c r="G328" s="3" t="s">
        <v>688</v>
      </c>
      <c r="H328" s="3">
        <v>678000</v>
      </c>
      <c r="I328" s="3">
        <v>-14000</v>
      </c>
      <c r="J328" s="3">
        <v>0</v>
      </c>
      <c r="K328" s="3">
        <v>0</v>
      </c>
      <c r="L328" s="3">
        <v>-50000</v>
      </c>
      <c r="M328" s="3">
        <v>0</v>
      </c>
      <c r="N328" s="3">
        <v>8000</v>
      </c>
      <c r="O328" s="3">
        <v>24700</v>
      </c>
      <c r="P328" s="3">
        <v>-32700</v>
      </c>
      <c r="Q328" s="3">
        <v>0</v>
      </c>
      <c r="R328" s="3">
        <v>0</v>
      </c>
      <c r="S328" s="3">
        <v>-37147</v>
      </c>
      <c r="T328" s="3">
        <v>0</v>
      </c>
      <c r="U328" s="3">
        <v>-24480</v>
      </c>
      <c r="V328" s="3">
        <v>552373</v>
      </c>
      <c r="W328" s="3" t="s">
        <v>56</v>
      </c>
      <c r="X328" s="3">
        <v>0</v>
      </c>
      <c r="Y328" s="3">
        <v>0</v>
      </c>
      <c r="Z328" s="3" t="s">
        <v>43</v>
      </c>
      <c r="AA328" s="3" t="s">
        <v>57</v>
      </c>
      <c r="AB328" s="3" t="s"/>
      <c r="AC328" s="3">
        <v>0</v>
      </c>
      <c r="AD328" s="3">
        <v>0</v>
      </c>
      <c r="AE328" s="3">
        <v>0</v>
      </c>
    </row>
    <row r="329">
      <c r="A329" s="3">
        <v>322</v>
      </c>
      <c r="B329" s="3" t="s">
        <v>715</v>
      </c>
      <c r="C329" s="3" t="s"/>
      <c r="D329" s="3" t="s">
        <v>716</v>
      </c>
      <c r="E329" s="3" t="s">
        <v>339</v>
      </c>
      <c r="F329" s="3" t="s">
        <v>41</v>
      </c>
      <c r="G329" s="3" t="s">
        <v>688</v>
      </c>
      <c r="H329" s="3">
        <v>310000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12800</v>
      </c>
      <c r="P329" s="3">
        <v>-12800</v>
      </c>
      <c r="Q329" s="3">
        <v>0</v>
      </c>
      <c r="R329" s="3">
        <v>0</v>
      </c>
      <c r="S329" s="3">
        <v>-18755</v>
      </c>
      <c r="T329" s="3">
        <v>0</v>
      </c>
      <c r="U329" s="3">
        <v>-11408</v>
      </c>
      <c r="V329" s="3">
        <v>279837</v>
      </c>
      <c r="W329" s="3" t="s"/>
      <c r="X329" s="3">
        <v>0</v>
      </c>
      <c r="Y329" s="3">
        <v>0</v>
      </c>
      <c r="Z329" s="3" t="s">
        <v>43</v>
      </c>
      <c r="AA329" s="3" t="s">
        <v>44</v>
      </c>
      <c r="AB329" s="3" t="s"/>
      <c r="AC329" s="3">
        <v>0</v>
      </c>
      <c r="AD329" s="3">
        <v>0</v>
      </c>
      <c r="AE329" s="3">
        <v>0</v>
      </c>
    </row>
    <row r="330">
      <c r="A330" s="3">
        <v>323</v>
      </c>
      <c r="B330" s="3" t="s">
        <v>717</v>
      </c>
      <c r="C330" s="3" t="s"/>
      <c r="D330" s="3" t="s">
        <v>718</v>
      </c>
      <c r="E330" s="3" t="s">
        <v>231</v>
      </c>
      <c r="F330" s="3" t="s">
        <v>63</v>
      </c>
      <c r="G330" s="3" t="s">
        <v>688</v>
      </c>
      <c r="H330" s="3">
        <v>415000</v>
      </c>
      <c r="I330" s="3">
        <v>-9000</v>
      </c>
      <c r="J330" s="3">
        <v>0</v>
      </c>
      <c r="K330" s="3">
        <v>0</v>
      </c>
      <c r="L330" s="3">
        <v>0</v>
      </c>
      <c r="M330" s="3">
        <v>0</v>
      </c>
      <c r="N330" s="3">
        <v>13000</v>
      </c>
      <c r="O330" s="3">
        <v>24700</v>
      </c>
      <c r="P330" s="3">
        <v>-37700</v>
      </c>
      <c r="Q330" s="3">
        <v>0</v>
      </c>
      <c r="R330" s="3">
        <v>0</v>
      </c>
      <c r="S330" s="3">
        <v>-24563</v>
      </c>
      <c r="T330" s="3">
        <v>0</v>
      </c>
      <c r="U330" s="3">
        <v>-14811</v>
      </c>
      <c r="V330" s="3">
        <v>366626</v>
      </c>
      <c r="W330" s="3" t="s"/>
      <c r="X330" s="3">
        <v>0</v>
      </c>
      <c r="Y330" s="3">
        <v>0</v>
      </c>
      <c r="Z330" s="3" t="s">
        <v>43</v>
      </c>
      <c r="AA330" s="3" t="s">
        <v>44</v>
      </c>
      <c r="AB330" s="3" t="s"/>
      <c r="AC330" s="3">
        <v>0</v>
      </c>
      <c r="AD330" s="3">
        <v>0</v>
      </c>
      <c r="AE330" s="3">
        <v>0</v>
      </c>
    </row>
    <row r="331">
      <c r="A331" s="3">
        <v>324</v>
      </c>
      <c r="B331" s="3" t="s">
        <v>719</v>
      </c>
      <c r="C331" s="3" t="s"/>
      <c r="D331" s="3" t="s">
        <v>720</v>
      </c>
      <c r="E331" s="3" t="s">
        <v>257</v>
      </c>
      <c r="F331" s="3" t="s">
        <v>48</v>
      </c>
      <c r="G331" s="3" t="s">
        <v>688</v>
      </c>
      <c r="H331" s="3">
        <v>1400000</v>
      </c>
      <c r="I331" s="3">
        <v>0</v>
      </c>
      <c r="J331" s="3">
        <v>0</v>
      </c>
      <c r="K331" s="3">
        <v>0</v>
      </c>
      <c r="L331" s="3">
        <v>-50000</v>
      </c>
      <c r="M331" s="3">
        <v>0</v>
      </c>
      <c r="N331" s="3">
        <v>8000</v>
      </c>
      <c r="O331" s="3">
        <v>30000</v>
      </c>
      <c r="P331" s="3">
        <v>-38000</v>
      </c>
      <c r="Q331" s="3">
        <v>0</v>
      </c>
      <c r="R331" s="3">
        <v>0</v>
      </c>
      <c r="S331" s="3">
        <v>-81675</v>
      </c>
      <c r="T331" s="3">
        <v>0</v>
      </c>
      <c r="U331" s="3">
        <v>-47840</v>
      </c>
      <c r="V331" s="3">
        <v>1220485</v>
      </c>
      <c r="W331" s="3" t="s">
        <v>94</v>
      </c>
      <c r="X331" s="3">
        <v>0</v>
      </c>
      <c r="Y331" s="3">
        <v>0</v>
      </c>
      <c r="Z331" s="3" t="s">
        <v>43</v>
      </c>
      <c r="AA331" s="3" t="s">
        <v>44</v>
      </c>
      <c r="AB331" s="3" t="s"/>
      <c r="AC331" s="3">
        <v>0</v>
      </c>
      <c r="AD331" s="3">
        <v>0</v>
      </c>
      <c r="AE331" s="3">
        <v>0</v>
      </c>
    </row>
    <row r="332">
      <c r="A332" s="3">
        <v>325</v>
      </c>
      <c r="B332" s="3" t="s">
        <v>721</v>
      </c>
      <c r="C332" s="3" t="s"/>
      <c r="D332" s="3" t="s">
        <v>722</v>
      </c>
      <c r="E332" s="3" t="s">
        <v>231</v>
      </c>
      <c r="F332" s="3" t="s">
        <v>41</v>
      </c>
      <c r="G332" s="3" t="s">
        <v>688</v>
      </c>
      <c r="H332" s="3">
        <v>2199000</v>
      </c>
      <c r="I332" s="3">
        <v>-1086000</v>
      </c>
      <c r="J332" s="3">
        <v>0</v>
      </c>
      <c r="K332" s="3">
        <v>26000</v>
      </c>
      <c r="L332" s="3">
        <v>-50000</v>
      </c>
      <c r="M332" s="3">
        <v>0</v>
      </c>
      <c r="N332" s="3">
        <v>8000</v>
      </c>
      <c r="O332" s="3">
        <v>24700</v>
      </c>
      <c r="P332" s="3">
        <v>-32700</v>
      </c>
      <c r="Q332" s="3">
        <v>0</v>
      </c>
      <c r="R332" s="3">
        <v>0</v>
      </c>
      <c r="S332" s="3">
        <v>-65885</v>
      </c>
      <c r="T332" s="3">
        <v>0</v>
      </c>
      <c r="U332" s="3">
        <v>-42840</v>
      </c>
      <c r="V332" s="3">
        <v>980275</v>
      </c>
      <c r="W332" s="3" t="s">
        <v>94</v>
      </c>
      <c r="X332" s="3">
        <v>0</v>
      </c>
      <c r="Y332" s="3">
        <v>0</v>
      </c>
      <c r="Z332" s="3" t="s">
        <v>43</v>
      </c>
      <c r="AA332" s="3" t="s">
        <v>44</v>
      </c>
      <c r="AB332" s="3" t="s"/>
      <c r="AC332" s="3">
        <v>0</v>
      </c>
      <c r="AD332" s="3">
        <v>0</v>
      </c>
      <c r="AE332" s="3">
        <v>0</v>
      </c>
    </row>
    <row r="333">
      <c r="A333" s="3">
        <v>326</v>
      </c>
      <c r="B333" s="3" t="s">
        <v>723</v>
      </c>
      <c r="C333" s="3" t="s"/>
      <c r="D333" s="3" t="s">
        <v>724</v>
      </c>
      <c r="E333" s="3" t="s">
        <v>231</v>
      </c>
      <c r="F333" s="3" t="s">
        <v>41</v>
      </c>
      <c r="G333" s="3" t="s">
        <v>688</v>
      </c>
      <c r="H333" s="3">
        <v>620000</v>
      </c>
      <c r="I333" s="3">
        <v>-38000</v>
      </c>
      <c r="J333" s="3">
        <v>0</v>
      </c>
      <c r="K333" s="3">
        <v>0</v>
      </c>
      <c r="L333" s="3">
        <v>-46560</v>
      </c>
      <c r="M333" s="3">
        <v>0</v>
      </c>
      <c r="N333" s="3">
        <v>0</v>
      </c>
      <c r="O333" s="3">
        <v>37700</v>
      </c>
      <c r="P333" s="3">
        <v>-37700</v>
      </c>
      <c r="Q333" s="3">
        <v>0</v>
      </c>
      <c r="R333" s="3">
        <v>0</v>
      </c>
      <c r="S333" s="3">
        <v>-32394</v>
      </c>
      <c r="T333" s="3">
        <v>0</v>
      </c>
      <c r="U333" s="3">
        <v>-18847</v>
      </c>
      <c r="V333" s="3">
        <v>484199</v>
      </c>
      <c r="W333" s="3" t="s">
        <v>94</v>
      </c>
      <c r="X333" s="3">
        <v>0</v>
      </c>
      <c r="Y333" s="3">
        <v>0</v>
      </c>
      <c r="Z333" s="3" t="s">
        <v>43</v>
      </c>
      <c r="AA333" s="3" t="s">
        <v>44</v>
      </c>
      <c r="AB333" s="3" t="s"/>
      <c r="AC333" s="3">
        <v>0</v>
      </c>
      <c r="AD333" s="3">
        <v>0</v>
      </c>
      <c r="AE333" s="3">
        <v>0</v>
      </c>
    </row>
    <row r="334">
      <c r="A334" s="3">
        <v>327</v>
      </c>
      <c r="B334" s="3" t="s">
        <v>725</v>
      </c>
      <c r="C334" s="3" t="s"/>
      <c r="D334" s="3" t="s">
        <v>726</v>
      </c>
      <c r="E334" s="3" t="s">
        <v>231</v>
      </c>
      <c r="F334" s="3" t="s">
        <v>41</v>
      </c>
      <c r="G334" s="3" t="s">
        <v>688</v>
      </c>
      <c r="H334" s="3">
        <v>930000</v>
      </c>
      <c r="I334" s="3">
        <v>-99000</v>
      </c>
      <c r="J334" s="3">
        <v>0</v>
      </c>
      <c r="K334" s="3">
        <v>42000</v>
      </c>
      <c r="L334" s="3">
        <v>-50000</v>
      </c>
      <c r="M334" s="3">
        <v>0</v>
      </c>
      <c r="N334" s="3">
        <v>0</v>
      </c>
      <c r="O334" s="3">
        <v>12800</v>
      </c>
      <c r="P334" s="3">
        <v>-12800</v>
      </c>
      <c r="Q334" s="3">
        <v>0</v>
      </c>
      <c r="R334" s="3">
        <v>0</v>
      </c>
      <c r="S334" s="3">
        <v>-49792</v>
      </c>
      <c r="T334" s="3">
        <v>0</v>
      </c>
      <c r="U334" s="3">
        <v>-27491</v>
      </c>
      <c r="V334" s="3">
        <v>745717</v>
      </c>
      <c r="W334" s="3" t="s">
        <v>94</v>
      </c>
      <c r="X334" s="3">
        <v>0</v>
      </c>
      <c r="Y334" s="3">
        <v>0</v>
      </c>
      <c r="Z334" s="3" t="s">
        <v>43</v>
      </c>
      <c r="AA334" s="3" t="s">
        <v>44</v>
      </c>
      <c r="AB334" s="3" t="s"/>
      <c r="AC334" s="3">
        <v>0</v>
      </c>
      <c r="AD334" s="3">
        <v>0</v>
      </c>
      <c r="AE334" s="3">
        <v>0</v>
      </c>
    </row>
    <row r="335">
      <c r="A335" s="3">
        <v>328</v>
      </c>
      <c r="B335" s="3" t="s">
        <v>727</v>
      </c>
      <c r="C335" s="3" t="s"/>
      <c r="D335" s="3" t="s">
        <v>728</v>
      </c>
      <c r="E335" s="3" t="s">
        <v>231</v>
      </c>
      <c r="F335" s="3" t="s">
        <v>63</v>
      </c>
      <c r="G335" s="3" t="s">
        <v>688</v>
      </c>
      <c r="H335" s="3">
        <v>1579000</v>
      </c>
      <c r="I335" s="3">
        <v>-1011000</v>
      </c>
      <c r="J335" s="3">
        <v>0</v>
      </c>
      <c r="K335" s="3">
        <v>0</v>
      </c>
      <c r="L335" s="3">
        <v>-45440</v>
      </c>
      <c r="M335" s="3">
        <v>0</v>
      </c>
      <c r="N335" s="3">
        <v>8000</v>
      </c>
      <c r="O335" s="3">
        <v>24700</v>
      </c>
      <c r="P335" s="3">
        <v>-32700</v>
      </c>
      <c r="Q335" s="3">
        <v>0</v>
      </c>
      <c r="R335" s="3">
        <v>0</v>
      </c>
      <c r="S335" s="3">
        <v>-31615</v>
      </c>
      <c r="T335" s="3">
        <v>0</v>
      </c>
      <c r="U335" s="3">
        <v>-18714</v>
      </c>
      <c r="V335" s="3">
        <v>472231</v>
      </c>
      <c r="W335" s="3" t="s">
        <v>94</v>
      </c>
      <c r="X335" s="3">
        <v>0</v>
      </c>
      <c r="Y335" s="3">
        <v>0</v>
      </c>
      <c r="Z335" s="3" t="s">
        <v>43</v>
      </c>
      <c r="AA335" s="3" t="s">
        <v>44</v>
      </c>
      <c r="AB335" s="3" t="s"/>
      <c r="AC335" s="3">
        <v>0</v>
      </c>
      <c r="AD335" s="3">
        <v>0</v>
      </c>
      <c r="AE335" s="3">
        <v>0</v>
      </c>
    </row>
    <row r="336">
      <c r="A336" s="3">
        <v>329</v>
      </c>
      <c r="B336" s="3" t="s">
        <v>729</v>
      </c>
      <c r="C336" s="3" t="s"/>
      <c r="D336" s="3" t="s">
        <v>730</v>
      </c>
      <c r="E336" s="3" t="s">
        <v>231</v>
      </c>
      <c r="F336" s="3" t="s">
        <v>41</v>
      </c>
      <c r="G336" s="3" t="s">
        <v>688</v>
      </c>
      <c r="H336" s="3">
        <v>620000</v>
      </c>
      <c r="I336" s="3">
        <v>-66000</v>
      </c>
      <c r="J336" s="3">
        <v>0</v>
      </c>
      <c r="K336" s="3">
        <v>28000</v>
      </c>
      <c r="L336" s="3">
        <v>-44320</v>
      </c>
      <c r="M336" s="3">
        <v>0</v>
      </c>
      <c r="N336" s="3">
        <v>0</v>
      </c>
      <c r="O336" s="3">
        <v>12800</v>
      </c>
      <c r="P336" s="3">
        <v>-12800</v>
      </c>
      <c r="Q336" s="3">
        <v>0</v>
      </c>
      <c r="R336" s="3">
        <v>0</v>
      </c>
      <c r="S336" s="3">
        <v>-32530</v>
      </c>
      <c r="T336" s="3">
        <v>0</v>
      </c>
      <c r="U336" s="3">
        <v>-17941</v>
      </c>
      <c r="V336" s="3">
        <v>487209</v>
      </c>
      <c r="W336" s="3" t="s">
        <v>94</v>
      </c>
      <c r="X336" s="3">
        <v>0</v>
      </c>
      <c r="Y336" s="3">
        <v>0</v>
      </c>
      <c r="Z336" s="3" t="s">
        <v>43</v>
      </c>
      <c r="AA336" s="3" t="s">
        <v>44</v>
      </c>
      <c r="AB336" s="3" t="s"/>
      <c r="AC336" s="3">
        <v>0</v>
      </c>
      <c r="AD336" s="3">
        <v>0</v>
      </c>
      <c r="AE336" s="3">
        <v>0</v>
      </c>
    </row>
    <row r="337">
      <c r="A337" s="3">
        <v>330</v>
      </c>
      <c r="B337" s="3" t="s">
        <v>731</v>
      </c>
      <c r="C337" s="3" t="s"/>
      <c r="D337" s="3" t="s">
        <v>732</v>
      </c>
      <c r="E337" s="3" t="s">
        <v>231</v>
      </c>
      <c r="F337" s="3" t="s">
        <v>48</v>
      </c>
      <c r="G337" s="3" t="s">
        <v>688</v>
      </c>
      <c r="H337" s="3">
        <v>310000</v>
      </c>
      <c r="I337" s="3">
        <v>-33000</v>
      </c>
      <c r="J337" s="3">
        <v>0</v>
      </c>
      <c r="K337" s="3">
        <v>14000</v>
      </c>
      <c r="L337" s="3">
        <v>0</v>
      </c>
      <c r="M337" s="3">
        <v>0</v>
      </c>
      <c r="N337" s="3">
        <v>0</v>
      </c>
      <c r="O337" s="3">
        <v>37300</v>
      </c>
      <c r="P337" s="3">
        <v>-37300</v>
      </c>
      <c r="Q337" s="3">
        <v>0</v>
      </c>
      <c r="R337" s="3">
        <v>0</v>
      </c>
      <c r="S337" s="3">
        <v>-17606</v>
      </c>
      <c r="T337" s="3">
        <v>0</v>
      </c>
      <c r="U337" s="3">
        <v>-9750</v>
      </c>
      <c r="V337" s="3">
        <v>263644</v>
      </c>
      <c r="W337" s="3" t="s"/>
      <c r="X337" s="3">
        <v>0</v>
      </c>
      <c r="Y337" s="3">
        <v>0</v>
      </c>
      <c r="Z337" s="3" t="s">
        <v>43</v>
      </c>
      <c r="AA337" s="3" t="s">
        <v>57</v>
      </c>
      <c r="AB337" s="3" t="s"/>
      <c r="AC337" s="3">
        <v>0</v>
      </c>
      <c r="AD337" s="3">
        <v>0</v>
      </c>
      <c r="AE337" s="3">
        <v>0</v>
      </c>
    </row>
    <row r="338">
      <c r="A338" s="3">
        <v>331</v>
      </c>
      <c r="B338" s="3" t="s">
        <v>733</v>
      </c>
      <c r="C338" s="3" t="s"/>
      <c r="D338" s="3" t="s">
        <v>734</v>
      </c>
      <c r="E338" s="3" t="s">
        <v>590</v>
      </c>
      <c r="F338" s="3" t="s">
        <v>41</v>
      </c>
      <c r="G338" s="3" t="s">
        <v>735</v>
      </c>
      <c r="H338" s="3">
        <v>580000</v>
      </c>
      <c r="I338" s="3">
        <v>0</v>
      </c>
      <c r="J338" s="3">
        <v>0</v>
      </c>
      <c r="K338" s="3">
        <v>0</v>
      </c>
      <c r="L338" s="3">
        <v>-50000</v>
      </c>
      <c r="M338" s="3">
        <v>0</v>
      </c>
      <c r="N338" s="3">
        <v>0</v>
      </c>
      <c r="O338" s="3">
        <v>12800</v>
      </c>
      <c r="P338" s="3">
        <v>-12800</v>
      </c>
      <c r="Q338" s="3">
        <v>0</v>
      </c>
      <c r="R338" s="3">
        <v>0</v>
      </c>
      <c r="S338" s="3">
        <v>-32065</v>
      </c>
      <c r="T338" s="3">
        <v>0</v>
      </c>
      <c r="U338" s="3">
        <v>-18656</v>
      </c>
      <c r="V338" s="3">
        <v>479279</v>
      </c>
      <c r="W338" s="3" t="s">
        <v>56</v>
      </c>
      <c r="X338" s="3">
        <v>0</v>
      </c>
      <c r="Y338" s="3">
        <v>0</v>
      </c>
      <c r="Z338" s="3" t="s">
        <v>43</v>
      </c>
      <c r="AA338" s="3" t="s">
        <v>141</v>
      </c>
      <c r="AB338" s="3" t="s"/>
      <c r="AC338" s="3">
        <v>0</v>
      </c>
      <c r="AD338" s="3">
        <v>0</v>
      </c>
      <c r="AE338" s="3">
        <v>0</v>
      </c>
    </row>
    <row r="339">
      <c r="A339" s="3">
        <v>332</v>
      </c>
      <c r="B339" s="3" t="s">
        <v>736</v>
      </c>
      <c r="C339" s="3" t="s"/>
      <c r="D339" s="3" t="s">
        <v>737</v>
      </c>
      <c r="E339" s="3" t="s">
        <v>442</v>
      </c>
      <c r="F339" s="3" t="s">
        <v>63</v>
      </c>
      <c r="G339" s="3" t="s">
        <v>735</v>
      </c>
      <c r="H339" s="3">
        <v>2022000</v>
      </c>
      <c r="I339" s="3">
        <v>-202000</v>
      </c>
      <c r="J339" s="3">
        <v>0</v>
      </c>
      <c r="K339" s="3">
        <v>0</v>
      </c>
      <c r="L339" s="3">
        <v>-91000</v>
      </c>
      <c r="M339" s="3">
        <v>0</v>
      </c>
      <c r="N339" s="3">
        <v>8000</v>
      </c>
      <c r="O339" s="3">
        <v>24700</v>
      </c>
      <c r="P339" s="3">
        <v>-32700</v>
      </c>
      <c r="Q339" s="3">
        <v>0</v>
      </c>
      <c r="R339" s="3">
        <v>0</v>
      </c>
      <c r="S339" s="3">
        <v>-104605</v>
      </c>
      <c r="T339" s="3">
        <v>0</v>
      </c>
      <c r="U339" s="3">
        <v>-63480</v>
      </c>
      <c r="V339" s="3">
        <v>1560915</v>
      </c>
      <c r="W339" s="3" t="s">
        <v>117</v>
      </c>
      <c r="X339" s="3">
        <v>0</v>
      </c>
      <c r="Y339" s="3">
        <v>0</v>
      </c>
      <c r="Z339" s="3" t="s">
        <v>43</v>
      </c>
      <c r="AA339" s="3" t="s">
        <v>44</v>
      </c>
      <c r="AB339" s="3" t="s"/>
      <c r="AC339" s="3">
        <v>0</v>
      </c>
      <c r="AD339" s="3">
        <v>0</v>
      </c>
      <c r="AE339" s="3">
        <v>0</v>
      </c>
    </row>
    <row r="340">
      <c r="A340" s="3">
        <v>333</v>
      </c>
      <c r="B340" s="3" t="s">
        <v>738</v>
      </c>
      <c r="C340" s="3" t="s"/>
      <c r="D340" s="3" t="s">
        <v>739</v>
      </c>
      <c r="E340" s="3" t="s">
        <v>590</v>
      </c>
      <c r="F340" s="3" t="s">
        <v>48</v>
      </c>
      <c r="G340" s="3" t="s">
        <v>735</v>
      </c>
      <c r="H340" s="3">
        <v>1000000</v>
      </c>
      <c r="I340" s="3">
        <v>0</v>
      </c>
      <c r="J340" s="3">
        <v>0</v>
      </c>
      <c r="K340" s="3">
        <v>0</v>
      </c>
      <c r="L340" s="3">
        <v>-50000</v>
      </c>
      <c r="M340" s="3">
        <v>0</v>
      </c>
      <c r="N340" s="3">
        <v>13000</v>
      </c>
      <c r="O340" s="3">
        <v>25000</v>
      </c>
      <c r="P340" s="3">
        <v>-38000</v>
      </c>
      <c r="Q340" s="3">
        <v>0</v>
      </c>
      <c r="R340" s="3">
        <v>0</v>
      </c>
      <c r="S340" s="3">
        <v>-57475</v>
      </c>
      <c r="T340" s="3">
        <v>0</v>
      </c>
      <c r="U340" s="3">
        <v>-33960</v>
      </c>
      <c r="V340" s="3">
        <v>858565</v>
      </c>
      <c r="W340" s="3" t="s">
        <v>94</v>
      </c>
      <c r="X340" s="3">
        <v>0</v>
      </c>
      <c r="Y340" s="3">
        <v>0</v>
      </c>
      <c r="Z340" s="3" t="s">
        <v>43</v>
      </c>
      <c r="AA340" s="3" t="s">
        <v>44</v>
      </c>
      <c r="AB340" s="3" t="s"/>
      <c r="AC340" s="3">
        <v>0</v>
      </c>
      <c r="AD340" s="3">
        <v>0</v>
      </c>
      <c r="AE340" s="3">
        <v>0</v>
      </c>
    </row>
    <row r="341">
      <c r="A341" s="3">
        <v>334</v>
      </c>
      <c r="B341" s="3" t="s">
        <v>740</v>
      </c>
      <c r="C341" s="3" t="s"/>
      <c r="D341" s="3" t="s">
        <v>741</v>
      </c>
      <c r="E341" s="3" t="s">
        <v>361</v>
      </c>
      <c r="F341" s="3" t="s">
        <v>48</v>
      </c>
      <c r="G341" s="3" t="s">
        <v>735</v>
      </c>
      <c r="H341" s="3">
        <v>620000</v>
      </c>
      <c r="I341" s="3">
        <v>-66000</v>
      </c>
      <c r="J341" s="3">
        <v>0</v>
      </c>
      <c r="K341" s="3">
        <v>28000</v>
      </c>
      <c r="L341" s="3">
        <v>-50000</v>
      </c>
      <c r="M341" s="3">
        <v>0</v>
      </c>
      <c r="N341" s="3">
        <v>7000</v>
      </c>
      <c r="O341" s="3">
        <v>25700</v>
      </c>
      <c r="P341" s="3">
        <v>-32700</v>
      </c>
      <c r="Q341" s="3">
        <v>0</v>
      </c>
      <c r="R341" s="3">
        <v>0</v>
      </c>
      <c r="S341" s="3">
        <v>-32186</v>
      </c>
      <c r="T341" s="3">
        <v>0</v>
      </c>
      <c r="U341" s="3">
        <v>-18021</v>
      </c>
      <c r="V341" s="3">
        <v>481793</v>
      </c>
      <c r="W341" s="3" t="s">
        <v>56</v>
      </c>
      <c r="X341" s="3">
        <v>0</v>
      </c>
      <c r="Y341" s="3">
        <v>0</v>
      </c>
      <c r="Z341" s="3" t="s">
        <v>43</v>
      </c>
      <c r="AA341" s="3" t="s">
        <v>44</v>
      </c>
      <c r="AB341" s="3" t="s"/>
      <c r="AC341" s="3">
        <v>0</v>
      </c>
      <c r="AD341" s="3">
        <v>0</v>
      </c>
      <c r="AE341" s="3">
        <v>0</v>
      </c>
    </row>
    <row r="342">
      <c r="A342" s="3">
        <v>335</v>
      </c>
      <c r="B342" s="3" t="s">
        <v>742</v>
      </c>
      <c r="C342" s="3" t="s"/>
      <c r="D342" s="3" t="s">
        <v>743</v>
      </c>
      <c r="E342" s="3" t="s">
        <v>361</v>
      </c>
      <c r="F342" s="3" t="s">
        <v>48</v>
      </c>
      <c r="G342" s="3" t="s">
        <v>735</v>
      </c>
      <c r="H342" s="3">
        <v>620000</v>
      </c>
      <c r="I342" s="3">
        <v>-66000</v>
      </c>
      <c r="J342" s="3">
        <v>0</v>
      </c>
      <c r="K342" s="3">
        <v>28000</v>
      </c>
      <c r="L342" s="3">
        <v>0</v>
      </c>
      <c r="M342" s="3">
        <v>0</v>
      </c>
      <c r="N342" s="3">
        <v>0</v>
      </c>
      <c r="O342" s="3">
        <v>12800</v>
      </c>
      <c r="P342" s="3">
        <v>-12800</v>
      </c>
      <c r="Q342" s="3">
        <v>0</v>
      </c>
      <c r="R342" s="3">
        <v>0</v>
      </c>
      <c r="S342" s="3">
        <v>-35211</v>
      </c>
      <c r="T342" s="3">
        <v>0</v>
      </c>
      <c r="U342" s="3">
        <v>-22160</v>
      </c>
      <c r="V342" s="3">
        <v>524629</v>
      </c>
      <c r="W342" s="3" t="s"/>
      <c r="X342" s="3">
        <v>0</v>
      </c>
      <c r="Y342" s="3">
        <v>0</v>
      </c>
      <c r="Z342" s="3" t="s">
        <v>43</v>
      </c>
      <c r="AA342" s="3" t="s">
        <v>44</v>
      </c>
      <c r="AB342" s="3" t="s"/>
      <c r="AC342" s="3">
        <v>0</v>
      </c>
      <c r="AD342" s="3">
        <v>0</v>
      </c>
      <c r="AE342" s="3">
        <v>0</v>
      </c>
    </row>
    <row r="343">
      <c r="A343" s="3">
        <v>336</v>
      </c>
      <c r="B343" s="3" t="s">
        <v>744</v>
      </c>
      <c r="C343" s="3" t="s"/>
      <c r="D343" s="3" t="s">
        <v>745</v>
      </c>
      <c r="E343" s="3" t="s">
        <v>257</v>
      </c>
      <c r="F343" s="3" t="s">
        <v>63</v>
      </c>
      <c r="G343" s="3" t="s">
        <v>735</v>
      </c>
      <c r="H343" s="3">
        <v>678000</v>
      </c>
      <c r="I343" s="3">
        <v>-55000</v>
      </c>
      <c r="J343" s="3">
        <v>0</v>
      </c>
      <c r="K343" s="3">
        <v>0</v>
      </c>
      <c r="L343" s="3">
        <v>-49840</v>
      </c>
      <c r="M343" s="3">
        <v>0</v>
      </c>
      <c r="N343" s="3">
        <v>8000</v>
      </c>
      <c r="O343" s="3">
        <v>24700</v>
      </c>
      <c r="P343" s="3">
        <v>-32700</v>
      </c>
      <c r="Q343" s="3">
        <v>0</v>
      </c>
      <c r="R343" s="3">
        <v>0</v>
      </c>
      <c r="S343" s="3">
        <v>-34676</v>
      </c>
      <c r="T343" s="3">
        <v>0</v>
      </c>
      <c r="U343" s="3">
        <v>-21412</v>
      </c>
      <c r="V343" s="3">
        <v>517072</v>
      </c>
      <c r="W343" s="3" t="s">
        <v>94</v>
      </c>
      <c r="X343" s="3">
        <v>0</v>
      </c>
      <c r="Y343" s="3">
        <v>0</v>
      </c>
      <c r="Z343" s="3" t="s">
        <v>43</v>
      </c>
      <c r="AA343" s="3" t="s">
        <v>57</v>
      </c>
      <c r="AB343" s="3" t="s"/>
      <c r="AC343" s="3">
        <v>0</v>
      </c>
      <c r="AD343" s="3">
        <v>0</v>
      </c>
      <c r="AE343" s="3">
        <v>0</v>
      </c>
    </row>
    <row r="344">
      <c r="A344" s="3">
        <v>337</v>
      </c>
      <c r="B344" s="3" t="s">
        <v>746</v>
      </c>
      <c r="C344" s="3" t="s"/>
      <c r="D344" s="3" t="s">
        <v>747</v>
      </c>
      <c r="E344" s="3" t="s">
        <v>231</v>
      </c>
      <c r="F344" s="3" t="s">
        <v>41</v>
      </c>
      <c r="G344" s="3" t="s">
        <v>735</v>
      </c>
      <c r="H344" s="3">
        <v>2629000</v>
      </c>
      <c r="I344" s="3">
        <v>-1032000</v>
      </c>
      <c r="J344" s="3">
        <v>0</v>
      </c>
      <c r="K344" s="3">
        <v>0</v>
      </c>
      <c r="L344" s="3">
        <v>-79850</v>
      </c>
      <c r="M344" s="3">
        <v>0</v>
      </c>
      <c r="N344" s="3">
        <v>0</v>
      </c>
      <c r="O344" s="3">
        <v>38000</v>
      </c>
      <c r="P344" s="3">
        <v>-38000</v>
      </c>
      <c r="Q344" s="3">
        <v>0</v>
      </c>
      <c r="R344" s="3">
        <v>0</v>
      </c>
      <c r="S344" s="3">
        <v>-91788</v>
      </c>
      <c r="T344" s="3">
        <v>0</v>
      </c>
      <c r="U344" s="3">
        <v>-53404</v>
      </c>
      <c r="V344" s="3">
        <v>1371958</v>
      </c>
      <c r="W344" s="3" t="s">
        <v>117</v>
      </c>
      <c r="X344" s="3">
        <v>0</v>
      </c>
      <c r="Y344" s="3">
        <v>0</v>
      </c>
      <c r="Z344" s="3" t="s">
        <v>43</v>
      </c>
      <c r="AA344" s="3" t="s">
        <v>44</v>
      </c>
      <c r="AB344" s="3" t="s"/>
      <c r="AC344" s="3">
        <v>0</v>
      </c>
      <c r="AD344" s="3">
        <v>0</v>
      </c>
      <c r="AE344" s="3">
        <v>0</v>
      </c>
    </row>
    <row r="345">
      <c r="A345" s="3">
        <v>338</v>
      </c>
      <c r="B345" s="3" t="s">
        <v>748</v>
      </c>
      <c r="C345" s="3" t="s"/>
      <c r="D345" s="3" t="s">
        <v>749</v>
      </c>
      <c r="E345" s="3" t="s">
        <v>231</v>
      </c>
      <c r="F345" s="3" t="s">
        <v>63</v>
      </c>
      <c r="G345" s="3" t="s">
        <v>735</v>
      </c>
      <c r="H345" s="3">
        <v>310000</v>
      </c>
      <c r="I345" s="3">
        <v>-33000</v>
      </c>
      <c r="J345" s="3">
        <v>0</v>
      </c>
      <c r="K345" s="3">
        <v>14000</v>
      </c>
      <c r="L345" s="3">
        <v>0</v>
      </c>
      <c r="M345" s="3">
        <v>0</v>
      </c>
      <c r="N345" s="3">
        <v>0</v>
      </c>
      <c r="O345" s="3">
        <v>37700</v>
      </c>
      <c r="P345" s="3">
        <v>-37700</v>
      </c>
      <c r="Q345" s="3">
        <v>0</v>
      </c>
      <c r="R345" s="3">
        <v>0</v>
      </c>
      <c r="S345" s="3">
        <v>-17606</v>
      </c>
      <c r="T345" s="3">
        <v>0</v>
      </c>
      <c r="U345" s="3">
        <v>-9750</v>
      </c>
      <c r="V345" s="3">
        <v>263644</v>
      </c>
      <c r="W345" s="3" t="s"/>
      <c r="X345" s="3">
        <v>0</v>
      </c>
      <c r="Y345" s="3">
        <v>0</v>
      </c>
      <c r="Z345" s="3" t="s">
        <v>43</v>
      </c>
      <c r="AA345" s="3" t="s">
        <v>44</v>
      </c>
      <c r="AB345" s="3" t="s"/>
      <c r="AC345" s="3">
        <v>0</v>
      </c>
      <c r="AD345" s="3">
        <v>0</v>
      </c>
      <c r="AE345" s="3">
        <v>0</v>
      </c>
    </row>
    <row r="346">
      <c r="A346" s="3">
        <v>339</v>
      </c>
      <c r="B346" s="3" t="s">
        <v>750</v>
      </c>
      <c r="C346" s="3" t="s"/>
      <c r="D346" s="3" t="s">
        <v>751</v>
      </c>
      <c r="E346" s="3" t="s">
        <v>590</v>
      </c>
      <c r="F346" s="3" t="s">
        <v>41</v>
      </c>
      <c r="G346" s="3" t="s">
        <v>752</v>
      </c>
      <c r="H346" s="3">
        <v>678000</v>
      </c>
      <c r="I346" s="3">
        <v>0</v>
      </c>
      <c r="J346" s="3">
        <v>0</v>
      </c>
      <c r="K346" s="3">
        <v>0</v>
      </c>
      <c r="L346" s="3">
        <v>-50000</v>
      </c>
      <c r="M346" s="3">
        <v>0</v>
      </c>
      <c r="N346" s="3">
        <v>0</v>
      </c>
      <c r="O346" s="3">
        <v>12800</v>
      </c>
      <c r="P346" s="3">
        <v>-12800</v>
      </c>
      <c r="Q346" s="3">
        <v>0</v>
      </c>
      <c r="R346" s="3">
        <v>0</v>
      </c>
      <c r="S346" s="3">
        <v>-37994</v>
      </c>
      <c r="T346" s="3">
        <v>0</v>
      </c>
      <c r="U346" s="3">
        <v>-22106</v>
      </c>
      <c r="V346" s="3">
        <v>567900</v>
      </c>
      <c r="W346" s="3" t="s">
        <v>94</v>
      </c>
      <c r="X346" s="3">
        <v>0</v>
      </c>
      <c r="Y346" s="3">
        <v>0</v>
      </c>
      <c r="Z346" s="3" t="s">
        <v>43</v>
      </c>
      <c r="AA346" s="3" t="s">
        <v>141</v>
      </c>
      <c r="AB346" s="3" t="s"/>
      <c r="AC346" s="3">
        <v>0</v>
      </c>
      <c r="AD346" s="3">
        <v>0</v>
      </c>
      <c r="AE346" s="3">
        <v>0</v>
      </c>
    </row>
    <row r="347">
      <c r="A347" s="3">
        <v>340</v>
      </c>
      <c r="B347" s="3" t="s">
        <v>753</v>
      </c>
      <c r="C347" s="3" t="s"/>
      <c r="D347" s="3" t="s">
        <v>754</v>
      </c>
      <c r="E347" s="3" t="s">
        <v>395</v>
      </c>
      <c r="F347" s="3" t="s">
        <v>63</v>
      </c>
      <c r="G347" s="3" t="s">
        <v>752</v>
      </c>
      <c r="H347" s="3">
        <v>2770000</v>
      </c>
      <c r="I347" s="3">
        <v>-490000</v>
      </c>
      <c r="J347" s="3">
        <v>0</v>
      </c>
      <c r="K347" s="3">
        <v>0</v>
      </c>
      <c r="L347" s="3">
        <v>-114000</v>
      </c>
      <c r="M347" s="3">
        <v>0</v>
      </c>
      <c r="N347" s="3">
        <v>0</v>
      </c>
      <c r="O347" s="3">
        <v>12800</v>
      </c>
      <c r="P347" s="3">
        <v>-12800</v>
      </c>
      <c r="Q347" s="3">
        <v>0</v>
      </c>
      <c r="R347" s="3">
        <v>0</v>
      </c>
      <c r="S347" s="3">
        <v>-131043</v>
      </c>
      <c r="T347" s="3">
        <v>0</v>
      </c>
      <c r="U347" s="3">
        <v>-78640</v>
      </c>
      <c r="V347" s="3">
        <v>1956317</v>
      </c>
      <c r="W347" s="3" t="s">
        <v>117</v>
      </c>
      <c r="X347" s="3">
        <v>0</v>
      </c>
      <c r="Y347" s="3">
        <v>0</v>
      </c>
      <c r="Z347" s="3" t="s">
        <v>43</v>
      </c>
      <c r="AA347" s="3" t="s">
        <v>44</v>
      </c>
      <c r="AB347" s="3" t="s"/>
      <c r="AC347" s="3">
        <v>0</v>
      </c>
      <c r="AD347" s="3">
        <v>0</v>
      </c>
      <c r="AE347" s="3">
        <v>0</v>
      </c>
    </row>
    <row r="348">
      <c r="A348" s="3">
        <v>341</v>
      </c>
      <c r="B348" s="3" t="s">
        <v>755</v>
      </c>
      <c r="C348" s="3" t="s"/>
      <c r="D348" s="3" t="s">
        <v>756</v>
      </c>
      <c r="E348" s="3" t="s">
        <v>284</v>
      </c>
      <c r="F348" s="3" t="s">
        <v>63</v>
      </c>
      <c r="G348" s="3" t="s">
        <v>752</v>
      </c>
      <c r="H348" s="3">
        <v>2880000</v>
      </c>
      <c r="I348" s="3">
        <v>0</v>
      </c>
      <c r="J348" s="3">
        <v>0</v>
      </c>
      <c r="K348" s="3">
        <v>0</v>
      </c>
      <c r="L348" s="3">
        <v>-144000</v>
      </c>
      <c r="M348" s="3">
        <v>0</v>
      </c>
      <c r="N348" s="3">
        <v>13000</v>
      </c>
      <c r="O348" s="3">
        <v>25000</v>
      </c>
      <c r="P348" s="3">
        <v>-38000</v>
      </c>
      <c r="Q348" s="3">
        <v>0</v>
      </c>
      <c r="R348" s="3">
        <v>0</v>
      </c>
      <c r="S348" s="3">
        <v>-165528</v>
      </c>
      <c r="T348" s="3">
        <v>0</v>
      </c>
      <c r="U348" s="3">
        <v>-105160</v>
      </c>
      <c r="V348" s="3">
        <v>2465312</v>
      </c>
      <c r="W348" s="3" t="s">
        <v>117</v>
      </c>
      <c r="X348" s="3">
        <v>0</v>
      </c>
      <c r="Y348" s="3">
        <v>0</v>
      </c>
      <c r="Z348" s="3" t="s">
        <v>43</v>
      </c>
      <c r="AA348" s="3" t="s">
        <v>44</v>
      </c>
      <c r="AB348" s="3" t="s"/>
      <c r="AC348" s="3">
        <v>0</v>
      </c>
      <c r="AD348" s="3">
        <v>0</v>
      </c>
      <c r="AE348" s="3">
        <v>0</v>
      </c>
    </row>
    <row r="349">
      <c r="A349" s="3">
        <v>342</v>
      </c>
      <c r="B349" s="3" t="s">
        <v>757</v>
      </c>
      <c r="C349" s="3" t="s"/>
      <c r="D349" s="3" t="s">
        <v>169</v>
      </c>
      <c r="E349" s="3" t="s">
        <v>361</v>
      </c>
      <c r="F349" s="3" t="s">
        <v>63</v>
      </c>
      <c r="G349" s="3" t="s">
        <v>752</v>
      </c>
      <c r="H349" s="3">
        <v>310000</v>
      </c>
      <c r="I349" s="3">
        <v>-33000</v>
      </c>
      <c r="J349" s="3">
        <v>0</v>
      </c>
      <c r="K349" s="3">
        <v>14000</v>
      </c>
      <c r="L349" s="3">
        <v>0</v>
      </c>
      <c r="M349" s="3">
        <v>0</v>
      </c>
      <c r="N349" s="3">
        <v>0</v>
      </c>
      <c r="O349" s="3">
        <v>32800</v>
      </c>
      <c r="P349" s="3">
        <v>-32800</v>
      </c>
      <c r="Q349" s="3">
        <v>0</v>
      </c>
      <c r="R349" s="3">
        <v>0</v>
      </c>
      <c r="S349" s="3">
        <v>-17606</v>
      </c>
      <c r="T349" s="3">
        <v>0</v>
      </c>
      <c r="U349" s="3">
        <v>-9750</v>
      </c>
      <c r="V349" s="3">
        <v>263644</v>
      </c>
      <c r="W349" s="3" t="s"/>
      <c r="X349" s="3">
        <v>0</v>
      </c>
      <c r="Y349" s="3">
        <v>0</v>
      </c>
      <c r="Z349" s="3" t="s">
        <v>43</v>
      </c>
      <c r="AA349" s="3" t="s">
        <v>44</v>
      </c>
      <c r="AB349" s="3" t="s"/>
      <c r="AC349" s="3">
        <v>0</v>
      </c>
      <c r="AD349" s="3">
        <v>0</v>
      </c>
      <c r="AE349" s="3">
        <v>0</v>
      </c>
    </row>
    <row r="350">
      <c r="A350" s="3">
        <v>343</v>
      </c>
      <c r="B350" s="3" t="s">
        <v>758</v>
      </c>
      <c r="C350" s="3" t="s"/>
      <c r="D350" s="3" t="s">
        <v>759</v>
      </c>
      <c r="E350" s="3" t="s">
        <v>361</v>
      </c>
      <c r="F350" s="3" t="s">
        <v>48</v>
      </c>
      <c r="G350" s="3" t="s">
        <v>752</v>
      </c>
      <c r="H350" s="3">
        <v>1579000</v>
      </c>
      <c r="I350" s="3">
        <v>-1072000</v>
      </c>
      <c r="J350" s="3">
        <v>0</v>
      </c>
      <c r="K350" s="3">
        <v>26000</v>
      </c>
      <c r="L350" s="3">
        <v>-40560</v>
      </c>
      <c r="M350" s="3">
        <v>0</v>
      </c>
      <c r="N350" s="3">
        <v>0</v>
      </c>
      <c r="O350" s="3">
        <v>12800</v>
      </c>
      <c r="P350" s="3">
        <v>-12800</v>
      </c>
      <c r="Q350" s="3">
        <v>0</v>
      </c>
      <c r="R350" s="3">
        <v>0</v>
      </c>
      <c r="S350" s="3">
        <v>-29793</v>
      </c>
      <c r="T350" s="3">
        <v>0</v>
      </c>
      <c r="U350" s="3">
        <v>-16419</v>
      </c>
      <c r="V350" s="3">
        <v>446228</v>
      </c>
      <c r="W350" s="3" t="s">
        <v>94</v>
      </c>
      <c r="X350" s="3">
        <v>0</v>
      </c>
      <c r="Y350" s="3">
        <v>0</v>
      </c>
      <c r="Z350" s="3" t="s">
        <v>43</v>
      </c>
      <c r="AA350" s="3" t="s">
        <v>44</v>
      </c>
      <c r="AB350" s="3" t="s"/>
      <c r="AC350" s="3">
        <v>0</v>
      </c>
      <c r="AD350" s="3">
        <v>0</v>
      </c>
      <c r="AE350" s="3">
        <v>0</v>
      </c>
    </row>
    <row r="351">
      <c r="A351" s="3">
        <v>344</v>
      </c>
      <c r="B351" s="3" t="s">
        <v>760</v>
      </c>
      <c r="C351" s="3" t="s"/>
      <c r="D351" s="3" t="s">
        <v>761</v>
      </c>
      <c r="E351" s="3" t="s">
        <v>659</v>
      </c>
      <c r="F351" s="3" t="s">
        <v>63</v>
      </c>
      <c r="G351" s="3" t="s">
        <v>762</v>
      </c>
      <c r="H351" s="3">
        <v>420000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28700</v>
      </c>
      <c r="P351" s="3">
        <v>-28700</v>
      </c>
      <c r="Q351" s="3">
        <v>0</v>
      </c>
      <c r="R351" s="3">
        <v>0</v>
      </c>
      <c r="S351" s="3">
        <v>-25410</v>
      </c>
      <c r="T351" s="3">
        <v>0</v>
      </c>
      <c r="U351" s="3">
        <v>-15120</v>
      </c>
      <c r="V351" s="3">
        <v>379470</v>
      </c>
      <c r="W351" s="3" t="s"/>
      <c r="X351" s="3">
        <v>0</v>
      </c>
      <c r="Y351" s="3">
        <v>0</v>
      </c>
      <c r="Z351" s="3" t="s">
        <v>43</v>
      </c>
      <c r="AA351" s="3" t="s">
        <v>44</v>
      </c>
      <c r="AB351" s="3" t="s"/>
      <c r="AC351" s="3">
        <v>0</v>
      </c>
      <c r="AD351" s="3">
        <v>0</v>
      </c>
      <c r="AE351" s="3">
        <v>0</v>
      </c>
    </row>
    <row r="352">
      <c r="A352" s="3">
        <v>345</v>
      </c>
      <c r="B352" s="3" t="s">
        <v>763</v>
      </c>
      <c r="C352" s="3" t="s"/>
      <c r="D352" s="3" t="s">
        <v>764</v>
      </c>
      <c r="E352" s="3" t="s">
        <v>361</v>
      </c>
      <c r="F352" s="3" t="s">
        <v>41</v>
      </c>
      <c r="G352" s="3" t="s">
        <v>762</v>
      </c>
      <c r="H352" s="3">
        <v>3169000</v>
      </c>
      <c r="I352" s="3">
        <v>-1043000</v>
      </c>
      <c r="J352" s="3">
        <v>0</v>
      </c>
      <c r="K352" s="3">
        <v>0</v>
      </c>
      <c r="L352" s="3">
        <v>-106300</v>
      </c>
      <c r="M352" s="3">
        <v>0</v>
      </c>
      <c r="N352" s="3">
        <v>0</v>
      </c>
      <c r="O352" s="3">
        <v>12800</v>
      </c>
      <c r="P352" s="3">
        <v>-12800</v>
      </c>
      <c r="Q352" s="3">
        <v>0</v>
      </c>
      <c r="R352" s="3">
        <v>0</v>
      </c>
      <c r="S352" s="3">
        <v>-122192</v>
      </c>
      <c r="T352" s="3">
        <v>0</v>
      </c>
      <c r="U352" s="3">
        <v>-71093</v>
      </c>
      <c r="V352" s="3">
        <v>1826415</v>
      </c>
      <c r="W352" s="3" t="s">
        <v>117</v>
      </c>
      <c r="X352" s="3">
        <v>0</v>
      </c>
      <c r="Y352" s="3">
        <v>0</v>
      </c>
      <c r="Z352" s="3" t="s">
        <v>43</v>
      </c>
      <c r="AA352" s="3" t="s">
        <v>44</v>
      </c>
      <c r="AB352" s="3" t="s"/>
      <c r="AC352" s="3">
        <v>0</v>
      </c>
      <c r="AD352" s="3">
        <v>0</v>
      </c>
      <c r="AE352" s="3">
        <v>0</v>
      </c>
    </row>
    <row r="353">
      <c r="A353" s="3">
        <v>346</v>
      </c>
      <c r="B353" s="3" t="s">
        <v>765</v>
      </c>
      <c r="C353" s="3" t="s"/>
      <c r="D353" s="3" t="s">
        <v>766</v>
      </c>
      <c r="E353" s="3" t="s">
        <v>395</v>
      </c>
      <c r="F353" s="3" t="s">
        <v>41</v>
      </c>
      <c r="G353" s="3" t="s">
        <v>762</v>
      </c>
      <c r="H353" s="3">
        <v>620000</v>
      </c>
      <c r="I353" s="3">
        <v>0</v>
      </c>
      <c r="J353" s="3">
        <v>0</v>
      </c>
      <c r="K353" s="3">
        <v>0</v>
      </c>
      <c r="L353" s="3">
        <v>-50000</v>
      </c>
      <c r="M353" s="3">
        <v>0</v>
      </c>
      <c r="N353" s="3">
        <v>0</v>
      </c>
      <c r="O353" s="3">
        <v>12800</v>
      </c>
      <c r="P353" s="3">
        <v>-12800</v>
      </c>
      <c r="Q353" s="3">
        <v>0</v>
      </c>
      <c r="R353" s="3">
        <v>0</v>
      </c>
      <c r="S353" s="3">
        <v>-34485</v>
      </c>
      <c r="T353" s="3">
        <v>0</v>
      </c>
      <c r="U353" s="3">
        <v>-21432</v>
      </c>
      <c r="V353" s="3">
        <v>514083</v>
      </c>
      <c r="W353" s="3" t="s">
        <v>56</v>
      </c>
      <c r="X353" s="3">
        <v>0</v>
      </c>
      <c r="Y353" s="3">
        <v>0</v>
      </c>
      <c r="Z353" s="3" t="s">
        <v>43</v>
      </c>
      <c r="AA353" s="3" t="s">
        <v>44</v>
      </c>
      <c r="AB353" s="3" t="s"/>
      <c r="AC353" s="3">
        <v>0</v>
      </c>
      <c r="AD353" s="3">
        <v>0</v>
      </c>
      <c r="AE353" s="3">
        <v>0</v>
      </c>
    </row>
    <row r="354">
      <c r="A354" s="3">
        <v>347</v>
      </c>
      <c r="B354" s="3" t="s">
        <v>767</v>
      </c>
      <c r="C354" s="3" t="s"/>
      <c r="D354" s="3" t="s">
        <v>768</v>
      </c>
      <c r="E354" s="3" t="s">
        <v>361</v>
      </c>
      <c r="F354" s="3" t="s">
        <v>63</v>
      </c>
      <c r="G354" s="3" t="s">
        <v>762</v>
      </c>
      <c r="H354" s="3">
        <v>620000</v>
      </c>
      <c r="I354" s="3">
        <v>-66000</v>
      </c>
      <c r="J354" s="3">
        <v>0</v>
      </c>
      <c r="K354" s="3">
        <v>28000</v>
      </c>
      <c r="L354" s="3">
        <v>-50000</v>
      </c>
      <c r="M354" s="3">
        <v>0</v>
      </c>
      <c r="N354" s="3">
        <v>8000</v>
      </c>
      <c r="O354" s="3">
        <v>24700</v>
      </c>
      <c r="P354" s="3">
        <v>-32700</v>
      </c>
      <c r="Q354" s="3">
        <v>0</v>
      </c>
      <c r="R354" s="3">
        <v>0</v>
      </c>
      <c r="S354" s="3">
        <v>-32186</v>
      </c>
      <c r="T354" s="3">
        <v>0</v>
      </c>
      <c r="U354" s="3">
        <v>-18061</v>
      </c>
      <c r="V354" s="3">
        <v>481753</v>
      </c>
      <c r="W354" s="3" t="s">
        <v>56</v>
      </c>
      <c r="X354" s="3">
        <v>0</v>
      </c>
      <c r="Y354" s="3">
        <v>0</v>
      </c>
      <c r="Z354" s="3" t="s">
        <v>43</v>
      </c>
      <c r="AA354" s="3" t="s">
        <v>44</v>
      </c>
      <c r="AB354" s="3" t="s"/>
      <c r="AC354" s="3">
        <v>0</v>
      </c>
      <c r="AD354" s="3">
        <v>0</v>
      </c>
      <c r="AE354" s="3">
        <v>0</v>
      </c>
    </row>
    <row r="355">
      <c r="A355" s="3">
        <v>348</v>
      </c>
      <c r="B355" s="3" t="s">
        <v>769</v>
      </c>
      <c r="C355" s="3" t="s"/>
      <c r="D355" s="3" t="s">
        <v>770</v>
      </c>
      <c r="E355" s="3" t="s">
        <v>361</v>
      </c>
      <c r="F355" s="3" t="s">
        <v>63</v>
      </c>
      <c r="G355" s="3" t="s">
        <v>762</v>
      </c>
      <c r="H355" s="3">
        <v>310000</v>
      </c>
      <c r="I355" s="3">
        <v>-33000</v>
      </c>
      <c r="J355" s="3">
        <v>0</v>
      </c>
      <c r="K355" s="3">
        <v>14000</v>
      </c>
      <c r="L355" s="3">
        <v>0</v>
      </c>
      <c r="M355" s="3">
        <v>0</v>
      </c>
      <c r="N355" s="3">
        <v>0</v>
      </c>
      <c r="O355" s="3">
        <v>12800</v>
      </c>
      <c r="P355" s="3">
        <v>-12800</v>
      </c>
      <c r="Q355" s="3">
        <v>0</v>
      </c>
      <c r="R355" s="3">
        <v>0</v>
      </c>
      <c r="S355" s="3">
        <v>-17606</v>
      </c>
      <c r="T355" s="3">
        <v>0</v>
      </c>
      <c r="U355" s="3">
        <v>-9972</v>
      </c>
      <c r="V355" s="3">
        <v>263422</v>
      </c>
      <c r="W355" s="3" t="s"/>
      <c r="X355" s="3">
        <v>0</v>
      </c>
      <c r="Y355" s="3">
        <v>0</v>
      </c>
      <c r="Z355" s="3" t="s">
        <v>43</v>
      </c>
      <c r="AA355" s="3" t="s">
        <v>44</v>
      </c>
      <c r="AB355" s="3" t="s"/>
      <c r="AC355" s="3">
        <v>0</v>
      </c>
      <c r="AD355" s="3">
        <v>0</v>
      </c>
      <c r="AE355" s="3">
        <v>0</v>
      </c>
    </row>
    <row r="356">
      <c r="A356" s="3">
        <v>349</v>
      </c>
      <c r="B356" s="3" t="s">
        <v>771</v>
      </c>
      <c r="C356" s="3" t="s"/>
      <c r="D356" s="3" t="s">
        <v>547</v>
      </c>
      <c r="E356" s="3" t="s">
        <v>659</v>
      </c>
      <c r="F356" s="3" t="s">
        <v>48</v>
      </c>
      <c r="G356" s="3" t="s">
        <v>762</v>
      </c>
      <c r="H356" s="3">
        <v>581000</v>
      </c>
      <c r="I356" s="3">
        <v>0</v>
      </c>
      <c r="J356" s="3">
        <v>0</v>
      </c>
      <c r="K356" s="3">
        <v>0</v>
      </c>
      <c r="L356" s="3">
        <v>-46480</v>
      </c>
      <c r="M356" s="3">
        <v>0</v>
      </c>
      <c r="N356" s="3">
        <v>0</v>
      </c>
      <c r="O356" s="3">
        <v>32800</v>
      </c>
      <c r="P356" s="3">
        <v>-32800</v>
      </c>
      <c r="Q356" s="3">
        <v>0</v>
      </c>
      <c r="R356" s="3">
        <v>0</v>
      </c>
      <c r="S356" s="3">
        <v>-32338</v>
      </c>
      <c r="T356" s="3">
        <v>0</v>
      </c>
      <c r="U356" s="3">
        <v>-19243</v>
      </c>
      <c r="V356" s="3">
        <v>482939</v>
      </c>
      <c r="W356" s="3" t="s">
        <v>94</v>
      </c>
      <c r="X356" s="3">
        <v>0</v>
      </c>
      <c r="Y356" s="3">
        <v>0</v>
      </c>
      <c r="Z356" s="3" t="s">
        <v>43</v>
      </c>
      <c r="AA356" s="3" t="s">
        <v>57</v>
      </c>
      <c r="AB356" s="3" t="s"/>
      <c r="AC356" s="3">
        <v>0</v>
      </c>
      <c r="AD356" s="3">
        <v>0</v>
      </c>
      <c r="AE356" s="3">
        <v>0</v>
      </c>
    </row>
    <row r="357">
      <c r="A357" s="3">
        <v>350</v>
      </c>
      <c r="B357" s="3" t="s">
        <v>772</v>
      </c>
      <c r="C357" s="3" t="s"/>
      <c r="D357" s="3" t="s">
        <v>773</v>
      </c>
      <c r="E357" s="3" t="s">
        <v>442</v>
      </c>
      <c r="F357" s="3" t="s">
        <v>203</v>
      </c>
      <c r="G357" s="3" t="s">
        <v>762</v>
      </c>
      <c r="H357" s="3">
        <v>5554000</v>
      </c>
      <c r="I357" s="3">
        <v>-794000</v>
      </c>
      <c r="J357" s="3">
        <v>0</v>
      </c>
      <c r="K357" s="3">
        <v>0</v>
      </c>
      <c r="L357" s="3">
        <v>-238000</v>
      </c>
      <c r="M357" s="3">
        <v>0</v>
      </c>
      <c r="N357" s="3">
        <v>0</v>
      </c>
      <c r="O357" s="3">
        <v>12800</v>
      </c>
      <c r="P357" s="3">
        <v>-12800</v>
      </c>
      <c r="Q357" s="3">
        <v>0</v>
      </c>
      <c r="R357" s="3">
        <v>0</v>
      </c>
      <c r="S357" s="3">
        <v>-273581</v>
      </c>
      <c r="T357" s="3">
        <v>0</v>
      </c>
      <c r="U357" s="3">
        <v>-178880</v>
      </c>
      <c r="V357" s="3">
        <v>4069539</v>
      </c>
      <c r="W357" s="3" t="s">
        <v>117</v>
      </c>
      <c r="X357" s="3">
        <v>0</v>
      </c>
      <c r="Y357" s="3">
        <v>0</v>
      </c>
      <c r="Z357" s="3" t="s">
        <v>43</v>
      </c>
      <c r="AA357" s="3" t="s">
        <v>44</v>
      </c>
      <c r="AB357" s="3" t="s"/>
      <c r="AC357" s="3">
        <v>0</v>
      </c>
      <c r="AD357" s="3">
        <v>0</v>
      </c>
      <c r="AE357" s="3">
        <v>0</v>
      </c>
    </row>
    <row r="358">
      <c r="A358" s="3">
        <v>351</v>
      </c>
      <c r="B358" s="3" t="s">
        <v>774</v>
      </c>
      <c r="C358" s="3" t="s"/>
      <c r="D358" s="3" t="s">
        <v>775</v>
      </c>
      <c r="E358" s="3" t="s">
        <v>361</v>
      </c>
      <c r="F358" s="3" t="s">
        <v>48</v>
      </c>
      <c r="G358" s="3" t="s">
        <v>762</v>
      </c>
      <c r="H358" s="3">
        <v>620000</v>
      </c>
      <c r="I358" s="3">
        <v>-66000</v>
      </c>
      <c r="J358" s="3">
        <v>0</v>
      </c>
      <c r="K358" s="3">
        <v>28000</v>
      </c>
      <c r="L358" s="3">
        <v>-50000</v>
      </c>
      <c r="M358" s="3">
        <v>0</v>
      </c>
      <c r="N358" s="3">
        <v>1500</v>
      </c>
      <c r="O358" s="3">
        <v>15000</v>
      </c>
      <c r="P358" s="3">
        <v>-16500</v>
      </c>
      <c r="Q358" s="3">
        <v>0</v>
      </c>
      <c r="R358" s="3">
        <v>0</v>
      </c>
      <c r="S358" s="3">
        <v>-32186</v>
      </c>
      <c r="T358" s="3">
        <v>0</v>
      </c>
      <c r="U358" s="3">
        <v>-17761</v>
      </c>
      <c r="V358" s="3">
        <v>482053</v>
      </c>
      <c r="W358" s="3" t="s">
        <v>56</v>
      </c>
      <c r="X358" s="3">
        <v>0</v>
      </c>
      <c r="Y358" s="3">
        <v>0</v>
      </c>
      <c r="Z358" s="3" t="s">
        <v>43</v>
      </c>
      <c r="AA358" s="3" t="s">
        <v>44</v>
      </c>
      <c r="AB358" s="3" t="s"/>
      <c r="AC358" s="3">
        <v>0</v>
      </c>
      <c r="AD358" s="3">
        <v>0</v>
      </c>
      <c r="AE358" s="3">
        <v>0</v>
      </c>
    </row>
    <row r="359">
      <c r="A359" s="3">
        <v>352</v>
      </c>
      <c r="B359" s="3" t="s">
        <v>776</v>
      </c>
      <c r="C359" s="3" t="s"/>
      <c r="D359" s="3" t="s">
        <v>777</v>
      </c>
      <c r="E359" s="3" t="s">
        <v>395</v>
      </c>
      <c r="F359" s="3" t="s">
        <v>63</v>
      </c>
      <c r="G359" s="3" t="s">
        <v>762</v>
      </c>
      <c r="H359" s="3">
        <v>420000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32700</v>
      </c>
      <c r="P359" s="3">
        <v>-32700</v>
      </c>
      <c r="Q359" s="3">
        <v>0</v>
      </c>
      <c r="R359" s="3">
        <v>0</v>
      </c>
      <c r="S359" s="3">
        <v>-25410</v>
      </c>
      <c r="T359" s="3">
        <v>0</v>
      </c>
      <c r="U359" s="3">
        <v>-13600</v>
      </c>
      <c r="V359" s="3">
        <v>380990</v>
      </c>
      <c r="W359" s="3" t="s"/>
      <c r="X359" s="3">
        <v>0</v>
      </c>
      <c r="Y359" s="3">
        <v>0</v>
      </c>
      <c r="Z359" s="3" t="s">
        <v>43</v>
      </c>
      <c r="AA359" s="3" t="s">
        <v>57</v>
      </c>
      <c r="AB359" s="3" t="s"/>
      <c r="AC359" s="3">
        <v>0</v>
      </c>
      <c r="AD359" s="3">
        <v>0</v>
      </c>
      <c r="AE359" s="3">
        <v>0</v>
      </c>
    </row>
    <row r="360">
      <c r="A360" s="3">
        <v>353</v>
      </c>
      <c r="B360" s="3" t="s">
        <v>778</v>
      </c>
      <c r="C360" s="3" t="s"/>
      <c r="D360" s="3" t="s">
        <v>779</v>
      </c>
      <c r="E360" s="3" t="s">
        <v>284</v>
      </c>
      <c r="F360" s="3" t="s">
        <v>48</v>
      </c>
      <c r="G360" s="3" t="s">
        <v>762</v>
      </c>
      <c r="H360" s="3">
        <v>580000</v>
      </c>
      <c r="I360" s="3">
        <v>0</v>
      </c>
      <c r="J360" s="3">
        <v>0</v>
      </c>
      <c r="K360" s="3">
        <v>0</v>
      </c>
      <c r="L360" s="3">
        <v>-46400</v>
      </c>
      <c r="M360" s="3">
        <v>0</v>
      </c>
      <c r="N360" s="3">
        <v>18000</v>
      </c>
      <c r="O360" s="3">
        <v>14700</v>
      </c>
      <c r="P360" s="3">
        <v>-32700</v>
      </c>
      <c r="Q360" s="3">
        <v>0</v>
      </c>
      <c r="R360" s="3">
        <v>0</v>
      </c>
      <c r="S360" s="3">
        <v>-32283</v>
      </c>
      <c r="T360" s="3">
        <v>0</v>
      </c>
      <c r="U360" s="3">
        <v>-20356</v>
      </c>
      <c r="V360" s="3">
        <v>480961</v>
      </c>
      <c r="W360" s="3" t="s">
        <v>94</v>
      </c>
      <c r="X360" s="3">
        <v>0</v>
      </c>
      <c r="Y360" s="3">
        <v>0</v>
      </c>
      <c r="Z360" s="3" t="s">
        <v>43</v>
      </c>
      <c r="AA360" s="3" t="s">
        <v>44</v>
      </c>
      <c r="AB360" s="3" t="s"/>
      <c r="AC360" s="3">
        <v>0</v>
      </c>
      <c r="AD360" s="3">
        <v>0</v>
      </c>
      <c r="AE360" s="3">
        <v>0</v>
      </c>
    </row>
    <row r="361">
      <c r="A361" s="3">
        <v>354</v>
      </c>
      <c r="B361" s="3" t="s">
        <v>780</v>
      </c>
      <c r="C361" s="3" t="s"/>
      <c r="D361" s="3" t="s">
        <v>781</v>
      </c>
      <c r="E361" s="3" t="s">
        <v>735</v>
      </c>
      <c r="F361" s="3" t="s">
        <v>41</v>
      </c>
      <c r="G361" s="3" t="s">
        <v>782</v>
      </c>
      <c r="H361" s="3">
        <v>1579000</v>
      </c>
      <c r="I361" s="3">
        <v>-1072000</v>
      </c>
      <c r="J361" s="3">
        <v>0</v>
      </c>
      <c r="K361" s="3">
        <v>26000</v>
      </c>
      <c r="L361" s="3">
        <v>-40560</v>
      </c>
      <c r="M361" s="3">
        <v>0</v>
      </c>
      <c r="N361" s="3">
        <v>0</v>
      </c>
      <c r="O361" s="3">
        <v>12800</v>
      </c>
      <c r="P361" s="3">
        <v>-12800</v>
      </c>
      <c r="Q361" s="3">
        <v>0</v>
      </c>
      <c r="R361" s="3">
        <v>0</v>
      </c>
      <c r="S361" s="3">
        <v>-29793</v>
      </c>
      <c r="T361" s="3">
        <v>0</v>
      </c>
      <c r="U361" s="3">
        <v>-16658</v>
      </c>
      <c r="V361" s="3">
        <v>445989</v>
      </c>
      <c r="W361" s="3" t="s">
        <v>94</v>
      </c>
      <c r="X361" s="3">
        <v>0</v>
      </c>
      <c r="Y361" s="3">
        <v>0</v>
      </c>
      <c r="Z361" s="3" t="s">
        <v>43</v>
      </c>
      <c r="AA361" s="3" t="s">
        <v>44</v>
      </c>
      <c r="AB361" s="3" t="s"/>
      <c r="AC361" s="3">
        <v>0</v>
      </c>
      <c r="AD361" s="3">
        <v>0</v>
      </c>
      <c r="AE361" s="3">
        <v>0</v>
      </c>
    </row>
    <row r="362">
      <c r="A362" s="3">
        <v>355</v>
      </c>
      <c r="B362" s="3" t="s">
        <v>783</v>
      </c>
      <c r="C362" s="3" t="s"/>
      <c r="D362" s="3" t="s">
        <v>386</v>
      </c>
      <c r="E362" s="3" t="s">
        <v>735</v>
      </c>
      <c r="F362" s="3" t="s">
        <v>41</v>
      </c>
      <c r="G362" s="3" t="s">
        <v>782</v>
      </c>
      <c r="H362" s="3">
        <v>310000</v>
      </c>
      <c r="I362" s="3">
        <v>-33000</v>
      </c>
      <c r="J362" s="3">
        <v>0</v>
      </c>
      <c r="K362" s="3">
        <v>14000</v>
      </c>
      <c r="L362" s="3">
        <v>0</v>
      </c>
      <c r="M362" s="3">
        <v>0</v>
      </c>
      <c r="N362" s="3">
        <v>0</v>
      </c>
      <c r="O362" s="3">
        <v>12800</v>
      </c>
      <c r="P362" s="3">
        <v>-12800</v>
      </c>
      <c r="Q362" s="3">
        <v>0</v>
      </c>
      <c r="R362" s="3">
        <v>0</v>
      </c>
      <c r="S362" s="3">
        <v>-17606</v>
      </c>
      <c r="T362" s="3">
        <v>0</v>
      </c>
      <c r="U362" s="3">
        <v>-9750</v>
      </c>
      <c r="V362" s="3">
        <v>263644</v>
      </c>
      <c r="W362" s="3" t="s"/>
      <c r="X362" s="3">
        <v>0</v>
      </c>
      <c r="Y362" s="3">
        <v>0</v>
      </c>
      <c r="Z362" s="3" t="s">
        <v>43</v>
      </c>
      <c r="AA362" s="3" t="s">
        <v>44</v>
      </c>
      <c r="AB362" s="3" t="s"/>
      <c r="AC362" s="3">
        <v>0</v>
      </c>
      <c r="AD362" s="3">
        <v>0</v>
      </c>
      <c r="AE362" s="3">
        <v>0</v>
      </c>
    </row>
    <row r="363">
      <c r="A363" s="3">
        <v>356</v>
      </c>
      <c r="B363" s="3" t="s">
        <v>784</v>
      </c>
      <c r="C363" s="3" t="s"/>
      <c r="D363" s="3" t="s">
        <v>785</v>
      </c>
      <c r="E363" s="3" t="s">
        <v>735</v>
      </c>
      <c r="F363" s="3" t="s">
        <v>48</v>
      </c>
      <c r="G363" s="3" t="s">
        <v>782</v>
      </c>
      <c r="H363" s="3">
        <v>310000</v>
      </c>
      <c r="I363" s="3">
        <v>-19000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12800</v>
      </c>
      <c r="P363" s="3">
        <v>-12800</v>
      </c>
      <c r="Q363" s="3">
        <v>0</v>
      </c>
      <c r="R363" s="3">
        <v>0</v>
      </c>
      <c r="S363" s="3">
        <v>-17606</v>
      </c>
      <c r="T363" s="3">
        <v>0</v>
      </c>
      <c r="U363" s="3">
        <v>-10840</v>
      </c>
      <c r="V363" s="3">
        <v>262554</v>
      </c>
      <c r="W363" s="3" t="s"/>
      <c r="X363" s="3">
        <v>0</v>
      </c>
      <c r="Y363" s="3">
        <v>0</v>
      </c>
      <c r="Z363" s="3" t="s">
        <v>43</v>
      </c>
      <c r="AA363" s="3" t="s">
        <v>44</v>
      </c>
      <c r="AB363" s="3" t="s"/>
      <c r="AC363" s="3">
        <v>0</v>
      </c>
      <c r="AD363" s="3">
        <v>0</v>
      </c>
      <c r="AE363" s="3">
        <v>0</v>
      </c>
    </row>
    <row r="364">
      <c r="A364" s="3">
        <v>357</v>
      </c>
      <c r="B364" s="3" t="s">
        <v>786</v>
      </c>
      <c r="C364" s="3" t="s"/>
      <c r="D364" s="3" t="s">
        <v>787</v>
      </c>
      <c r="E364" s="3" t="s">
        <v>735</v>
      </c>
      <c r="F364" s="3" t="s">
        <v>63</v>
      </c>
      <c r="G364" s="3" t="s">
        <v>782</v>
      </c>
      <c r="H364" s="3">
        <v>620000</v>
      </c>
      <c r="I364" s="3">
        <v>-38000</v>
      </c>
      <c r="J364" s="3">
        <v>0</v>
      </c>
      <c r="K364" s="3">
        <v>0</v>
      </c>
      <c r="L364" s="3">
        <v>-46560</v>
      </c>
      <c r="M364" s="3">
        <v>0</v>
      </c>
      <c r="N364" s="3">
        <v>0</v>
      </c>
      <c r="O364" s="3">
        <v>12800</v>
      </c>
      <c r="P364" s="3">
        <v>-12800</v>
      </c>
      <c r="Q364" s="3">
        <v>0</v>
      </c>
      <c r="R364" s="3">
        <v>0</v>
      </c>
      <c r="S364" s="3">
        <v>-32394</v>
      </c>
      <c r="T364" s="3">
        <v>0</v>
      </c>
      <c r="U364" s="3">
        <v>-18847</v>
      </c>
      <c r="V364" s="3">
        <v>484199</v>
      </c>
      <c r="W364" s="3" t="s">
        <v>94</v>
      </c>
      <c r="X364" s="3">
        <v>0</v>
      </c>
      <c r="Y364" s="3">
        <v>0</v>
      </c>
      <c r="Z364" s="3" t="s">
        <v>43</v>
      </c>
      <c r="AA364" s="3" t="s">
        <v>44</v>
      </c>
      <c r="AB364" s="3" t="s"/>
      <c r="AC364" s="3">
        <v>0</v>
      </c>
      <c r="AD364" s="3">
        <v>0</v>
      </c>
      <c r="AE364" s="3">
        <v>0</v>
      </c>
    </row>
    <row r="365">
      <c r="A365" s="3">
        <v>358</v>
      </c>
      <c r="B365" s="3" t="s">
        <v>788</v>
      </c>
      <c r="C365" s="3" t="s"/>
      <c r="D365" s="3" t="s">
        <v>789</v>
      </c>
      <c r="E365" s="3" t="s">
        <v>688</v>
      </c>
      <c r="F365" s="3" t="s">
        <v>48</v>
      </c>
      <c r="G365" s="3" t="s">
        <v>782</v>
      </c>
      <c r="H365" s="3">
        <v>310000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21500</v>
      </c>
      <c r="O365" s="3">
        <v>21250</v>
      </c>
      <c r="P365" s="3">
        <v>-42500</v>
      </c>
      <c r="Q365" s="3">
        <v>0</v>
      </c>
      <c r="R365" s="3">
        <v>0</v>
      </c>
      <c r="S365" s="3">
        <v>-18755</v>
      </c>
      <c r="T365" s="3">
        <v>0</v>
      </c>
      <c r="U365" s="3">
        <v>-13260</v>
      </c>
      <c r="V365" s="3">
        <v>278235</v>
      </c>
      <c r="W365" s="3" t="s"/>
      <c r="X365" s="3">
        <v>0</v>
      </c>
      <c r="Y365" s="3">
        <v>0</v>
      </c>
      <c r="Z365" s="3" t="s">
        <v>43</v>
      </c>
      <c r="AA365" s="3" t="s">
        <v>44</v>
      </c>
      <c r="AB365" s="3" t="s"/>
      <c r="AC365" s="3">
        <v>0</v>
      </c>
      <c r="AD365" s="3">
        <v>0</v>
      </c>
      <c r="AE365" s="3">
        <v>0</v>
      </c>
    </row>
    <row r="366">
      <c r="A366" s="3">
        <v>359</v>
      </c>
      <c r="B366" s="3" t="s">
        <v>790</v>
      </c>
      <c r="C366" s="3" t="s"/>
      <c r="D366" s="3" t="s">
        <v>791</v>
      </c>
      <c r="E366" s="3" t="s">
        <v>442</v>
      </c>
      <c r="F366" s="3" t="s">
        <v>48</v>
      </c>
      <c r="G366" s="3" t="s">
        <v>782</v>
      </c>
      <c r="H366" s="3">
        <v>5180000</v>
      </c>
      <c r="I366" s="3">
        <v>0</v>
      </c>
      <c r="J366" s="3">
        <v>0</v>
      </c>
      <c r="K366" s="3">
        <v>0</v>
      </c>
      <c r="L366" s="3">
        <v>-250000</v>
      </c>
      <c r="M366" s="3">
        <v>0</v>
      </c>
      <c r="N366" s="3">
        <v>0</v>
      </c>
      <c r="O366" s="3">
        <v>12800</v>
      </c>
      <c r="P366" s="3">
        <v>-12800</v>
      </c>
      <c r="Q366" s="3">
        <v>0</v>
      </c>
      <c r="R366" s="3">
        <v>0</v>
      </c>
      <c r="S366" s="3">
        <v>-298265</v>
      </c>
      <c r="T366" s="3">
        <v>0</v>
      </c>
      <c r="U366" s="3">
        <v>-185200</v>
      </c>
      <c r="V366" s="3">
        <v>4446535</v>
      </c>
      <c r="W366" s="3" t="s">
        <v>117</v>
      </c>
      <c r="X366" s="3">
        <v>0</v>
      </c>
      <c r="Y366" s="3">
        <v>0</v>
      </c>
      <c r="Z366" s="3" t="s">
        <v>43</v>
      </c>
      <c r="AA366" s="3" t="s">
        <v>44</v>
      </c>
      <c r="AB366" s="3" t="s"/>
      <c r="AC366" s="3">
        <v>0</v>
      </c>
      <c r="AD366" s="3">
        <v>0</v>
      </c>
      <c r="AE366" s="3">
        <v>0</v>
      </c>
    </row>
    <row r="367">
      <c r="A367" s="3">
        <v>360</v>
      </c>
      <c r="B367" s="3" t="s">
        <v>792</v>
      </c>
      <c r="C367" s="3" t="s"/>
      <c r="D367" s="3" t="s">
        <v>793</v>
      </c>
      <c r="E367" s="3" t="s">
        <v>361</v>
      </c>
      <c r="F367" s="3" t="s">
        <v>63</v>
      </c>
      <c r="G367" s="3" t="s">
        <v>782</v>
      </c>
      <c r="H367" s="3">
        <v>310000</v>
      </c>
      <c r="I367" s="3">
        <v>-33000</v>
      </c>
      <c r="J367" s="3">
        <v>0</v>
      </c>
      <c r="K367" s="3">
        <v>14000</v>
      </c>
      <c r="L367" s="3">
        <v>0</v>
      </c>
      <c r="M367" s="3">
        <v>0</v>
      </c>
      <c r="N367" s="3">
        <v>8000</v>
      </c>
      <c r="O367" s="3">
        <v>24700</v>
      </c>
      <c r="P367" s="3">
        <v>-32700</v>
      </c>
      <c r="Q367" s="3">
        <v>0</v>
      </c>
      <c r="R367" s="3">
        <v>0</v>
      </c>
      <c r="S367" s="3">
        <v>-17606</v>
      </c>
      <c r="T367" s="3">
        <v>0</v>
      </c>
      <c r="U367" s="3">
        <v>-10292</v>
      </c>
      <c r="V367" s="3">
        <v>263102</v>
      </c>
      <c r="W367" s="3" t="s"/>
      <c r="X367" s="3">
        <v>0</v>
      </c>
      <c r="Y367" s="3">
        <v>0</v>
      </c>
      <c r="Z367" s="3" t="s">
        <v>43</v>
      </c>
      <c r="AA367" s="3" t="s">
        <v>141</v>
      </c>
      <c r="AB367" s="3" t="s"/>
      <c r="AC367" s="3">
        <v>0</v>
      </c>
      <c r="AD367" s="3">
        <v>0</v>
      </c>
      <c r="AE367" s="3">
        <v>0</v>
      </c>
    </row>
    <row r="368">
      <c r="A368" s="3">
        <v>361</v>
      </c>
      <c r="B368" s="3" t="s">
        <v>794</v>
      </c>
      <c r="C368" s="3" t="s"/>
      <c r="D368" s="3" t="s">
        <v>795</v>
      </c>
      <c r="E368" s="3" t="s">
        <v>361</v>
      </c>
      <c r="F368" s="3" t="s">
        <v>63</v>
      </c>
      <c r="G368" s="3" t="s">
        <v>782</v>
      </c>
      <c r="H368" s="3">
        <v>7034000</v>
      </c>
      <c r="I368" s="3">
        <v>-4222000</v>
      </c>
      <c r="J368" s="3">
        <v>0</v>
      </c>
      <c r="K368" s="3">
        <v>0</v>
      </c>
      <c r="L368" s="3">
        <v>-140600</v>
      </c>
      <c r="M368" s="3">
        <v>0</v>
      </c>
      <c r="N368" s="3">
        <v>18500</v>
      </c>
      <c r="O368" s="3">
        <v>24900</v>
      </c>
      <c r="P368" s="3">
        <v>-43400</v>
      </c>
      <c r="Q368" s="3">
        <v>0</v>
      </c>
      <c r="R368" s="3">
        <v>0</v>
      </c>
      <c r="S368" s="3">
        <v>-161620</v>
      </c>
      <c r="T368" s="3">
        <v>0</v>
      </c>
      <c r="U368" s="3">
        <v>-94773</v>
      </c>
      <c r="V368" s="3">
        <v>2415007</v>
      </c>
      <c r="W368" s="3" t="s">
        <v>117</v>
      </c>
      <c r="X368" s="3">
        <v>0</v>
      </c>
      <c r="Y368" s="3">
        <v>0</v>
      </c>
      <c r="Z368" s="3" t="s">
        <v>43</v>
      </c>
      <c r="AA368" s="3" t="s">
        <v>57</v>
      </c>
      <c r="AB368" s="3" t="s"/>
      <c r="AC368" s="3">
        <v>0</v>
      </c>
      <c r="AD368" s="3">
        <v>0</v>
      </c>
      <c r="AE368" s="3">
        <v>0</v>
      </c>
    </row>
    <row r="369">
      <c r="A369" s="3">
        <v>362</v>
      </c>
      <c r="B369" s="3" t="s">
        <v>796</v>
      </c>
      <c r="C369" s="3" t="s"/>
      <c r="D369" s="3" t="s">
        <v>198</v>
      </c>
      <c r="E369" s="3" t="s">
        <v>361</v>
      </c>
      <c r="F369" s="3" t="s">
        <v>48</v>
      </c>
      <c r="G369" s="3" t="s">
        <v>782</v>
      </c>
      <c r="H369" s="3">
        <v>420000</v>
      </c>
      <c r="I369" s="3">
        <v>-9000</v>
      </c>
      <c r="J369" s="3">
        <v>0</v>
      </c>
      <c r="K369" s="3">
        <v>0</v>
      </c>
      <c r="L369" s="3">
        <v>0</v>
      </c>
      <c r="M369" s="3">
        <v>0</v>
      </c>
      <c r="N369" s="3">
        <v>18000</v>
      </c>
      <c r="O369" s="3">
        <v>14700</v>
      </c>
      <c r="P369" s="3">
        <v>-32700</v>
      </c>
      <c r="Q369" s="3">
        <v>0</v>
      </c>
      <c r="R369" s="3">
        <v>0</v>
      </c>
      <c r="S369" s="3">
        <v>-24866</v>
      </c>
      <c r="T369" s="3">
        <v>0</v>
      </c>
      <c r="U369" s="3">
        <v>-15187</v>
      </c>
      <c r="V369" s="3">
        <v>370947</v>
      </c>
      <c r="W369" s="3" t="s"/>
      <c r="X369" s="3">
        <v>0</v>
      </c>
      <c r="Y369" s="3">
        <v>0</v>
      </c>
      <c r="Z369" s="3" t="s">
        <v>43</v>
      </c>
      <c r="AA369" s="3" t="s">
        <v>44</v>
      </c>
      <c r="AB369" s="3" t="s"/>
      <c r="AC369" s="3">
        <v>0</v>
      </c>
      <c r="AD369" s="3">
        <v>0</v>
      </c>
      <c r="AE369" s="3">
        <v>0</v>
      </c>
    </row>
    <row r="370">
      <c r="A370" s="3">
        <v>363</v>
      </c>
      <c r="B370" s="3" t="s">
        <v>797</v>
      </c>
      <c r="C370" s="3" t="s"/>
      <c r="D370" s="3" t="s">
        <v>798</v>
      </c>
      <c r="E370" s="3" t="s">
        <v>231</v>
      </c>
      <c r="F370" s="3" t="s">
        <v>48</v>
      </c>
      <c r="G370" s="3" t="s">
        <v>782</v>
      </c>
      <c r="H370" s="3">
        <v>620000</v>
      </c>
      <c r="I370" s="3">
        <v>-66000</v>
      </c>
      <c r="J370" s="3">
        <v>0</v>
      </c>
      <c r="K370" s="3">
        <v>28000</v>
      </c>
      <c r="L370" s="3">
        <v>-44320</v>
      </c>
      <c r="M370" s="3">
        <v>0</v>
      </c>
      <c r="N370" s="3">
        <v>0</v>
      </c>
      <c r="O370" s="3">
        <v>32700</v>
      </c>
      <c r="P370" s="3">
        <v>-32700</v>
      </c>
      <c r="Q370" s="3">
        <v>0</v>
      </c>
      <c r="R370" s="3">
        <v>0</v>
      </c>
      <c r="S370" s="3">
        <v>-32530</v>
      </c>
      <c r="T370" s="3">
        <v>0</v>
      </c>
      <c r="U370" s="3">
        <v>-17941</v>
      </c>
      <c r="V370" s="3">
        <v>487209</v>
      </c>
      <c r="W370" s="3" t="s">
        <v>94</v>
      </c>
      <c r="X370" s="3">
        <v>0</v>
      </c>
      <c r="Y370" s="3">
        <v>0</v>
      </c>
      <c r="Z370" s="3" t="s">
        <v>43</v>
      </c>
      <c r="AA370" s="3" t="s">
        <v>57</v>
      </c>
      <c r="AB370" s="3" t="s"/>
      <c r="AC370" s="3">
        <v>0</v>
      </c>
      <c r="AD370" s="3">
        <v>0</v>
      </c>
      <c r="AE370" s="3">
        <v>0</v>
      </c>
    </row>
    <row r="371">
      <c r="A371" s="3">
        <v>364</v>
      </c>
      <c r="B371" s="3" t="s">
        <v>799</v>
      </c>
      <c r="C371" s="3" t="s"/>
      <c r="D371" s="3" t="s">
        <v>134</v>
      </c>
      <c r="E371" s="3" t="s">
        <v>752</v>
      </c>
      <c r="F371" s="3" t="s">
        <v>41</v>
      </c>
      <c r="G371" s="3" t="s">
        <v>800</v>
      </c>
      <c r="H371" s="3">
        <v>1619000</v>
      </c>
      <c r="I371" s="3">
        <v>0</v>
      </c>
      <c r="J371" s="3">
        <v>0</v>
      </c>
      <c r="K371" s="3">
        <v>0</v>
      </c>
      <c r="L371" s="3">
        <v>-80950</v>
      </c>
      <c r="M371" s="3">
        <v>0</v>
      </c>
      <c r="N371" s="3">
        <v>0</v>
      </c>
      <c r="O371" s="3">
        <v>12800</v>
      </c>
      <c r="P371" s="3">
        <v>-12800</v>
      </c>
      <c r="Q371" s="3">
        <v>0</v>
      </c>
      <c r="R371" s="3">
        <v>0</v>
      </c>
      <c r="S371" s="3">
        <v>-93052</v>
      </c>
      <c r="T371" s="3">
        <v>0</v>
      </c>
      <c r="U371" s="3">
        <v>-55522</v>
      </c>
      <c r="V371" s="3">
        <v>1389476</v>
      </c>
      <c r="W371" s="3" t="s">
        <v>117</v>
      </c>
      <c r="X371" s="3">
        <v>0</v>
      </c>
      <c r="Y371" s="3">
        <v>0</v>
      </c>
      <c r="Z371" s="3" t="s">
        <v>43</v>
      </c>
      <c r="AA371" s="3" t="s">
        <v>44</v>
      </c>
      <c r="AB371" s="3" t="s"/>
      <c r="AC371" s="3">
        <v>0</v>
      </c>
      <c r="AD371" s="3">
        <v>0</v>
      </c>
      <c r="AE371" s="3">
        <v>0</v>
      </c>
    </row>
    <row r="372">
      <c r="A372" s="3">
        <v>365</v>
      </c>
      <c r="B372" s="3" t="s">
        <v>801</v>
      </c>
      <c r="C372" s="3" t="s"/>
      <c r="D372" s="3" t="s">
        <v>802</v>
      </c>
      <c r="E372" s="3" t="s">
        <v>735</v>
      </c>
      <c r="F372" s="3" t="s">
        <v>87</v>
      </c>
      <c r="G372" s="3" t="s">
        <v>800</v>
      </c>
      <c r="H372" s="3">
        <v>7034000</v>
      </c>
      <c r="I372" s="3">
        <v>-4222000</v>
      </c>
      <c r="J372" s="3">
        <v>0</v>
      </c>
      <c r="K372" s="3">
        <v>0</v>
      </c>
      <c r="L372" s="3">
        <v>-140600</v>
      </c>
      <c r="M372" s="3">
        <v>0</v>
      </c>
      <c r="N372" s="3">
        <v>0</v>
      </c>
      <c r="O372" s="3">
        <v>12800</v>
      </c>
      <c r="P372" s="3">
        <v>-12800</v>
      </c>
      <c r="Q372" s="3">
        <v>0</v>
      </c>
      <c r="R372" s="3">
        <v>0</v>
      </c>
      <c r="S372" s="3">
        <v>-161620</v>
      </c>
      <c r="T372" s="3">
        <v>0</v>
      </c>
      <c r="U372" s="3">
        <v>-90828</v>
      </c>
      <c r="V372" s="3">
        <v>2418952</v>
      </c>
      <c r="W372" s="3" t="s">
        <v>117</v>
      </c>
      <c r="X372" s="3">
        <v>0</v>
      </c>
      <c r="Y372" s="3">
        <v>0</v>
      </c>
      <c r="Z372" s="3" t="s">
        <v>43</v>
      </c>
      <c r="AA372" s="3" t="s">
        <v>141</v>
      </c>
      <c r="AB372" s="3" t="s"/>
      <c r="AC372" s="3">
        <v>0</v>
      </c>
      <c r="AD372" s="3">
        <v>0</v>
      </c>
      <c r="AE372" s="3">
        <v>0</v>
      </c>
    </row>
    <row r="373">
      <c r="A373" s="3">
        <v>366</v>
      </c>
      <c r="B373" s="3" t="s">
        <v>803</v>
      </c>
      <c r="C373" s="3" t="s"/>
      <c r="D373" s="3" t="s">
        <v>804</v>
      </c>
      <c r="E373" s="3" t="s">
        <v>611</v>
      </c>
      <c r="F373" s="3" t="s">
        <v>48</v>
      </c>
      <c r="G373" s="3" t="s">
        <v>800</v>
      </c>
      <c r="H373" s="3">
        <v>2280000</v>
      </c>
      <c r="I373" s="3">
        <v>0</v>
      </c>
      <c r="J373" s="3">
        <v>0</v>
      </c>
      <c r="K373" s="3">
        <v>0</v>
      </c>
      <c r="L373" s="3">
        <v>-114000</v>
      </c>
      <c r="M373" s="3">
        <v>0</v>
      </c>
      <c r="N373" s="3">
        <v>19000</v>
      </c>
      <c r="O373" s="3">
        <v>19000</v>
      </c>
      <c r="P373" s="3">
        <v>-38000</v>
      </c>
      <c r="Q373" s="3">
        <v>0</v>
      </c>
      <c r="R373" s="3">
        <v>0</v>
      </c>
      <c r="S373" s="3">
        <v>-131043</v>
      </c>
      <c r="T373" s="3">
        <v>0</v>
      </c>
      <c r="U373" s="3">
        <v>-81400</v>
      </c>
      <c r="V373" s="3">
        <v>1953557</v>
      </c>
      <c r="W373" s="3" t="s">
        <v>117</v>
      </c>
      <c r="X373" s="3">
        <v>0</v>
      </c>
      <c r="Y373" s="3">
        <v>0</v>
      </c>
      <c r="Z373" s="3" t="s">
        <v>43</v>
      </c>
      <c r="AA373" s="3" t="s">
        <v>57</v>
      </c>
      <c r="AB373" s="3" t="s"/>
      <c r="AC373" s="3">
        <v>0</v>
      </c>
      <c r="AD373" s="3">
        <v>0</v>
      </c>
      <c r="AE373" s="3">
        <v>0</v>
      </c>
    </row>
    <row r="374">
      <c r="A374" s="3">
        <v>367</v>
      </c>
      <c r="B374" s="3" t="s">
        <v>805</v>
      </c>
      <c r="C374" s="3" t="s"/>
      <c r="D374" s="3" t="s">
        <v>806</v>
      </c>
      <c r="E374" s="3" t="s">
        <v>566</v>
      </c>
      <c r="F374" s="3" t="s">
        <v>63</v>
      </c>
      <c r="G374" s="3" t="s">
        <v>800</v>
      </c>
      <c r="H374" s="3">
        <v>1920000</v>
      </c>
      <c r="I374" s="3">
        <v>0</v>
      </c>
      <c r="J374" s="3">
        <v>0</v>
      </c>
      <c r="K374" s="3">
        <v>0</v>
      </c>
      <c r="L374" s="3">
        <v>-96000</v>
      </c>
      <c r="M374" s="3">
        <v>0</v>
      </c>
      <c r="N374" s="3">
        <v>0</v>
      </c>
      <c r="O374" s="3">
        <v>42500</v>
      </c>
      <c r="P374" s="3">
        <v>-42500</v>
      </c>
      <c r="Q374" s="3">
        <v>0</v>
      </c>
      <c r="R374" s="3">
        <v>0</v>
      </c>
      <c r="S374" s="3">
        <v>-110352</v>
      </c>
      <c r="T374" s="3">
        <v>0</v>
      </c>
      <c r="U374" s="3">
        <v>-64193</v>
      </c>
      <c r="V374" s="3">
        <v>1649455</v>
      </c>
      <c r="W374" s="3" t="s">
        <v>117</v>
      </c>
      <c r="X374" s="3">
        <v>0</v>
      </c>
      <c r="Y374" s="3">
        <v>0</v>
      </c>
      <c r="Z374" s="3" t="s">
        <v>43</v>
      </c>
      <c r="AA374" s="3" t="s">
        <v>44</v>
      </c>
      <c r="AB374" s="3" t="s"/>
      <c r="AC374" s="3">
        <v>0</v>
      </c>
      <c r="AD374" s="3">
        <v>0</v>
      </c>
      <c r="AE374" s="3">
        <v>0</v>
      </c>
    </row>
    <row r="375">
      <c r="A375" s="3">
        <v>368</v>
      </c>
      <c r="B375" s="3" t="s">
        <v>807</v>
      </c>
      <c r="C375" s="3" t="s"/>
      <c r="D375" s="3" t="s">
        <v>808</v>
      </c>
      <c r="E375" s="3" t="s">
        <v>735</v>
      </c>
      <c r="F375" s="3" t="s">
        <v>63</v>
      </c>
      <c r="G375" s="3" t="s">
        <v>800</v>
      </c>
      <c r="H375" s="3">
        <v>620000</v>
      </c>
      <c r="I375" s="3">
        <v>-66000</v>
      </c>
      <c r="J375" s="3">
        <v>0</v>
      </c>
      <c r="K375" s="3">
        <v>28000</v>
      </c>
      <c r="L375" s="3">
        <v>-50000</v>
      </c>
      <c r="M375" s="3">
        <v>0</v>
      </c>
      <c r="N375" s="3">
        <v>8000</v>
      </c>
      <c r="O375" s="3">
        <v>24700</v>
      </c>
      <c r="P375" s="3">
        <v>-32700</v>
      </c>
      <c r="Q375" s="3">
        <v>0</v>
      </c>
      <c r="R375" s="3">
        <v>0</v>
      </c>
      <c r="S375" s="3">
        <v>-32186</v>
      </c>
      <c r="T375" s="3">
        <v>0</v>
      </c>
      <c r="U375" s="3">
        <v>-18061</v>
      </c>
      <c r="V375" s="3">
        <v>481753</v>
      </c>
      <c r="W375" s="3" t="s">
        <v>56</v>
      </c>
      <c r="X375" s="3">
        <v>0</v>
      </c>
      <c r="Y375" s="3">
        <v>0</v>
      </c>
      <c r="Z375" s="3" t="s">
        <v>43</v>
      </c>
      <c r="AA375" s="3" t="s">
        <v>57</v>
      </c>
      <c r="AB375" s="3" t="s"/>
      <c r="AC375" s="3">
        <v>0</v>
      </c>
      <c r="AD375" s="3">
        <v>0</v>
      </c>
      <c r="AE375" s="3">
        <v>0</v>
      </c>
    </row>
    <row r="376">
      <c r="A376" s="3">
        <v>369</v>
      </c>
      <c r="B376" s="3" t="s">
        <v>809</v>
      </c>
      <c r="C376" s="3" t="s"/>
      <c r="D376" s="3" t="s">
        <v>810</v>
      </c>
      <c r="E376" s="3" t="s">
        <v>395</v>
      </c>
      <c r="F376" s="3" t="s">
        <v>48</v>
      </c>
      <c r="G376" s="3" t="s">
        <v>800</v>
      </c>
      <c r="H376" s="3">
        <v>1579000</v>
      </c>
      <c r="I376" s="3">
        <v>-999000</v>
      </c>
      <c r="J376" s="3">
        <v>0</v>
      </c>
      <c r="K376" s="3">
        <v>0</v>
      </c>
      <c r="L376" s="3">
        <v>-50000</v>
      </c>
      <c r="M376" s="3">
        <v>0</v>
      </c>
      <c r="N376" s="3">
        <v>37700</v>
      </c>
      <c r="O376" s="3">
        <v>0</v>
      </c>
      <c r="P376" s="3">
        <v>-37700</v>
      </c>
      <c r="Q376" s="3">
        <v>0</v>
      </c>
      <c r="R376" s="3">
        <v>0</v>
      </c>
      <c r="S376" s="3">
        <v>-32065</v>
      </c>
      <c r="T376" s="3">
        <v>0</v>
      </c>
      <c r="U376" s="3">
        <v>-22708</v>
      </c>
      <c r="V376" s="3">
        <v>475227</v>
      </c>
      <c r="W376" s="3" t="s">
        <v>56</v>
      </c>
      <c r="X376" s="3">
        <v>0</v>
      </c>
      <c r="Y376" s="3">
        <v>0</v>
      </c>
      <c r="Z376" s="3" t="s">
        <v>43</v>
      </c>
      <c r="AA376" s="3" t="s">
        <v>44</v>
      </c>
      <c r="AB376" s="3" t="s"/>
      <c r="AC376" s="3">
        <v>0</v>
      </c>
      <c r="AD376" s="3">
        <v>0</v>
      </c>
      <c r="AE376" s="3">
        <v>0</v>
      </c>
    </row>
    <row r="377">
      <c r="A377" s="3">
        <v>370</v>
      </c>
      <c r="B377" s="3" t="s">
        <v>811</v>
      </c>
      <c r="C377" s="3" t="s"/>
      <c r="D377" s="3" t="s">
        <v>812</v>
      </c>
      <c r="E377" s="3" t="s">
        <v>442</v>
      </c>
      <c r="F377" s="3" t="s">
        <v>87</v>
      </c>
      <c r="G377" s="3" t="s">
        <v>800</v>
      </c>
      <c r="H377" s="3">
        <v>620000</v>
      </c>
      <c r="I377" s="3">
        <v>-32000</v>
      </c>
      <c r="J377" s="3">
        <v>0</v>
      </c>
      <c r="K377" s="3">
        <v>0</v>
      </c>
      <c r="L377" s="3">
        <v>-50000</v>
      </c>
      <c r="M377" s="3">
        <v>0</v>
      </c>
      <c r="N377" s="3">
        <v>17500</v>
      </c>
      <c r="O377" s="3">
        <v>25000</v>
      </c>
      <c r="P377" s="3">
        <v>-42500</v>
      </c>
      <c r="Q377" s="3">
        <v>0</v>
      </c>
      <c r="R377" s="3">
        <v>0</v>
      </c>
      <c r="S377" s="3">
        <v>-32549</v>
      </c>
      <c r="T377" s="3">
        <v>0</v>
      </c>
      <c r="U377" s="3">
        <v>-19638</v>
      </c>
      <c r="V377" s="3">
        <v>485813</v>
      </c>
      <c r="W377" s="3" t="s">
        <v>56</v>
      </c>
      <c r="X377" s="3">
        <v>0</v>
      </c>
      <c r="Y377" s="3">
        <v>0</v>
      </c>
      <c r="Z377" s="3" t="s">
        <v>43</v>
      </c>
      <c r="AA377" s="3" t="s">
        <v>44</v>
      </c>
      <c r="AB377" s="3" t="s"/>
      <c r="AC377" s="3">
        <v>0</v>
      </c>
      <c r="AD377" s="3">
        <v>0</v>
      </c>
      <c r="AE377" s="3">
        <v>0</v>
      </c>
    </row>
    <row r="378">
      <c r="A378" s="3">
        <v>371</v>
      </c>
      <c r="B378" s="3" t="s">
        <v>813</v>
      </c>
      <c r="C378" s="3" t="s"/>
      <c r="D378" s="3" t="s">
        <v>814</v>
      </c>
      <c r="E378" s="3" t="s">
        <v>735</v>
      </c>
      <c r="F378" s="3" t="s">
        <v>63</v>
      </c>
      <c r="G378" s="3" t="s">
        <v>800</v>
      </c>
      <c r="H378" s="3">
        <v>7034000</v>
      </c>
      <c r="I378" s="3">
        <v>-4362000</v>
      </c>
      <c r="J378" s="3">
        <v>0</v>
      </c>
      <c r="K378" s="3">
        <v>140000</v>
      </c>
      <c r="L378" s="3">
        <v>-133600</v>
      </c>
      <c r="M378" s="3">
        <v>0</v>
      </c>
      <c r="N378" s="3">
        <v>0</v>
      </c>
      <c r="O378" s="3">
        <v>12800</v>
      </c>
      <c r="P378" s="3">
        <v>-12800</v>
      </c>
      <c r="Q378" s="3">
        <v>0</v>
      </c>
      <c r="R378" s="3">
        <v>0</v>
      </c>
      <c r="S378" s="3">
        <v>-162043</v>
      </c>
      <c r="T378" s="3">
        <v>0</v>
      </c>
      <c r="U378" s="3">
        <v>-89352</v>
      </c>
      <c r="V378" s="3">
        <v>2427005</v>
      </c>
      <c r="W378" s="3" t="s">
        <v>117</v>
      </c>
      <c r="X378" s="3">
        <v>0</v>
      </c>
      <c r="Y378" s="3">
        <v>0</v>
      </c>
      <c r="Z378" s="3" t="s">
        <v>43</v>
      </c>
      <c r="AA378" s="3" t="s">
        <v>141</v>
      </c>
      <c r="AB378" s="3" t="s"/>
      <c r="AC378" s="3">
        <v>0</v>
      </c>
      <c r="AD378" s="3">
        <v>0</v>
      </c>
      <c r="AE378" s="3">
        <v>0</v>
      </c>
    </row>
    <row r="379">
      <c r="A379" s="3">
        <v>372</v>
      </c>
      <c r="B379" s="3" t="s">
        <v>815</v>
      </c>
      <c r="C379" s="3" t="s"/>
      <c r="D379" s="3" t="s">
        <v>816</v>
      </c>
      <c r="E379" s="3" t="s">
        <v>659</v>
      </c>
      <c r="F379" s="3" t="s">
        <v>203</v>
      </c>
      <c r="G379" s="3" t="s">
        <v>800</v>
      </c>
      <c r="H379" s="3">
        <v>580000</v>
      </c>
      <c r="I379" s="3">
        <v>0</v>
      </c>
      <c r="J379" s="3">
        <v>0</v>
      </c>
      <c r="K379" s="3">
        <v>0</v>
      </c>
      <c r="L379" s="3">
        <v>-46400</v>
      </c>
      <c r="M379" s="3">
        <v>0</v>
      </c>
      <c r="N379" s="3">
        <v>0</v>
      </c>
      <c r="O379" s="3">
        <v>32700</v>
      </c>
      <c r="P379" s="3">
        <v>-32700</v>
      </c>
      <c r="Q379" s="3">
        <v>0</v>
      </c>
      <c r="R379" s="3">
        <v>0</v>
      </c>
      <c r="S379" s="3">
        <v>-32283</v>
      </c>
      <c r="T379" s="3">
        <v>0</v>
      </c>
      <c r="U379" s="3">
        <v>-19210</v>
      </c>
      <c r="V379" s="3">
        <v>482107</v>
      </c>
      <c r="W379" s="3" t="s">
        <v>94</v>
      </c>
      <c r="X379" s="3">
        <v>0</v>
      </c>
      <c r="Y379" s="3">
        <v>0</v>
      </c>
      <c r="Z379" s="3" t="s">
        <v>43</v>
      </c>
      <c r="AA379" s="3" t="s">
        <v>44</v>
      </c>
      <c r="AB379" s="3" t="s"/>
      <c r="AC379" s="3">
        <v>0</v>
      </c>
      <c r="AD379" s="3">
        <v>0</v>
      </c>
      <c r="AE379" s="3">
        <v>0</v>
      </c>
    </row>
    <row r="380">
      <c r="A380" s="3">
        <v>373</v>
      </c>
      <c r="B380" s="3" t="s">
        <v>817</v>
      </c>
      <c r="C380" s="3" t="s"/>
      <c r="D380" s="3" t="s">
        <v>818</v>
      </c>
      <c r="E380" s="3" t="s">
        <v>688</v>
      </c>
      <c r="F380" s="3" t="s">
        <v>48</v>
      </c>
      <c r="G380" s="3" t="s">
        <v>800</v>
      </c>
      <c r="H380" s="3">
        <v>1579000</v>
      </c>
      <c r="I380" s="3">
        <v>-999000</v>
      </c>
      <c r="J380" s="3">
        <v>0</v>
      </c>
      <c r="K380" s="3">
        <v>0</v>
      </c>
      <c r="L380" s="3">
        <v>-50000</v>
      </c>
      <c r="M380" s="3">
        <v>0</v>
      </c>
      <c r="N380" s="3">
        <v>28700</v>
      </c>
      <c r="O380" s="3">
        <v>0</v>
      </c>
      <c r="P380" s="3">
        <v>-28700</v>
      </c>
      <c r="Q380" s="3">
        <v>0</v>
      </c>
      <c r="R380" s="3">
        <v>0</v>
      </c>
      <c r="S380" s="3">
        <v>-32065</v>
      </c>
      <c r="T380" s="3">
        <v>0</v>
      </c>
      <c r="U380" s="3">
        <v>-19804</v>
      </c>
      <c r="V380" s="3">
        <v>478131</v>
      </c>
      <c r="W380" s="3" t="s">
        <v>56</v>
      </c>
      <c r="X380" s="3">
        <v>0</v>
      </c>
      <c r="Y380" s="3">
        <v>0</v>
      </c>
      <c r="Z380" s="3" t="s">
        <v>43</v>
      </c>
      <c r="AA380" s="3" t="s">
        <v>44</v>
      </c>
      <c r="AB380" s="3" t="s"/>
      <c r="AC380" s="3">
        <v>0</v>
      </c>
      <c r="AD380" s="3">
        <v>0</v>
      </c>
      <c r="AE380" s="3">
        <v>0</v>
      </c>
    </row>
    <row r="381">
      <c r="A381" s="3">
        <v>374</v>
      </c>
      <c r="B381" s="3" t="s">
        <v>819</v>
      </c>
      <c r="C381" s="3" t="s"/>
      <c r="D381" s="3" t="s">
        <v>820</v>
      </c>
      <c r="E381" s="3" t="s">
        <v>735</v>
      </c>
      <c r="F381" s="3" t="s">
        <v>87</v>
      </c>
      <c r="G381" s="3" t="s">
        <v>821</v>
      </c>
      <c r="H381" s="3">
        <v>310000</v>
      </c>
      <c r="I381" s="3">
        <v>-19000</v>
      </c>
      <c r="J381" s="3">
        <v>0</v>
      </c>
      <c r="K381" s="3">
        <v>0</v>
      </c>
      <c r="L381" s="3">
        <v>0</v>
      </c>
      <c r="M381" s="3">
        <v>0</v>
      </c>
      <c r="N381" s="3">
        <v>13000</v>
      </c>
      <c r="O381" s="3">
        <v>24700</v>
      </c>
      <c r="P381" s="3">
        <v>-37700</v>
      </c>
      <c r="Q381" s="3">
        <v>0</v>
      </c>
      <c r="R381" s="3">
        <v>0</v>
      </c>
      <c r="S381" s="3">
        <v>-17606</v>
      </c>
      <c r="T381" s="3">
        <v>0</v>
      </c>
      <c r="U381" s="3">
        <v>-10763</v>
      </c>
      <c r="V381" s="3">
        <v>262631</v>
      </c>
      <c r="W381" s="3" t="s"/>
      <c r="X381" s="3">
        <v>0</v>
      </c>
      <c r="Y381" s="3">
        <v>0</v>
      </c>
      <c r="Z381" s="3" t="s">
        <v>43</v>
      </c>
      <c r="AA381" s="3" t="s">
        <v>44</v>
      </c>
      <c r="AB381" s="3" t="s"/>
      <c r="AC381" s="3">
        <v>0</v>
      </c>
      <c r="AD381" s="3">
        <v>0</v>
      </c>
      <c r="AE381" s="3">
        <v>0</v>
      </c>
    </row>
    <row r="382">
      <c r="A382" s="3">
        <v>375</v>
      </c>
      <c r="B382" s="3" t="s">
        <v>822</v>
      </c>
      <c r="C382" s="3" t="s"/>
      <c r="D382" s="3" t="s">
        <v>823</v>
      </c>
      <c r="E382" s="3" t="s">
        <v>735</v>
      </c>
      <c r="F382" s="3" t="s">
        <v>55</v>
      </c>
      <c r="G382" s="3" t="s">
        <v>821</v>
      </c>
      <c r="H382" s="3">
        <v>310000</v>
      </c>
      <c r="I382" s="3">
        <v>-19000</v>
      </c>
      <c r="J382" s="3">
        <v>0</v>
      </c>
      <c r="K382" s="3">
        <v>0</v>
      </c>
      <c r="L382" s="3">
        <v>0</v>
      </c>
      <c r="M382" s="3">
        <v>0</v>
      </c>
      <c r="N382" s="3">
        <v>13000</v>
      </c>
      <c r="O382" s="3">
        <v>24700</v>
      </c>
      <c r="P382" s="3">
        <v>-37700</v>
      </c>
      <c r="Q382" s="3">
        <v>0</v>
      </c>
      <c r="R382" s="3">
        <v>0</v>
      </c>
      <c r="S382" s="3">
        <v>-17606</v>
      </c>
      <c r="T382" s="3">
        <v>0</v>
      </c>
      <c r="U382" s="3">
        <v>-10996</v>
      </c>
      <c r="V382" s="3">
        <v>262398</v>
      </c>
      <c r="W382" s="3" t="s"/>
      <c r="X382" s="3">
        <v>0</v>
      </c>
      <c r="Y382" s="3">
        <v>0</v>
      </c>
      <c r="Z382" s="3" t="s">
        <v>43</v>
      </c>
      <c r="AA382" s="3" t="s">
        <v>44</v>
      </c>
      <c r="AB382" s="3" t="s"/>
      <c r="AC382" s="3">
        <v>0</v>
      </c>
      <c r="AD382" s="3">
        <v>0</v>
      </c>
      <c r="AE382" s="3">
        <v>0</v>
      </c>
    </row>
    <row r="383">
      <c r="A383" s="3">
        <v>376</v>
      </c>
      <c r="B383" s="3" t="s">
        <v>824</v>
      </c>
      <c r="C383" s="3" t="s"/>
      <c r="D383" s="3" t="s">
        <v>825</v>
      </c>
      <c r="E383" s="3" t="s">
        <v>752</v>
      </c>
      <c r="F383" s="3" t="s">
        <v>63</v>
      </c>
      <c r="G383" s="3" t="s">
        <v>821</v>
      </c>
      <c r="H383" s="3">
        <v>310000</v>
      </c>
      <c r="I383" s="3">
        <v>-19000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28700</v>
      </c>
      <c r="P383" s="3">
        <v>-28700</v>
      </c>
      <c r="Q383" s="3">
        <v>0</v>
      </c>
      <c r="R383" s="3">
        <v>0</v>
      </c>
      <c r="S383" s="3">
        <v>-17606</v>
      </c>
      <c r="T383" s="3">
        <v>0</v>
      </c>
      <c r="U383" s="3">
        <v>-10709</v>
      </c>
      <c r="V383" s="3">
        <v>262685</v>
      </c>
      <c r="W383" s="3" t="s"/>
      <c r="X383" s="3">
        <v>0</v>
      </c>
      <c r="Y383" s="3">
        <v>0</v>
      </c>
      <c r="Z383" s="3" t="s">
        <v>43</v>
      </c>
      <c r="AA383" s="3" t="s">
        <v>44</v>
      </c>
      <c r="AB383" s="3" t="s"/>
      <c r="AC383" s="3">
        <v>0</v>
      </c>
      <c r="AD383" s="3">
        <v>0</v>
      </c>
      <c r="AE383" s="3">
        <v>0</v>
      </c>
    </row>
    <row r="384">
      <c r="A384" s="3">
        <v>377</v>
      </c>
      <c r="B384" s="3" t="s">
        <v>826</v>
      </c>
      <c r="C384" s="3" t="s"/>
      <c r="D384" s="3" t="s">
        <v>827</v>
      </c>
      <c r="E384" s="3" t="s">
        <v>752</v>
      </c>
      <c r="F384" s="3" t="s">
        <v>48</v>
      </c>
      <c r="G384" s="3" t="s">
        <v>821</v>
      </c>
      <c r="H384" s="3">
        <v>1579000</v>
      </c>
      <c r="I384" s="3">
        <v>-999000</v>
      </c>
      <c r="J384" s="3">
        <v>0</v>
      </c>
      <c r="K384" s="3">
        <v>0</v>
      </c>
      <c r="L384" s="3">
        <v>0</v>
      </c>
      <c r="M384" s="3">
        <v>0</v>
      </c>
      <c r="N384" s="3">
        <v>18000</v>
      </c>
      <c r="O384" s="3">
        <v>14700</v>
      </c>
      <c r="P384" s="3">
        <v>-32700</v>
      </c>
      <c r="Q384" s="3">
        <v>0</v>
      </c>
      <c r="R384" s="3">
        <v>0</v>
      </c>
      <c r="S384" s="3">
        <v>-35090</v>
      </c>
      <c r="T384" s="3">
        <v>0</v>
      </c>
      <c r="U384" s="3">
        <v>-22064</v>
      </c>
      <c r="V384" s="3">
        <v>522846</v>
      </c>
      <c r="W384" s="3" t="s"/>
      <c r="X384" s="3">
        <v>0</v>
      </c>
      <c r="Y384" s="3">
        <v>0</v>
      </c>
      <c r="Z384" s="3" t="s">
        <v>43</v>
      </c>
      <c r="AA384" s="3" t="s">
        <v>44</v>
      </c>
      <c r="AB384" s="3" t="s"/>
      <c r="AC384" s="3">
        <v>0</v>
      </c>
      <c r="AD384" s="3">
        <v>0</v>
      </c>
      <c r="AE384" s="3">
        <v>0</v>
      </c>
    </row>
    <row r="385">
      <c r="A385" s="3">
        <v>378</v>
      </c>
      <c r="B385" s="3" t="s">
        <v>828</v>
      </c>
      <c r="C385" s="3" t="s"/>
      <c r="D385" s="3" t="s">
        <v>829</v>
      </c>
      <c r="E385" s="3" t="s">
        <v>752</v>
      </c>
      <c r="F385" s="3" t="s">
        <v>63</v>
      </c>
      <c r="G385" s="3" t="s">
        <v>821</v>
      </c>
      <c r="H385" s="3">
        <v>1579000</v>
      </c>
      <c r="I385" s="3">
        <v>-999000</v>
      </c>
      <c r="J385" s="3">
        <v>0</v>
      </c>
      <c r="K385" s="3">
        <v>0</v>
      </c>
      <c r="L385" s="3">
        <v>-50000</v>
      </c>
      <c r="M385" s="3">
        <v>0</v>
      </c>
      <c r="N385" s="3">
        <v>0</v>
      </c>
      <c r="O385" s="3">
        <v>12800</v>
      </c>
      <c r="P385" s="3">
        <v>-12800</v>
      </c>
      <c r="Q385" s="3">
        <v>0</v>
      </c>
      <c r="R385" s="3">
        <v>0</v>
      </c>
      <c r="S385" s="3">
        <v>-32065</v>
      </c>
      <c r="T385" s="3">
        <v>0</v>
      </c>
      <c r="U385" s="3">
        <v>-19080</v>
      </c>
      <c r="V385" s="3">
        <v>478855</v>
      </c>
      <c r="W385" s="3" t="s">
        <v>56</v>
      </c>
      <c r="X385" s="3">
        <v>0</v>
      </c>
      <c r="Y385" s="3">
        <v>0</v>
      </c>
      <c r="Z385" s="3" t="s">
        <v>43</v>
      </c>
      <c r="AA385" s="3" t="s">
        <v>44</v>
      </c>
      <c r="AB385" s="3" t="s"/>
      <c r="AC385" s="3">
        <v>0</v>
      </c>
      <c r="AD385" s="3">
        <v>0</v>
      </c>
      <c r="AE385" s="3">
        <v>0</v>
      </c>
    </row>
    <row r="386">
      <c r="A386" s="3">
        <v>379</v>
      </c>
      <c r="B386" s="3" t="s">
        <v>830</v>
      </c>
      <c r="C386" s="3" t="s"/>
      <c r="D386" s="3" t="s">
        <v>831</v>
      </c>
      <c r="E386" s="3" t="s">
        <v>735</v>
      </c>
      <c r="F386" s="3" t="s">
        <v>63</v>
      </c>
      <c r="G386" s="3" t="s">
        <v>821</v>
      </c>
      <c r="H386" s="3">
        <v>1579000</v>
      </c>
      <c r="I386" s="3">
        <v>-1046000</v>
      </c>
      <c r="J386" s="3">
        <v>0</v>
      </c>
      <c r="K386" s="3">
        <v>0</v>
      </c>
      <c r="L386" s="3">
        <v>-42640</v>
      </c>
      <c r="M386" s="3">
        <v>0</v>
      </c>
      <c r="N386" s="3">
        <v>17500</v>
      </c>
      <c r="O386" s="3">
        <v>25000</v>
      </c>
      <c r="P386" s="3">
        <v>-42500</v>
      </c>
      <c r="Q386" s="3">
        <v>0</v>
      </c>
      <c r="R386" s="3">
        <v>0</v>
      </c>
      <c r="S386" s="3">
        <v>-29667</v>
      </c>
      <c r="T386" s="3">
        <v>0</v>
      </c>
      <c r="U386" s="3">
        <v>-18314</v>
      </c>
      <c r="V386" s="3">
        <v>442379</v>
      </c>
      <c r="W386" s="3" t="s">
        <v>94</v>
      </c>
      <c r="X386" s="3">
        <v>0</v>
      </c>
      <c r="Y386" s="3">
        <v>0</v>
      </c>
      <c r="Z386" s="3" t="s">
        <v>43</v>
      </c>
      <c r="AA386" s="3" t="s">
        <v>44</v>
      </c>
      <c r="AB386" s="3" t="s"/>
      <c r="AC386" s="3">
        <v>0</v>
      </c>
      <c r="AD386" s="3">
        <v>0</v>
      </c>
      <c r="AE386" s="3">
        <v>0</v>
      </c>
    </row>
    <row r="387">
      <c r="A387" s="3">
        <v>380</v>
      </c>
      <c r="B387" s="3" t="s">
        <v>832</v>
      </c>
      <c r="C387" s="3" t="s"/>
      <c r="D387" s="3" t="s">
        <v>833</v>
      </c>
      <c r="E387" s="3" t="s">
        <v>752</v>
      </c>
      <c r="F387" s="3" t="s">
        <v>41</v>
      </c>
      <c r="G387" s="3" t="s">
        <v>821</v>
      </c>
      <c r="H387" s="3">
        <v>310000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12800</v>
      </c>
      <c r="O387" s="3">
        <v>0</v>
      </c>
      <c r="P387" s="3">
        <v>-12800</v>
      </c>
      <c r="Q387" s="3">
        <v>0</v>
      </c>
      <c r="R387" s="3">
        <v>0</v>
      </c>
      <c r="S387" s="3">
        <v>-18755</v>
      </c>
      <c r="T387" s="3">
        <v>0</v>
      </c>
      <c r="U387" s="3">
        <v>-11672</v>
      </c>
      <c r="V387" s="3">
        <v>279573</v>
      </c>
      <c r="W387" s="3" t="s"/>
      <c r="X387" s="3">
        <v>0</v>
      </c>
      <c r="Y387" s="3">
        <v>0</v>
      </c>
      <c r="Z387" s="3" t="s">
        <v>43</v>
      </c>
      <c r="AA387" s="3" t="s">
        <v>44</v>
      </c>
      <c r="AB387" s="3" t="s"/>
      <c r="AC387" s="3">
        <v>0</v>
      </c>
      <c r="AD387" s="3">
        <v>0</v>
      </c>
      <c r="AE387" s="3">
        <v>0</v>
      </c>
    </row>
    <row r="388">
      <c r="A388" s="3">
        <v>381</v>
      </c>
      <c r="B388" s="3" t="s">
        <v>834</v>
      </c>
      <c r="C388" s="3" t="s"/>
      <c r="D388" s="3" t="s">
        <v>835</v>
      </c>
      <c r="E388" s="3" t="s">
        <v>762</v>
      </c>
      <c r="F388" s="3" t="s">
        <v>87</v>
      </c>
      <c r="G388" s="3" t="s">
        <v>821</v>
      </c>
      <c r="H388" s="3">
        <v>310000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12800</v>
      </c>
      <c r="P388" s="3">
        <v>-12800</v>
      </c>
      <c r="Q388" s="3">
        <v>0</v>
      </c>
      <c r="R388" s="3">
        <v>0</v>
      </c>
      <c r="S388" s="3">
        <v>-18755</v>
      </c>
      <c r="T388" s="3">
        <v>0</v>
      </c>
      <c r="U388" s="3">
        <v>-11360</v>
      </c>
      <c r="V388" s="3">
        <v>279885</v>
      </c>
      <c r="W388" s="3" t="s"/>
      <c r="X388" s="3">
        <v>0</v>
      </c>
      <c r="Y388" s="3">
        <v>0</v>
      </c>
      <c r="Z388" s="3" t="s">
        <v>43</v>
      </c>
      <c r="AA388" s="3" t="s">
        <v>44</v>
      </c>
      <c r="AB388" s="3" t="s"/>
      <c r="AC388" s="3">
        <v>0</v>
      </c>
      <c r="AD388" s="3">
        <v>0</v>
      </c>
      <c r="AE388" s="3">
        <v>0</v>
      </c>
    </row>
    <row r="389">
      <c r="A389" s="3">
        <v>382</v>
      </c>
      <c r="B389" s="3" t="s">
        <v>836</v>
      </c>
      <c r="C389" s="3" t="s"/>
      <c r="D389" s="3" t="s">
        <v>837</v>
      </c>
      <c r="E389" s="3" t="s">
        <v>752</v>
      </c>
      <c r="F389" s="3" t="s">
        <v>63</v>
      </c>
      <c r="G389" s="3" t="s">
        <v>821</v>
      </c>
      <c r="H389" s="3">
        <v>7034000</v>
      </c>
      <c r="I389" s="3">
        <v>-4222000</v>
      </c>
      <c r="J389" s="3">
        <v>0</v>
      </c>
      <c r="K389" s="3">
        <v>0</v>
      </c>
      <c r="L389" s="3">
        <v>-140600</v>
      </c>
      <c r="M389" s="3">
        <v>0</v>
      </c>
      <c r="N389" s="3">
        <v>0</v>
      </c>
      <c r="O389" s="3">
        <v>12800</v>
      </c>
      <c r="P389" s="3">
        <v>-12800</v>
      </c>
      <c r="Q389" s="3">
        <v>0</v>
      </c>
      <c r="R389" s="3">
        <v>0</v>
      </c>
      <c r="S389" s="3">
        <v>-161620</v>
      </c>
      <c r="T389" s="3">
        <v>0</v>
      </c>
      <c r="U389" s="3">
        <v>-96170</v>
      </c>
      <c r="V389" s="3">
        <v>2413610</v>
      </c>
      <c r="W389" s="3" t="s">
        <v>117</v>
      </c>
      <c r="X389" s="3">
        <v>0</v>
      </c>
      <c r="Y389" s="3">
        <v>0</v>
      </c>
      <c r="Z389" s="3" t="s">
        <v>43</v>
      </c>
      <c r="AA389" s="3" t="s">
        <v>141</v>
      </c>
      <c r="AB389" s="3" t="s"/>
      <c r="AC389" s="3">
        <v>0</v>
      </c>
      <c r="AD389" s="3">
        <v>0</v>
      </c>
      <c r="AE389" s="3">
        <v>0</v>
      </c>
    </row>
    <row r="390">
      <c r="A390" s="3">
        <v>383</v>
      </c>
      <c r="B390" s="3" t="s">
        <v>838</v>
      </c>
      <c r="C390" s="3" t="s"/>
      <c r="D390" s="3" t="s">
        <v>839</v>
      </c>
      <c r="E390" s="3" t="s">
        <v>735</v>
      </c>
      <c r="F390" s="3" t="s">
        <v>87</v>
      </c>
      <c r="G390" s="3" t="s">
        <v>821</v>
      </c>
      <c r="H390" s="3">
        <v>1579000</v>
      </c>
      <c r="I390" s="3">
        <v>-1046000</v>
      </c>
      <c r="J390" s="3">
        <v>0</v>
      </c>
      <c r="K390" s="3">
        <v>0</v>
      </c>
      <c r="L390" s="3">
        <v>-42640</v>
      </c>
      <c r="M390" s="3">
        <v>0</v>
      </c>
      <c r="N390" s="3">
        <v>8000</v>
      </c>
      <c r="O390" s="3">
        <v>24700</v>
      </c>
      <c r="P390" s="3">
        <v>-32700</v>
      </c>
      <c r="Q390" s="3">
        <v>0</v>
      </c>
      <c r="R390" s="3">
        <v>0</v>
      </c>
      <c r="S390" s="3">
        <v>-29667</v>
      </c>
      <c r="T390" s="3">
        <v>0</v>
      </c>
      <c r="U390" s="3">
        <v>-17934</v>
      </c>
      <c r="V390" s="3">
        <v>442759</v>
      </c>
      <c r="W390" s="3" t="s">
        <v>94</v>
      </c>
      <c r="X390" s="3">
        <v>0</v>
      </c>
      <c r="Y390" s="3">
        <v>0</v>
      </c>
      <c r="Z390" s="3" t="s">
        <v>43</v>
      </c>
      <c r="AA390" s="3" t="s">
        <v>44</v>
      </c>
      <c r="AB390" s="3" t="s"/>
      <c r="AC390" s="3">
        <v>0</v>
      </c>
      <c r="AD390" s="3">
        <v>0</v>
      </c>
      <c r="AE390" s="3">
        <v>0</v>
      </c>
    </row>
    <row r="391">
      <c r="A391" s="3">
        <v>384</v>
      </c>
      <c r="B391" s="3" t="s">
        <v>840</v>
      </c>
      <c r="C391" s="3" t="s"/>
      <c r="D391" s="3" t="s">
        <v>841</v>
      </c>
      <c r="E391" s="3" t="s">
        <v>735</v>
      </c>
      <c r="F391" s="3" t="s">
        <v>48</v>
      </c>
      <c r="G391" s="3" t="s">
        <v>821</v>
      </c>
      <c r="H391" s="3">
        <v>2310000</v>
      </c>
      <c r="I391" s="3">
        <v>-24000</v>
      </c>
      <c r="J391" s="3">
        <v>0</v>
      </c>
      <c r="K391" s="3">
        <v>0</v>
      </c>
      <c r="L391" s="3">
        <v>-114300</v>
      </c>
      <c r="M391" s="3">
        <v>0</v>
      </c>
      <c r="N391" s="3">
        <v>14000</v>
      </c>
      <c r="O391" s="3">
        <v>14700</v>
      </c>
      <c r="P391" s="3">
        <v>-28700</v>
      </c>
      <c r="Q391" s="3">
        <v>0</v>
      </c>
      <c r="R391" s="3">
        <v>0</v>
      </c>
      <c r="S391" s="3">
        <v>-131388</v>
      </c>
      <c r="T391" s="3">
        <v>0</v>
      </c>
      <c r="U391" s="3">
        <v>-74398</v>
      </c>
      <c r="V391" s="3">
        <v>1965914</v>
      </c>
      <c r="W391" s="3" t="s">
        <v>117</v>
      </c>
      <c r="X391" s="3">
        <v>0</v>
      </c>
      <c r="Y391" s="3">
        <v>0</v>
      </c>
      <c r="Z391" s="3" t="s">
        <v>43</v>
      </c>
      <c r="AA391" s="3" t="s">
        <v>44</v>
      </c>
      <c r="AB391" s="3" t="s"/>
      <c r="AC391" s="3">
        <v>0</v>
      </c>
      <c r="AD391" s="3">
        <v>0</v>
      </c>
      <c r="AE391" s="3">
        <v>0</v>
      </c>
    </row>
    <row r="392">
      <c r="A392" s="3">
        <v>385</v>
      </c>
      <c r="B392" s="3" t="s">
        <v>842</v>
      </c>
      <c r="C392" s="3" t="s"/>
      <c r="D392" s="3" t="s">
        <v>843</v>
      </c>
      <c r="E392" s="3" t="s">
        <v>735</v>
      </c>
      <c r="F392" s="3" t="s">
        <v>63</v>
      </c>
      <c r="G392" s="3" t="s">
        <v>821</v>
      </c>
      <c r="H392" s="3">
        <v>7034000</v>
      </c>
      <c r="I392" s="3">
        <v>-4222000</v>
      </c>
      <c r="J392" s="3">
        <v>0</v>
      </c>
      <c r="K392" s="3">
        <v>0</v>
      </c>
      <c r="L392" s="3">
        <v>-50000</v>
      </c>
      <c r="M392" s="3">
        <v>0</v>
      </c>
      <c r="N392" s="3">
        <v>0</v>
      </c>
      <c r="O392" s="3">
        <v>32200</v>
      </c>
      <c r="P392" s="3">
        <v>-32200</v>
      </c>
      <c r="Q392" s="3">
        <v>0</v>
      </c>
      <c r="R392" s="3">
        <v>0</v>
      </c>
      <c r="S392" s="3">
        <v>-167101</v>
      </c>
      <c r="T392" s="3">
        <v>0</v>
      </c>
      <c r="U392" s="3">
        <v>-93908</v>
      </c>
      <c r="V392" s="3">
        <v>2500991</v>
      </c>
      <c r="W392" s="3" t="s">
        <v>94</v>
      </c>
      <c r="X392" s="3">
        <v>0</v>
      </c>
      <c r="Y392" s="3">
        <v>0</v>
      </c>
      <c r="Z392" s="3" t="s">
        <v>43</v>
      </c>
      <c r="AA392" s="3" t="s">
        <v>57</v>
      </c>
      <c r="AB392" s="3" t="s"/>
      <c r="AC392" s="3">
        <v>0</v>
      </c>
      <c r="AD392" s="3">
        <v>0</v>
      </c>
      <c r="AE392" s="3">
        <v>0</v>
      </c>
    </row>
    <row r="393">
      <c r="A393" s="3">
        <v>386</v>
      </c>
      <c r="B393" s="3" t="s">
        <v>844</v>
      </c>
      <c r="C393" s="3" t="s"/>
      <c r="D393" s="3" t="s">
        <v>845</v>
      </c>
      <c r="E393" s="3" t="s">
        <v>735</v>
      </c>
      <c r="F393" s="3" t="s">
        <v>63</v>
      </c>
      <c r="G393" s="3" t="s">
        <v>821</v>
      </c>
      <c r="H393" s="3">
        <v>310000</v>
      </c>
      <c r="I393" s="3">
        <v>-19000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12800</v>
      </c>
      <c r="P393" s="3">
        <v>-12800</v>
      </c>
      <c r="Q393" s="3">
        <v>0</v>
      </c>
      <c r="R393" s="3">
        <v>0</v>
      </c>
      <c r="S393" s="3">
        <v>-17606</v>
      </c>
      <c r="T393" s="3">
        <v>0</v>
      </c>
      <c r="U393" s="3">
        <v>-10476</v>
      </c>
      <c r="V393" s="3">
        <v>262918</v>
      </c>
      <c r="W393" s="3" t="s"/>
      <c r="X393" s="3">
        <v>0</v>
      </c>
      <c r="Y393" s="3">
        <v>0</v>
      </c>
      <c r="Z393" s="3" t="s">
        <v>43</v>
      </c>
      <c r="AA393" s="3" t="s">
        <v>44</v>
      </c>
      <c r="AB393" s="3" t="s"/>
      <c r="AC393" s="3">
        <v>0</v>
      </c>
      <c r="AD393" s="3">
        <v>0</v>
      </c>
      <c r="AE393" s="3">
        <v>0</v>
      </c>
    </row>
    <row r="394">
      <c r="A394" s="3">
        <v>387</v>
      </c>
      <c r="B394" s="3" t="s">
        <v>846</v>
      </c>
      <c r="C394" s="3" t="s"/>
      <c r="D394" s="3" t="s">
        <v>847</v>
      </c>
      <c r="E394" s="3" t="s">
        <v>485</v>
      </c>
      <c r="F394" s="3" t="s">
        <v>63</v>
      </c>
      <c r="G394" s="3" t="s">
        <v>821</v>
      </c>
      <c r="H394" s="3">
        <v>1680000</v>
      </c>
      <c r="I394" s="3">
        <v>0</v>
      </c>
      <c r="J394" s="3">
        <v>0</v>
      </c>
      <c r="K394" s="3">
        <v>0</v>
      </c>
      <c r="L394" s="3">
        <v>-84000</v>
      </c>
      <c r="M394" s="3">
        <v>0</v>
      </c>
      <c r="N394" s="3">
        <v>0</v>
      </c>
      <c r="O394" s="3">
        <v>25800</v>
      </c>
      <c r="P394" s="3">
        <v>-25800</v>
      </c>
      <c r="Q394" s="3">
        <v>0</v>
      </c>
      <c r="R394" s="3">
        <v>0</v>
      </c>
      <c r="S394" s="3">
        <v>-96558</v>
      </c>
      <c r="T394" s="3">
        <v>0</v>
      </c>
      <c r="U394" s="3">
        <v>-61040</v>
      </c>
      <c r="V394" s="3">
        <v>1438402</v>
      </c>
      <c r="W394" s="3" t="s">
        <v>117</v>
      </c>
      <c r="X394" s="3">
        <v>0</v>
      </c>
      <c r="Y394" s="3">
        <v>0</v>
      </c>
      <c r="Z394" s="3" t="s">
        <v>43</v>
      </c>
      <c r="AA394" s="3" t="s">
        <v>44</v>
      </c>
      <c r="AB394" s="3" t="s"/>
      <c r="AC394" s="3">
        <v>0</v>
      </c>
      <c r="AD394" s="3">
        <v>0</v>
      </c>
      <c r="AE394" s="3">
        <v>0</v>
      </c>
    </row>
    <row r="395">
      <c r="A395" s="3">
        <v>388</v>
      </c>
      <c r="B395" s="3" t="s">
        <v>848</v>
      </c>
      <c r="C395" s="3" t="s"/>
      <c r="D395" s="3" t="s">
        <v>849</v>
      </c>
      <c r="E395" s="3" t="s">
        <v>516</v>
      </c>
      <c r="F395" s="3" t="s">
        <v>63</v>
      </c>
      <c r="G395" s="3" t="s">
        <v>821</v>
      </c>
      <c r="H395" s="3">
        <v>580000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28700</v>
      </c>
      <c r="P395" s="3">
        <v>-28700</v>
      </c>
      <c r="Q395" s="3">
        <v>0</v>
      </c>
      <c r="R395" s="3">
        <v>0</v>
      </c>
      <c r="S395" s="3">
        <v>-35090</v>
      </c>
      <c r="T395" s="3">
        <v>0</v>
      </c>
      <c r="U395" s="3">
        <v>-23200</v>
      </c>
      <c r="V395" s="3">
        <v>521710</v>
      </c>
      <c r="W395" s="3" t="s"/>
      <c r="X395" s="3">
        <v>0</v>
      </c>
      <c r="Y395" s="3">
        <v>0</v>
      </c>
      <c r="Z395" s="3" t="s">
        <v>43</v>
      </c>
      <c r="AA395" s="3" t="s">
        <v>44</v>
      </c>
      <c r="AB395" s="3" t="s"/>
      <c r="AC395" s="3">
        <v>0</v>
      </c>
      <c r="AD395" s="3">
        <v>0</v>
      </c>
      <c r="AE395" s="3">
        <v>0</v>
      </c>
    </row>
    <row r="396">
      <c r="A396" s="3">
        <v>389</v>
      </c>
      <c r="B396" s="3" t="s">
        <v>850</v>
      </c>
      <c r="C396" s="3" t="s"/>
      <c r="D396" s="3" t="s">
        <v>851</v>
      </c>
      <c r="E396" s="3" t="s">
        <v>442</v>
      </c>
      <c r="F396" s="3" t="s">
        <v>48</v>
      </c>
      <c r="G396" s="3" t="s">
        <v>821</v>
      </c>
      <c r="H396" s="3">
        <v>620000</v>
      </c>
      <c r="I396" s="3">
        <v>-32000</v>
      </c>
      <c r="J396" s="3">
        <v>0</v>
      </c>
      <c r="K396" s="3">
        <v>0</v>
      </c>
      <c r="L396" s="3">
        <v>0</v>
      </c>
      <c r="M396" s="3">
        <v>0</v>
      </c>
      <c r="N396" s="3">
        <v>42500</v>
      </c>
      <c r="O396" s="3">
        <v>0</v>
      </c>
      <c r="P396" s="3">
        <v>-42500</v>
      </c>
      <c r="Q396" s="3">
        <v>0</v>
      </c>
      <c r="R396" s="3">
        <v>0</v>
      </c>
      <c r="S396" s="3">
        <v>-35574</v>
      </c>
      <c r="T396" s="3">
        <v>0</v>
      </c>
      <c r="U396" s="3">
        <v>-25220</v>
      </c>
      <c r="V396" s="3">
        <v>527206</v>
      </c>
      <c r="W396" s="3" t="s"/>
      <c r="X396" s="3">
        <v>0</v>
      </c>
      <c r="Y396" s="3">
        <v>0</v>
      </c>
      <c r="Z396" s="3" t="s">
        <v>43</v>
      </c>
      <c r="AA396" s="3" t="s">
        <v>44</v>
      </c>
      <c r="AB396" s="3" t="s"/>
      <c r="AC396" s="3">
        <v>0</v>
      </c>
      <c r="AD396" s="3">
        <v>0</v>
      </c>
      <c r="AE396" s="3">
        <v>0</v>
      </c>
    </row>
    <row r="397">
      <c r="A397" s="3">
        <v>390</v>
      </c>
      <c r="B397" s="3" t="s">
        <v>852</v>
      </c>
      <c r="C397" s="3" t="s"/>
      <c r="D397" s="3" t="s">
        <v>853</v>
      </c>
      <c r="E397" s="3" t="s">
        <v>735</v>
      </c>
      <c r="F397" s="3" t="s">
        <v>55</v>
      </c>
      <c r="G397" s="3" t="s">
        <v>821</v>
      </c>
      <c r="H397" s="3">
        <v>1579000</v>
      </c>
      <c r="I397" s="3">
        <v>-1011000</v>
      </c>
      <c r="J397" s="3">
        <v>0</v>
      </c>
      <c r="K397" s="3">
        <v>0</v>
      </c>
      <c r="L397" s="3">
        <v>-45440</v>
      </c>
      <c r="M397" s="3">
        <v>0</v>
      </c>
      <c r="N397" s="3">
        <v>0</v>
      </c>
      <c r="O397" s="3">
        <v>12800</v>
      </c>
      <c r="P397" s="3">
        <v>-12800</v>
      </c>
      <c r="Q397" s="3">
        <v>0</v>
      </c>
      <c r="R397" s="3">
        <v>0</v>
      </c>
      <c r="S397" s="3">
        <v>-31615</v>
      </c>
      <c r="T397" s="3">
        <v>0</v>
      </c>
      <c r="U397" s="3">
        <v>-18390</v>
      </c>
      <c r="V397" s="3">
        <v>472555</v>
      </c>
      <c r="W397" s="3" t="s">
        <v>94</v>
      </c>
      <c r="X397" s="3">
        <v>0</v>
      </c>
      <c r="Y397" s="3">
        <v>0</v>
      </c>
      <c r="Z397" s="3" t="s">
        <v>43</v>
      </c>
      <c r="AA397" s="3" t="s">
        <v>44</v>
      </c>
      <c r="AB397" s="3" t="s"/>
      <c r="AC397" s="3">
        <v>0</v>
      </c>
      <c r="AD397" s="3">
        <v>0</v>
      </c>
      <c r="AE397" s="3">
        <v>0</v>
      </c>
    </row>
    <row r="398">
      <c r="A398" s="3">
        <v>391</v>
      </c>
      <c r="B398" s="3" t="s">
        <v>854</v>
      </c>
      <c r="C398" s="3" t="s"/>
      <c r="D398" s="3" t="s">
        <v>855</v>
      </c>
      <c r="E398" s="3" t="s">
        <v>752</v>
      </c>
      <c r="F398" s="3" t="s">
        <v>63</v>
      </c>
      <c r="G398" s="3" t="s">
        <v>821</v>
      </c>
      <c r="H398" s="3">
        <v>1630000</v>
      </c>
      <c r="I398" s="3">
        <v>0</v>
      </c>
      <c r="J398" s="3">
        <v>0</v>
      </c>
      <c r="K398" s="3">
        <v>0</v>
      </c>
      <c r="L398" s="3">
        <v>-81500</v>
      </c>
      <c r="M398" s="3">
        <v>0</v>
      </c>
      <c r="N398" s="3">
        <v>0</v>
      </c>
      <c r="O398" s="3">
        <v>12800</v>
      </c>
      <c r="P398" s="3">
        <v>-12800</v>
      </c>
      <c r="Q398" s="3">
        <v>0</v>
      </c>
      <c r="R398" s="3">
        <v>0</v>
      </c>
      <c r="S398" s="3">
        <v>-93684</v>
      </c>
      <c r="T398" s="3">
        <v>0</v>
      </c>
      <c r="U398" s="3">
        <v>-55746</v>
      </c>
      <c r="V398" s="3">
        <v>1399070</v>
      </c>
      <c r="W398" s="3" t="s">
        <v>117</v>
      </c>
      <c r="X398" s="3">
        <v>0</v>
      </c>
      <c r="Y398" s="3">
        <v>0</v>
      </c>
      <c r="Z398" s="3" t="s">
        <v>43</v>
      </c>
      <c r="AA398" s="3" t="s">
        <v>44</v>
      </c>
      <c r="AB398" s="3" t="s"/>
      <c r="AC398" s="3">
        <v>0</v>
      </c>
      <c r="AD398" s="3">
        <v>0</v>
      </c>
      <c r="AE398" s="3">
        <v>0</v>
      </c>
    </row>
    <row r="399">
      <c r="A399" s="3">
        <v>392</v>
      </c>
      <c r="B399" s="3" t="s">
        <v>856</v>
      </c>
      <c r="C399" s="3" t="s"/>
      <c r="D399" s="3" t="s">
        <v>857</v>
      </c>
      <c r="E399" s="3" t="s">
        <v>735</v>
      </c>
      <c r="F399" s="3" t="s">
        <v>55</v>
      </c>
      <c r="G399" s="3" t="s">
        <v>5</v>
      </c>
      <c r="H399" s="3">
        <v>415000</v>
      </c>
      <c r="I399" s="3">
        <v>-9000</v>
      </c>
      <c r="J399" s="3">
        <v>0</v>
      </c>
      <c r="K399" s="3">
        <v>0</v>
      </c>
      <c r="L399" s="3">
        <v>0</v>
      </c>
      <c r="M399" s="3">
        <v>0</v>
      </c>
      <c r="N399" s="3">
        <v>18000</v>
      </c>
      <c r="O399" s="3">
        <v>14700</v>
      </c>
      <c r="P399" s="3">
        <v>-32700</v>
      </c>
      <c r="Q399" s="3">
        <v>0</v>
      </c>
      <c r="R399" s="3">
        <v>0</v>
      </c>
      <c r="S399" s="3">
        <v>-24563</v>
      </c>
      <c r="T399" s="3">
        <v>0</v>
      </c>
      <c r="U399" s="3">
        <v>-15336</v>
      </c>
      <c r="V399" s="3">
        <v>366101</v>
      </c>
      <c r="W399" s="3" t="s"/>
      <c r="X399" s="3">
        <v>0</v>
      </c>
      <c r="Y399" s="3">
        <v>0</v>
      </c>
      <c r="Z399" s="3" t="s">
        <v>43</v>
      </c>
      <c r="AA399" s="3" t="s">
        <v>44</v>
      </c>
      <c r="AB399" s="3" t="s"/>
      <c r="AC399" s="3">
        <v>0</v>
      </c>
      <c r="AD399" s="3">
        <v>0</v>
      </c>
      <c r="AE399" s="3">
        <v>0</v>
      </c>
    </row>
    <row r="400">
      <c r="A400" s="3">
        <v>393</v>
      </c>
      <c r="B400" s="3" t="s">
        <v>858</v>
      </c>
      <c r="C400" s="3" t="s"/>
      <c r="D400" s="3" t="s">
        <v>338</v>
      </c>
      <c r="E400" s="3" t="s">
        <v>735</v>
      </c>
      <c r="F400" s="3" t="s">
        <v>63</v>
      </c>
      <c r="G400" s="3" t="s">
        <v>5</v>
      </c>
      <c r="H400" s="3">
        <v>310000</v>
      </c>
      <c r="I400" s="3">
        <v>-33000</v>
      </c>
      <c r="J400" s="3">
        <v>0</v>
      </c>
      <c r="K400" s="3">
        <v>14000</v>
      </c>
      <c r="L400" s="3">
        <v>0</v>
      </c>
      <c r="M400" s="3">
        <v>0</v>
      </c>
      <c r="N400" s="3">
        <v>0</v>
      </c>
      <c r="O400" s="3">
        <v>12800</v>
      </c>
      <c r="P400" s="3">
        <v>-12800</v>
      </c>
      <c r="Q400" s="3">
        <v>0</v>
      </c>
      <c r="R400" s="3">
        <v>0</v>
      </c>
      <c r="S400" s="3">
        <v>-17606</v>
      </c>
      <c r="T400" s="3">
        <v>0</v>
      </c>
      <c r="U400" s="3">
        <v>-9860</v>
      </c>
      <c r="V400" s="3">
        <v>263534</v>
      </c>
      <c r="W400" s="3" t="s"/>
      <c r="X400" s="3">
        <v>0</v>
      </c>
      <c r="Y400" s="3">
        <v>0</v>
      </c>
      <c r="Z400" s="3" t="s">
        <v>43</v>
      </c>
      <c r="AA400" s="3" t="s">
        <v>44</v>
      </c>
      <c r="AB400" s="3" t="s"/>
      <c r="AC400" s="3">
        <v>0</v>
      </c>
      <c r="AD400" s="3">
        <v>0</v>
      </c>
      <c r="AE400" s="3">
        <v>0</v>
      </c>
    </row>
    <row r="401">
      <c r="A401" s="3">
        <v>394</v>
      </c>
      <c r="B401" s="3" t="s">
        <v>859</v>
      </c>
      <c r="C401" s="3" t="s"/>
      <c r="D401" s="3" t="s">
        <v>860</v>
      </c>
      <c r="E401" s="3" t="s">
        <v>735</v>
      </c>
      <c r="F401" s="3" t="s">
        <v>63</v>
      </c>
      <c r="G401" s="3" t="s">
        <v>5</v>
      </c>
      <c r="H401" s="3">
        <v>310000</v>
      </c>
      <c r="I401" s="3">
        <v>-33000</v>
      </c>
      <c r="J401" s="3">
        <v>0</v>
      </c>
      <c r="K401" s="3">
        <v>14000</v>
      </c>
      <c r="L401" s="3">
        <v>0</v>
      </c>
      <c r="M401" s="3">
        <v>0</v>
      </c>
      <c r="N401" s="3">
        <v>0</v>
      </c>
      <c r="O401" s="3">
        <v>12800</v>
      </c>
      <c r="P401" s="3">
        <v>-12800</v>
      </c>
      <c r="Q401" s="3">
        <v>0</v>
      </c>
      <c r="R401" s="3">
        <v>0</v>
      </c>
      <c r="S401" s="3">
        <v>-17606</v>
      </c>
      <c r="T401" s="3">
        <v>0</v>
      </c>
      <c r="U401" s="3">
        <v>-9662</v>
      </c>
      <c r="V401" s="3">
        <v>263732</v>
      </c>
      <c r="W401" s="3" t="s"/>
      <c r="X401" s="3">
        <v>0</v>
      </c>
      <c r="Y401" s="3">
        <v>0</v>
      </c>
      <c r="Z401" s="3" t="s">
        <v>43</v>
      </c>
      <c r="AA401" s="3" t="s">
        <v>44</v>
      </c>
      <c r="AB401" s="3" t="s"/>
      <c r="AC401" s="3">
        <v>0</v>
      </c>
      <c r="AD401" s="3">
        <v>0</v>
      </c>
      <c r="AE401" s="3">
        <v>0</v>
      </c>
    </row>
    <row r="402">
      <c r="A402" s="3">
        <v>395</v>
      </c>
      <c r="B402" s="3" t="s">
        <v>861</v>
      </c>
      <c r="C402" s="3" t="s"/>
      <c r="D402" s="3" t="s">
        <v>862</v>
      </c>
      <c r="E402" s="3" t="s">
        <v>688</v>
      </c>
      <c r="F402" s="3" t="s">
        <v>63</v>
      </c>
      <c r="G402" s="3" t="s">
        <v>5</v>
      </c>
      <c r="H402" s="3">
        <v>1579000</v>
      </c>
      <c r="I402" s="3">
        <v>-999000</v>
      </c>
      <c r="J402" s="3">
        <v>0</v>
      </c>
      <c r="K402" s="3">
        <v>0</v>
      </c>
      <c r="L402" s="3">
        <v>-50000</v>
      </c>
      <c r="M402" s="3">
        <v>0</v>
      </c>
      <c r="N402" s="3">
        <v>8000</v>
      </c>
      <c r="O402" s="3">
        <v>24700</v>
      </c>
      <c r="P402" s="3">
        <v>-32700</v>
      </c>
      <c r="Q402" s="3">
        <v>0</v>
      </c>
      <c r="R402" s="3">
        <v>0</v>
      </c>
      <c r="S402" s="3">
        <v>-32065</v>
      </c>
      <c r="T402" s="3">
        <v>0</v>
      </c>
      <c r="U402" s="3">
        <v>-18804</v>
      </c>
      <c r="V402" s="3">
        <v>479131</v>
      </c>
      <c r="W402" s="3" t="s">
        <v>56</v>
      </c>
      <c r="X402" s="3">
        <v>0</v>
      </c>
      <c r="Y402" s="3">
        <v>0</v>
      </c>
      <c r="Z402" s="3" t="s">
        <v>43</v>
      </c>
      <c r="AA402" s="3" t="s">
        <v>44</v>
      </c>
      <c r="AB402" s="3" t="s"/>
      <c r="AC402" s="3">
        <v>0</v>
      </c>
      <c r="AD402" s="3">
        <v>0</v>
      </c>
      <c r="AE402" s="3">
        <v>0</v>
      </c>
    </row>
    <row r="403">
      <c r="A403" s="3">
        <v>396</v>
      </c>
      <c r="B403" s="3" t="s">
        <v>863</v>
      </c>
      <c r="C403" s="3" t="s"/>
      <c r="D403" s="3" t="s">
        <v>864</v>
      </c>
      <c r="E403" s="3" t="s">
        <v>735</v>
      </c>
      <c r="F403" s="3" t="s">
        <v>48</v>
      </c>
      <c r="G403" s="3" t="s">
        <v>5</v>
      </c>
      <c r="H403" s="3">
        <v>310000</v>
      </c>
      <c r="I403" s="3">
        <v>-33000</v>
      </c>
      <c r="J403" s="3">
        <v>0</v>
      </c>
      <c r="K403" s="3">
        <v>14000</v>
      </c>
      <c r="L403" s="3">
        <v>0</v>
      </c>
      <c r="M403" s="3">
        <v>0</v>
      </c>
      <c r="N403" s="3">
        <v>0</v>
      </c>
      <c r="O403" s="3">
        <v>12800</v>
      </c>
      <c r="P403" s="3">
        <v>-12800</v>
      </c>
      <c r="Q403" s="3">
        <v>0</v>
      </c>
      <c r="R403" s="3">
        <v>0</v>
      </c>
      <c r="S403" s="3">
        <v>-17606</v>
      </c>
      <c r="T403" s="3">
        <v>0</v>
      </c>
      <c r="U403" s="3">
        <v>-9750</v>
      </c>
      <c r="V403" s="3">
        <v>263644</v>
      </c>
      <c r="W403" s="3" t="s"/>
      <c r="X403" s="3">
        <v>0</v>
      </c>
      <c r="Y403" s="3">
        <v>0</v>
      </c>
      <c r="Z403" s="3" t="s">
        <v>43</v>
      </c>
      <c r="AA403" s="3" t="s">
        <v>44</v>
      </c>
      <c r="AB403" s="3" t="s"/>
      <c r="AC403" s="3">
        <v>0</v>
      </c>
      <c r="AD403" s="3">
        <v>0</v>
      </c>
      <c r="AE403" s="3">
        <v>0</v>
      </c>
    </row>
    <row r="404">
      <c r="A404" s="3">
        <v>397</v>
      </c>
      <c r="B404" s="3" t="s">
        <v>865</v>
      </c>
      <c r="C404" s="3" t="s"/>
      <c r="D404" s="3" t="s">
        <v>866</v>
      </c>
      <c r="E404" s="3" t="s">
        <v>361</v>
      </c>
      <c r="F404" s="3" t="s">
        <v>48</v>
      </c>
      <c r="G404" s="3" t="s">
        <v>5</v>
      </c>
      <c r="H404" s="3">
        <v>1400000</v>
      </c>
      <c r="I404" s="3">
        <v>-28000</v>
      </c>
      <c r="J404" s="3">
        <v>0</v>
      </c>
      <c r="K404" s="3">
        <v>0</v>
      </c>
      <c r="L404" s="3">
        <v>-50000</v>
      </c>
      <c r="M404" s="3">
        <v>0</v>
      </c>
      <c r="N404" s="3">
        <v>8000</v>
      </c>
      <c r="O404" s="3">
        <v>24700</v>
      </c>
      <c r="P404" s="3">
        <v>-32700</v>
      </c>
      <c r="Q404" s="3">
        <v>0</v>
      </c>
      <c r="R404" s="3">
        <v>0</v>
      </c>
      <c r="S404" s="3">
        <v>-79981</v>
      </c>
      <c r="T404" s="3">
        <v>0</v>
      </c>
      <c r="U404" s="3">
        <v>-33200</v>
      </c>
      <c r="V404" s="3">
        <v>1208819</v>
      </c>
      <c r="W404" s="3" t="s">
        <v>94</v>
      </c>
      <c r="X404" s="3">
        <v>0</v>
      </c>
      <c r="Y404" s="3">
        <v>0</v>
      </c>
      <c r="Z404" s="3" t="s">
        <v>43</v>
      </c>
      <c r="AA404" s="3" t="s">
        <v>57</v>
      </c>
      <c r="AB404" s="3" t="s"/>
      <c r="AC404" s="3">
        <v>0</v>
      </c>
      <c r="AD404" s="3">
        <v>0</v>
      </c>
      <c r="AE404" s="3">
        <v>0</v>
      </c>
    </row>
    <row r="405">
      <c r="A405" s="3">
        <v>398</v>
      </c>
      <c r="B405" s="3" t="s">
        <v>867</v>
      </c>
      <c r="C405" s="3" t="s"/>
      <c r="D405" s="3" t="s">
        <v>868</v>
      </c>
      <c r="E405" s="3" t="s">
        <v>735</v>
      </c>
      <c r="F405" s="3" t="s">
        <v>63</v>
      </c>
      <c r="G405" s="3" t="s">
        <v>5</v>
      </c>
      <c r="H405" s="3">
        <v>620000</v>
      </c>
      <c r="I405" s="3">
        <v>-66000</v>
      </c>
      <c r="J405" s="3">
        <v>0</v>
      </c>
      <c r="K405" s="3">
        <v>28000</v>
      </c>
      <c r="L405" s="3">
        <v>-44320</v>
      </c>
      <c r="M405" s="3">
        <v>0</v>
      </c>
      <c r="N405" s="3">
        <v>3000</v>
      </c>
      <c r="O405" s="3">
        <v>29700</v>
      </c>
      <c r="P405" s="3">
        <v>-32700</v>
      </c>
      <c r="Q405" s="3">
        <v>0</v>
      </c>
      <c r="R405" s="3">
        <v>0</v>
      </c>
      <c r="S405" s="3">
        <v>-32530</v>
      </c>
      <c r="T405" s="3">
        <v>0</v>
      </c>
      <c r="U405" s="3">
        <v>-18061</v>
      </c>
      <c r="V405" s="3">
        <v>487089</v>
      </c>
      <c r="W405" s="3" t="s">
        <v>94</v>
      </c>
      <c r="X405" s="3">
        <v>0</v>
      </c>
      <c r="Y405" s="3">
        <v>0</v>
      </c>
      <c r="Z405" s="3" t="s">
        <v>43</v>
      </c>
      <c r="AA405" s="3" t="s">
        <v>44</v>
      </c>
      <c r="AB405" s="3" t="s"/>
      <c r="AC405" s="3">
        <v>0</v>
      </c>
      <c r="AD405" s="3">
        <v>0</v>
      </c>
      <c r="AE405" s="3">
        <v>0</v>
      </c>
    </row>
    <row r="406">
      <c r="A406" s="3">
        <v>399</v>
      </c>
      <c r="B406" s="3" t="s">
        <v>869</v>
      </c>
      <c r="C406" s="3" t="s"/>
      <c r="D406" s="3" t="s">
        <v>870</v>
      </c>
      <c r="E406" s="3" t="s">
        <v>752</v>
      </c>
      <c r="F406" s="3" t="s">
        <v>48</v>
      </c>
      <c r="G406" s="3" t="s">
        <v>5</v>
      </c>
      <c r="H406" s="3">
        <v>1889000</v>
      </c>
      <c r="I406" s="3">
        <v>-999000</v>
      </c>
      <c r="J406" s="3">
        <v>0</v>
      </c>
      <c r="K406" s="3">
        <v>0</v>
      </c>
      <c r="L406" s="3">
        <v>-50000</v>
      </c>
      <c r="M406" s="3">
        <v>0</v>
      </c>
      <c r="N406" s="3">
        <v>13000</v>
      </c>
      <c r="O406" s="3">
        <v>24700</v>
      </c>
      <c r="P406" s="3">
        <v>-37700</v>
      </c>
      <c r="Q406" s="3">
        <v>0</v>
      </c>
      <c r="R406" s="3">
        <v>0</v>
      </c>
      <c r="S406" s="3">
        <v>-50820</v>
      </c>
      <c r="T406" s="3">
        <v>0</v>
      </c>
      <c r="U406" s="3">
        <v>-31432</v>
      </c>
      <c r="V406" s="3">
        <v>757748</v>
      </c>
      <c r="W406" s="3" t="s">
        <v>94</v>
      </c>
      <c r="X406" s="3">
        <v>0</v>
      </c>
      <c r="Y406" s="3">
        <v>0</v>
      </c>
      <c r="Z406" s="3" t="s">
        <v>43</v>
      </c>
      <c r="AA406" s="3" t="s">
        <v>44</v>
      </c>
      <c r="AB406" s="3" t="s"/>
      <c r="AC406" s="3">
        <v>0</v>
      </c>
      <c r="AD406" s="3">
        <v>0</v>
      </c>
      <c r="AE406" s="3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D8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6384" min="1" style="4" width="18" customWidth="true"/>
    <col collapsed="false" hidden="false" max="16384" min="1" style="4" width="18" customWidth="true"/>
    <col collapsed="false" hidden="false" max="16384" min="1" style="4" width="18" customWidth="true"/>
    <col collapsed="false" hidden="false" max="16384" min="1" style="4" width="18" customWidth="true"/>
    <col collapsed="false" hidden="false" max="1" min="1" style="1" width="18" customWidth="true"/>
    <col collapsed="false" hidden="false" max="2" min="2" style="1" width="18" customWidth="true"/>
    <col collapsed="false" hidden="false" max="3" min="3" style="1" width="18" customWidth="true"/>
    <col collapsed="false" hidden="false" max="4" min="4" style="1" width="18" customWidth="true"/>
    <col collapsed="false" hidden="false" max="16384" min="1" style="4" width="18" customWidth="true"/>
    <col collapsed="false" hidden="false" max="16384" min="1" style="4" width="18" customWidth="true"/>
    <col collapsed="false" hidden="false" max="16384" min="1" style="4" width="18" customWidth="true"/>
    <col collapsed="false" hidden="false" max="16384" min="1" style="4" width="18" customWidth="true"/>
  </cols>
  <sheetData>
    <row r="1" ht="18" customHeight="true">
      <c r="A1" s="5" t="s">
        <v>871</v>
      </c>
      <c r="B1" s="5" t="s"/>
      <c r="C1" s="5" t="s"/>
      <c r="D1" s="5" t="s"/>
    </row>
    <row r="2">
      <c r="A2" s="6" t="s">
        <v>0</v>
      </c>
      <c r="B2" s="7" t="s">
        <v>3</v>
      </c>
      <c r="C2" s="7" t="s"/>
      <c r="D2" s="7" t="s"/>
    </row>
    <row r="3">
      <c r="A3" s="6" t="s">
        <v>1</v>
      </c>
      <c r="B3" s="7" t="s">
        <v>4</v>
      </c>
      <c r="C3" s="7" t="s"/>
      <c r="D3" s="7" t="s"/>
    </row>
    <row r="4">
      <c r="A4" s="6" t="s">
        <v>2</v>
      </c>
      <c r="B4" s="7" t="s">
        <v>5</v>
      </c>
      <c r="C4" s="7" t="s"/>
      <c r="D4" s="7" t="s"/>
    </row>
    <row r="5">
      <c r="A5" s="2" t="s"/>
      <c r="B5" s="2" t="s"/>
      <c r="C5" s="2" t="s"/>
      <c r="D5" s="2" t="s"/>
    </row>
    <row r="6" ht="18" customHeight="true">
      <c r="A6" s="5" t="s">
        <v>872</v>
      </c>
      <c r="B6" s="5" t="s"/>
      <c r="C6" s="5" t="s"/>
      <c r="D6" s="8" t="s">
        <v>873</v>
      </c>
    </row>
    <row r="7">
      <c r="A7" s="9" t="s">
        <v>874</v>
      </c>
      <c r="B7" s="9" t="s"/>
      <c r="C7" s="9" t="s"/>
      <c r="D7" s="10">
        <v>466116190</v>
      </c>
    </row>
    <row r="8">
      <c r="A8" s="11" t="s">
        <v>875</v>
      </c>
      <c r="B8" s="11" t="s"/>
      <c r="C8" s="11" t="s"/>
      <c r="D8" s="12">
        <v>485985600</v>
      </c>
    </row>
    <row r="9">
      <c r="A9" s="2" t="s"/>
      <c r="B9" s="2" t="s">
        <v>15</v>
      </c>
      <c r="C9" s="2">
        <v>727054000</v>
      </c>
      <c r="D9" s="2" t="s"/>
    </row>
    <row r="10">
      <c r="A10" s="2" t="s"/>
      <c r="B10" s="2" t="s">
        <v>16</v>
      </c>
      <c r="C10" s="2">
        <v>-238011400</v>
      </c>
      <c r="D10" s="2" t="s"/>
    </row>
    <row r="11">
      <c r="A11" s="2" t="s"/>
      <c r="B11" s="2" t="s">
        <v>17</v>
      </c>
      <c r="C11" s="2">
        <v>-3057000</v>
      </c>
      <c r="D11" s="2" t="s"/>
    </row>
    <row r="12">
      <c r="A12" s="2" t="s"/>
      <c r="B12" s="2" t="s"/>
      <c r="C12" s="2" t="s"/>
      <c r="D12" s="2" t="s"/>
    </row>
    <row r="13">
      <c r="A13" s="11" t="s">
        <v>876</v>
      </c>
      <c r="B13" s="11" t="s"/>
      <c r="C13" s="11" t="s"/>
      <c r="D13" s="12">
        <v>-19869410</v>
      </c>
    </row>
    <row r="14">
      <c r="A14" s="2" t="s"/>
      <c r="B14" s="2" t="s">
        <v>18</v>
      </c>
      <c r="C14" s="2">
        <v>3038000</v>
      </c>
      <c r="D14" s="2" t="s"/>
    </row>
    <row r="15">
      <c r="A15" s="2" t="s"/>
      <c r="B15" s="2" t="s">
        <v>19</v>
      </c>
      <c r="C15" s="2">
        <v>-22907410</v>
      </c>
      <c r="D15" s="2" t="s"/>
    </row>
    <row r="16">
      <c r="A16" s="2" t="s"/>
      <c r="B16" s="2" t="s">
        <v>20</v>
      </c>
      <c r="C16" s="2">
        <v>0</v>
      </c>
      <c r="D16" s="2" t="s"/>
    </row>
    <row r="17">
      <c r="A17" s="1" t="s"/>
      <c r="B17" s="2" t="s"/>
      <c r="C17" s="2" t="s"/>
      <c r="D17" s="2" t="s"/>
    </row>
    <row r="18">
      <c r="A18" s="9" t="s">
        <v>877</v>
      </c>
      <c r="B18" s="9" t="s"/>
      <c r="C18" s="9" t="s"/>
      <c r="D18" s="10">
        <v>-45134672</v>
      </c>
    </row>
    <row r="19">
      <c r="A19" s="11" t="s">
        <v>878</v>
      </c>
      <c r="B19" s="11" t="s"/>
      <c r="C19" s="11" t="s"/>
      <c r="D19" s="12">
        <v>1050</v>
      </c>
    </row>
    <row r="20">
      <c r="A20" s="2" t="s"/>
      <c r="B20" s="2" t="s">
        <v>21</v>
      </c>
      <c r="C20" s="2">
        <v>2069100</v>
      </c>
      <c r="D20" s="2" t="s"/>
    </row>
    <row r="21">
      <c r="A21" s="2" t="s"/>
      <c r="B21" s="2" t="s">
        <v>879</v>
      </c>
      <c r="C21" s="2">
        <v>0</v>
      </c>
      <c r="D21" s="2" t="s"/>
    </row>
    <row r="22">
      <c r="A22" s="2" t="s"/>
      <c r="B22" s="2" t="s">
        <v>22</v>
      </c>
      <c r="C22" s="2">
        <v>8143550</v>
      </c>
      <c r="D22" s="2" t="s"/>
    </row>
    <row r="23">
      <c r="A23" s="2" t="s"/>
      <c r="B23" s="2" t="s">
        <v>23</v>
      </c>
      <c r="C23" s="2">
        <v>-10211600</v>
      </c>
      <c r="D23" s="2" t="s"/>
    </row>
    <row r="24">
      <c r="A24" s="2" t="s"/>
      <c r="B24" s="2" t="s">
        <v>24</v>
      </c>
      <c r="C24" s="2">
        <v>0</v>
      </c>
      <c r="D24" s="2" t="s"/>
    </row>
    <row r="25">
      <c r="A25" s="2" t="s"/>
      <c r="B25" s="2" t="s"/>
      <c r="C25" s="2" t="s"/>
      <c r="D25" s="2" t="s"/>
    </row>
    <row r="26">
      <c r="A26" s="11" t="s">
        <v>880</v>
      </c>
      <c r="B26" s="11" t="s"/>
      <c r="C26" s="11" t="s"/>
      <c r="D26" s="12">
        <v>-45135722</v>
      </c>
    </row>
    <row r="27">
      <c r="A27" s="2" t="s"/>
      <c r="B27" s="2" t="s">
        <v>25</v>
      </c>
      <c r="C27" s="2">
        <v>0</v>
      </c>
      <c r="D27" s="2" t="s"/>
    </row>
    <row r="28">
      <c r="A28" s="2" t="s"/>
      <c r="B28" s="2" t="s">
        <v>26</v>
      </c>
      <c r="C28" s="2">
        <v>-28200092</v>
      </c>
      <c r="D28" s="2" t="s"/>
    </row>
    <row r="29">
      <c r="A29" s="2" t="s"/>
      <c r="B29" s="2" t="s">
        <v>27</v>
      </c>
      <c r="C29" s="2">
        <v>0</v>
      </c>
      <c r="D29" s="2" t="s"/>
    </row>
    <row r="30">
      <c r="A30" s="2" t="s"/>
      <c r="B30" s="2" t="s">
        <v>28</v>
      </c>
      <c r="C30" s="2">
        <v>-16935630</v>
      </c>
      <c r="D30" s="2" t="s"/>
    </row>
    <row r="31">
      <c r="A31" s="2" t="s"/>
      <c r="B31" s="2" t="s">
        <v>881</v>
      </c>
      <c r="C31" s="2">
        <v>0</v>
      </c>
      <c r="D31" s="2" t="s"/>
    </row>
    <row r="32">
      <c r="A32" s="1" t="s"/>
      <c r="B32" s="2" t="s"/>
      <c r="C32" s="2" t="s"/>
      <c r="D32" s="2" t="s"/>
    </row>
    <row r="33"/>
    <row r="34">
      <c r="A34" s="13" t="s">
        <v>882</v>
      </c>
      <c r="B34" s="13" t="s"/>
      <c r="C34" s="13" t="s"/>
      <c r="D34" s="14">
        <v>420981518</v>
      </c>
    </row>
    <row r="35">
      <c r="A35" s="4" t="s"/>
      <c r="B35" s="1" t="s"/>
      <c r="C35" s="1" t="s"/>
      <c r="D35" s="1" t="s"/>
    </row>
    <row r="36">
      <c r="A36" s="13" t="s">
        <v>883</v>
      </c>
      <c r="B36" s="13" t="s"/>
      <c r="C36" s="13" t="s"/>
      <c r="D36" s="13" t="s"/>
    </row>
    <row r="37">
      <c r="A37" s="15" t="s">
        <v>32</v>
      </c>
      <c r="B37" s="15" t="s"/>
      <c r="C37" s="15" t="s"/>
      <c r="D37" s="16">
        <v>0</v>
      </c>
    </row>
    <row r="38" ht="12.95" customHeight="true">
      <c r="A38" s="17" t="s"/>
      <c r="B38" s="1" t="s"/>
      <c r="C38" s="1" t="s"/>
      <c r="D38" s="1" t="s"/>
    </row>
    <row r="39">
      <c r="A39" s="2" t="s"/>
      <c r="B39" s="17" t="s"/>
      <c r="C39" s="17" t="s"/>
      <c r="D39" s="17" t="s"/>
    </row>
    <row r="40">
      <c r="A40" s="17" t="s"/>
      <c r="B40" s="2" t="s"/>
      <c r="C40" s="2" t="s"/>
      <c r="D40" s="2" t="s"/>
    </row>
    <row r="41">
      <c r="A41" s="2" t="s"/>
      <c r="B41" s="2" t="s"/>
      <c r="C41" s="2" t="s"/>
      <c r="D41" s="2" t="s"/>
    </row>
    <row r="42">
      <c r="A42" s="2" t="s"/>
      <c r="B42" s="2" t="s"/>
      <c r="C42" s="2" t="s"/>
      <c r="D42" s="2" t="s"/>
    </row>
    <row r="43">
      <c r="A43" s="2" t="s"/>
      <c r="B43" s="2" t="s"/>
      <c r="C43" s="2" t="s"/>
      <c r="D43" s="2" t="s"/>
    </row>
    <row r="44">
      <c r="A44" s="2" t="s"/>
      <c r="B44" s="2" t="s"/>
      <c r="C44" s="2" t="s"/>
      <c r="D44" s="2" t="s"/>
    </row>
    <row r="45">
      <c r="A45" s="2" t="s"/>
      <c r="B45" s="2" t="s"/>
      <c r="C45" s="2" t="s"/>
      <c r="D45" s="2" t="s"/>
    </row>
    <row r="46">
      <c r="A46" s="2" t="s"/>
      <c r="B46" s="2" t="s"/>
      <c r="C46" s="2" t="s"/>
      <c r="D46" s="2" t="s"/>
    </row>
    <row r="47">
      <c r="A47" s="2" t="s"/>
      <c r="B47" s="2" t="s"/>
      <c r="C47" s="2" t="s"/>
      <c r="D47" s="2" t="s"/>
    </row>
    <row r="48">
      <c r="A48" s="2" t="s"/>
      <c r="B48" s="2" t="s"/>
      <c r="C48" s="2" t="s"/>
      <c r="D48" s="2" t="s"/>
    </row>
    <row r="49">
      <c r="A49" s="2" t="s"/>
      <c r="B49" s="2" t="s"/>
      <c r="C49" s="2" t="s"/>
      <c r="D49" s="2" t="s"/>
    </row>
    <row r="50">
      <c r="A50" s="2" t="s"/>
      <c r="B50" s="2" t="s"/>
      <c r="C50" s="2" t="s"/>
      <c r="D50" s="2" t="s"/>
    </row>
    <row r="51">
      <c r="A51" s="2" t="s"/>
      <c r="B51" s="17" t="s"/>
      <c r="C51" s="17" t="s"/>
      <c r="D51" s="17" t="s"/>
    </row>
    <row r="52">
      <c r="A52" s="17" t="s"/>
      <c r="B52" s="2" t="s"/>
      <c r="C52" s="2" t="s"/>
      <c r="D52" s="2" t="s"/>
    </row>
    <row r="53">
      <c r="A53" s="2" t="s"/>
      <c r="B53" s="2" t="s"/>
      <c r="C53" s="2" t="s"/>
      <c r="D53" s="2" t="s"/>
    </row>
    <row r="54">
      <c r="A54" s="2" t="s"/>
      <c r="B54" s="2" t="s"/>
      <c r="C54" s="2" t="s"/>
      <c r="D54" s="2" t="s"/>
    </row>
    <row r="55">
      <c r="A55" s="2" t="s"/>
      <c r="B55" s="17" t="s"/>
      <c r="C55" s="17" t="s"/>
      <c r="D55" s="2" t="s"/>
    </row>
    <row r="56">
      <c r="A56" s="17" t="s"/>
      <c r="B56" s="17" t="s"/>
      <c r="C56" s="17" t="s"/>
      <c r="D56" s="17" t="s"/>
    </row>
    <row r="57">
      <c r="A57" s="17" t="s"/>
      <c r="B57" s="2" t="s"/>
      <c r="C57" s="2" t="s"/>
      <c r="D57" s="2" t="s"/>
    </row>
    <row r="58">
      <c r="A58" s="2" t="s"/>
      <c r="B58" s="2" t="s"/>
      <c r="C58" s="2" t="s"/>
      <c r="D58" s="2" t="s"/>
    </row>
    <row r="59">
      <c r="A59" s="2" t="s"/>
      <c r="B59" s="2" t="s"/>
      <c r="C59" s="2" t="s"/>
      <c r="D59" s="2" t="s"/>
    </row>
    <row r="60">
      <c r="A60" s="2" t="s"/>
      <c r="B60" s="2" t="s"/>
      <c r="C60" s="2" t="s"/>
      <c r="D60" s="2" t="s"/>
    </row>
    <row r="61">
      <c r="A61" s="2" t="s"/>
      <c r="B61" s="17" t="s"/>
      <c r="C61" s="17" t="s"/>
      <c r="D61" s="17" t="s"/>
    </row>
    <row r="62">
      <c r="A62" s="17" t="s"/>
      <c r="B62" s="2" t="s"/>
      <c r="C62" s="2" t="s"/>
      <c r="D62" s="2" t="s"/>
    </row>
    <row r="63">
      <c r="A63" s="2" t="s"/>
      <c r="B63" s="2" t="s"/>
      <c r="C63" s="2" t="s"/>
      <c r="D63" s="2" t="s"/>
    </row>
    <row r="64">
      <c r="A64" s="2" t="s"/>
      <c r="B64" s="2" t="s"/>
      <c r="C64" s="2" t="s"/>
      <c r="D64" s="2" t="s"/>
    </row>
    <row r="65">
      <c r="A65" s="2" t="s"/>
      <c r="B65" s="2" t="s"/>
      <c r="C65" s="2" t="s"/>
      <c r="D65" s="2" t="s"/>
    </row>
    <row r="66">
      <c r="A66" s="2" t="s"/>
      <c r="B66" s="17" t="s"/>
      <c r="C66" s="17" t="s"/>
      <c r="D66" s="17" t="s"/>
    </row>
    <row r="67">
      <c r="A67" s="17" t="s"/>
      <c r="B67" s="2" t="s"/>
      <c r="C67" s="2" t="s"/>
      <c r="D67" s="2" t="s"/>
    </row>
    <row r="68">
      <c r="A68" s="2" t="s"/>
      <c r="B68" s="2" t="s"/>
      <c r="C68" s="2" t="s"/>
      <c r="D68" s="2" t="s"/>
    </row>
    <row r="69">
      <c r="A69" s="2" t="s"/>
      <c r="B69" s="2" t="s"/>
      <c r="C69" s="2" t="s"/>
      <c r="D69" s="2" t="s"/>
    </row>
    <row r="70">
      <c r="A70" s="2" t="s"/>
      <c r="B70" s="17" t="s"/>
      <c r="C70" s="17" t="s"/>
      <c r="D70" s="17" t="s"/>
    </row>
    <row r="71">
      <c r="A71" s="17" t="s"/>
      <c r="B71" s="2" t="s"/>
      <c r="C71" s="2" t="s"/>
      <c r="D71" s="2" t="s"/>
    </row>
    <row r="72">
      <c r="A72" s="2" t="s"/>
      <c r="B72" s="17" t="s"/>
      <c r="C72" s="17" t="s"/>
      <c r="D72" s="17" t="s"/>
    </row>
    <row r="73">
      <c r="A73" s="17" t="s"/>
      <c r="B73" s="2" t="s"/>
      <c r="C73" s="2" t="s"/>
      <c r="D73" s="2" t="s"/>
    </row>
    <row r="74">
      <c r="A74" s="2" t="s"/>
      <c r="B74" s="17" t="s"/>
      <c r="C74" s="17" t="s"/>
      <c r="D74" s="17" t="s"/>
    </row>
    <row r="75">
      <c r="A75" s="17" t="s"/>
      <c r="B75" s="2" t="s"/>
      <c r="C75" s="2" t="s"/>
      <c r="D75" s="2" t="s"/>
    </row>
    <row r="76">
      <c r="A76" s="2" t="s"/>
      <c r="B76" s="17" t="s"/>
      <c r="C76" s="17" t="s"/>
      <c r="D76" s="17" t="s"/>
    </row>
    <row r="77">
      <c r="A77" s="17" t="s"/>
      <c r="B77" s="2" t="s"/>
      <c r="C77" s="2" t="s"/>
      <c r="D77" s="2" t="s"/>
    </row>
    <row r="78">
      <c r="A78" s="2" t="s"/>
      <c r="B78" s="2" t="s"/>
      <c r="C78" s="2" t="s"/>
      <c r="D78" s="2" t="s"/>
    </row>
    <row r="79">
      <c r="A79" s="2" t="s"/>
      <c r="B79" s="2" t="s"/>
      <c r="C79" s="2" t="s"/>
      <c r="D79" s="2" t="s"/>
    </row>
    <row r="80">
      <c r="A80" s="2" t="s"/>
      <c r="B80" s="1" t="s"/>
      <c r="C80" s="1" t="s"/>
      <c r="D80" s="1" t="s"/>
    </row>
  </sheetData>
  <mergeCells count="14">
    <mergeCell ref="A1:D1"/>
    <mergeCell ref="B2:D2"/>
    <mergeCell ref="B3:D3"/>
    <mergeCell ref="B4:D4"/>
    <mergeCell ref="A6:C6"/>
    <mergeCell ref="A7:C7"/>
    <mergeCell ref="A8:C8"/>
    <mergeCell ref="A13:C13"/>
    <mergeCell ref="A18:C18"/>
    <mergeCell ref="A19:C19"/>
    <mergeCell ref="A26:C26"/>
    <mergeCell ref="A34:C34"/>
    <mergeCell ref="A36:D36"/>
    <mergeCell ref="A37:C3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