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k\Documents\_Personal\Recon\"/>
    </mc:Choice>
  </mc:AlternateContent>
  <bookViews>
    <workbookView xWindow="0" yWindow="0" windowWidth="16368" windowHeight="686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61" i="1" l="1"/>
  <c r="F62" i="1"/>
  <c r="F51" i="1"/>
  <c r="F53" i="1"/>
  <c r="F54" i="1"/>
  <c r="F55" i="1"/>
  <c r="F56" i="1"/>
  <c r="F57" i="1"/>
  <c r="F58" i="1"/>
  <c r="F59" i="1"/>
  <c r="F60" i="1"/>
  <c r="F52" i="1"/>
  <c r="G64" i="1"/>
  <c r="G67" i="1"/>
  <c r="F40" i="1" l="1"/>
  <c r="F3" i="1" l="1"/>
  <c r="F2" i="1"/>
  <c r="F4" i="1"/>
  <c r="F6" i="1"/>
  <c r="F5" i="1"/>
  <c r="F7" i="1"/>
</calcChain>
</file>

<file path=xl/sharedStrings.xml><?xml version="1.0" encoding="utf-8"?>
<sst xmlns="http://schemas.openxmlformats.org/spreadsheetml/2006/main" count="140" uniqueCount="49">
  <si>
    <t>Type</t>
  </si>
  <si>
    <t>Trans Date</t>
  </si>
  <si>
    <t>Post Date</t>
  </si>
  <si>
    <t>Description</t>
  </si>
  <si>
    <t>Amount</t>
  </si>
  <si>
    <t>Payment</t>
  </si>
  <si>
    <t>AUTOMATIC PAYMENT - THANK</t>
  </si>
  <si>
    <t>Sale</t>
  </si>
  <si>
    <t>COSTCO WHSE #0128</t>
  </si>
  <si>
    <t>COSTCO GAS #0128</t>
  </si>
  <si>
    <t>SIMI VALLEY 10 CINEMAS</t>
  </si>
  <si>
    <t>VITALITY APPLEWATCH</t>
  </si>
  <si>
    <t>WAL MART GAL LAS TORRE</t>
  </si>
  <si>
    <t>EL BOSQUE GRAN JARDIN</t>
  </si>
  <si>
    <t>REST LAS LIMAS</t>
  </si>
  <si>
    <t>FARM GUADALAJARA 269</t>
  </si>
  <si>
    <t>AGOURA HILLS STADIUM 8</t>
  </si>
  <si>
    <t>SQ *GSGLA TROOP 752</t>
  </si>
  <si>
    <t>GROUPON INC</t>
  </si>
  <si>
    <t>EXPERT-BOD</t>
  </si>
  <si>
    <t>SEXYHERBDIET</t>
  </si>
  <si>
    <t>Adjustment</t>
  </si>
  <si>
    <t>DIETWITHENERGY.COM</t>
  </si>
  <si>
    <t>VALLARTA SUPERMARK</t>
  </si>
  <si>
    <t>EXOTIC THAI CAFE</t>
  </si>
  <si>
    <t>EAST COAST PIZZA CO</t>
  </si>
  <si>
    <t>VAN NUYS AIRPORT PARKING</t>
  </si>
  <si>
    <t>STARBUCKS MARINA CABOS</t>
  </si>
  <si>
    <t>FUR</t>
  </si>
  <si>
    <t>WWW COSTCO COM</t>
  </si>
  <si>
    <t>PRESTIGE MEDICAL ASSOCIA</t>
  </si>
  <si>
    <t>SOUTH PHILLY BAR AND GRIL</t>
  </si>
  <si>
    <t>TOP NAILS SPA</t>
  </si>
  <si>
    <t>WESTLAKE GYN</t>
  </si>
  <si>
    <t>REST SAN ANGEL INN</t>
  </si>
  <si>
    <t>MCDONALD'S F12323</t>
  </si>
  <si>
    <t>LAXSHUTTLETIX.COM</t>
  </si>
  <si>
    <t>REST CORAL CUERNAVACA</t>
  </si>
  <si>
    <t>TAQUERIA COPACABANA I</t>
  </si>
  <si>
    <t>GOMART RODASA</t>
  </si>
  <si>
    <t>STARBUCKS APTO DUFRY</t>
  </si>
  <si>
    <t>CHEVRON 0096919</t>
  </si>
  <si>
    <t>TACO BELL #3543</t>
  </si>
  <si>
    <t>TERRACE CAFE  11272796</t>
  </si>
  <si>
    <t>SHARKYS- NEWBURY PARK</t>
  </si>
  <si>
    <t>ANNUAL MEMBERSHIP FEE</t>
  </si>
  <si>
    <t>Fee</t>
  </si>
  <si>
    <t>fx</t>
  </si>
  <si>
    <t>TRADER JOE'S #196  QPS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</si>
</sst>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66" workbookViewId="0">
      <selection activeCell="H76" sqref="H76"/>
    </sheetView>
  </sheetViews>
  <sheetFormatPr defaultRowHeight="14.4" x14ac:dyDescent="0.3"/>
  <cols>
    <col min="2" max="2" width="10.33203125" bestFit="1" customWidth="1"/>
    <col min="3" max="3" width="9.6640625" bestFit="1" customWidth="1"/>
    <col min="4" max="4" width="29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s="2" customFormat="1" x14ac:dyDescent="0.3">
      <c r="A2" s="2" t="s">
        <v>7</v>
      </c>
      <c r="B2" s="3">
        <v>42736</v>
      </c>
      <c r="C2" s="3">
        <v>42738</v>
      </c>
      <c r="D2" s="2" t="s">
        <v>15</v>
      </c>
      <c r="E2" s="2">
        <v>-9.84</v>
      </c>
      <c r="F2" s="2">
        <f>E2*20</f>
        <v>-196.8</v>
      </c>
    </row>
    <row r="3" spans="1:6" s="2" customFormat="1" x14ac:dyDescent="0.3">
      <c r="A3" s="2" t="s">
        <v>7</v>
      </c>
      <c r="B3" s="3">
        <v>42736</v>
      </c>
      <c r="C3" s="3">
        <v>42738</v>
      </c>
      <c r="D3" s="2" t="s">
        <v>15</v>
      </c>
      <c r="E3" s="2">
        <v>-1.85</v>
      </c>
      <c r="F3" s="2">
        <f>E3*20</f>
        <v>-37</v>
      </c>
    </row>
    <row r="4" spans="1:6" s="2" customFormat="1" x14ac:dyDescent="0.3">
      <c r="A4" s="2" t="s">
        <v>7</v>
      </c>
      <c r="B4" s="3">
        <v>42737</v>
      </c>
      <c r="C4" s="3">
        <v>42739</v>
      </c>
      <c r="D4" s="2" t="s">
        <v>12</v>
      </c>
      <c r="E4" s="2">
        <v>-26.56</v>
      </c>
      <c r="F4" s="2">
        <f>E4*20</f>
        <v>-531.19999999999993</v>
      </c>
    </row>
    <row r="5" spans="1:6" s="2" customFormat="1" x14ac:dyDescent="0.3">
      <c r="A5" s="2" t="s">
        <v>7</v>
      </c>
      <c r="B5" s="3">
        <v>42737</v>
      </c>
      <c r="C5" s="3">
        <v>42738</v>
      </c>
      <c r="D5" s="2" t="s">
        <v>13</v>
      </c>
      <c r="E5" s="2">
        <v>-53.56</v>
      </c>
      <c r="F5" s="2">
        <f>1102/E5</f>
        <v>-20.575056011949215</v>
      </c>
    </row>
    <row r="6" spans="1:6" s="2" customFormat="1" x14ac:dyDescent="0.3">
      <c r="A6" s="2" t="s">
        <v>7</v>
      </c>
      <c r="B6" s="3">
        <v>42737</v>
      </c>
      <c r="C6" s="3">
        <v>42739</v>
      </c>
      <c r="D6" s="2" t="s">
        <v>12</v>
      </c>
      <c r="E6" s="2">
        <v>-30</v>
      </c>
      <c r="F6" s="2">
        <f>E6*20</f>
        <v>-600</v>
      </c>
    </row>
    <row r="7" spans="1:6" s="2" customFormat="1" x14ac:dyDescent="0.3">
      <c r="A7" s="2" t="s">
        <v>7</v>
      </c>
      <c r="B7" s="3">
        <v>42737</v>
      </c>
      <c r="C7" s="3">
        <v>42739</v>
      </c>
      <c r="D7" s="2" t="s">
        <v>14</v>
      </c>
      <c r="E7" s="2">
        <v>-17.66</v>
      </c>
      <c r="F7" s="2">
        <f>E7*20</f>
        <v>-353.2</v>
      </c>
    </row>
    <row r="8" spans="1:6" s="2" customFormat="1" x14ac:dyDescent="0.3">
      <c r="A8" s="2" t="s">
        <v>5</v>
      </c>
      <c r="B8" s="3">
        <v>42741</v>
      </c>
      <c r="C8" s="3">
        <v>42741</v>
      </c>
      <c r="D8" s="2" t="s">
        <v>6</v>
      </c>
      <c r="E8" s="2">
        <v>301.97000000000003</v>
      </c>
    </row>
    <row r="9" spans="1:6" s="6" customFormat="1" x14ac:dyDescent="0.3">
      <c r="A9" s="6" t="s">
        <v>7</v>
      </c>
      <c r="B9" s="7">
        <v>42742</v>
      </c>
      <c r="C9" s="7">
        <v>42743</v>
      </c>
      <c r="D9" s="6" t="s">
        <v>8</v>
      </c>
      <c r="E9" s="6">
        <v>-160.97999999999999</v>
      </c>
    </row>
    <row r="10" spans="1:6" s="4" customFormat="1" x14ac:dyDescent="0.3">
      <c r="A10" s="4" t="s">
        <v>7</v>
      </c>
      <c r="B10" s="5">
        <v>42742</v>
      </c>
      <c r="C10" s="5">
        <v>42743</v>
      </c>
      <c r="D10" s="4" t="s">
        <v>8</v>
      </c>
      <c r="E10" s="4">
        <v>-963.19</v>
      </c>
    </row>
    <row r="11" spans="1:6" s="4" customFormat="1" x14ac:dyDescent="0.3">
      <c r="A11" s="4" t="s">
        <v>7</v>
      </c>
      <c r="B11" s="5">
        <v>42752</v>
      </c>
      <c r="C11" s="5">
        <v>42753</v>
      </c>
      <c r="D11" s="4" t="s">
        <v>11</v>
      </c>
      <c r="E11" s="4">
        <v>-11.4</v>
      </c>
    </row>
    <row r="12" spans="1:6" s="2" customFormat="1" x14ac:dyDescent="0.3">
      <c r="A12" s="2" t="s">
        <v>7</v>
      </c>
      <c r="B12" s="3">
        <v>42757</v>
      </c>
      <c r="C12" s="3">
        <v>42758</v>
      </c>
      <c r="D12" s="2" t="s">
        <v>8</v>
      </c>
      <c r="E12" s="2">
        <v>-31.42</v>
      </c>
    </row>
    <row r="13" spans="1:6" s="4" customFormat="1" x14ac:dyDescent="0.3">
      <c r="A13" s="4" t="s">
        <v>7</v>
      </c>
      <c r="B13" s="5">
        <v>42763</v>
      </c>
      <c r="C13" s="5">
        <v>42765</v>
      </c>
      <c r="D13" s="4" t="s">
        <v>10</v>
      </c>
      <c r="E13" s="4">
        <v>-13.5</v>
      </c>
    </row>
    <row r="14" spans="1:6" x14ac:dyDescent="0.3">
      <c r="B14" s="1"/>
      <c r="C14" s="1"/>
    </row>
    <row r="15" spans="1:6" s="4" customFormat="1" x14ac:dyDescent="0.3">
      <c r="A15" s="4" t="s">
        <v>7</v>
      </c>
      <c r="B15" s="5">
        <v>42771</v>
      </c>
      <c r="C15" s="5">
        <v>42772</v>
      </c>
      <c r="D15" s="4" t="s">
        <v>8</v>
      </c>
      <c r="E15" s="4">
        <v>-85.21</v>
      </c>
    </row>
    <row r="16" spans="1:6" s="4" customFormat="1" x14ac:dyDescent="0.3">
      <c r="A16" s="4" t="s">
        <v>7</v>
      </c>
      <c r="B16" s="5">
        <v>42771</v>
      </c>
      <c r="C16" s="5">
        <v>42772</v>
      </c>
      <c r="D16" s="4" t="s">
        <v>9</v>
      </c>
      <c r="E16" s="4">
        <v>-24.49</v>
      </c>
    </row>
    <row r="17" spans="1:5" s="4" customFormat="1" x14ac:dyDescent="0.3">
      <c r="A17" s="4" t="s">
        <v>5</v>
      </c>
      <c r="B17" s="5">
        <v>42772</v>
      </c>
      <c r="C17" s="5">
        <v>42772</v>
      </c>
      <c r="D17" s="4" t="s">
        <v>6</v>
      </c>
      <c r="E17" s="4">
        <v>1709.52</v>
      </c>
    </row>
    <row r="18" spans="1:5" s="4" customFormat="1" x14ac:dyDescent="0.3">
      <c r="A18" s="4" t="s">
        <v>7</v>
      </c>
      <c r="B18" s="5">
        <v>42783</v>
      </c>
      <c r="C18" s="5">
        <v>42785</v>
      </c>
      <c r="D18" s="4" t="s">
        <v>11</v>
      </c>
      <c r="E18" s="4">
        <v>-11.4</v>
      </c>
    </row>
    <row r="19" spans="1:5" s="4" customFormat="1" x14ac:dyDescent="0.3">
      <c r="A19" s="4" t="s">
        <v>7</v>
      </c>
      <c r="B19" s="5">
        <v>42784</v>
      </c>
      <c r="C19" s="5">
        <v>42786</v>
      </c>
      <c r="D19" s="4" t="s">
        <v>16</v>
      </c>
      <c r="E19" s="4">
        <v>-19.5</v>
      </c>
    </row>
    <row r="20" spans="1:5" x14ac:dyDescent="0.3">
      <c r="B20" s="1"/>
      <c r="C20" s="1"/>
    </row>
    <row r="21" spans="1:5" s="2" customFormat="1" x14ac:dyDescent="0.3">
      <c r="A21" s="2" t="s">
        <v>5</v>
      </c>
      <c r="B21" s="3">
        <v>42800</v>
      </c>
      <c r="C21" s="3">
        <v>42800</v>
      </c>
      <c r="D21" s="2" t="s">
        <v>6</v>
      </c>
      <c r="E21" s="2">
        <v>166.02</v>
      </c>
    </row>
    <row r="22" spans="1:5" s="4" customFormat="1" x14ac:dyDescent="0.3">
      <c r="A22" s="4" t="s">
        <v>7</v>
      </c>
      <c r="B22" s="5">
        <v>42805</v>
      </c>
      <c r="C22" s="5">
        <v>42806</v>
      </c>
      <c r="D22" s="4" t="s">
        <v>17</v>
      </c>
      <c r="E22" s="4">
        <v>-5</v>
      </c>
    </row>
    <row r="23" spans="1:5" s="4" customFormat="1" x14ac:dyDescent="0.3">
      <c r="A23" s="4" t="s">
        <v>7</v>
      </c>
      <c r="B23" s="5">
        <v>42806</v>
      </c>
      <c r="C23" s="5">
        <v>42806</v>
      </c>
      <c r="D23" s="4" t="s">
        <v>18</v>
      </c>
      <c r="E23" s="4">
        <v>-69.5</v>
      </c>
    </row>
    <row r="24" spans="1:5" s="4" customFormat="1" x14ac:dyDescent="0.3">
      <c r="A24" s="4" t="s">
        <v>7</v>
      </c>
      <c r="B24" s="5">
        <v>42807</v>
      </c>
      <c r="C24" s="5">
        <v>42808</v>
      </c>
      <c r="D24" s="4" t="s">
        <v>20</v>
      </c>
      <c r="E24" s="4">
        <v>-4.95</v>
      </c>
    </row>
    <row r="25" spans="1:5" s="4" customFormat="1" x14ac:dyDescent="0.3">
      <c r="A25" s="4" t="s">
        <v>7</v>
      </c>
      <c r="B25" s="5">
        <v>42807</v>
      </c>
      <c r="C25" s="5">
        <v>42808</v>
      </c>
      <c r="D25" s="4" t="s">
        <v>19</v>
      </c>
      <c r="E25" s="4">
        <v>-4.95</v>
      </c>
    </row>
    <row r="26" spans="1:5" s="4" customFormat="1" x14ac:dyDescent="0.3">
      <c r="A26" s="4" t="s">
        <v>21</v>
      </c>
      <c r="B26" s="5">
        <v>42807</v>
      </c>
      <c r="C26" s="5">
        <v>42813</v>
      </c>
      <c r="D26" s="4" t="s">
        <v>20</v>
      </c>
      <c r="E26" s="4">
        <v>4.95</v>
      </c>
    </row>
    <row r="27" spans="1:5" s="4" customFormat="1" x14ac:dyDescent="0.3">
      <c r="A27" s="4" t="s">
        <v>21</v>
      </c>
      <c r="B27" s="5">
        <v>42807</v>
      </c>
      <c r="C27" s="5">
        <v>42813</v>
      </c>
      <c r="D27" s="4" t="s">
        <v>19</v>
      </c>
      <c r="E27" s="4">
        <v>4.95</v>
      </c>
    </row>
    <row r="28" spans="1:5" s="4" customFormat="1" x14ac:dyDescent="0.3">
      <c r="A28" s="4" t="s">
        <v>7</v>
      </c>
      <c r="B28" s="5">
        <v>42808</v>
      </c>
      <c r="C28" s="5">
        <v>42809</v>
      </c>
      <c r="D28" s="4" t="s">
        <v>22</v>
      </c>
      <c r="E28" s="4">
        <v>-2.95</v>
      </c>
    </row>
    <row r="29" spans="1:5" s="4" customFormat="1" x14ac:dyDescent="0.3">
      <c r="A29" s="4" t="s">
        <v>21</v>
      </c>
      <c r="B29" s="5">
        <v>42808</v>
      </c>
      <c r="C29" s="5">
        <v>42813</v>
      </c>
      <c r="D29" s="4" t="s">
        <v>22</v>
      </c>
      <c r="E29" s="4">
        <v>2.95</v>
      </c>
    </row>
    <row r="30" spans="1:5" s="4" customFormat="1" x14ac:dyDescent="0.3">
      <c r="A30" s="4" t="s">
        <v>7</v>
      </c>
      <c r="B30" s="5">
        <v>42811</v>
      </c>
      <c r="C30" s="5">
        <v>42813</v>
      </c>
      <c r="D30" s="4" t="s">
        <v>11</v>
      </c>
      <c r="E30" s="4">
        <v>-8.5</v>
      </c>
    </row>
    <row r="31" spans="1:5" x14ac:dyDescent="0.3">
      <c r="B31" s="1"/>
      <c r="C31" s="1"/>
    </row>
    <row r="32" spans="1:5" s="4" customFormat="1" x14ac:dyDescent="0.3">
      <c r="A32" s="4" t="s">
        <v>7</v>
      </c>
      <c r="B32" s="5">
        <v>42827</v>
      </c>
      <c r="C32" s="5">
        <v>42828</v>
      </c>
      <c r="D32" s="4" t="s">
        <v>23</v>
      </c>
      <c r="E32" s="4">
        <v>-60.61</v>
      </c>
    </row>
    <row r="33" spans="1:6" s="4" customFormat="1" x14ac:dyDescent="0.3">
      <c r="A33" s="4" t="s">
        <v>5</v>
      </c>
      <c r="B33" s="5">
        <v>42831</v>
      </c>
      <c r="C33" s="5">
        <v>42831</v>
      </c>
      <c r="D33" s="4" t="s">
        <v>6</v>
      </c>
      <c r="E33" s="4">
        <v>18.05</v>
      </c>
    </row>
    <row r="34" spans="1:6" s="4" customFormat="1" x14ac:dyDescent="0.3">
      <c r="A34" s="4" t="s">
        <v>7</v>
      </c>
      <c r="B34" s="5">
        <v>42838</v>
      </c>
      <c r="C34" s="5">
        <v>42839</v>
      </c>
      <c r="D34" s="4" t="s">
        <v>30</v>
      </c>
      <c r="E34" s="4">
        <v>-31.84</v>
      </c>
    </row>
    <row r="35" spans="1:6" s="4" customFormat="1" x14ac:dyDescent="0.3">
      <c r="A35" s="4" t="s">
        <v>7</v>
      </c>
      <c r="B35" s="5">
        <v>42842</v>
      </c>
      <c r="C35" s="5">
        <v>42843</v>
      </c>
      <c r="D35" s="4" t="s">
        <v>11</v>
      </c>
      <c r="E35" s="4">
        <v>-4</v>
      </c>
    </row>
    <row r="36" spans="1:6" x14ac:dyDescent="0.3">
      <c r="B36" s="1"/>
      <c r="C36" s="1"/>
    </row>
    <row r="37" spans="1:6" s="4" customFormat="1" x14ac:dyDescent="0.3">
      <c r="A37" s="4" t="s">
        <v>7</v>
      </c>
      <c r="B37" s="5">
        <v>42857</v>
      </c>
      <c r="C37" s="5">
        <v>42858</v>
      </c>
      <c r="D37" s="4" t="s">
        <v>29</v>
      </c>
      <c r="E37" s="4">
        <v>-70.739999999999995</v>
      </c>
    </row>
    <row r="38" spans="1:6" s="4" customFormat="1" x14ac:dyDescent="0.3">
      <c r="A38" s="4" t="s">
        <v>5</v>
      </c>
      <c r="B38" s="5">
        <v>42860</v>
      </c>
      <c r="C38" s="5">
        <v>42860</v>
      </c>
      <c r="D38" s="4" t="s">
        <v>6</v>
      </c>
      <c r="E38" s="4">
        <v>156.46</v>
      </c>
    </row>
    <row r="39" spans="1:6" s="4" customFormat="1" x14ac:dyDescent="0.3">
      <c r="A39" s="4" t="s">
        <v>7</v>
      </c>
      <c r="B39" s="5">
        <v>42860</v>
      </c>
      <c r="C39" s="5">
        <v>42863</v>
      </c>
      <c r="D39" s="4" t="s">
        <v>28</v>
      </c>
      <c r="E39" s="4">
        <v>-77</v>
      </c>
    </row>
    <row r="40" spans="1:6" s="4" customFormat="1" x14ac:dyDescent="0.3">
      <c r="A40" s="4" t="s">
        <v>7</v>
      </c>
      <c r="B40" s="5">
        <v>42866</v>
      </c>
      <c r="C40" s="5">
        <v>42869</v>
      </c>
      <c r="D40" s="4" t="s">
        <v>27</v>
      </c>
      <c r="E40" s="4">
        <v>-22.43</v>
      </c>
      <c r="F40" s="4">
        <f>420/E40</f>
        <v>-18.724921979491754</v>
      </c>
    </row>
    <row r="41" spans="1:6" s="4" customFormat="1" x14ac:dyDescent="0.3">
      <c r="A41" s="4" t="s">
        <v>7</v>
      </c>
      <c r="B41" s="5">
        <v>42869</v>
      </c>
      <c r="C41" s="5">
        <v>42870</v>
      </c>
      <c r="D41" s="4" t="s">
        <v>26</v>
      </c>
      <c r="E41" s="4">
        <v>-28</v>
      </c>
    </row>
    <row r="42" spans="1:6" s="4" customFormat="1" x14ac:dyDescent="0.3">
      <c r="A42" s="4" t="s">
        <v>7</v>
      </c>
      <c r="B42" s="5">
        <v>42869</v>
      </c>
      <c r="C42" s="5">
        <v>42871</v>
      </c>
      <c r="D42" s="4" t="s">
        <v>25</v>
      </c>
      <c r="E42" s="4">
        <v>-9.51</v>
      </c>
    </row>
    <row r="43" spans="1:6" s="4" customFormat="1" x14ac:dyDescent="0.3">
      <c r="A43" s="4" t="s">
        <v>7</v>
      </c>
      <c r="B43" s="5">
        <v>42870</v>
      </c>
      <c r="C43" s="5">
        <v>42871</v>
      </c>
      <c r="D43" s="4" t="s">
        <v>24</v>
      </c>
      <c r="E43" s="4">
        <v>-11.73</v>
      </c>
    </row>
    <row r="44" spans="1:6" s="2" customFormat="1" x14ac:dyDescent="0.3">
      <c r="A44" s="2" t="s">
        <v>7</v>
      </c>
      <c r="B44" s="3">
        <v>42880</v>
      </c>
      <c r="C44" s="3">
        <v>42884</v>
      </c>
      <c r="D44" s="2" t="s">
        <v>31</v>
      </c>
      <c r="E44" s="2">
        <v>-11</v>
      </c>
    </row>
    <row r="45" spans="1:6" x14ac:dyDescent="0.3">
      <c r="B45" s="1"/>
      <c r="C45" s="1"/>
    </row>
    <row r="46" spans="1:6" s="2" customFormat="1" x14ac:dyDescent="0.3">
      <c r="A46" s="2" t="s">
        <v>5</v>
      </c>
      <c r="B46" s="3">
        <v>42892</v>
      </c>
      <c r="C46" s="3">
        <v>42892</v>
      </c>
      <c r="D46" s="2" t="s">
        <v>6</v>
      </c>
      <c r="E46" s="2">
        <v>183.58</v>
      </c>
    </row>
    <row r="47" spans="1:6" s="2" customFormat="1" x14ac:dyDescent="0.3">
      <c r="A47" s="2" t="s">
        <v>7</v>
      </c>
      <c r="B47" s="3">
        <v>42896</v>
      </c>
      <c r="C47" s="3">
        <v>42898</v>
      </c>
      <c r="D47" s="2" t="s">
        <v>32</v>
      </c>
      <c r="E47" s="2">
        <v>-48</v>
      </c>
    </row>
    <row r="48" spans="1:6" s="2" customFormat="1" x14ac:dyDescent="0.3">
      <c r="A48" s="2" t="s">
        <v>7</v>
      </c>
      <c r="B48" s="3">
        <v>42900</v>
      </c>
      <c r="C48" s="3">
        <v>42901</v>
      </c>
      <c r="D48" s="2" t="s">
        <v>33</v>
      </c>
      <c r="E48" s="2">
        <v>-63.67</v>
      </c>
    </row>
    <row r="49" spans="1:9" s="2" customFormat="1" x14ac:dyDescent="0.3">
      <c r="A49" s="2" t="s">
        <v>7</v>
      </c>
      <c r="B49" s="3">
        <v>42901</v>
      </c>
      <c r="C49" s="3">
        <v>42902</v>
      </c>
      <c r="D49" s="2" t="s">
        <v>36</v>
      </c>
      <c r="E49" s="2">
        <v>-29.25</v>
      </c>
    </row>
    <row r="50" spans="1:9" s="2" customFormat="1" x14ac:dyDescent="0.3">
      <c r="A50" s="2" t="s">
        <v>7</v>
      </c>
      <c r="B50" s="3">
        <v>42901</v>
      </c>
      <c r="C50" s="3">
        <v>42904</v>
      </c>
      <c r="D50" s="2" t="s">
        <v>35</v>
      </c>
      <c r="E50" s="2">
        <v>-6.31</v>
      </c>
    </row>
    <row r="51" spans="1:9" s="2" customFormat="1" x14ac:dyDescent="0.3">
      <c r="A51" s="2" t="s">
        <v>7</v>
      </c>
      <c r="B51" s="3">
        <v>42901</v>
      </c>
      <c r="C51" s="3">
        <v>42904</v>
      </c>
      <c r="D51" s="2" t="s">
        <v>34</v>
      </c>
      <c r="E51" s="2">
        <v>-55.91</v>
      </c>
      <c r="F51" s="2">
        <f>E51*$I$52</f>
        <v>-1000.7889999999999</v>
      </c>
    </row>
    <row r="52" spans="1:9" s="2" customFormat="1" x14ac:dyDescent="0.3">
      <c r="A52" s="2" t="s">
        <v>7</v>
      </c>
      <c r="B52" s="3">
        <v>42902</v>
      </c>
      <c r="C52" s="3">
        <v>42904</v>
      </c>
      <c r="D52" s="2" t="s">
        <v>37</v>
      </c>
      <c r="E52" s="2">
        <v>-6.71</v>
      </c>
      <c r="F52" s="2">
        <f>E52*$I$52</f>
        <v>-120.10899999999999</v>
      </c>
      <c r="H52" s="2" t="s">
        <v>47</v>
      </c>
      <c r="I52" s="2">
        <v>17.899999999999999</v>
      </c>
    </row>
    <row r="53" spans="1:9" s="2" customFormat="1" x14ac:dyDescent="0.3">
      <c r="A53" s="2" t="s">
        <v>7</v>
      </c>
      <c r="B53" s="3">
        <v>42902</v>
      </c>
      <c r="C53" s="3">
        <v>42904</v>
      </c>
      <c r="D53" s="2" t="s">
        <v>37</v>
      </c>
      <c r="E53" s="2">
        <v>-11.18</v>
      </c>
      <c r="F53" s="2">
        <f t="shared" ref="F53:F62" si="0">E53*$I$52</f>
        <v>-200.12199999999999</v>
      </c>
    </row>
    <row r="54" spans="1:9" s="2" customFormat="1" x14ac:dyDescent="0.3">
      <c r="A54" s="2" t="s">
        <v>7</v>
      </c>
      <c r="B54" s="3">
        <v>42902</v>
      </c>
      <c r="C54" s="3">
        <v>42904</v>
      </c>
      <c r="D54" s="2" t="s">
        <v>37</v>
      </c>
      <c r="E54" s="2">
        <v>-7.77</v>
      </c>
      <c r="F54" s="2">
        <f t="shared" si="0"/>
        <v>-139.08299999999997</v>
      </c>
    </row>
    <row r="55" spans="1:9" s="2" customFormat="1" x14ac:dyDescent="0.3">
      <c r="A55" s="2" t="s">
        <v>7</v>
      </c>
      <c r="B55" s="3">
        <v>42902</v>
      </c>
      <c r="C55" s="3">
        <v>42904</v>
      </c>
      <c r="D55" s="2" t="s">
        <v>37</v>
      </c>
      <c r="E55" s="2">
        <v>-38.58</v>
      </c>
      <c r="F55" s="2">
        <f t="shared" si="0"/>
        <v>-690.58199999999988</v>
      </c>
    </row>
    <row r="56" spans="1:9" s="2" customFormat="1" x14ac:dyDescent="0.3">
      <c r="A56" s="2" t="s">
        <v>7</v>
      </c>
      <c r="B56" s="3">
        <v>42902</v>
      </c>
      <c r="C56" s="3">
        <v>42904</v>
      </c>
      <c r="D56" s="2" t="s">
        <v>37</v>
      </c>
      <c r="E56" s="2">
        <v>-2.52</v>
      </c>
      <c r="F56" s="2">
        <f t="shared" si="0"/>
        <v>-45.107999999999997</v>
      </c>
    </row>
    <row r="57" spans="1:9" s="2" customFormat="1" x14ac:dyDescent="0.3">
      <c r="A57" s="2" t="s">
        <v>7</v>
      </c>
      <c r="B57" s="3">
        <v>42902</v>
      </c>
      <c r="C57" s="3">
        <v>42904</v>
      </c>
      <c r="D57" s="2" t="s">
        <v>37</v>
      </c>
      <c r="E57" s="2">
        <v>-15.99</v>
      </c>
      <c r="F57" s="2">
        <f t="shared" si="0"/>
        <v>-286.221</v>
      </c>
    </row>
    <row r="58" spans="1:9" s="2" customFormat="1" x14ac:dyDescent="0.3">
      <c r="A58" s="2" t="s">
        <v>7</v>
      </c>
      <c r="B58" s="3">
        <v>42903</v>
      </c>
      <c r="C58" s="3">
        <v>42904</v>
      </c>
      <c r="D58" s="2" t="s">
        <v>37</v>
      </c>
      <c r="E58" s="2">
        <v>-25.05</v>
      </c>
      <c r="F58" s="2">
        <f t="shared" si="0"/>
        <v>-448.39499999999998</v>
      </c>
    </row>
    <row r="59" spans="1:9" s="2" customFormat="1" x14ac:dyDescent="0.3">
      <c r="A59" s="2" t="s">
        <v>7</v>
      </c>
      <c r="B59" s="3">
        <v>42904</v>
      </c>
      <c r="C59" s="3">
        <v>42905</v>
      </c>
      <c r="D59" s="2" t="s">
        <v>37</v>
      </c>
      <c r="E59" s="2">
        <v>-6.15</v>
      </c>
      <c r="F59" s="2">
        <f t="shared" si="0"/>
        <v>-110.08499999999999</v>
      </c>
    </row>
    <row r="60" spans="1:9" s="2" customFormat="1" x14ac:dyDescent="0.3">
      <c r="A60" s="2" t="s">
        <v>7</v>
      </c>
      <c r="B60" s="3">
        <v>42904</v>
      </c>
      <c r="C60" s="3">
        <v>42905</v>
      </c>
      <c r="D60" s="2" t="s">
        <v>37</v>
      </c>
      <c r="E60" s="2">
        <v>-36.619999999999997</v>
      </c>
      <c r="F60" s="2">
        <f t="shared" si="0"/>
        <v>-655.49799999999993</v>
      </c>
    </row>
    <row r="61" spans="1:9" s="2" customFormat="1" x14ac:dyDescent="0.3">
      <c r="A61" s="2" t="s">
        <v>7</v>
      </c>
      <c r="B61" s="3">
        <v>42904</v>
      </c>
      <c r="C61" s="3">
        <v>42906</v>
      </c>
      <c r="D61" s="2" t="s">
        <v>39</v>
      </c>
      <c r="E61" s="2">
        <v>-8.2200000000000006</v>
      </c>
      <c r="F61" s="2">
        <f t="shared" si="0"/>
        <v>-147.13800000000001</v>
      </c>
    </row>
    <row r="62" spans="1:9" s="2" customFormat="1" x14ac:dyDescent="0.3">
      <c r="A62" s="2" t="s">
        <v>7</v>
      </c>
      <c r="B62" s="3">
        <v>42904</v>
      </c>
      <c r="C62" s="3">
        <v>42905</v>
      </c>
      <c r="D62" s="2" t="s">
        <v>38</v>
      </c>
      <c r="E62" s="2">
        <v>-46.57</v>
      </c>
      <c r="F62" s="2">
        <f t="shared" si="0"/>
        <v>-833.60299999999995</v>
      </c>
    </row>
    <row r="63" spans="1:9" s="2" customFormat="1" x14ac:dyDescent="0.3">
      <c r="A63" s="2" t="s">
        <v>7</v>
      </c>
      <c r="B63" s="3">
        <v>42905</v>
      </c>
      <c r="C63" s="3">
        <v>42907</v>
      </c>
      <c r="D63" s="2" t="s">
        <v>26</v>
      </c>
      <c r="E63" s="2">
        <v>-19</v>
      </c>
    </row>
    <row r="64" spans="1:9" s="2" customFormat="1" x14ac:dyDescent="0.3">
      <c r="A64" s="2" t="s">
        <v>7</v>
      </c>
      <c r="B64" s="3">
        <v>42905</v>
      </c>
      <c r="C64" s="3">
        <v>42907</v>
      </c>
      <c r="D64" s="2" t="s">
        <v>40</v>
      </c>
      <c r="E64" s="2">
        <v>-2.73</v>
      </c>
      <c r="F64" s="2">
        <v>49</v>
      </c>
      <c r="G64" s="2">
        <f>F64/E64</f>
        <v>-17.948717948717949</v>
      </c>
    </row>
    <row r="65" spans="1:7" s="2" customFormat="1" x14ac:dyDescent="0.3">
      <c r="A65" s="2" t="s">
        <v>7</v>
      </c>
      <c r="B65" s="3">
        <v>42905</v>
      </c>
      <c r="C65" s="3">
        <v>42907</v>
      </c>
      <c r="D65" s="2" t="s">
        <v>42</v>
      </c>
      <c r="E65" s="2">
        <v>-7.78</v>
      </c>
    </row>
    <row r="66" spans="1:7" s="2" customFormat="1" x14ac:dyDescent="0.3">
      <c r="A66" s="2" t="s">
        <v>7</v>
      </c>
      <c r="B66" s="3">
        <v>42905</v>
      </c>
      <c r="C66" s="3">
        <v>42906</v>
      </c>
      <c r="D66" s="2" t="s">
        <v>41</v>
      </c>
      <c r="E66" s="2">
        <v>-45.56</v>
      </c>
    </row>
    <row r="67" spans="1:7" s="2" customFormat="1" x14ac:dyDescent="0.3">
      <c r="A67" s="2" t="s">
        <v>7</v>
      </c>
      <c r="B67" s="3">
        <v>42905</v>
      </c>
      <c r="C67" s="3">
        <v>42907</v>
      </c>
      <c r="D67" s="2" t="s">
        <v>40</v>
      </c>
      <c r="E67" s="2">
        <v>-5.97</v>
      </c>
      <c r="F67" s="2">
        <v>107</v>
      </c>
      <c r="G67" s="2">
        <f>F67/E67</f>
        <v>-17.922948073701843</v>
      </c>
    </row>
    <row r="68" spans="1:7" s="2" customFormat="1" x14ac:dyDescent="0.3">
      <c r="A68" s="2" t="s">
        <v>7</v>
      </c>
      <c r="B68" s="3">
        <v>42906</v>
      </c>
      <c r="C68" s="3">
        <v>42907</v>
      </c>
      <c r="D68" s="2" t="s">
        <v>44</v>
      </c>
      <c r="E68" s="2">
        <v>-16.829999999999998</v>
      </c>
    </row>
    <row r="69" spans="1:7" s="2" customFormat="1" x14ac:dyDescent="0.3">
      <c r="A69" s="2" t="s">
        <v>7</v>
      </c>
      <c r="B69" s="3">
        <v>42906</v>
      </c>
      <c r="C69" s="3">
        <v>42908</v>
      </c>
      <c r="D69" s="2" t="s">
        <v>43</v>
      </c>
      <c r="E69" s="2">
        <v>-5.31</v>
      </c>
    </row>
    <row r="70" spans="1:7" x14ac:dyDescent="0.3">
      <c r="B70" s="1"/>
      <c r="C70" s="1"/>
    </row>
    <row r="71" spans="1:7" x14ac:dyDescent="0.3">
      <c r="A71" s="8" t="s">
        <v>46</v>
      </c>
      <c r="B71" s="9">
        <v>42917</v>
      </c>
      <c r="C71" s="9">
        <v>42918</v>
      </c>
      <c r="D71" s="8" t="s">
        <v>45</v>
      </c>
      <c r="E71" s="8">
        <v>-85</v>
      </c>
    </row>
    <row r="72" spans="1:7" s="2" customFormat="1" x14ac:dyDescent="0.3">
      <c r="A72" s="2" t="s">
        <v>5</v>
      </c>
      <c r="B72" s="3">
        <v>42922</v>
      </c>
      <c r="C72" s="3">
        <v>42922</v>
      </c>
      <c r="D72" s="2" t="s">
        <v>6</v>
      </c>
      <c r="E72" s="2">
        <v>82.67</v>
      </c>
    </row>
    <row r="73" spans="1:7" s="2" customFormat="1" x14ac:dyDescent="0.3">
      <c r="B73" s="3"/>
      <c r="C73" s="3"/>
    </row>
    <row r="74" spans="1:7" s="2" customFormat="1" x14ac:dyDescent="0.3">
      <c r="A74" s="2" t="s">
        <v>5</v>
      </c>
      <c r="B74" s="3">
        <v>42953</v>
      </c>
      <c r="C74" s="3">
        <v>42953</v>
      </c>
      <c r="D74" s="2" t="s">
        <v>6</v>
      </c>
      <c r="E74" s="2">
        <v>596.67999999999995</v>
      </c>
    </row>
    <row r="75" spans="1:7" s="2" customFormat="1" x14ac:dyDescent="0.3">
      <c r="A75" s="2" t="s">
        <v>7</v>
      </c>
      <c r="B75" s="3">
        <v>42960</v>
      </c>
      <c r="C75" s="3">
        <v>42961</v>
      </c>
      <c r="D75" s="2" t="s">
        <v>48</v>
      </c>
      <c r="E75" s="2">
        <v>-25.37</v>
      </c>
    </row>
  </sheetData>
  <sortState ref="A74:E77">
    <sortCondition ref="B74:B7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768aceb2-b366-4b48-827b-e820edc548bd" value=""/>
</sisl>
</file>

<file path=customXml/itemProps1.xml><?xml version="1.0" encoding="utf-8"?>
<ds:datastoreItem xmlns:ds="http://schemas.openxmlformats.org/officeDocument/2006/customXml" ds:itemID="{125599C2-B92D-41BA-A657-A72C71D5DC54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keywords>*$%NAB</cp:keywords>
  <cp:lastModifiedBy>lizk</cp:lastModifiedBy>
  <dcterms:created xsi:type="dcterms:W3CDTF">2017-02-11T17:35:42Z</dcterms:created>
  <dcterms:modified xsi:type="dcterms:W3CDTF">2017-08-27T01:42:05Z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67e79fb0-8aa5-494a-98bf-356f9a961cfb</vt:lpwstr>
  </property>
  <property fmtid="{D5CDD505-2E9C-101B-9397-08002B2CF9AE}" pid="3" name="bjSaver">
    <vt:lpwstr>uY7WluNAhG6yWLPskJryLIMMJWUYpUJd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uid="768aceb2-b366-4b48-827b-e820edc548bd" value="" /&gt;&lt;/sisl&gt;</vt:lpwstr>
  </property>
  <property fmtid="{D5CDD505-2E9C-101B-9397-08002B2CF9AE}" pid="6" name="bjDocumentSecurityLabel">
    <vt:lpwstr>Non-Amgen Business</vt:lpwstr>
  </property>
</Properties>
</file>