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E KHANH DUY\Downloads\"/>
    </mc:Choice>
  </mc:AlternateContent>
  <xr:revisionPtr revIDLastSave="0" documentId="13_ncr:1_{373154B2-2D63-47EA-9946-78648A0B32AD}" xr6:coauthVersionLast="47" xr6:coauthVersionMax="47" xr10:uidLastSave="{00000000-0000-0000-0000-000000000000}"/>
  <bookViews>
    <workbookView xWindow="-120" yWindow="-120" windowWidth="20730" windowHeight="11040" firstSheet="1" activeTab="1" xr2:uid="{0C41C8A5-95EF-4522-AD6C-E99B6265D1EF}"/>
  </bookViews>
  <sheets>
    <sheet name="W1_XPM" sheetId="1" state="hidden" r:id="rId1"/>
    <sheet name="B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2" l="1"/>
  <c r="H4" i="2"/>
  <c r="H5" i="2"/>
  <c r="H6" i="2"/>
  <c r="H8" i="2"/>
  <c r="H9" i="2"/>
  <c r="H10" i="2"/>
  <c r="H11" i="2"/>
  <c r="H3" i="2"/>
  <c r="E30" i="1"/>
  <c r="F30" i="1" s="1"/>
  <c r="E29" i="1"/>
  <c r="F29" i="1" s="1"/>
  <c r="E28" i="1"/>
  <c r="F28" i="1" s="1"/>
  <c r="E27" i="1"/>
  <c r="F27" i="1" s="1"/>
  <c r="F26" i="1"/>
  <c r="E26" i="1"/>
  <c r="E25" i="1"/>
  <c r="F25" i="1" s="1"/>
  <c r="F24" i="1"/>
  <c r="E24" i="1"/>
  <c r="E23" i="1"/>
  <c r="F23" i="1" s="1"/>
  <c r="F22" i="1"/>
  <c r="E22" i="1"/>
  <c r="E21" i="1"/>
  <c r="F21" i="1" s="1"/>
  <c r="F20" i="1"/>
  <c r="E20" i="1"/>
  <c r="E18" i="1"/>
  <c r="F18" i="1" s="1"/>
  <c r="F16" i="1"/>
  <c r="E16" i="1"/>
  <c r="E14" i="1"/>
  <c r="F14" i="1" s="1"/>
  <c r="F12" i="1"/>
  <c r="E12" i="1"/>
  <c r="E10" i="1"/>
  <c r="F10" i="1" s="1"/>
  <c r="F9" i="1"/>
  <c r="E9" i="1"/>
  <c r="E7" i="1"/>
  <c r="F7" i="1" s="1"/>
  <c r="F5" i="1"/>
  <c r="E5" i="1"/>
  <c r="E3" i="1"/>
  <c r="F3" i="1" s="1"/>
  <c r="H12" i="2" l="1"/>
  <c r="F34" i="1"/>
</calcChain>
</file>

<file path=xl/sharedStrings.xml><?xml version="1.0" encoding="utf-8"?>
<sst xmlns="http://schemas.openxmlformats.org/spreadsheetml/2006/main" count="116" uniqueCount="107">
  <si>
    <t>Stt</t>
  </si>
  <si>
    <t>Tên thiết bị</t>
  </si>
  <si>
    <t>Số lượng</t>
  </si>
  <si>
    <t>Đơn giá</t>
  </si>
  <si>
    <t>Thành tiền</t>
  </si>
  <si>
    <t>Tổng cộng</t>
  </si>
  <si>
    <t>Cấu hình tham chiếu</t>
  </si>
  <si>
    <t>Cấu hình hãng</t>
  </si>
  <si>
    <t>Link tham chiếu</t>
  </si>
  <si>
    <t xml:space="preserve">MÁY CHỦ </t>
  </si>
  <si>
    <t>Máy chủ Server Dell PowerEdge R340 - 8x2.5inch (42DEFR340-510)</t>
  </si>
  <si>
    <t>CPU Sockets 1 x Socket H4 (LGA 1151)
CPU Support Intel Xeon E-2100/E-2200 product family, Intel Pentium, Intel Core i3, Intel Celeron
RAM Support 4 x DDR4 , supports UDIMMs, 2666MT/s, 64GB max.
Drive Bays 8 x 2.5 SATA/SAS , 4 x 3.5 SATA/SAS
Power Supply 350W</t>
  </si>
  <si>
    <t>Processor
Up to one Intel® Xeon® E-2200 product family processor with up to 8 cores per processor
Up to one Intel® Pentium® G5420 processor up to 2 cores per processor
Up to one Intel® Core i3® 9100 processor up to 4 cores per processor
Up to one Intel® Celeron® G4930 processor up to 2 cores per processor
Operating System
Canonical® Ubuntu® Server LTS
Citrix® Hypervisor
Microsoft® Windows Server® LTSC with Hyper-V (2016 and 2019)
Oracle® Linux
Red Hat® Enterprise Linux
SUSE® Linux Enterprise Server
VMware® ESXi®
Memoryi
DIMM Speed
Up to 2666 MT/s
Memory Module Slots
4 UDIMM slots
Maximum RAM
UDIMM 64GB
Storage
Up to 8 x 2.5” hot-plug SAS/SATA (SSD)
Up to 4 x 3.5” hot-plug SAS/SATA (SSD)
Storage Controllers
Internal Controllers
PERC H330, H730p, HBA330 
External Controllers
12Gbps SAS HBA
Software RAID
S140
Internal Boot
Boot Optimized Storage Subsystem (BOSS):
2 x M.2 240GB (RAID 1 or No RAID)
1 x M.2 240GB (No RAID only)
Internal Dual SD Module (IDSDM)i:
2x microSD (16GB, 32GB or 64GB)
1x microSD (16GB, 32GB or 64GB)</t>
  </si>
  <si>
    <t>Link hãng: https://www.dell.com/en-us/work/shop/productdetailstxn/poweredge-r340 
Link đại lý: https://www.thegioimaychu.vn/may-chu-dell-poweredge-r340-4x3-5-basic-tm8319.html</t>
  </si>
  <si>
    <t>MÁY TÍNH SINH VIÊN</t>
  </si>
  <si>
    <t>Cấu Hình Văn Phòng i5 4570 | 8G</t>
  </si>
  <si>
    <t>https://maytinhchinhhang.vn/san-pham/cau-hinh-van-phong-i5-4570-8g/?gclid=CjwKCAiAyPyQBhB6EiwAFUuakottRrFTEVy4BtSlTflZb1eiux9O5Ep7EXLcPw1Pzw8-lXWGZ-jw9hoCubsQAvD_BwE</t>
  </si>
  <si>
    <t>MAINBOARD: Chipset H81M/SK 1150/ FSB 1600
CPU: Intel® Core ™ i5 4570 Processor (6M Cache,3.4GHz Up to 3.60 GHz, 4 Core – 4 Theard)
LCD: 22 inch Dell E2216HV Full HD
RAM: 8GB/1600MHz (2*4GB)
Ổ CỨNG: SSD 128GB Sata 3 + HDD 500GB Sata 3</t>
  </si>
  <si>
    <t>MÁY TÍNH GIẢNG VIÊN</t>
  </si>
  <si>
    <t xml:space="preserve">MÁY CHIẾU </t>
  </si>
  <si>
    <t>Optoma PS346</t>
  </si>
  <si>
    <t>Công nghệ: DLP® technology 0.55” SVGA DMD Chip
Cường độ sáng : 3.700 Ansi lumens
Độ phân giải thực đạt: SVGA (800 x 600)
Độ phân giải tương thích tối đa đạt: UXGA (1600 x 1200)
Độ tương phản : 30.000:1
Số màu hiển thị: 1.07 tỷ màu ( 10 bit)
Ống kính: F/2.4~2.53; f=21.85~24.01mm
Zoom: 1.1x manual zoom / focus lens.
Kích cỡ phóng hình: 25 đến 250 inches
Khoảng cách chiếu: 1 ~ 10m
Chỉnh méo hình thang: ± 40º( chiều dọc)
Tỷ lệ phóng hình: 1.94 ~ 2.15
Tỷ lệ khung hình: 4:3 Native, 16:9 Compatible, 16:10
Tần số quét: Ngang: 15.375 ~ 91.146 KHz; Dọc: 24 ~ 85 Hz (120Hz for 3D feature)
Cổng kết nối bao gồm HDMI V1.4a x 1 , VGA in x 1, Composite video x 1, Audio 3.5, USB Type A (5V/1.5A) x 1
Các độ phân giải tương thích với máy tính: UXGA, SXGA+, SXGA, SVGA, VGA Compression, VESA standards, PC &amp; Macintosh compatible
Các chế độ tương thích với Video: HDTV (720p, 1080i/p), SDTV (480i/p, 576i/p) Full NTSC, PAL PAL-M, PAL-N, SECAM
3D Support: nhận tín hiệu 3D 720p/1080p vào trực tiếp
Loa tích hợp trong máy: 2W x 1</t>
  </si>
  <si>
    <t>MÀNG CHIẾU</t>
  </si>
  <si>
    <t> Apollo</t>
  </si>
  <si>
    <t>100 inch</t>
  </si>
  <si>
    <t>BÀN HỌC</t>
  </si>
  <si>
    <t>Bàn AT120SK</t>
  </si>
  <si>
    <t>W1200 x D600 x H750 mm</t>
  </si>
  <si>
    <t>https://www.noithathoaphataz.com/products/ban-lam-viec-go-cong-nghiep-hoa-phat-at120sk?variant=1041770036&amp;ref=haraads&amp;utm_campaign=haraads&amp;utm_medium=paid&amp;utm_source=google&amp;gclid=CjwKCAiAjoeRBhAJEiwAYY3nDHIgl90eBPWHjOjgjugwLggm82-40oCQoLMGDY7WSsnpA6eH_j4onRoCAy4QAvD_BwE</t>
  </si>
  <si>
    <t>GHẾ</t>
  </si>
  <si>
    <t>Ghế gấp Hòa Phát G01</t>
  </si>
  <si>
    <t>Khung thép, có đệm và tựa đệm</t>
  </si>
  <si>
    <t>Khung thép, inox, tựa ghế có nệm PVC, chân sơn tĩnh điện</t>
  </si>
  <si>
    <t>https://hoaphatnamsaigon.com/products/ghe-gap-hoa-phat-g01</t>
  </si>
  <si>
    <t>BẢNG HỌC</t>
  </si>
  <si>
    <t>Vadoto NanoTech (TT-T1-02N)</t>
  </si>
  <si>
    <t>Bảng trắng, viết bằng bút lông tẩy xóa dễ dàng</t>
  </si>
  <si>
    <t>Bề mặt được sơn phủ công nghệ NanoTech bề mặt mịn bóng viết dễ, xóa dễ
Bảng dễ dàng đính thông báo, treo tranh, biểu đồ bằng nam châm
Bề mặt bảng có dòng kẻ mờ 5x5cm giúp chữ viết thẳng hàng và đẹp hơn
Sản phẩm được sản xuất trên dây truyền sản xuất hiện đại công nghệ Hàn Quốc
Bảo hành 18 tháng bất cứ lỗi gì của nhà sản xuất
Tặng 1 lau bảng trắng + 4 nam châm + bút viết bảng</t>
  </si>
  <si>
    <t>https://bangtot.vn/san-pham/bang-tu-trang-viet-but-da-cao-cap/</t>
  </si>
  <si>
    <t>MÁY LẠNH</t>
  </si>
  <si>
    <t>Daikin 1.5 HP FTC35NV1V</t>
  </si>
  <si>
    <t>Tối thiểu 1 HP / 1 máy, cùng hiệu cùng tín hiệu remote dễ điều khiển</t>
  </si>
  <si>
    <t>Công suất 1.5hp</t>
  </si>
  <si>
    <t>https://www.dienmayxanh.com/may-lanh/daikin-ftc35nv1v</t>
  </si>
  <si>
    <t>DÂY MẠNG</t>
  </si>
  <si>
    <t>Cáp mạng AMP CAT-5E UTP 305m/thùng</t>
  </si>
  <si>
    <t>https://sunocean.com.vn/shop/cap-mang-amp-cat-5e-utp-305mthung/</t>
  </si>
  <si>
    <t>RJ45</t>
  </si>
  <si>
    <t>CAMERA</t>
  </si>
  <si>
    <t>Camera IP Dome hồng ngoại không dây 2.0 Megapixel HIKVISION DS-2CD2121G0-IWS</t>
  </si>
  <si>
    <t>https://www.sieuthivienthong.com/camera-ip-dome-hong-ngoai-khong-day-2.0-megapixel-hikvision-ds-2cd2121g0-iws-23781.html</t>
  </si>
  <si>
    <t>QUẠT TREO TƯỜNG</t>
  </si>
  <si>
    <t>QUẠT TREO SENKO TC1886-QUẠT TREO 2 DÂY</t>
  </si>
  <si>
    <t>https://websosanh.vn/s/quạt+treo+2+dây+cn+4+5+tấc+senko+tc1886.htm</t>
  </si>
  <si>
    <t>MICRO</t>
  </si>
  <si>
    <t>XM8500 Microphone Dynamic Behringer</t>
  </si>
  <si>
    <t>https://hoangbaokhoa.com/xm8500-b89.php</t>
  </si>
  <si>
    <t>LOA</t>
  </si>
  <si>
    <t>Loa Kiểm Âm PreSonus Eris E3.5 (Cặp)</t>
  </si>
  <si>
    <t>https://vinasound.vn/san-pham/presonus-eris-e3-5?utm_source=Google%20Shopping&amp;utm_campaign=Google%20Shopping%20Feed&amp;utm_medium=cpc&amp;utm_term=18206&amp;gclid=CjwKCAiAjoeRBhAJEiwAYY3nDFzQkRl3EnaI8N2S-QfNLGKWf1iGxkSM25NNjkZi-EQSYvJ7w6bYzRoC5t0QAvD_BwE</t>
  </si>
  <si>
    <t>QUẠT THÔNG GIÓ</t>
  </si>
  <si>
    <t>Quạt thông gió gắn trần Nanyoo BPT10-11 (Đường kính ống 100mm)</t>
  </si>
  <si>
    <t>https://meta.vn/quat-thong-gio-gan-tran-nanyoo-bpt10-11-duong-kinh-ong-100mm-p66130</t>
  </si>
  <si>
    <t>APTOMAT</t>
  </si>
  <si>
    <t>Aptomat khối EZC MCCB 3P 100A 10kA [EZC100F3100]</t>
  </si>
  <si>
    <t>https://dtech.vn/ezc100f3100-aptomat-mccb-3p-100a-10ka-schneider-p-1086.htm</t>
  </si>
  <si>
    <t>ĐÈN</t>
  </si>
  <si>
    <t>Bóng đèn LED Tuýp T8 1.2m 20W thủy tinh (Hiệu suất cao)</t>
  </si>
  <si>
    <t>https://rangdong.com.vn/bong-den-led-tuyp-t8-1-2m-20w-thuy-tinh-pr1804.html</t>
  </si>
  <si>
    <t>CÔNG TẮC ĐÈN</t>
  </si>
  <si>
    <t>Công tắc điện Panasonic 16A 250V - Dòng Wide Series Chính hãng</t>
  </si>
  <si>
    <t>https://shopee.vn/Công-tắc-Panasonic-16A-250V-Dòng-Wide-Series-Chính-hãng-i.215213532.7855487557</t>
  </si>
  <si>
    <t>ÂM LI</t>
  </si>
  <si>
    <t>Amply Yamaha R-N303(Made in Malaysia)</t>
  </si>
  <si>
    <t>https://hdradio.vn/ampli-yamaha-r-n303.html</t>
  </si>
  <si>
    <t>TỔNG SỐ TIỀN</t>
  </si>
  <si>
    <t>STT</t>
  </si>
  <si>
    <t>Cisco 800 Series Routers CISCO881-SEC-K9</t>
  </si>
  <si>
    <t>Cấu hình</t>
  </si>
  <si>
    <t xml:space="preserve">Giá </t>
  </si>
  <si>
    <t>Link thiết bị</t>
  </si>
  <si>
    <t>https://www.sieuthivienthong.com/cisco-800-series-routers-cisco881-sec-k9-31039.html?gclid=CjwKCAiAvaGRBhBlEiwAiY-yMBtkVl-HxcnvHPaVIBNTSuYyCYILcsjONKThGev8laRXbmxzzsAtMxoCWz4QAvD_BwE</t>
  </si>
  <si>
    <t>Thiết bị</t>
  </si>
  <si>
    <t>Router</t>
  </si>
  <si>
    <t>WAN Ports: 1 x 10Base-T/100Base-TX - RJ-45.
LAN Ports: 4 x 10Base-T/100Base-TX - RJ-45.
Management Ports: 1 x console - RJ-45.
USB: 1 x 4 PIN USB Type A.
DRAM: 256 MB (installed)/768 MB (max).
Flash Memory: 128 MB.</t>
  </si>
  <si>
    <t>DHCP Server</t>
  </si>
  <si>
    <t>Firewall</t>
  </si>
  <si>
    <t>Thiết bị tường lửa Fortigate FG-90D-BD</t>
  </si>
  <si>
    <t>FortiGate FG-90D bundle Security Appliance
16 x GE RJ45 ports (2x WAN ports, 14x Switch
ports), 32GB onboard storage. Max managed
FortiAPs (Total / Tunnel) 32 / 16
-  Gateway-to-Gateway IPSec VPN Tunnels 200
Client-to-Gateway IPSec VPN Tunnels 1,000,
SSL-VPN Users 200
- Firewall Throughput : 3,5 Gbps
- Concurrent Sessions : 2 Million
- New Sessions/Second : 4,000
- IPS Throughput : 275  Mbps
- IPSec VPN Throughput : 35 Mbps
- Antivirus Throughput :  65 Mbps</t>
  </si>
  <si>
    <t xml:space="preserve">https://www.phucanh.vn/thiet-bi-tuong-lua-fortigate-fg-90d-bdl.html </t>
  </si>
  <si>
    <t>C9500-12Q-A - Cisco Switch Catalyst 9500</t>
  </si>
  <si>
    <t>https://www.router-switch.com/c9500-12q-a.html</t>
  </si>
  <si>
    <t>Tổng</t>
  </si>
  <si>
    <t>Cisco CBS250-24T-4G 24-Port Gigabit Managed Switch with SFP</t>
  </si>
  <si>
    <t>Core Switch</t>
  </si>
  <si>
    <t>Switch Phòng</t>
  </si>
  <si>
    <t>https://lapdatcameragiare.vn/san-pham/switch-tp-link-tl-sg1048</t>
  </si>
  <si>
    <t>Switch - 12 ports - L3 - managed - stackable
Subtype
 40 Gigabit Ethernet
Ports
 12 x 40 Gigabit QSFP
Switching capacity
Up to 960 Gbps
Forwarding rate
Up to 720 Mpps
AC power max rating
950W
System power consumption
850W max
Dimensions (H x W x D)
1.73 x 17.5 x 21.52 in
Rack units (RU)
1 RU</t>
  </si>
  <si>
    <t>SWITCH TP-LINK TL-SG1048 (48 ports)</t>
  </si>
  <si>
    <t>Switch Tầng</t>
  </si>
  <si>
    <t>48 cổng RJ45 tốc độ 10/100/1000Mbps</t>
  </si>
  <si>
    <t>https://www.bhphotovideo.com/c/product/1624505-REG/cisco_cbs250_24t_4g_na_cbs250_24t_4g_24_port_smart_switch.html?srsltid=AWLEVJwEf1lmmY2DRJOt4Ez9l31xa1-f8kFuwcV6qv8hNJkK13Su3Kfzlec</t>
  </si>
  <si>
    <t>https://focus.net.vn/san-pham/may-chu-dell-poweredge-t340-chassis-upto-8x3-5-hotplug-hard-drive-2/</t>
  </si>
  <si>
    <t>Máy chủ Dell PowerEdge T340 (Chassis upto 8×3.5″ Hotplug Hard Drive)</t>
  </si>
  <si>
    <t>24 x Gigabit Ethernet Ports
4 x Gigabit SFP Ports
56 Gb/s Switching Capacity
41.66 Mpps Forwarding Rate</t>
  </si>
  <si>
    <t>Intel Xeon E-2234 (4C,3.5G)/TPM 1.2/ 8GB 2666MT/s/2TB SATA Hot-plug HDD/H330/ DVDRW/ DP On-Board LOM 1GBE/ idrac 9 Basic/1x 495W HP</t>
  </si>
  <si>
    <t xml:space="preserve">Dây đồng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</si>
</sst>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Times New Roman"/>
      <family val="1"/>
    </font>
    <font>
      <sz val="12"/>
      <color rgb="FF212121"/>
      <name val="Times New Roman"/>
      <family val="1"/>
    </font>
    <font>
      <sz val="13"/>
      <color theme="1"/>
      <name val="Calibri Light"/>
      <family val="1"/>
      <scheme val="major"/>
    </font>
    <font>
      <sz val="13"/>
      <name val="Calibri Light"/>
      <family val="1"/>
      <scheme val="major"/>
    </font>
    <font>
      <u/>
      <sz val="13"/>
      <color theme="10"/>
      <name val="Calibri"/>
      <family val="2"/>
      <scheme val="minor"/>
    </font>
    <font>
      <sz val="13"/>
      <color rgb="FF333333"/>
      <name val="Calibri Light"/>
      <family val="1"/>
      <scheme val="major"/>
    </font>
    <font>
      <sz val="24"/>
      <color rgb="FF000000"/>
      <name val="Segoe UI"/>
      <family val="2"/>
    </font>
    <font>
      <b/>
      <sz val="15"/>
      <color rgb="FF333333"/>
      <name val="Roboto"/>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59">
    <xf numFmtId="0" fontId="0" fillId="0" borderId="0" xfId="0"/>
    <xf numFmtId="0" fontId="3" fillId="0" borderId="0" xfId="0" applyFont="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164" fontId="3" fillId="2" borderId="2" xfId="1" applyNumberFormat="1" applyFont="1" applyFill="1" applyBorder="1" applyAlignment="1">
      <alignment horizontal="center"/>
    </xf>
    <xf numFmtId="0" fontId="3" fillId="2" borderId="0" xfId="0" applyFont="1" applyFill="1" applyAlignment="1">
      <alignment horizontal="center"/>
    </xf>
    <xf numFmtId="0" fontId="3" fillId="0" borderId="2" xfId="0" applyFont="1" applyBorder="1" applyAlignment="1">
      <alignment horizontal="center" vertical="center"/>
    </xf>
    <xf numFmtId="0" fontId="3" fillId="0" borderId="2" xfId="0" applyFont="1" applyBorder="1" applyAlignment="1">
      <alignment wrapText="1"/>
    </xf>
    <xf numFmtId="3" fontId="3" fillId="0" borderId="2" xfId="0" applyNumberFormat="1" applyFont="1" applyBorder="1"/>
    <xf numFmtId="164" fontId="3" fillId="0" borderId="2" xfId="0" applyNumberFormat="1" applyFont="1" applyBorder="1" applyAlignment="1">
      <alignment horizontal="center" vertical="center"/>
    </xf>
    <xf numFmtId="164" fontId="3" fillId="0" borderId="2" xfId="0" applyNumberFormat="1" applyFont="1" applyBorder="1"/>
    <xf numFmtId="0" fontId="3"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2" xfId="0" applyFont="1" applyBorder="1"/>
    <xf numFmtId="164" fontId="3" fillId="0" borderId="2" xfId="1" applyNumberFormat="1" applyFont="1" applyFill="1" applyBorder="1" applyAlignment="1">
      <alignment horizontal="center" vertical="center"/>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2" fillId="0" borderId="0" xfId="2" applyFill="1"/>
    <xf numFmtId="164" fontId="3" fillId="0" borderId="0" xfId="1" applyNumberFormat="1" applyFont="1" applyFill="1"/>
    <xf numFmtId="0" fontId="3" fillId="0" borderId="2" xfId="0" applyFont="1" applyBorder="1" applyAlignment="1">
      <alignment vertical="center"/>
    </xf>
    <xf numFmtId="164" fontId="3" fillId="0" borderId="2" xfId="1" applyNumberFormat="1" applyFont="1" applyBorder="1"/>
    <xf numFmtId="0" fontId="2" fillId="0" borderId="0" xfId="2"/>
    <xf numFmtId="0" fontId="3" fillId="0" borderId="3" xfId="0" applyFont="1" applyBorder="1"/>
    <xf numFmtId="0" fontId="4" fillId="0" borderId="3" xfId="0" applyFont="1" applyBorder="1" applyAlignment="1">
      <alignment vertical="center" wrapText="1"/>
    </xf>
    <xf numFmtId="0" fontId="4" fillId="0" borderId="2" xfId="0" applyFont="1" applyBorder="1" applyAlignment="1">
      <alignment vertical="center" wrapText="1"/>
    </xf>
    <xf numFmtId="0" fontId="3" fillId="0" borderId="4" xfId="0" applyFont="1" applyBorder="1" applyAlignment="1">
      <alignment horizontal="center" vertical="center"/>
    </xf>
    <xf numFmtId="0" fontId="3" fillId="0" borderId="4" xfId="0" applyFont="1" applyBorder="1"/>
    <xf numFmtId="164" fontId="3" fillId="0" borderId="4" xfId="1" applyNumberFormat="1" applyFont="1" applyBorder="1"/>
    <xf numFmtId="0" fontId="3" fillId="0" borderId="0" xfId="0" applyFont="1" applyAlignment="1">
      <alignment horizontal="center" vertical="center"/>
    </xf>
    <xf numFmtId="164" fontId="3" fillId="0" borderId="0" xfId="1" applyNumberFormat="1" applyFont="1"/>
    <xf numFmtId="164" fontId="3" fillId="0" borderId="0" xfId="0" applyNumberFormat="1" applyFont="1"/>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7" fillId="0" borderId="0" xfId="2" applyFont="1" applyAlignment="1">
      <alignment vertical="center"/>
    </xf>
    <xf numFmtId="3" fontId="5" fillId="0" borderId="0" xfId="0" applyNumberFormat="1" applyFont="1" applyAlignment="1">
      <alignment horizontal="center" vertical="center"/>
    </xf>
    <xf numFmtId="0" fontId="2" fillId="0" borderId="0" xfId="2" applyAlignment="1">
      <alignment vertical="center"/>
    </xf>
    <xf numFmtId="0" fontId="5" fillId="0" borderId="0" xfId="0" applyFont="1" applyBorder="1" applyAlignment="1">
      <alignment horizontal="center" vertical="center"/>
    </xf>
    <xf numFmtId="0" fontId="5" fillId="0" borderId="0" xfId="0" applyFont="1" applyBorder="1" applyAlignment="1">
      <alignment vertical="center"/>
    </xf>
    <xf numFmtId="0" fontId="5" fillId="2" borderId="5" xfId="0" applyFont="1" applyFill="1" applyBorder="1" applyAlignment="1">
      <alignment horizontal="center" vertical="center"/>
    </xf>
    <xf numFmtId="0" fontId="5" fillId="0" borderId="5" xfId="0" applyFont="1" applyBorder="1" applyAlignment="1">
      <alignment horizontal="center" vertical="center"/>
    </xf>
    <xf numFmtId="0" fontId="6" fillId="0" borderId="5" xfId="0" applyFont="1" applyBorder="1" applyAlignment="1">
      <alignment horizontal="center" vertical="center"/>
    </xf>
    <xf numFmtId="0" fontId="5" fillId="0" borderId="5" xfId="0" applyFont="1" applyBorder="1" applyAlignment="1">
      <alignment horizontal="center" vertical="center" wrapText="1"/>
    </xf>
    <xf numFmtId="3" fontId="5" fillId="0" borderId="5" xfId="0" applyNumberFormat="1" applyFont="1" applyBorder="1" applyAlignment="1">
      <alignment horizontal="center" vertical="center"/>
    </xf>
    <xf numFmtId="0" fontId="2" fillId="0" borderId="0" xfId="2" applyAlignment="1">
      <alignment horizontal="center" vertical="center"/>
    </xf>
    <xf numFmtId="0" fontId="8" fillId="0" borderId="0" xfId="0" applyFont="1" applyAlignment="1">
      <alignment vertical="center" wrapText="1"/>
    </xf>
    <xf numFmtId="0" fontId="5" fillId="2" borderId="6" xfId="0" applyFont="1" applyFill="1" applyBorder="1" applyAlignment="1">
      <alignment horizontal="center" vertical="center"/>
    </xf>
    <xf numFmtId="0" fontId="9" fillId="0" borderId="0" xfId="0" applyFont="1" applyAlignment="1">
      <alignment vertical="center" wrapText="1"/>
    </xf>
    <xf numFmtId="0" fontId="10" fillId="0" borderId="0" xfId="0" applyFont="1" applyAlignment="1">
      <alignment vertical="center" wrapText="1"/>
    </xf>
    <xf numFmtId="0" fontId="3" fillId="0" borderId="1" xfId="0" applyFont="1" applyBorder="1" applyAlignment="1">
      <alignment horizontal="center"/>
    </xf>
    <xf numFmtId="0" fontId="2" fillId="0" borderId="5" xfId="2" applyBorder="1" applyAlignment="1">
      <alignment vertical="center"/>
    </xf>
    <xf numFmtId="0" fontId="5" fillId="0" borderId="5" xfId="0" applyFont="1" applyBorder="1" applyAlignment="1">
      <alignmen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vinasound.vn/san-pham/presonus-eris-e3-5?utm_source=Google%20Shopping&amp;utm_campaign=Google%20Shopping%20Feed&amp;utm_medium=cpc&amp;utm_term=18206&amp;gclid=CjwKCAiAjoeRBhAJEiwAYY3nDFzQkRl3EnaI8N2S-QfNLGKWf1iGxkSM25NNjkZi-EQSYvJ7w6bYzRoC5t0QAvD_BwE" TargetMode="External"/><Relationship Id="rId3" Type="http://schemas.openxmlformats.org/officeDocument/2006/relationships/hyperlink" Target="https://bangtot.vn/san-pham/bang-tu-trang-viet-but-da-cao-cap/" TargetMode="External"/><Relationship Id="rId7" Type="http://schemas.openxmlformats.org/officeDocument/2006/relationships/hyperlink" Target="https://meta.vn/quat-thong-gio-gan-tran-nanyoo-bpt10-11-duong-kinh-ong-100mm-p66130" TargetMode="External"/><Relationship Id="rId2" Type="http://schemas.openxmlformats.org/officeDocument/2006/relationships/hyperlink" Target="https://www.noithathoaphataz.com/products/ban-lam-viec-go-cong-nghiep-hoa-phat-at120sk?variant=1041770036&amp;ref=haraads&amp;utm_campaign=haraads&amp;utm_medium=paid&amp;utm_source=google&amp;gclid=CjwKCAiAjoeRBhAJEiwAYY3nDHIgl90eBPWHjOjgjugwLggm82-40oCQoLMGDY7WSsnpA6eH_j4onRoCAy4QAvD_BwE" TargetMode="External"/><Relationship Id="rId1" Type="http://schemas.openxmlformats.org/officeDocument/2006/relationships/hyperlink" Target="https://maytinhchinhhang.vn/san-pham/cau-hinh-van-phong-i5-4570-8g/?gclid=CjwKCAiAyPyQBhB6EiwAFUuakottRrFTEVy4BtSlTflZb1eiux9O5Ep7EXLcPw1Pzw8-lXWGZ-jw9hoCubsQAvD_BwE" TargetMode="External"/><Relationship Id="rId6" Type="http://schemas.openxmlformats.org/officeDocument/2006/relationships/hyperlink" Target="https://dtech.vn/ezc100f3100-aptomat-mccb-3p-100a-10ka-schneider-p-1086.htm" TargetMode="External"/><Relationship Id="rId11" Type="http://schemas.openxmlformats.org/officeDocument/2006/relationships/hyperlink" Target="https://websosanh.vn/s/qu&#7841;t+treo+2+d&#226;y+cn+4+5+t&#7845;c+senko+tc1886.htm" TargetMode="External"/><Relationship Id="rId5" Type="http://schemas.openxmlformats.org/officeDocument/2006/relationships/hyperlink" Target="https://shopee.vn/C&#244;ng-t&#7855;c-Panasonic-16A-250V-D&#242;ng-Wide-Series-Ch&#237;nh-h&#227;ng-i.215213532.7855487557" TargetMode="External"/><Relationship Id="rId10" Type="http://schemas.openxmlformats.org/officeDocument/2006/relationships/hyperlink" Target="https://www.sieuthivienthong.com/camera-ip-dome-hong-ngoai-khong-day-2.0-megapixel-hikvision-ds-2cd2121g0-iws-23781.html" TargetMode="External"/><Relationship Id="rId4" Type="http://schemas.openxmlformats.org/officeDocument/2006/relationships/hyperlink" Target="https://hdradio.vn/ampli-yamaha-r-n303.html" TargetMode="External"/><Relationship Id="rId9" Type="http://schemas.openxmlformats.org/officeDocument/2006/relationships/hyperlink" Target="https://hoangbaokhoa.com/xm8500-b89.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router-switch.com/c9500-12q-a.html" TargetMode="External"/><Relationship Id="rId7" Type="http://schemas.openxmlformats.org/officeDocument/2006/relationships/printerSettings" Target="../printerSettings/printerSettings1.bin"/><Relationship Id="rId2" Type="http://schemas.openxmlformats.org/officeDocument/2006/relationships/hyperlink" Target="https://www.phucanh.vn/thiet-bi-tuong-lua-fortigate-fg-90d-bdl.html" TargetMode="External"/><Relationship Id="rId1" Type="http://schemas.openxmlformats.org/officeDocument/2006/relationships/hyperlink" Target="https://www.sieuthivienthong.com/cisco-800-series-routers-cisco881-sec-k9-31039.html?gclid=CjwKCAiAvaGRBhBlEiwAiY-yMBtkVl-HxcnvHPaVIBNTSuYyCYILcsjONKThGev8laRXbmxzzsAtMxoCWz4QAvD_BwE" TargetMode="External"/><Relationship Id="rId6" Type="http://schemas.openxmlformats.org/officeDocument/2006/relationships/hyperlink" Target="https://focus.net.vn/san-pham/may-chu-dell-poweredge-t340-chassis-upto-8x3-5-hotplug-hard-drive-2/" TargetMode="External"/><Relationship Id="rId5" Type="http://schemas.openxmlformats.org/officeDocument/2006/relationships/hyperlink" Target="https://www.bhphotovideo.com/c/product/1624505-REG/cisco_cbs250_24t_4g_na_cbs250_24t_4g_24_port_smart_switch.html?srsltid=AWLEVJwEf1lmmY2DRJOt4Ez9l31xa1-f8kFuwcV6qv8hNJkK13Su3Kfzlec" TargetMode="External"/><Relationship Id="rId4" Type="http://schemas.openxmlformats.org/officeDocument/2006/relationships/hyperlink" Target="https://lapdatcameragiare.vn/san-pham/switch-tp-link-tl-sg10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3C9BA-762B-4040-B586-7839A2E772E7}">
  <dimension ref="A1:J34"/>
  <sheetViews>
    <sheetView zoomScale="70" zoomScaleNormal="70" workbookViewId="0">
      <selection activeCell="C33" sqref="C33"/>
    </sheetView>
  </sheetViews>
  <sheetFormatPr defaultColWidth="9.140625" defaultRowHeight="15.75" x14ac:dyDescent="0.25"/>
  <cols>
    <col min="1" max="1" width="9.140625" style="29"/>
    <col min="2" max="2" width="64.85546875" style="1" bestFit="1" customWidth="1"/>
    <col min="3" max="3" width="9.140625" style="29"/>
    <col min="4" max="4" width="22" style="30" customWidth="1"/>
    <col min="5" max="5" width="19.42578125" style="1" customWidth="1"/>
    <col min="6" max="6" width="20.85546875" style="1" customWidth="1"/>
    <col min="7" max="7" width="83.42578125" style="1" bestFit="1" customWidth="1"/>
    <col min="8" max="8" width="83.42578125" style="1" customWidth="1"/>
    <col min="9" max="9" width="184.140625" style="1" bestFit="1" customWidth="1"/>
    <col min="10" max="10" width="14.42578125" style="1" bestFit="1" customWidth="1"/>
    <col min="11" max="257" width="9.140625" style="1"/>
    <col min="258" max="258" width="64.85546875" style="1" bestFit="1" customWidth="1"/>
    <col min="259" max="259" width="9.140625" style="1"/>
    <col min="260" max="260" width="22" style="1" customWidth="1"/>
    <col min="261" max="261" width="19.42578125" style="1" customWidth="1"/>
    <col min="262" max="262" width="20.85546875" style="1" customWidth="1"/>
    <col min="263" max="263" width="83.42578125" style="1" bestFit="1" customWidth="1"/>
    <col min="264" max="264" width="83.42578125" style="1" customWidth="1"/>
    <col min="265" max="265" width="184.140625" style="1" bestFit="1" customWidth="1"/>
    <col min="266" max="266" width="14.42578125" style="1" bestFit="1" customWidth="1"/>
    <col min="267" max="513" width="9.140625" style="1"/>
    <col min="514" max="514" width="64.85546875" style="1" bestFit="1" customWidth="1"/>
    <col min="515" max="515" width="9.140625" style="1"/>
    <col min="516" max="516" width="22" style="1" customWidth="1"/>
    <col min="517" max="517" width="19.42578125" style="1" customWidth="1"/>
    <col min="518" max="518" width="20.85546875" style="1" customWidth="1"/>
    <col min="519" max="519" width="83.42578125" style="1" bestFit="1" customWidth="1"/>
    <col min="520" max="520" width="83.42578125" style="1" customWidth="1"/>
    <col min="521" max="521" width="184.140625" style="1" bestFit="1" customWidth="1"/>
    <col min="522" max="522" width="14.42578125" style="1" bestFit="1" customWidth="1"/>
    <col min="523" max="769" width="9.140625" style="1"/>
    <col min="770" max="770" width="64.85546875" style="1" bestFit="1" customWidth="1"/>
    <col min="771" max="771" width="9.140625" style="1"/>
    <col min="772" max="772" width="22" style="1" customWidth="1"/>
    <col min="773" max="773" width="19.42578125" style="1" customWidth="1"/>
    <col min="774" max="774" width="20.85546875" style="1" customWidth="1"/>
    <col min="775" max="775" width="83.42578125" style="1" bestFit="1" customWidth="1"/>
    <col min="776" max="776" width="83.42578125" style="1" customWidth="1"/>
    <col min="777" max="777" width="184.140625" style="1" bestFit="1" customWidth="1"/>
    <col min="778" max="778" width="14.42578125" style="1" bestFit="1" customWidth="1"/>
    <col min="779" max="1025" width="9.140625" style="1"/>
    <col min="1026" max="1026" width="64.85546875" style="1" bestFit="1" customWidth="1"/>
    <col min="1027" max="1027" width="9.140625" style="1"/>
    <col min="1028" max="1028" width="22" style="1" customWidth="1"/>
    <col min="1029" max="1029" width="19.42578125" style="1" customWidth="1"/>
    <col min="1030" max="1030" width="20.85546875" style="1" customWidth="1"/>
    <col min="1031" max="1031" width="83.42578125" style="1" bestFit="1" customWidth="1"/>
    <col min="1032" max="1032" width="83.42578125" style="1" customWidth="1"/>
    <col min="1033" max="1033" width="184.140625" style="1" bestFit="1" customWidth="1"/>
    <col min="1034" max="1034" width="14.42578125" style="1" bestFit="1" customWidth="1"/>
    <col min="1035" max="1281" width="9.140625" style="1"/>
    <col min="1282" max="1282" width="64.85546875" style="1" bestFit="1" customWidth="1"/>
    <col min="1283" max="1283" width="9.140625" style="1"/>
    <col min="1284" max="1284" width="22" style="1" customWidth="1"/>
    <col min="1285" max="1285" width="19.42578125" style="1" customWidth="1"/>
    <col min="1286" max="1286" width="20.85546875" style="1" customWidth="1"/>
    <col min="1287" max="1287" width="83.42578125" style="1" bestFit="1" customWidth="1"/>
    <col min="1288" max="1288" width="83.42578125" style="1" customWidth="1"/>
    <col min="1289" max="1289" width="184.140625" style="1" bestFit="1" customWidth="1"/>
    <col min="1290" max="1290" width="14.42578125" style="1" bestFit="1" customWidth="1"/>
    <col min="1291" max="1537" width="9.140625" style="1"/>
    <col min="1538" max="1538" width="64.85546875" style="1" bestFit="1" customWidth="1"/>
    <col min="1539" max="1539" width="9.140625" style="1"/>
    <col min="1540" max="1540" width="22" style="1" customWidth="1"/>
    <col min="1541" max="1541" width="19.42578125" style="1" customWidth="1"/>
    <col min="1542" max="1542" width="20.85546875" style="1" customWidth="1"/>
    <col min="1543" max="1543" width="83.42578125" style="1" bestFit="1" customWidth="1"/>
    <col min="1544" max="1544" width="83.42578125" style="1" customWidth="1"/>
    <col min="1545" max="1545" width="184.140625" style="1" bestFit="1" customWidth="1"/>
    <col min="1546" max="1546" width="14.42578125" style="1" bestFit="1" customWidth="1"/>
    <col min="1547" max="1793" width="9.140625" style="1"/>
    <col min="1794" max="1794" width="64.85546875" style="1" bestFit="1" customWidth="1"/>
    <col min="1795" max="1795" width="9.140625" style="1"/>
    <col min="1796" max="1796" width="22" style="1" customWidth="1"/>
    <col min="1797" max="1797" width="19.42578125" style="1" customWidth="1"/>
    <col min="1798" max="1798" width="20.85546875" style="1" customWidth="1"/>
    <col min="1799" max="1799" width="83.42578125" style="1" bestFit="1" customWidth="1"/>
    <col min="1800" max="1800" width="83.42578125" style="1" customWidth="1"/>
    <col min="1801" max="1801" width="184.140625" style="1" bestFit="1" customWidth="1"/>
    <col min="1802" max="1802" width="14.42578125" style="1" bestFit="1" customWidth="1"/>
    <col min="1803" max="2049" width="9.140625" style="1"/>
    <col min="2050" max="2050" width="64.85546875" style="1" bestFit="1" customWidth="1"/>
    <col min="2051" max="2051" width="9.140625" style="1"/>
    <col min="2052" max="2052" width="22" style="1" customWidth="1"/>
    <col min="2053" max="2053" width="19.42578125" style="1" customWidth="1"/>
    <col min="2054" max="2054" width="20.85546875" style="1" customWidth="1"/>
    <col min="2055" max="2055" width="83.42578125" style="1" bestFit="1" customWidth="1"/>
    <col min="2056" max="2056" width="83.42578125" style="1" customWidth="1"/>
    <col min="2057" max="2057" width="184.140625" style="1" bestFit="1" customWidth="1"/>
    <col min="2058" max="2058" width="14.42578125" style="1" bestFit="1" customWidth="1"/>
    <col min="2059" max="2305" width="9.140625" style="1"/>
    <col min="2306" max="2306" width="64.85546875" style="1" bestFit="1" customWidth="1"/>
    <col min="2307" max="2307" width="9.140625" style="1"/>
    <col min="2308" max="2308" width="22" style="1" customWidth="1"/>
    <col min="2309" max="2309" width="19.42578125" style="1" customWidth="1"/>
    <col min="2310" max="2310" width="20.85546875" style="1" customWidth="1"/>
    <col min="2311" max="2311" width="83.42578125" style="1" bestFit="1" customWidth="1"/>
    <col min="2312" max="2312" width="83.42578125" style="1" customWidth="1"/>
    <col min="2313" max="2313" width="184.140625" style="1" bestFit="1" customWidth="1"/>
    <col min="2314" max="2314" width="14.42578125" style="1" bestFit="1" customWidth="1"/>
    <col min="2315" max="2561" width="9.140625" style="1"/>
    <col min="2562" max="2562" width="64.85546875" style="1" bestFit="1" customWidth="1"/>
    <col min="2563" max="2563" width="9.140625" style="1"/>
    <col min="2564" max="2564" width="22" style="1" customWidth="1"/>
    <col min="2565" max="2565" width="19.42578125" style="1" customWidth="1"/>
    <col min="2566" max="2566" width="20.85546875" style="1" customWidth="1"/>
    <col min="2567" max="2567" width="83.42578125" style="1" bestFit="1" customWidth="1"/>
    <col min="2568" max="2568" width="83.42578125" style="1" customWidth="1"/>
    <col min="2569" max="2569" width="184.140625" style="1" bestFit="1" customWidth="1"/>
    <col min="2570" max="2570" width="14.42578125" style="1" bestFit="1" customWidth="1"/>
    <col min="2571" max="2817" width="9.140625" style="1"/>
    <col min="2818" max="2818" width="64.85546875" style="1" bestFit="1" customWidth="1"/>
    <col min="2819" max="2819" width="9.140625" style="1"/>
    <col min="2820" max="2820" width="22" style="1" customWidth="1"/>
    <col min="2821" max="2821" width="19.42578125" style="1" customWidth="1"/>
    <col min="2822" max="2822" width="20.85546875" style="1" customWidth="1"/>
    <col min="2823" max="2823" width="83.42578125" style="1" bestFit="1" customWidth="1"/>
    <col min="2824" max="2824" width="83.42578125" style="1" customWidth="1"/>
    <col min="2825" max="2825" width="184.140625" style="1" bestFit="1" customWidth="1"/>
    <col min="2826" max="2826" width="14.42578125" style="1" bestFit="1" customWidth="1"/>
    <col min="2827" max="3073" width="9.140625" style="1"/>
    <col min="3074" max="3074" width="64.85546875" style="1" bestFit="1" customWidth="1"/>
    <col min="3075" max="3075" width="9.140625" style="1"/>
    <col min="3076" max="3076" width="22" style="1" customWidth="1"/>
    <col min="3077" max="3077" width="19.42578125" style="1" customWidth="1"/>
    <col min="3078" max="3078" width="20.85546875" style="1" customWidth="1"/>
    <col min="3079" max="3079" width="83.42578125" style="1" bestFit="1" customWidth="1"/>
    <col min="3080" max="3080" width="83.42578125" style="1" customWidth="1"/>
    <col min="3081" max="3081" width="184.140625" style="1" bestFit="1" customWidth="1"/>
    <col min="3082" max="3082" width="14.42578125" style="1" bestFit="1" customWidth="1"/>
    <col min="3083" max="3329" width="9.140625" style="1"/>
    <col min="3330" max="3330" width="64.85546875" style="1" bestFit="1" customWidth="1"/>
    <col min="3331" max="3331" width="9.140625" style="1"/>
    <col min="3332" max="3332" width="22" style="1" customWidth="1"/>
    <col min="3333" max="3333" width="19.42578125" style="1" customWidth="1"/>
    <col min="3334" max="3334" width="20.85546875" style="1" customWidth="1"/>
    <col min="3335" max="3335" width="83.42578125" style="1" bestFit="1" customWidth="1"/>
    <col min="3336" max="3336" width="83.42578125" style="1" customWidth="1"/>
    <col min="3337" max="3337" width="184.140625" style="1" bestFit="1" customWidth="1"/>
    <col min="3338" max="3338" width="14.42578125" style="1" bestFit="1" customWidth="1"/>
    <col min="3339" max="3585" width="9.140625" style="1"/>
    <col min="3586" max="3586" width="64.85546875" style="1" bestFit="1" customWidth="1"/>
    <col min="3587" max="3587" width="9.140625" style="1"/>
    <col min="3588" max="3588" width="22" style="1" customWidth="1"/>
    <col min="3589" max="3589" width="19.42578125" style="1" customWidth="1"/>
    <col min="3590" max="3590" width="20.85546875" style="1" customWidth="1"/>
    <col min="3591" max="3591" width="83.42578125" style="1" bestFit="1" customWidth="1"/>
    <col min="3592" max="3592" width="83.42578125" style="1" customWidth="1"/>
    <col min="3593" max="3593" width="184.140625" style="1" bestFit="1" customWidth="1"/>
    <col min="3594" max="3594" width="14.42578125" style="1" bestFit="1" customWidth="1"/>
    <col min="3595" max="3841" width="9.140625" style="1"/>
    <col min="3842" max="3842" width="64.85546875" style="1" bestFit="1" customWidth="1"/>
    <col min="3843" max="3843" width="9.140625" style="1"/>
    <col min="3844" max="3844" width="22" style="1" customWidth="1"/>
    <col min="3845" max="3845" width="19.42578125" style="1" customWidth="1"/>
    <col min="3846" max="3846" width="20.85546875" style="1" customWidth="1"/>
    <col min="3847" max="3847" width="83.42578125" style="1" bestFit="1" customWidth="1"/>
    <col min="3848" max="3848" width="83.42578125" style="1" customWidth="1"/>
    <col min="3849" max="3849" width="184.140625" style="1" bestFit="1" customWidth="1"/>
    <col min="3850" max="3850" width="14.42578125" style="1" bestFit="1" customWidth="1"/>
    <col min="3851" max="4097" width="9.140625" style="1"/>
    <col min="4098" max="4098" width="64.85546875" style="1" bestFit="1" customWidth="1"/>
    <col min="4099" max="4099" width="9.140625" style="1"/>
    <col min="4100" max="4100" width="22" style="1" customWidth="1"/>
    <col min="4101" max="4101" width="19.42578125" style="1" customWidth="1"/>
    <col min="4102" max="4102" width="20.85546875" style="1" customWidth="1"/>
    <col min="4103" max="4103" width="83.42578125" style="1" bestFit="1" customWidth="1"/>
    <col min="4104" max="4104" width="83.42578125" style="1" customWidth="1"/>
    <col min="4105" max="4105" width="184.140625" style="1" bestFit="1" customWidth="1"/>
    <col min="4106" max="4106" width="14.42578125" style="1" bestFit="1" customWidth="1"/>
    <col min="4107" max="4353" width="9.140625" style="1"/>
    <col min="4354" max="4354" width="64.85546875" style="1" bestFit="1" customWidth="1"/>
    <col min="4355" max="4355" width="9.140625" style="1"/>
    <col min="4356" max="4356" width="22" style="1" customWidth="1"/>
    <col min="4357" max="4357" width="19.42578125" style="1" customWidth="1"/>
    <col min="4358" max="4358" width="20.85546875" style="1" customWidth="1"/>
    <col min="4359" max="4359" width="83.42578125" style="1" bestFit="1" customWidth="1"/>
    <col min="4360" max="4360" width="83.42578125" style="1" customWidth="1"/>
    <col min="4361" max="4361" width="184.140625" style="1" bestFit="1" customWidth="1"/>
    <col min="4362" max="4362" width="14.42578125" style="1" bestFit="1" customWidth="1"/>
    <col min="4363" max="4609" width="9.140625" style="1"/>
    <col min="4610" max="4610" width="64.85546875" style="1" bestFit="1" customWidth="1"/>
    <col min="4611" max="4611" width="9.140625" style="1"/>
    <col min="4612" max="4612" width="22" style="1" customWidth="1"/>
    <col min="4613" max="4613" width="19.42578125" style="1" customWidth="1"/>
    <col min="4614" max="4614" width="20.85546875" style="1" customWidth="1"/>
    <col min="4615" max="4615" width="83.42578125" style="1" bestFit="1" customWidth="1"/>
    <col min="4616" max="4616" width="83.42578125" style="1" customWidth="1"/>
    <col min="4617" max="4617" width="184.140625" style="1" bestFit="1" customWidth="1"/>
    <col min="4618" max="4618" width="14.42578125" style="1" bestFit="1" customWidth="1"/>
    <col min="4619" max="4865" width="9.140625" style="1"/>
    <col min="4866" max="4866" width="64.85546875" style="1" bestFit="1" customWidth="1"/>
    <col min="4867" max="4867" width="9.140625" style="1"/>
    <col min="4868" max="4868" width="22" style="1" customWidth="1"/>
    <col min="4869" max="4869" width="19.42578125" style="1" customWidth="1"/>
    <col min="4870" max="4870" width="20.85546875" style="1" customWidth="1"/>
    <col min="4871" max="4871" width="83.42578125" style="1" bestFit="1" customWidth="1"/>
    <col min="4872" max="4872" width="83.42578125" style="1" customWidth="1"/>
    <col min="4873" max="4873" width="184.140625" style="1" bestFit="1" customWidth="1"/>
    <col min="4874" max="4874" width="14.42578125" style="1" bestFit="1" customWidth="1"/>
    <col min="4875" max="5121" width="9.140625" style="1"/>
    <col min="5122" max="5122" width="64.85546875" style="1" bestFit="1" customWidth="1"/>
    <col min="5123" max="5123" width="9.140625" style="1"/>
    <col min="5124" max="5124" width="22" style="1" customWidth="1"/>
    <col min="5125" max="5125" width="19.42578125" style="1" customWidth="1"/>
    <col min="5126" max="5126" width="20.85546875" style="1" customWidth="1"/>
    <col min="5127" max="5127" width="83.42578125" style="1" bestFit="1" customWidth="1"/>
    <col min="5128" max="5128" width="83.42578125" style="1" customWidth="1"/>
    <col min="5129" max="5129" width="184.140625" style="1" bestFit="1" customWidth="1"/>
    <col min="5130" max="5130" width="14.42578125" style="1" bestFit="1" customWidth="1"/>
    <col min="5131" max="5377" width="9.140625" style="1"/>
    <col min="5378" max="5378" width="64.85546875" style="1" bestFit="1" customWidth="1"/>
    <col min="5379" max="5379" width="9.140625" style="1"/>
    <col min="5380" max="5380" width="22" style="1" customWidth="1"/>
    <col min="5381" max="5381" width="19.42578125" style="1" customWidth="1"/>
    <col min="5382" max="5382" width="20.85546875" style="1" customWidth="1"/>
    <col min="5383" max="5383" width="83.42578125" style="1" bestFit="1" customWidth="1"/>
    <col min="5384" max="5384" width="83.42578125" style="1" customWidth="1"/>
    <col min="5385" max="5385" width="184.140625" style="1" bestFit="1" customWidth="1"/>
    <col min="5386" max="5386" width="14.42578125" style="1" bestFit="1" customWidth="1"/>
    <col min="5387" max="5633" width="9.140625" style="1"/>
    <col min="5634" max="5634" width="64.85546875" style="1" bestFit="1" customWidth="1"/>
    <col min="5635" max="5635" width="9.140625" style="1"/>
    <col min="5636" max="5636" width="22" style="1" customWidth="1"/>
    <col min="5637" max="5637" width="19.42578125" style="1" customWidth="1"/>
    <col min="5638" max="5638" width="20.85546875" style="1" customWidth="1"/>
    <col min="5639" max="5639" width="83.42578125" style="1" bestFit="1" customWidth="1"/>
    <col min="5640" max="5640" width="83.42578125" style="1" customWidth="1"/>
    <col min="5641" max="5641" width="184.140625" style="1" bestFit="1" customWidth="1"/>
    <col min="5642" max="5642" width="14.42578125" style="1" bestFit="1" customWidth="1"/>
    <col min="5643" max="5889" width="9.140625" style="1"/>
    <col min="5890" max="5890" width="64.85546875" style="1" bestFit="1" customWidth="1"/>
    <col min="5891" max="5891" width="9.140625" style="1"/>
    <col min="5892" max="5892" width="22" style="1" customWidth="1"/>
    <col min="5893" max="5893" width="19.42578125" style="1" customWidth="1"/>
    <col min="5894" max="5894" width="20.85546875" style="1" customWidth="1"/>
    <col min="5895" max="5895" width="83.42578125" style="1" bestFit="1" customWidth="1"/>
    <col min="5896" max="5896" width="83.42578125" style="1" customWidth="1"/>
    <col min="5897" max="5897" width="184.140625" style="1" bestFit="1" customWidth="1"/>
    <col min="5898" max="5898" width="14.42578125" style="1" bestFit="1" customWidth="1"/>
    <col min="5899" max="6145" width="9.140625" style="1"/>
    <col min="6146" max="6146" width="64.85546875" style="1" bestFit="1" customWidth="1"/>
    <col min="6147" max="6147" width="9.140625" style="1"/>
    <col min="6148" max="6148" width="22" style="1" customWidth="1"/>
    <col min="6149" max="6149" width="19.42578125" style="1" customWidth="1"/>
    <col min="6150" max="6150" width="20.85546875" style="1" customWidth="1"/>
    <col min="6151" max="6151" width="83.42578125" style="1" bestFit="1" customWidth="1"/>
    <col min="6152" max="6152" width="83.42578125" style="1" customWidth="1"/>
    <col min="6153" max="6153" width="184.140625" style="1" bestFit="1" customWidth="1"/>
    <col min="6154" max="6154" width="14.42578125" style="1" bestFit="1" customWidth="1"/>
    <col min="6155" max="6401" width="9.140625" style="1"/>
    <col min="6402" max="6402" width="64.85546875" style="1" bestFit="1" customWidth="1"/>
    <col min="6403" max="6403" width="9.140625" style="1"/>
    <col min="6404" max="6404" width="22" style="1" customWidth="1"/>
    <col min="6405" max="6405" width="19.42578125" style="1" customWidth="1"/>
    <col min="6406" max="6406" width="20.85546875" style="1" customWidth="1"/>
    <col min="6407" max="6407" width="83.42578125" style="1" bestFit="1" customWidth="1"/>
    <col min="6408" max="6408" width="83.42578125" style="1" customWidth="1"/>
    <col min="6409" max="6409" width="184.140625" style="1" bestFit="1" customWidth="1"/>
    <col min="6410" max="6410" width="14.42578125" style="1" bestFit="1" customWidth="1"/>
    <col min="6411" max="6657" width="9.140625" style="1"/>
    <col min="6658" max="6658" width="64.85546875" style="1" bestFit="1" customWidth="1"/>
    <col min="6659" max="6659" width="9.140625" style="1"/>
    <col min="6660" max="6660" width="22" style="1" customWidth="1"/>
    <col min="6661" max="6661" width="19.42578125" style="1" customWidth="1"/>
    <col min="6662" max="6662" width="20.85546875" style="1" customWidth="1"/>
    <col min="6663" max="6663" width="83.42578125" style="1" bestFit="1" customWidth="1"/>
    <col min="6664" max="6664" width="83.42578125" style="1" customWidth="1"/>
    <col min="6665" max="6665" width="184.140625" style="1" bestFit="1" customWidth="1"/>
    <col min="6666" max="6666" width="14.42578125" style="1" bestFit="1" customWidth="1"/>
    <col min="6667" max="6913" width="9.140625" style="1"/>
    <col min="6914" max="6914" width="64.85546875" style="1" bestFit="1" customWidth="1"/>
    <col min="6915" max="6915" width="9.140625" style="1"/>
    <col min="6916" max="6916" width="22" style="1" customWidth="1"/>
    <col min="6917" max="6917" width="19.42578125" style="1" customWidth="1"/>
    <col min="6918" max="6918" width="20.85546875" style="1" customWidth="1"/>
    <col min="6919" max="6919" width="83.42578125" style="1" bestFit="1" customWidth="1"/>
    <col min="6920" max="6920" width="83.42578125" style="1" customWidth="1"/>
    <col min="6921" max="6921" width="184.140625" style="1" bestFit="1" customWidth="1"/>
    <col min="6922" max="6922" width="14.42578125" style="1" bestFit="1" customWidth="1"/>
    <col min="6923" max="7169" width="9.140625" style="1"/>
    <col min="7170" max="7170" width="64.85546875" style="1" bestFit="1" customWidth="1"/>
    <col min="7171" max="7171" width="9.140625" style="1"/>
    <col min="7172" max="7172" width="22" style="1" customWidth="1"/>
    <col min="7173" max="7173" width="19.42578125" style="1" customWidth="1"/>
    <col min="7174" max="7174" width="20.85546875" style="1" customWidth="1"/>
    <col min="7175" max="7175" width="83.42578125" style="1" bestFit="1" customWidth="1"/>
    <col min="7176" max="7176" width="83.42578125" style="1" customWidth="1"/>
    <col min="7177" max="7177" width="184.140625" style="1" bestFit="1" customWidth="1"/>
    <col min="7178" max="7178" width="14.42578125" style="1" bestFit="1" customWidth="1"/>
    <col min="7179" max="7425" width="9.140625" style="1"/>
    <col min="7426" max="7426" width="64.85546875" style="1" bestFit="1" customWidth="1"/>
    <col min="7427" max="7427" width="9.140625" style="1"/>
    <col min="7428" max="7428" width="22" style="1" customWidth="1"/>
    <col min="7429" max="7429" width="19.42578125" style="1" customWidth="1"/>
    <col min="7430" max="7430" width="20.85546875" style="1" customWidth="1"/>
    <col min="7431" max="7431" width="83.42578125" style="1" bestFit="1" customWidth="1"/>
    <col min="7432" max="7432" width="83.42578125" style="1" customWidth="1"/>
    <col min="7433" max="7433" width="184.140625" style="1" bestFit="1" customWidth="1"/>
    <col min="7434" max="7434" width="14.42578125" style="1" bestFit="1" customWidth="1"/>
    <col min="7435" max="7681" width="9.140625" style="1"/>
    <col min="7682" max="7682" width="64.85546875" style="1" bestFit="1" customWidth="1"/>
    <col min="7683" max="7683" width="9.140625" style="1"/>
    <col min="7684" max="7684" width="22" style="1" customWidth="1"/>
    <col min="7685" max="7685" width="19.42578125" style="1" customWidth="1"/>
    <col min="7686" max="7686" width="20.85546875" style="1" customWidth="1"/>
    <col min="7687" max="7687" width="83.42578125" style="1" bestFit="1" customWidth="1"/>
    <col min="7688" max="7688" width="83.42578125" style="1" customWidth="1"/>
    <col min="7689" max="7689" width="184.140625" style="1" bestFit="1" customWidth="1"/>
    <col min="7690" max="7690" width="14.42578125" style="1" bestFit="1" customWidth="1"/>
    <col min="7691" max="7937" width="9.140625" style="1"/>
    <col min="7938" max="7938" width="64.85546875" style="1" bestFit="1" customWidth="1"/>
    <col min="7939" max="7939" width="9.140625" style="1"/>
    <col min="7940" max="7940" width="22" style="1" customWidth="1"/>
    <col min="7941" max="7941" width="19.42578125" style="1" customWidth="1"/>
    <col min="7942" max="7942" width="20.85546875" style="1" customWidth="1"/>
    <col min="7943" max="7943" width="83.42578125" style="1" bestFit="1" customWidth="1"/>
    <col min="7944" max="7944" width="83.42578125" style="1" customWidth="1"/>
    <col min="7945" max="7945" width="184.140625" style="1" bestFit="1" customWidth="1"/>
    <col min="7946" max="7946" width="14.42578125" style="1" bestFit="1" customWidth="1"/>
    <col min="7947" max="8193" width="9.140625" style="1"/>
    <col min="8194" max="8194" width="64.85546875" style="1" bestFit="1" customWidth="1"/>
    <col min="8195" max="8195" width="9.140625" style="1"/>
    <col min="8196" max="8196" width="22" style="1" customWidth="1"/>
    <col min="8197" max="8197" width="19.42578125" style="1" customWidth="1"/>
    <col min="8198" max="8198" width="20.85546875" style="1" customWidth="1"/>
    <col min="8199" max="8199" width="83.42578125" style="1" bestFit="1" customWidth="1"/>
    <col min="8200" max="8200" width="83.42578125" style="1" customWidth="1"/>
    <col min="8201" max="8201" width="184.140625" style="1" bestFit="1" customWidth="1"/>
    <col min="8202" max="8202" width="14.42578125" style="1" bestFit="1" customWidth="1"/>
    <col min="8203" max="8449" width="9.140625" style="1"/>
    <col min="8450" max="8450" width="64.85546875" style="1" bestFit="1" customWidth="1"/>
    <col min="8451" max="8451" width="9.140625" style="1"/>
    <col min="8452" max="8452" width="22" style="1" customWidth="1"/>
    <col min="8453" max="8453" width="19.42578125" style="1" customWidth="1"/>
    <col min="8454" max="8454" width="20.85546875" style="1" customWidth="1"/>
    <col min="8455" max="8455" width="83.42578125" style="1" bestFit="1" customWidth="1"/>
    <col min="8456" max="8456" width="83.42578125" style="1" customWidth="1"/>
    <col min="8457" max="8457" width="184.140625" style="1" bestFit="1" customWidth="1"/>
    <col min="8458" max="8458" width="14.42578125" style="1" bestFit="1" customWidth="1"/>
    <col min="8459" max="8705" width="9.140625" style="1"/>
    <col min="8706" max="8706" width="64.85546875" style="1" bestFit="1" customWidth="1"/>
    <col min="8707" max="8707" width="9.140625" style="1"/>
    <col min="8708" max="8708" width="22" style="1" customWidth="1"/>
    <col min="8709" max="8709" width="19.42578125" style="1" customWidth="1"/>
    <col min="8710" max="8710" width="20.85546875" style="1" customWidth="1"/>
    <col min="8711" max="8711" width="83.42578125" style="1" bestFit="1" customWidth="1"/>
    <col min="8712" max="8712" width="83.42578125" style="1" customWidth="1"/>
    <col min="8713" max="8713" width="184.140625" style="1" bestFit="1" customWidth="1"/>
    <col min="8714" max="8714" width="14.42578125" style="1" bestFit="1" customWidth="1"/>
    <col min="8715" max="8961" width="9.140625" style="1"/>
    <col min="8962" max="8962" width="64.85546875" style="1" bestFit="1" customWidth="1"/>
    <col min="8963" max="8963" width="9.140625" style="1"/>
    <col min="8964" max="8964" width="22" style="1" customWidth="1"/>
    <col min="8965" max="8965" width="19.42578125" style="1" customWidth="1"/>
    <col min="8966" max="8966" width="20.85546875" style="1" customWidth="1"/>
    <col min="8967" max="8967" width="83.42578125" style="1" bestFit="1" customWidth="1"/>
    <col min="8968" max="8968" width="83.42578125" style="1" customWidth="1"/>
    <col min="8969" max="8969" width="184.140625" style="1" bestFit="1" customWidth="1"/>
    <col min="8970" max="8970" width="14.42578125" style="1" bestFit="1" customWidth="1"/>
    <col min="8971" max="9217" width="9.140625" style="1"/>
    <col min="9218" max="9218" width="64.85546875" style="1" bestFit="1" customWidth="1"/>
    <col min="9219" max="9219" width="9.140625" style="1"/>
    <col min="9220" max="9220" width="22" style="1" customWidth="1"/>
    <col min="9221" max="9221" width="19.42578125" style="1" customWidth="1"/>
    <col min="9222" max="9222" width="20.85546875" style="1" customWidth="1"/>
    <col min="9223" max="9223" width="83.42578125" style="1" bestFit="1" customWidth="1"/>
    <col min="9224" max="9224" width="83.42578125" style="1" customWidth="1"/>
    <col min="9225" max="9225" width="184.140625" style="1" bestFit="1" customWidth="1"/>
    <col min="9226" max="9226" width="14.42578125" style="1" bestFit="1" customWidth="1"/>
    <col min="9227" max="9473" width="9.140625" style="1"/>
    <col min="9474" max="9474" width="64.85546875" style="1" bestFit="1" customWidth="1"/>
    <col min="9475" max="9475" width="9.140625" style="1"/>
    <col min="9476" max="9476" width="22" style="1" customWidth="1"/>
    <col min="9477" max="9477" width="19.42578125" style="1" customWidth="1"/>
    <col min="9478" max="9478" width="20.85546875" style="1" customWidth="1"/>
    <col min="9479" max="9479" width="83.42578125" style="1" bestFit="1" customWidth="1"/>
    <col min="9480" max="9480" width="83.42578125" style="1" customWidth="1"/>
    <col min="9481" max="9481" width="184.140625" style="1" bestFit="1" customWidth="1"/>
    <col min="9482" max="9482" width="14.42578125" style="1" bestFit="1" customWidth="1"/>
    <col min="9483" max="9729" width="9.140625" style="1"/>
    <col min="9730" max="9730" width="64.85546875" style="1" bestFit="1" customWidth="1"/>
    <col min="9731" max="9731" width="9.140625" style="1"/>
    <col min="9732" max="9732" width="22" style="1" customWidth="1"/>
    <col min="9733" max="9733" width="19.42578125" style="1" customWidth="1"/>
    <col min="9734" max="9734" width="20.85546875" style="1" customWidth="1"/>
    <col min="9735" max="9735" width="83.42578125" style="1" bestFit="1" customWidth="1"/>
    <col min="9736" max="9736" width="83.42578125" style="1" customWidth="1"/>
    <col min="9737" max="9737" width="184.140625" style="1" bestFit="1" customWidth="1"/>
    <col min="9738" max="9738" width="14.42578125" style="1" bestFit="1" customWidth="1"/>
    <col min="9739" max="9985" width="9.140625" style="1"/>
    <col min="9986" max="9986" width="64.85546875" style="1" bestFit="1" customWidth="1"/>
    <col min="9987" max="9987" width="9.140625" style="1"/>
    <col min="9988" max="9988" width="22" style="1" customWidth="1"/>
    <col min="9989" max="9989" width="19.42578125" style="1" customWidth="1"/>
    <col min="9990" max="9990" width="20.85546875" style="1" customWidth="1"/>
    <col min="9991" max="9991" width="83.42578125" style="1" bestFit="1" customWidth="1"/>
    <col min="9992" max="9992" width="83.42578125" style="1" customWidth="1"/>
    <col min="9993" max="9993" width="184.140625" style="1" bestFit="1" customWidth="1"/>
    <col min="9994" max="9994" width="14.42578125" style="1" bestFit="1" customWidth="1"/>
    <col min="9995" max="10241" width="9.140625" style="1"/>
    <col min="10242" max="10242" width="64.85546875" style="1" bestFit="1" customWidth="1"/>
    <col min="10243" max="10243" width="9.140625" style="1"/>
    <col min="10244" max="10244" width="22" style="1" customWidth="1"/>
    <col min="10245" max="10245" width="19.42578125" style="1" customWidth="1"/>
    <col min="10246" max="10246" width="20.85546875" style="1" customWidth="1"/>
    <col min="10247" max="10247" width="83.42578125" style="1" bestFit="1" customWidth="1"/>
    <col min="10248" max="10248" width="83.42578125" style="1" customWidth="1"/>
    <col min="10249" max="10249" width="184.140625" style="1" bestFit="1" customWidth="1"/>
    <col min="10250" max="10250" width="14.42578125" style="1" bestFit="1" customWidth="1"/>
    <col min="10251" max="10497" width="9.140625" style="1"/>
    <col min="10498" max="10498" width="64.85546875" style="1" bestFit="1" customWidth="1"/>
    <col min="10499" max="10499" width="9.140625" style="1"/>
    <col min="10500" max="10500" width="22" style="1" customWidth="1"/>
    <col min="10501" max="10501" width="19.42578125" style="1" customWidth="1"/>
    <col min="10502" max="10502" width="20.85546875" style="1" customWidth="1"/>
    <col min="10503" max="10503" width="83.42578125" style="1" bestFit="1" customWidth="1"/>
    <col min="10504" max="10504" width="83.42578125" style="1" customWidth="1"/>
    <col min="10505" max="10505" width="184.140625" style="1" bestFit="1" customWidth="1"/>
    <col min="10506" max="10506" width="14.42578125" style="1" bestFit="1" customWidth="1"/>
    <col min="10507" max="10753" width="9.140625" style="1"/>
    <col min="10754" max="10754" width="64.85546875" style="1" bestFit="1" customWidth="1"/>
    <col min="10755" max="10755" width="9.140625" style="1"/>
    <col min="10756" max="10756" width="22" style="1" customWidth="1"/>
    <col min="10757" max="10757" width="19.42578125" style="1" customWidth="1"/>
    <col min="10758" max="10758" width="20.85546875" style="1" customWidth="1"/>
    <col min="10759" max="10759" width="83.42578125" style="1" bestFit="1" customWidth="1"/>
    <col min="10760" max="10760" width="83.42578125" style="1" customWidth="1"/>
    <col min="10761" max="10761" width="184.140625" style="1" bestFit="1" customWidth="1"/>
    <col min="10762" max="10762" width="14.42578125" style="1" bestFit="1" customWidth="1"/>
    <col min="10763" max="11009" width="9.140625" style="1"/>
    <col min="11010" max="11010" width="64.85546875" style="1" bestFit="1" customWidth="1"/>
    <col min="11011" max="11011" width="9.140625" style="1"/>
    <col min="11012" max="11012" width="22" style="1" customWidth="1"/>
    <col min="11013" max="11013" width="19.42578125" style="1" customWidth="1"/>
    <col min="11014" max="11014" width="20.85546875" style="1" customWidth="1"/>
    <col min="11015" max="11015" width="83.42578125" style="1" bestFit="1" customWidth="1"/>
    <col min="11016" max="11016" width="83.42578125" style="1" customWidth="1"/>
    <col min="11017" max="11017" width="184.140625" style="1" bestFit="1" customWidth="1"/>
    <col min="11018" max="11018" width="14.42578125" style="1" bestFit="1" customWidth="1"/>
    <col min="11019" max="11265" width="9.140625" style="1"/>
    <col min="11266" max="11266" width="64.85546875" style="1" bestFit="1" customWidth="1"/>
    <col min="11267" max="11267" width="9.140625" style="1"/>
    <col min="11268" max="11268" width="22" style="1" customWidth="1"/>
    <col min="11269" max="11269" width="19.42578125" style="1" customWidth="1"/>
    <col min="11270" max="11270" width="20.85546875" style="1" customWidth="1"/>
    <col min="11271" max="11271" width="83.42578125" style="1" bestFit="1" customWidth="1"/>
    <col min="11272" max="11272" width="83.42578125" style="1" customWidth="1"/>
    <col min="11273" max="11273" width="184.140625" style="1" bestFit="1" customWidth="1"/>
    <col min="11274" max="11274" width="14.42578125" style="1" bestFit="1" customWidth="1"/>
    <col min="11275" max="11521" width="9.140625" style="1"/>
    <col min="11522" max="11522" width="64.85546875" style="1" bestFit="1" customWidth="1"/>
    <col min="11523" max="11523" width="9.140625" style="1"/>
    <col min="11524" max="11524" width="22" style="1" customWidth="1"/>
    <col min="11525" max="11525" width="19.42578125" style="1" customWidth="1"/>
    <col min="11526" max="11526" width="20.85546875" style="1" customWidth="1"/>
    <col min="11527" max="11527" width="83.42578125" style="1" bestFit="1" customWidth="1"/>
    <col min="11528" max="11528" width="83.42578125" style="1" customWidth="1"/>
    <col min="11529" max="11529" width="184.140625" style="1" bestFit="1" customWidth="1"/>
    <col min="11530" max="11530" width="14.42578125" style="1" bestFit="1" customWidth="1"/>
    <col min="11531" max="11777" width="9.140625" style="1"/>
    <col min="11778" max="11778" width="64.85546875" style="1" bestFit="1" customWidth="1"/>
    <col min="11779" max="11779" width="9.140625" style="1"/>
    <col min="11780" max="11780" width="22" style="1" customWidth="1"/>
    <col min="11781" max="11781" width="19.42578125" style="1" customWidth="1"/>
    <col min="11782" max="11782" width="20.85546875" style="1" customWidth="1"/>
    <col min="11783" max="11783" width="83.42578125" style="1" bestFit="1" customWidth="1"/>
    <col min="11784" max="11784" width="83.42578125" style="1" customWidth="1"/>
    <col min="11785" max="11785" width="184.140625" style="1" bestFit="1" customWidth="1"/>
    <col min="11786" max="11786" width="14.42578125" style="1" bestFit="1" customWidth="1"/>
    <col min="11787" max="12033" width="9.140625" style="1"/>
    <col min="12034" max="12034" width="64.85546875" style="1" bestFit="1" customWidth="1"/>
    <col min="12035" max="12035" width="9.140625" style="1"/>
    <col min="12036" max="12036" width="22" style="1" customWidth="1"/>
    <col min="12037" max="12037" width="19.42578125" style="1" customWidth="1"/>
    <col min="12038" max="12038" width="20.85546875" style="1" customWidth="1"/>
    <col min="12039" max="12039" width="83.42578125" style="1" bestFit="1" customWidth="1"/>
    <col min="12040" max="12040" width="83.42578125" style="1" customWidth="1"/>
    <col min="12041" max="12041" width="184.140625" style="1" bestFit="1" customWidth="1"/>
    <col min="12042" max="12042" width="14.42578125" style="1" bestFit="1" customWidth="1"/>
    <col min="12043" max="12289" width="9.140625" style="1"/>
    <col min="12290" max="12290" width="64.85546875" style="1" bestFit="1" customWidth="1"/>
    <col min="12291" max="12291" width="9.140625" style="1"/>
    <col min="12292" max="12292" width="22" style="1" customWidth="1"/>
    <col min="12293" max="12293" width="19.42578125" style="1" customWidth="1"/>
    <col min="12294" max="12294" width="20.85546875" style="1" customWidth="1"/>
    <col min="12295" max="12295" width="83.42578125" style="1" bestFit="1" customWidth="1"/>
    <col min="12296" max="12296" width="83.42578125" style="1" customWidth="1"/>
    <col min="12297" max="12297" width="184.140625" style="1" bestFit="1" customWidth="1"/>
    <col min="12298" max="12298" width="14.42578125" style="1" bestFit="1" customWidth="1"/>
    <col min="12299" max="12545" width="9.140625" style="1"/>
    <col min="12546" max="12546" width="64.85546875" style="1" bestFit="1" customWidth="1"/>
    <col min="12547" max="12547" width="9.140625" style="1"/>
    <col min="12548" max="12548" width="22" style="1" customWidth="1"/>
    <col min="12549" max="12549" width="19.42578125" style="1" customWidth="1"/>
    <col min="12550" max="12550" width="20.85546875" style="1" customWidth="1"/>
    <col min="12551" max="12551" width="83.42578125" style="1" bestFit="1" customWidth="1"/>
    <col min="12552" max="12552" width="83.42578125" style="1" customWidth="1"/>
    <col min="12553" max="12553" width="184.140625" style="1" bestFit="1" customWidth="1"/>
    <col min="12554" max="12554" width="14.42578125" style="1" bestFit="1" customWidth="1"/>
    <col min="12555" max="12801" width="9.140625" style="1"/>
    <col min="12802" max="12802" width="64.85546875" style="1" bestFit="1" customWidth="1"/>
    <col min="12803" max="12803" width="9.140625" style="1"/>
    <col min="12804" max="12804" width="22" style="1" customWidth="1"/>
    <col min="12805" max="12805" width="19.42578125" style="1" customWidth="1"/>
    <col min="12806" max="12806" width="20.85546875" style="1" customWidth="1"/>
    <col min="12807" max="12807" width="83.42578125" style="1" bestFit="1" customWidth="1"/>
    <col min="12808" max="12808" width="83.42578125" style="1" customWidth="1"/>
    <col min="12809" max="12809" width="184.140625" style="1" bestFit="1" customWidth="1"/>
    <col min="12810" max="12810" width="14.42578125" style="1" bestFit="1" customWidth="1"/>
    <col min="12811" max="13057" width="9.140625" style="1"/>
    <col min="13058" max="13058" width="64.85546875" style="1" bestFit="1" customWidth="1"/>
    <col min="13059" max="13059" width="9.140625" style="1"/>
    <col min="13060" max="13060" width="22" style="1" customWidth="1"/>
    <col min="13061" max="13061" width="19.42578125" style="1" customWidth="1"/>
    <col min="13062" max="13062" width="20.85546875" style="1" customWidth="1"/>
    <col min="13063" max="13063" width="83.42578125" style="1" bestFit="1" customWidth="1"/>
    <col min="13064" max="13064" width="83.42578125" style="1" customWidth="1"/>
    <col min="13065" max="13065" width="184.140625" style="1" bestFit="1" customWidth="1"/>
    <col min="13066" max="13066" width="14.42578125" style="1" bestFit="1" customWidth="1"/>
    <col min="13067" max="13313" width="9.140625" style="1"/>
    <col min="13314" max="13314" width="64.85546875" style="1" bestFit="1" customWidth="1"/>
    <col min="13315" max="13315" width="9.140625" style="1"/>
    <col min="13316" max="13316" width="22" style="1" customWidth="1"/>
    <col min="13317" max="13317" width="19.42578125" style="1" customWidth="1"/>
    <col min="13318" max="13318" width="20.85546875" style="1" customWidth="1"/>
    <col min="13319" max="13319" width="83.42578125" style="1" bestFit="1" customWidth="1"/>
    <col min="13320" max="13320" width="83.42578125" style="1" customWidth="1"/>
    <col min="13321" max="13321" width="184.140625" style="1" bestFit="1" customWidth="1"/>
    <col min="13322" max="13322" width="14.42578125" style="1" bestFit="1" customWidth="1"/>
    <col min="13323" max="13569" width="9.140625" style="1"/>
    <col min="13570" max="13570" width="64.85546875" style="1" bestFit="1" customWidth="1"/>
    <col min="13571" max="13571" width="9.140625" style="1"/>
    <col min="13572" max="13572" width="22" style="1" customWidth="1"/>
    <col min="13573" max="13573" width="19.42578125" style="1" customWidth="1"/>
    <col min="13574" max="13574" width="20.85546875" style="1" customWidth="1"/>
    <col min="13575" max="13575" width="83.42578125" style="1" bestFit="1" customWidth="1"/>
    <col min="13576" max="13576" width="83.42578125" style="1" customWidth="1"/>
    <col min="13577" max="13577" width="184.140625" style="1" bestFit="1" customWidth="1"/>
    <col min="13578" max="13578" width="14.42578125" style="1" bestFit="1" customWidth="1"/>
    <col min="13579" max="13825" width="9.140625" style="1"/>
    <col min="13826" max="13826" width="64.85546875" style="1" bestFit="1" customWidth="1"/>
    <col min="13827" max="13827" width="9.140625" style="1"/>
    <col min="13828" max="13828" width="22" style="1" customWidth="1"/>
    <col min="13829" max="13829" width="19.42578125" style="1" customWidth="1"/>
    <col min="13830" max="13830" width="20.85546875" style="1" customWidth="1"/>
    <col min="13831" max="13831" width="83.42578125" style="1" bestFit="1" customWidth="1"/>
    <col min="13832" max="13832" width="83.42578125" style="1" customWidth="1"/>
    <col min="13833" max="13833" width="184.140625" style="1" bestFit="1" customWidth="1"/>
    <col min="13834" max="13834" width="14.42578125" style="1" bestFit="1" customWidth="1"/>
    <col min="13835" max="14081" width="9.140625" style="1"/>
    <col min="14082" max="14082" width="64.85546875" style="1" bestFit="1" customWidth="1"/>
    <col min="14083" max="14083" width="9.140625" style="1"/>
    <col min="14084" max="14084" width="22" style="1" customWidth="1"/>
    <col min="14085" max="14085" width="19.42578125" style="1" customWidth="1"/>
    <col min="14086" max="14086" width="20.85546875" style="1" customWidth="1"/>
    <col min="14087" max="14087" width="83.42578125" style="1" bestFit="1" customWidth="1"/>
    <col min="14088" max="14088" width="83.42578125" style="1" customWidth="1"/>
    <col min="14089" max="14089" width="184.140625" style="1" bestFit="1" customWidth="1"/>
    <col min="14090" max="14090" width="14.42578125" style="1" bestFit="1" customWidth="1"/>
    <col min="14091" max="14337" width="9.140625" style="1"/>
    <col min="14338" max="14338" width="64.85546875" style="1" bestFit="1" customWidth="1"/>
    <col min="14339" max="14339" width="9.140625" style="1"/>
    <col min="14340" max="14340" width="22" style="1" customWidth="1"/>
    <col min="14341" max="14341" width="19.42578125" style="1" customWidth="1"/>
    <col min="14342" max="14342" width="20.85546875" style="1" customWidth="1"/>
    <col min="14343" max="14343" width="83.42578125" style="1" bestFit="1" customWidth="1"/>
    <col min="14344" max="14344" width="83.42578125" style="1" customWidth="1"/>
    <col min="14345" max="14345" width="184.140625" style="1" bestFit="1" customWidth="1"/>
    <col min="14346" max="14346" width="14.42578125" style="1" bestFit="1" customWidth="1"/>
    <col min="14347" max="14593" width="9.140625" style="1"/>
    <col min="14594" max="14594" width="64.85546875" style="1" bestFit="1" customWidth="1"/>
    <col min="14595" max="14595" width="9.140625" style="1"/>
    <col min="14596" max="14596" width="22" style="1" customWidth="1"/>
    <col min="14597" max="14597" width="19.42578125" style="1" customWidth="1"/>
    <col min="14598" max="14598" width="20.85546875" style="1" customWidth="1"/>
    <col min="14599" max="14599" width="83.42578125" style="1" bestFit="1" customWidth="1"/>
    <col min="14600" max="14600" width="83.42578125" style="1" customWidth="1"/>
    <col min="14601" max="14601" width="184.140625" style="1" bestFit="1" customWidth="1"/>
    <col min="14602" max="14602" width="14.42578125" style="1" bestFit="1" customWidth="1"/>
    <col min="14603" max="14849" width="9.140625" style="1"/>
    <col min="14850" max="14850" width="64.85546875" style="1" bestFit="1" customWidth="1"/>
    <col min="14851" max="14851" width="9.140625" style="1"/>
    <col min="14852" max="14852" width="22" style="1" customWidth="1"/>
    <col min="14853" max="14853" width="19.42578125" style="1" customWidth="1"/>
    <col min="14854" max="14854" width="20.85546875" style="1" customWidth="1"/>
    <col min="14855" max="14855" width="83.42578125" style="1" bestFit="1" customWidth="1"/>
    <col min="14856" max="14856" width="83.42578125" style="1" customWidth="1"/>
    <col min="14857" max="14857" width="184.140625" style="1" bestFit="1" customWidth="1"/>
    <col min="14858" max="14858" width="14.42578125" style="1" bestFit="1" customWidth="1"/>
    <col min="14859" max="15105" width="9.140625" style="1"/>
    <col min="15106" max="15106" width="64.85546875" style="1" bestFit="1" customWidth="1"/>
    <col min="15107" max="15107" width="9.140625" style="1"/>
    <col min="15108" max="15108" width="22" style="1" customWidth="1"/>
    <col min="15109" max="15109" width="19.42578125" style="1" customWidth="1"/>
    <col min="15110" max="15110" width="20.85546875" style="1" customWidth="1"/>
    <col min="15111" max="15111" width="83.42578125" style="1" bestFit="1" customWidth="1"/>
    <col min="15112" max="15112" width="83.42578125" style="1" customWidth="1"/>
    <col min="15113" max="15113" width="184.140625" style="1" bestFit="1" customWidth="1"/>
    <col min="15114" max="15114" width="14.42578125" style="1" bestFit="1" customWidth="1"/>
    <col min="15115" max="15361" width="9.140625" style="1"/>
    <col min="15362" max="15362" width="64.85546875" style="1" bestFit="1" customWidth="1"/>
    <col min="15363" max="15363" width="9.140625" style="1"/>
    <col min="15364" max="15364" width="22" style="1" customWidth="1"/>
    <col min="15365" max="15365" width="19.42578125" style="1" customWidth="1"/>
    <col min="15366" max="15366" width="20.85546875" style="1" customWidth="1"/>
    <col min="15367" max="15367" width="83.42578125" style="1" bestFit="1" customWidth="1"/>
    <col min="15368" max="15368" width="83.42578125" style="1" customWidth="1"/>
    <col min="15369" max="15369" width="184.140625" style="1" bestFit="1" customWidth="1"/>
    <col min="15370" max="15370" width="14.42578125" style="1" bestFit="1" customWidth="1"/>
    <col min="15371" max="15617" width="9.140625" style="1"/>
    <col min="15618" max="15618" width="64.85546875" style="1" bestFit="1" customWidth="1"/>
    <col min="15619" max="15619" width="9.140625" style="1"/>
    <col min="15620" max="15620" width="22" style="1" customWidth="1"/>
    <col min="15621" max="15621" width="19.42578125" style="1" customWidth="1"/>
    <col min="15622" max="15622" width="20.85546875" style="1" customWidth="1"/>
    <col min="15623" max="15623" width="83.42578125" style="1" bestFit="1" customWidth="1"/>
    <col min="15624" max="15624" width="83.42578125" style="1" customWidth="1"/>
    <col min="15625" max="15625" width="184.140625" style="1" bestFit="1" customWidth="1"/>
    <col min="15626" max="15626" width="14.42578125" style="1" bestFit="1" customWidth="1"/>
    <col min="15627" max="15873" width="9.140625" style="1"/>
    <col min="15874" max="15874" width="64.85546875" style="1" bestFit="1" customWidth="1"/>
    <col min="15875" max="15875" width="9.140625" style="1"/>
    <col min="15876" max="15876" width="22" style="1" customWidth="1"/>
    <col min="15877" max="15877" width="19.42578125" style="1" customWidth="1"/>
    <col min="15878" max="15878" width="20.85546875" style="1" customWidth="1"/>
    <col min="15879" max="15879" width="83.42578125" style="1" bestFit="1" customWidth="1"/>
    <col min="15880" max="15880" width="83.42578125" style="1" customWidth="1"/>
    <col min="15881" max="15881" width="184.140625" style="1" bestFit="1" customWidth="1"/>
    <col min="15882" max="15882" width="14.42578125" style="1" bestFit="1" customWidth="1"/>
    <col min="15883" max="16129" width="9.140625" style="1"/>
    <col min="16130" max="16130" width="64.85546875" style="1" bestFit="1" customWidth="1"/>
    <col min="16131" max="16131" width="9.140625" style="1"/>
    <col min="16132" max="16132" width="22" style="1" customWidth="1"/>
    <col min="16133" max="16133" width="19.42578125" style="1" customWidth="1"/>
    <col min="16134" max="16134" width="20.85546875" style="1" customWidth="1"/>
    <col min="16135" max="16135" width="83.42578125" style="1" bestFit="1" customWidth="1"/>
    <col min="16136" max="16136" width="83.42578125" style="1" customWidth="1"/>
    <col min="16137" max="16137" width="184.140625" style="1" bestFit="1" customWidth="1"/>
    <col min="16138" max="16138" width="14.42578125" style="1" bestFit="1" customWidth="1"/>
    <col min="16139" max="16384" width="9.140625" style="1"/>
  </cols>
  <sheetData>
    <row r="1" spans="1:10" x14ac:dyDescent="0.25">
      <c r="A1" s="50"/>
      <c r="B1" s="50"/>
      <c r="C1" s="50"/>
      <c r="D1" s="50"/>
      <c r="E1" s="50"/>
      <c r="F1" s="50"/>
      <c r="I1" s="1">
        <v>3</v>
      </c>
    </row>
    <row r="2" spans="1:10" x14ac:dyDescent="0.25">
      <c r="A2" s="2" t="s">
        <v>0</v>
      </c>
      <c r="B2" s="3" t="s">
        <v>1</v>
      </c>
      <c r="C2" s="2" t="s">
        <v>2</v>
      </c>
      <c r="D2" s="4" t="s">
        <v>3</v>
      </c>
      <c r="E2" s="3" t="s">
        <v>4</v>
      </c>
      <c r="F2" s="3" t="s">
        <v>5</v>
      </c>
      <c r="G2" s="3" t="s">
        <v>6</v>
      </c>
      <c r="H2" s="5" t="s">
        <v>7</v>
      </c>
      <c r="I2" s="1" t="s">
        <v>8</v>
      </c>
    </row>
    <row r="3" spans="1:10" x14ac:dyDescent="0.25">
      <c r="A3" s="6">
        <v>1</v>
      </c>
      <c r="B3" s="7" t="s">
        <v>9</v>
      </c>
      <c r="C3" s="6">
        <v>1</v>
      </c>
      <c r="D3" s="8">
        <v>55800000</v>
      </c>
      <c r="E3" s="9">
        <f xml:space="preserve"> D3*C3</f>
        <v>55800000</v>
      </c>
      <c r="F3" s="10">
        <f>E3</f>
        <v>55800000</v>
      </c>
      <c r="G3" s="11" t="s">
        <v>10</v>
      </c>
      <c r="H3" s="12"/>
    </row>
    <row r="4" spans="1:10" ht="180.75" customHeight="1" x14ac:dyDescent="0.25">
      <c r="A4" s="6"/>
      <c r="B4" s="12" t="s">
        <v>11</v>
      </c>
      <c r="C4" s="6"/>
      <c r="D4" s="8"/>
      <c r="E4" s="9"/>
      <c r="F4" s="10"/>
      <c r="G4" s="11"/>
      <c r="H4" s="12" t="s">
        <v>12</v>
      </c>
      <c r="I4" s="13" t="s">
        <v>13</v>
      </c>
    </row>
    <row r="5" spans="1:10" x14ac:dyDescent="0.25">
      <c r="A5" s="6">
        <v>2</v>
      </c>
      <c r="B5" s="14" t="s">
        <v>14</v>
      </c>
      <c r="C5" s="6">
        <v>50</v>
      </c>
      <c r="D5" s="15">
        <v>8650000</v>
      </c>
      <c r="E5" s="9">
        <f t="shared" ref="E5:E30" si="0" xml:space="preserve"> D5*C5</f>
        <v>432500000</v>
      </c>
      <c r="F5" s="10">
        <f t="shared" ref="F5:F30" si="1">E5</f>
        <v>432500000</v>
      </c>
      <c r="G5" s="16" t="s">
        <v>15</v>
      </c>
      <c r="H5" s="17"/>
      <c r="I5" s="18" t="s">
        <v>16</v>
      </c>
    </row>
    <row r="6" spans="1:10" ht="94.5" x14ac:dyDescent="0.25">
      <c r="A6" s="6"/>
      <c r="B6" s="7" t="s">
        <v>17</v>
      </c>
      <c r="C6" s="6"/>
      <c r="D6" s="15"/>
      <c r="E6" s="9"/>
      <c r="F6" s="10"/>
      <c r="G6" s="16"/>
      <c r="H6" s="17" t="s">
        <v>17</v>
      </c>
      <c r="I6" s="18"/>
    </row>
    <row r="7" spans="1:10" x14ac:dyDescent="0.25">
      <c r="A7" s="6">
        <v>3</v>
      </c>
      <c r="B7" s="7" t="s">
        <v>18</v>
      </c>
      <c r="C7" s="6">
        <v>1</v>
      </c>
      <c r="D7" s="15">
        <v>8650000</v>
      </c>
      <c r="E7" s="9">
        <f t="shared" si="0"/>
        <v>8650000</v>
      </c>
      <c r="F7" s="10">
        <f t="shared" si="1"/>
        <v>8650000</v>
      </c>
      <c r="G7" s="16" t="s">
        <v>15</v>
      </c>
      <c r="H7" s="17"/>
      <c r="I7" s="1" t="s">
        <v>16</v>
      </c>
      <c r="J7" s="19"/>
    </row>
    <row r="8" spans="1:10" ht="94.5" x14ac:dyDescent="0.25">
      <c r="A8" s="6"/>
      <c r="B8" s="7" t="s">
        <v>17</v>
      </c>
      <c r="C8" s="6"/>
      <c r="D8" s="15"/>
      <c r="E8" s="9"/>
      <c r="F8" s="10"/>
      <c r="G8" s="16"/>
      <c r="H8" s="17" t="s">
        <v>17</v>
      </c>
      <c r="J8" s="19"/>
    </row>
    <row r="9" spans="1:10" ht="346.5" x14ac:dyDescent="0.25">
      <c r="A9" s="6">
        <v>4</v>
      </c>
      <c r="B9" s="20" t="s">
        <v>19</v>
      </c>
      <c r="C9" s="6">
        <v>1</v>
      </c>
      <c r="D9" s="21">
        <v>8190000</v>
      </c>
      <c r="E9" s="9">
        <f t="shared" si="0"/>
        <v>8190000</v>
      </c>
      <c r="F9" s="10">
        <f t="shared" si="1"/>
        <v>8190000</v>
      </c>
      <c r="G9" s="11" t="s">
        <v>20</v>
      </c>
      <c r="H9" s="12" t="s">
        <v>21</v>
      </c>
    </row>
    <row r="10" spans="1:10" x14ac:dyDescent="0.25">
      <c r="A10" s="6">
        <v>5</v>
      </c>
      <c r="B10" s="14" t="s">
        <v>22</v>
      </c>
      <c r="C10" s="6">
        <v>1</v>
      </c>
      <c r="D10" s="21">
        <v>968000</v>
      </c>
      <c r="E10" s="9">
        <f t="shared" si="0"/>
        <v>968000</v>
      </c>
      <c r="F10" s="10">
        <f t="shared" si="1"/>
        <v>968000</v>
      </c>
      <c r="G10" s="11" t="s">
        <v>23</v>
      </c>
      <c r="H10" s="12"/>
    </row>
    <row r="11" spans="1:10" x14ac:dyDescent="0.25">
      <c r="A11" s="6"/>
      <c r="B11" s="14" t="s">
        <v>24</v>
      </c>
      <c r="C11" s="6"/>
      <c r="D11" s="21"/>
      <c r="E11" s="9"/>
      <c r="F11" s="10"/>
      <c r="G11" s="11"/>
      <c r="H11" s="12"/>
    </row>
    <row r="12" spans="1:10" x14ac:dyDescent="0.25">
      <c r="A12" s="6">
        <v>6</v>
      </c>
      <c r="B12" s="14" t="s">
        <v>25</v>
      </c>
      <c r="C12" s="6">
        <v>26</v>
      </c>
      <c r="D12" s="21">
        <v>870000</v>
      </c>
      <c r="E12" s="9">
        <f t="shared" si="0"/>
        <v>22620000</v>
      </c>
      <c r="F12" s="10">
        <f t="shared" si="1"/>
        <v>22620000</v>
      </c>
      <c r="G12" s="16" t="s">
        <v>26</v>
      </c>
      <c r="H12" s="17"/>
    </row>
    <row r="13" spans="1:10" x14ac:dyDescent="0.25">
      <c r="A13" s="6"/>
      <c r="B13" s="14" t="s">
        <v>27</v>
      </c>
      <c r="C13" s="6"/>
      <c r="D13" s="21"/>
      <c r="E13" s="9"/>
      <c r="F13" s="10"/>
      <c r="G13" s="16"/>
      <c r="H13" s="17" t="s">
        <v>27</v>
      </c>
      <c r="I13" s="22" t="s">
        <v>28</v>
      </c>
    </row>
    <row r="14" spans="1:10" x14ac:dyDescent="0.25">
      <c r="A14" s="6">
        <v>7</v>
      </c>
      <c r="B14" s="14" t="s">
        <v>29</v>
      </c>
      <c r="C14" s="6">
        <v>51</v>
      </c>
      <c r="D14" s="21">
        <v>250000</v>
      </c>
      <c r="E14" s="9">
        <f t="shared" si="0"/>
        <v>12750000</v>
      </c>
      <c r="F14" s="10">
        <f t="shared" si="1"/>
        <v>12750000</v>
      </c>
      <c r="G14" s="11" t="s">
        <v>30</v>
      </c>
      <c r="H14" s="12"/>
    </row>
    <row r="15" spans="1:10" x14ac:dyDescent="0.25">
      <c r="A15" s="6"/>
      <c r="B15" s="14" t="s">
        <v>31</v>
      </c>
      <c r="C15" s="6"/>
      <c r="D15" s="21"/>
      <c r="E15" s="9"/>
      <c r="F15" s="10"/>
      <c r="G15" s="11"/>
      <c r="H15" s="12" t="s">
        <v>32</v>
      </c>
      <c r="I15" s="1" t="s">
        <v>33</v>
      </c>
    </row>
    <row r="16" spans="1:10" x14ac:dyDescent="0.25">
      <c r="A16" s="6">
        <v>8</v>
      </c>
      <c r="B16" s="14" t="s">
        <v>34</v>
      </c>
      <c r="C16" s="6">
        <v>1</v>
      </c>
      <c r="D16" s="21">
        <v>600000</v>
      </c>
      <c r="E16" s="9">
        <f t="shared" si="0"/>
        <v>600000</v>
      </c>
      <c r="F16" s="10">
        <f t="shared" si="1"/>
        <v>600000</v>
      </c>
      <c r="G16" s="11" t="s">
        <v>35</v>
      </c>
      <c r="H16" s="12"/>
    </row>
    <row r="17" spans="1:9" ht="94.5" x14ac:dyDescent="0.25">
      <c r="A17" s="6"/>
      <c r="B17" s="20" t="s">
        <v>36</v>
      </c>
      <c r="C17" s="6"/>
      <c r="D17" s="21"/>
      <c r="E17" s="9"/>
      <c r="F17" s="10"/>
      <c r="G17" s="11"/>
      <c r="H17" s="12" t="s">
        <v>37</v>
      </c>
      <c r="I17" s="22" t="s">
        <v>38</v>
      </c>
    </row>
    <row r="18" spans="1:9" x14ac:dyDescent="0.25">
      <c r="A18" s="6">
        <v>9</v>
      </c>
      <c r="B18" s="14" t="s">
        <v>39</v>
      </c>
      <c r="C18" s="6">
        <v>3</v>
      </c>
      <c r="D18" s="21">
        <v>11000000</v>
      </c>
      <c r="E18" s="9">
        <f t="shared" si="0"/>
        <v>33000000</v>
      </c>
      <c r="F18" s="10">
        <f t="shared" si="1"/>
        <v>33000000</v>
      </c>
      <c r="G18" s="11" t="s">
        <v>40</v>
      </c>
      <c r="H18" s="12"/>
    </row>
    <row r="19" spans="1:9" x14ac:dyDescent="0.25">
      <c r="A19" s="6"/>
      <c r="B19" s="14" t="s">
        <v>41</v>
      </c>
      <c r="C19" s="6"/>
      <c r="D19" s="21"/>
      <c r="E19" s="9"/>
      <c r="F19" s="10"/>
      <c r="G19" s="11"/>
      <c r="H19" s="12" t="s">
        <v>42</v>
      </c>
      <c r="I19" s="1" t="s">
        <v>43</v>
      </c>
    </row>
    <row r="20" spans="1:9" x14ac:dyDescent="0.25">
      <c r="A20" s="6">
        <v>10</v>
      </c>
      <c r="B20" s="14" t="s">
        <v>44</v>
      </c>
      <c r="C20" s="6">
        <v>1</v>
      </c>
      <c r="D20" s="21">
        <v>1600000</v>
      </c>
      <c r="E20" s="9">
        <f t="shared" si="0"/>
        <v>1600000</v>
      </c>
      <c r="F20" s="10">
        <f t="shared" si="1"/>
        <v>1600000</v>
      </c>
      <c r="G20" s="11" t="s">
        <v>45</v>
      </c>
      <c r="H20" s="12"/>
      <c r="I20" s="1" t="s">
        <v>46</v>
      </c>
    </row>
    <row r="21" spans="1:9" x14ac:dyDescent="0.25">
      <c r="A21" s="6">
        <v>11</v>
      </c>
      <c r="B21" s="14" t="s">
        <v>47</v>
      </c>
      <c r="C21" s="6">
        <v>204</v>
      </c>
      <c r="D21" s="21">
        <v>1000</v>
      </c>
      <c r="E21" s="9">
        <f t="shared" si="0"/>
        <v>204000</v>
      </c>
      <c r="F21" s="10">
        <f t="shared" si="1"/>
        <v>204000</v>
      </c>
      <c r="G21" s="23"/>
      <c r="H21" s="14"/>
    </row>
    <row r="22" spans="1:9" x14ac:dyDescent="0.25">
      <c r="A22" s="6">
        <v>12</v>
      </c>
      <c r="B22" s="14" t="s">
        <v>48</v>
      </c>
      <c r="C22" s="6">
        <v>2</v>
      </c>
      <c r="D22" s="21">
        <v>1460000</v>
      </c>
      <c r="E22" s="14">
        <f t="shared" si="0"/>
        <v>2920000</v>
      </c>
      <c r="F22" s="10">
        <f t="shared" si="1"/>
        <v>2920000</v>
      </c>
      <c r="G22" s="23" t="s">
        <v>49</v>
      </c>
      <c r="H22" s="14"/>
      <c r="I22" s="22" t="s">
        <v>50</v>
      </c>
    </row>
    <row r="23" spans="1:9" x14ac:dyDescent="0.25">
      <c r="A23" s="6">
        <v>13</v>
      </c>
      <c r="B23" s="14" t="s">
        <v>51</v>
      </c>
      <c r="C23" s="6">
        <v>4</v>
      </c>
      <c r="D23" s="21">
        <v>530000</v>
      </c>
      <c r="E23" s="14">
        <f t="shared" si="0"/>
        <v>2120000</v>
      </c>
      <c r="F23" s="10">
        <f t="shared" si="1"/>
        <v>2120000</v>
      </c>
      <c r="G23" s="11" t="s">
        <v>52</v>
      </c>
      <c r="H23" s="12"/>
      <c r="I23" s="22" t="s">
        <v>53</v>
      </c>
    </row>
    <row r="24" spans="1:9" x14ac:dyDescent="0.25">
      <c r="A24" s="6">
        <v>14</v>
      </c>
      <c r="B24" s="14" t="s">
        <v>54</v>
      </c>
      <c r="C24" s="6">
        <v>1</v>
      </c>
      <c r="D24" s="21">
        <v>560000</v>
      </c>
      <c r="E24" s="14">
        <f t="shared" si="0"/>
        <v>560000</v>
      </c>
      <c r="F24" s="10">
        <f t="shared" si="1"/>
        <v>560000</v>
      </c>
      <c r="G24" s="23" t="s">
        <v>55</v>
      </c>
      <c r="H24" s="14"/>
      <c r="I24" s="22" t="s">
        <v>56</v>
      </c>
    </row>
    <row r="25" spans="1:9" x14ac:dyDescent="0.25">
      <c r="A25" s="6">
        <v>15</v>
      </c>
      <c r="B25" s="14" t="s">
        <v>57</v>
      </c>
      <c r="C25" s="6">
        <v>1</v>
      </c>
      <c r="D25" s="21">
        <v>3200000</v>
      </c>
      <c r="E25" s="10">
        <f t="shared" si="0"/>
        <v>3200000</v>
      </c>
      <c r="F25" s="10">
        <f t="shared" si="1"/>
        <v>3200000</v>
      </c>
      <c r="G25" s="23" t="s">
        <v>58</v>
      </c>
      <c r="H25" s="14"/>
      <c r="I25" s="22" t="s">
        <v>59</v>
      </c>
    </row>
    <row r="26" spans="1:9" x14ac:dyDescent="0.25">
      <c r="A26" s="6">
        <v>16</v>
      </c>
      <c r="B26" s="14" t="s">
        <v>60</v>
      </c>
      <c r="C26" s="6">
        <v>2</v>
      </c>
      <c r="D26" s="21">
        <v>750000</v>
      </c>
      <c r="E26" s="14">
        <f t="shared" si="0"/>
        <v>1500000</v>
      </c>
      <c r="F26" s="10">
        <f t="shared" si="1"/>
        <v>1500000</v>
      </c>
      <c r="G26" s="23" t="s">
        <v>61</v>
      </c>
      <c r="H26" s="14"/>
      <c r="I26" s="22" t="s">
        <v>62</v>
      </c>
    </row>
    <row r="27" spans="1:9" x14ac:dyDescent="0.25">
      <c r="A27" s="6">
        <v>17</v>
      </c>
      <c r="B27" s="14" t="s">
        <v>63</v>
      </c>
      <c r="C27" s="6">
        <v>1</v>
      </c>
      <c r="D27" s="21">
        <v>1100000</v>
      </c>
      <c r="E27" s="10">
        <f t="shared" si="0"/>
        <v>1100000</v>
      </c>
      <c r="F27" s="10">
        <f t="shared" si="1"/>
        <v>1100000</v>
      </c>
      <c r="G27" s="23" t="s">
        <v>64</v>
      </c>
      <c r="H27" s="14"/>
      <c r="I27" s="22" t="s">
        <v>65</v>
      </c>
    </row>
    <row r="28" spans="1:9" x14ac:dyDescent="0.25">
      <c r="A28" s="6">
        <v>18</v>
      </c>
      <c r="B28" s="14" t="s">
        <v>66</v>
      </c>
      <c r="C28" s="6">
        <v>8</v>
      </c>
      <c r="D28" s="21">
        <v>155000</v>
      </c>
      <c r="E28" s="10">
        <f t="shared" si="0"/>
        <v>1240000</v>
      </c>
      <c r="F28" s="14">
        <f t="shared" si="1"/>
        <v>1240000</v>
      </c>
      <c r="G28" s="23" t="s">
        <v>67</v>
      </c>
      <c r="H28" s="14"/>
      <c r="I28" s="1" t="s">
        <v>68</v>
      </c>
    </row>
    <row r="29" spans="1:9" x14ac:dyDescent="0.25">
      <c r="A29" s="6">
        <v>19</v>
      </c>
      <c r="B29" s="14" t="s">
        <v>69</v>
      </c>
      <c r="C29" s="6">
        <v>4</v>
      </c>
      <c r="D29" s="21">
        <v>45000</v>
      </c>
      <c r="E29" s="14">
        <f t="shared" si="0"/>
        <v>180000</v>
      </c>
      <c r="F29" s="14">
        <f t="shared" si="1"/>
        <v>180000</v>
      </c>
      <c r="G29" s="24" t="s">
        <v>70</v>
      </c>
      <c r="H29" s="25"/>
      <c r="I29" s="22" t="s">
        <v>71</v>
      </c>
    </row>
    <row r="30" spans="1:9" x14ac:dyDescent="0.25">
      <c r="A30" s="26">
        <v>20</v>
      </c>
      <c r="B30" s="27" t="s">
        <v>72</v>
      </c>
      <c r="C30" s="26">
        <v>1</v>
      </c>
      <c r="D30" s="28">
        <v>6300000</v>
      </c>
      <c r="E30" s="27">
        <f t="shared" si="0"/>
        <v>6300000</v>
      </c>
      <c r="F30" s="27">
        <f t="shared" si="1"/>
        <v>6300000</v>
      </c>
      <c r="G30" s="27" t="s">
        <v>73</v>
      </c>
      <c r="H30" s="14"/>
      <c r="I30" s="22" t="s">
        <v>74</v>
      </c>
    </row>
    <row r="34" spans="5:6" x14ac:dyDescent="0.25">
      <c r="E34" s="1" t="s">
        <v>75</v>
      </c>
      <c r="F34" s="31">
        <f>SUM(F3:F30)</f>
        <v>596002000</v>
      </c>
    </row>
  </sheetData>
  <mergeCells count="1">
    <mergeCell ref="A1:F1"/>
  </mergeCells>
  <hyperlinks>
    <hyperlink ref="I5" r:id="rId1" xr:uid="{C96BE93A-15F2-43CB-A8D1-87DC1922100F}"/>
    <hyperlink ref="I13" r:id="rId2" display="https://www.noithathoaphataz.com/products/ban-lam-viec-go-cong-nghiep-hoa-phat-at120sk?variant=1041770036&amp;ref=haraads&amp;utm_campaign=haraads&amp;utm_medium=paid&amp;utm_source=google&amp;gclid=CjwKCAiAjoeRBhAJEiwAYY3nDHIgl90eBPWHjOjgjugwLggm82-40oCQoLMGDY7WSsnpA6eH_j4onRoCAy4QAvD_BwE" xr:uid="{3F98E178-43B8-42E9-B204-552FA7D6F1EF}"/>
    <hyperlink ref="I17" r:id="rId3" xr:uid="{B1FAEBBC-E9B5-4997-A993-AB834B1478F6}"/>
    <hyperlink ref="I30" r:id="rId4" xr:uid="{C660E834-F8C9-478E-8D09-30831E9D7E8F}"/>
    <hyperlink ref="I29" r:id="rId5" xr:uid="{1B514284-70CC-4B87-BE0A-8A5321DCA9A3}"/>
    <hyperlink ref="I27" r:id="rId6" xr:uid="{F62BE307-1C55-4193-9F80-C742AB752C51}"/>
    <hyperlink ref="I26" r:id="rId7" xr:uid="{E71B8C71-2B76-4DA5-98E7-CB23004888D5}"/>
    <hyperlink ref="I25" r:id="rId8" xr:uid="{ECF56FAB-48D8-4470-BF29-F8995BFBCBBC}"/>
    <hyperlink ref="I24" r:id="rId9" xr:uid="{1646F01F-9A3D-4B14-B03B-4D811D0C991A}"/>
    <hyperlink ref="I22" r:id="rId10" xr:uid="{FECEA9BA-B83F-4EF9-9F0D-B60212F5C16B}"/>
    <hyperlink ref="I23" r:id="rId11" xr:uid="{6DF55CC0-6987-402A-B965-6F3C7DAFE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F0F86-1E5A-411D-B037-2024166DB46B}">
  <dimension ref="B1:V22"/>
  <sheetViews>
    <sheetView tabSelected="1" topLeftCell="A9" zoomScale="70" zoomScaleNormal="70" workbookViewId="0">
      <selection activeCell="D14" sqref="D14"/>
    </sheetView>
  </sheetViews>
  <sheetFormatPr defaultColWidth="9" defaultRowHeight="17.25" x14ac:dyDescent="0.25"/>
  <cols>
    <col min="1" max="1" width="3.5703125" style="34" customWidth="1"/>
    <col min="2" max="2" width="5" style="33" customWidth="1"/>
    <col min="3" max="3" width="17.42578125" style="33" customWidth="1"/>
    <col min="4" max="4" width="61.42578125" style="33" bestFit="1" customWidth="1"/>
    <col min="5" max="5" width="43.42578125" style="33" customWidth="1"/>
    <col min="6" max="6" width="36.42578125" style="33" bestFit="1" customWidth="1"/>
    <col min="7" max="7" width="10" style="33" customWidth="1"/>
    <col min="8" max="8" width="36.42578125" style="33" customWidth="1"/>
    <col min="9" max="9" width="18.42578125" style="34" customWidth="1"/>
    <col min="10" max="10" width="13.28515625" style="34" customWidth="1"/>
    <col min="11" max="15" width="9" style="34"/>
    <col min="16" max="18" width="9" style="34" customWidth="1"/>
    <col min="19" max="16384" width="9" style="34"/>
  </cols>
  <sheetData>
    <row r="1" spans="2:22" ht="18" thickBot="1" x14ac:dyDescent="0.3">
      <c r="B1" s="38"/>
      <c r="C1" s="38"/>
      <c r="D1" s="38"/>
      <c r="E1" s="38"/>
      <c r="F1" s="38"/>
      <c r="G1" s="38"/>
      <c r="H1" s="38"/>
      <c r="I1" s="39"/>
    </row>
    <row r="2" spans="2:22" ht="18" thickBot="1" x14ac:dyDescent="0.3">
      <c r="B2" s="40" t="s">
        <v>76</v>
      </c>
      <c r="C2" s="40" t="s">
        <v>82</v>
      </c>
      <c r="D2" s="40" t="s">
        <v>1</v>
      </c>
      <c r="E2" s="40" t="s">
        <v>78</v>
      </c>
      <c r="F2" s="40" t="s">
        <v>79</v>
      </c>
      <c r="G2" s="47" t="s">
        <v>2</v>
      </c>
      <c r="H2" s="47" t="s">
        <v>92</v>
      </c>
      <c r="I2" s="53" t="s">
        <v>80</v>
      </c>
      <c r="J2" s="54"/>
      <c r="K2" s="54"/>
      <c r="L2" s="54"/>
      <c r="M2" s="54"/>
      <c r="N2" s="54"/>
      <c r="O2" s="54"/>
      <c r="P2" s="54"/>
      <c r="Q2" s="54"/>
      <c r="R2" s="55"/>
      <c r="V2" s="35"/>
    </row>
    <row r="3" spans="2:22" ht="105" customHeight="1" thickBot="1" x14ac:dyDescent="0.3">
      <c r="B3" s="41">
        <v>1</v>
      </c>
      <c r="C3" s="41" t="s">
        <v>83</v>
      </c>
      <c r="D3" s="42" t="s">
        <v>77</v>
      </c>
      <c r="E3" s="43" t="s">
        <v>84</v>
      </c>
      <c r="F3" s="44">
        <v>11312000</v>
      </c>
      <c r="G3" s="44">
        <v>1</v>
      </c>
      <c r="H3" s="44">
        <f xml:space="preserve"> F3*G3</f>
        <v>11312000</v>
      </c>
      <c r="I3" s="51" t="s">
        <v>81</v>
      </c>
      <c r="J3" s="51"/>
      <c r="K3" s="51"/>
      <c r="L3" s="51"/>
      <c r="M3" s="51"/>
      <c r="N3" s="51"/>
      <c r="O3" s="51"/>
      <c r="P3" s="51"/>
      <c r="Q3" s="51"/>
      <c r="R3" s="51"/>
      <c r="V3" s="37"/>
    </row>
    <row r="4" spans="2:22" ht="66" customHeight="1" thickBot="1" x14ac:dyDescent="0.3">
      <c r="B4" s="41">
        <v>2</v>
      </c>
      <c r="C4" s="41" t="s">
        <v>85</v>
      </c>
      <c r="D4" t="s">
        <v>103</v>
      </c>
      <c r="E4" s="43" t="s">
        <v>105</v>
      </c>
      <c r="F4" s="44">
        <v>40991700</v>
      </c>
      <c r="G4" s="41">
        <v>1</v>
      </c>
      <c r="H4" s="44">
        <f t="shared" ref="H4:H11" si="0" xml:space="preserve"> F4*G4</f>
        <v>40991700</v>
      </c>
      <c r="I4" s="51" t="s">
        <v>102</v>
      </c>
      <c r="J4" s="52"/>
      <c r="K4" s="52"/>
      <c r="L4" s="52"/>
      <c r="M4" s="52"/>
      <c r="N4" s="52"/>
      <c r="O4" s="52"/>
      <c r="P4" s="52"/>
      <c r="Q4" s="52"/>
      <c r="R4" s="52"/>
    </row>
    <row r="5" spans="2:22" ht="219" customHeight="1" thickBot="1" x14ac:dyDescent="0.3">
      <c r="B5" s="41">
        <v>3</v>
      </c>
      <c r="C5" s="41" t="s">
        <v>86</v>
      </c>
      <c r="D5" s="41" t="s">
        <v>87</v>
      </c>
      <c r="E5" s="43" t="s">
        <v>88</v>
      </c>
      <c r="F5" s="44">
        <v>36500000</v>
      </c>
      <c r="G5" s="44">
        <v>1</v>
      </c>
      <c r="H5" s="44">
        <f t="shared" si="0"/>
        <v>36500000</v>
      </c>
      <c r="I5" s="51" t="s">
        <v>89</v>
      </c>
      <c r="J5" s="52"/>
      <c r="K5" s="52"/>
      <c r="L5" s="52"/>
      <c r="M5" s="52"/>
      <c r="N5" s="52"/>
      <c r="O5" s="52"/>
      <c r="P5" s="52"/>
      <c r="Q5" s="52"/>
      <c r="R5" s="52"/>
    </row>
    <row r="6" spans="2:22" ht="266.25" customHeight="1" thickBot="1" x14ac:dyDescent="0.3">
      <c r="B6" s="41">
        <v>4</v>
      </c>
      <c r="C6" s="41" t="s">
        <v>94</v>
      </c>
      <c r="D6" s="41" t="s">
        <v>90</v>
      </c>
      <c r="E6" s="43" t="s">
        <v>97</v>
      </c>
      <c r="F6" s="44">
        <v>246683000</v>
      </c>
      <c r="G6" s="44">
        <v>2</v>
      </c>
      <c r="H6" s="44">
        <f t="shared" si="0"/>
        <v>493366000</v>
      </c>
      <c r="I6" s="51" t="s">
        <v>91</v>
      </c>
      <c r="J6" s="52"/>
      <c r="K6" s="52"/>
      <c r="L6" s="52"/>
      <c r="M6" s="52"/>
      <c r="N6" s="52"/>
      <c r="O6" s="52"/>
      <c r="P6" s="52"/>
      <c r="Q6" s="52"/>
      <c r="R6" s="52"/>
    </row>
    <row r="7" spans="2:22" ht="69.75" thickBot="1" x14ac:dyDescent="0.3">
      <c r="B7" s="41">
        <v>5</v>
      </c>
      <c r="C7" s="41" t="s">
        <v>99</v>
      </c>
      <c r="D7" s="41" t="s">
        <v>93</v>
      </c>
      <c r="E7" s="43" t="s">
        <v>104</v>
      </c>
      <c r="F7" s="44">
        <v>6160000</v>
      </c>
      <c r="G7" s="41">
        <v>3</v>
      </c>
      <c r="H7" s="44">
        <f xml:space="preserve"> F7*G7</f>
        <v>18480000</v>
      </c>
      <c r="I7" s="51" t="s">
        <v>101</v>
      </c>
      <c r="J7" s="52"/>
      <c r="K7" s="52"/>
      <c r="L7" s="52"/>
      <c r="M7" s="52"/>
      <c r="N7" s="52"/>
      <c r="O7" s="52"/>
      <c r="P7" s="52"/>
      <c r="Q7" s="52"/>
      <c r="R7" s="52"/>
    </row>
    <row r="8" spans="2:22" ht="18" thickBot="1" x14ac:dyDescent="0.3">
      <c r="B8" s="41">
        <v>6</v>
      </c>
      <c r="C8" s="41" t="s">
        <v>95</v>
      </c>
      <c r="D8" s="41" t="s">
        <v>98</v>
      </c>
      <c r="E8" s="41" t="s">
        <v>100</v>
      </c>
      <c r="F8" s="44">
        <v>5755000</v>
      </c>
      <c r="G8" s="41">
        <v>14</v>
      </c>
      <c r="H8" s="44">
        <f t="shared" si="0"/>
        <v>80570000</v>
      </c>
      <c r="I8" s="51" t="s">
        <v>96</v>
      </c>
      <c r="J8" s="52"/>
      <c r="K8" s="52"/>
      <c r="L8" s="52"/>
      <c r="M8" s="52"/>
      <c r="N8" s="52"/>
      <c r="O8" s="52"/>
      <c r="P8" s="52"/>
      <c r="Q8" s="52"/>
      <c r="R8" s="52"/>
    </row>
    <row r="9" spans="2:22" ht="18" thickBot="1" x14ac:dyDescent="0.3">
      <c r="B9" s="41">
        <v>7</v>
      </c>
      <c r="C9" s="41" t="s">
        <v>106</v>
      </c>
      <c r="D9" s="41"/>
      <c r="E9" s="41"/>
      <c r="F9" s="41"/>
      <c r="G9" s="41"/>
      <c r="H9" s="44">
        <f t="shared" si="0"/>
        <v>0</v>
      </c>
      <c r="I9" s="52"/>
      <c r="J9" s="52"/>
      <c r="K9" s="52"/>
      <c r="L9" s="52"/>
      <c r="M9" s="52"/>
      <c r="N9" s="52"/>
      <c r="O9" s="52"/>
      <c r="P9" s="52"/>
      <c r="Q9" s="52"/>
      <c r="R9" s="52"/>
    </row>
    <row r="10" spans="2:22" ht="18" thickBot="1" x14ac:dyDescent="0.3">
      <c r="B10" s="41">
        <v>8</v>
      </c>
      <c r="C10" s="41"/>
      <c r="D10" s="41"/>
      <c r="E10" s="41"/>
      <c r="F10" s="41"/>
      <c r="G10" s="41"/>
      <c r="H10" s="44">
        <f t="shared" si="0"/>
        <v>0</v>
      </c>
      <c r="I10" s="52"/>
      <c r="J10" s="52"/>
      <c r="K10" s="52"/>
      <c r="L10" s="52"/>
      <c r="M10" s="52"/>
      <c r="N10" s="52"/>
      <c r="O10" s="52"/>
      <c r="P10" s="52"/>
      <c r="Q10" s="52"/>
      <c r="R10" s="52"/>
    </row>
    <row r="11" spans="2:22" ht="18" thickBot="1" x14ac:dyDescent="0.3">
      <c r="B11" s="41">
        <v>9</v>
      </c>
      <c r="C11" s="41"/>
      <c r="D11" s="41"/>
      <c r="E11" s="41"/>
      <c r="F11" s="41"/>
      <c r="G11" s="41"/>
      <c r="H11" s="44">
        <f t="shared" si="0"/>
        <v>0</v>
      </c>
      <c r="I11" s="56"/>
      <c r="J11" s="57"/>
      <c r="K11" s="57"/>
      <c r="L11" s="57"/>
      <c r="M11" s="57"/>
      <c r="N11" s="57"/>
      <c r="O11" s="57"/>
      <c r="P11" s="57"/>
      <c r="Q11" s="57"/>
      <c r="R11" s="58"/>
    </row>
    <row r="12" spans="2:22" x14ac:dyDescent="0.25">
      <c r="G12" s="33" t="s">
        <v>92</v>
      </c>
      <c r="H12" s="36">
        <f>SUM(H3:H11)</f>
        <v>681219700</v>
      </c>
    </row>
    <row r="14" spans="2:22" x14ac:dyDescent="0.25">
      <c r="D14" s="32"/>
    </row>
    <row r="19" spans="3:6" ht="19.5" x14ac:dyDescent="0.25">
      <c r="C19" s="46"/>
      <c r="D19" s="49"/>
    </row>
    <row r="21" spans="3:6" ht="37.5" x14ac:dyDescent="0.25">
      <c r="D21" s="32"/>
      <c r="E21" s="48"/>
      <c r="F21" s="45"/>
    </row>
    <row r="22" spans="3:6" x14ac:dyDescent="0.25">
      <c r="E22" s="45"/>
    </row>
  </sheetData>
  <mergeCells count="10">
    <mergeCell ref="I8:R8"/>
    <mergeCell ref="I9:R9"/>
    <mergeCell ref="I10:R10"/>
    <mergeCell ref="I2:R2"/>
    <mergeCell ref="I11:R11"/>
    <mergeCell ref="I3:R3"/>
    <mergeCell ref="I4:R4"/>
    <mergeCell ref="I5:R5"/>
    <mergeCell ref="I6:R6"/>
    <mergeCell ref="I7:R7"/>
  </mergeCells>
  <hyperlinks>
    <hyperlink ref="I3" r:id="rId1" xr:uid="{B0CCE78A-5A5C-4F32-A5C6-04B2912BAEBA}"/>
    <hyperlink ref="I5" r:id="rId2" xr:uid="{022354C1-5ED2-4948-AE3A-65662B5D6EFD}"/>
    <hyperlink ref="I6" r:id="rId3" xr:uid="{04DDC879-9083-495D-B773-DF2EFEBE8A8A}"/>
    <hyperlink ref="I8" r:id="rId4" xr:uid="{89438B5F-D0F4-43B0-837D-E79D67D3D0BB}"/>
    <hyperlink ref="I7" r:id="rId5" xr:uid="{AC161326-78FC-4E1C-8F82-B805FC0EDE89}"/>
    <hyperlink ref="I4" r:id="rId6" xr:uid="{2A73E361-0326-40E5-AAD6-912B94596044}"/>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4CE3B0948A614B80FA854A9E9C047F" ma:contentTypeVersion="13" ma:contentTypeDescription="Create a new document." ma:contentTypeScope="" ma:versionID="1583ca0f22d4cb941f704b5dbade7b0a">
  <xsd:schema xmlns:xsd="http://www.w3.org/2001/XMLSchema" xmlns:xs="http://www.w3.org/2001/XMLSchema" xmlns:p="http://schemas.microsoft.com/office/2006/metadata/properties" xmlns:ns3="39b4d614-387f-4869-a043-b320c2c8d431" xmlns:ns4="cec6b8c0-ac14-48ea-8dbd-82bb0d387388" targetNamespace="http://schemas.microsoft.com/office/2006/metadata/properties" ma:root="true" ma:fieldsID="bed71be0d520e26a7ce87493e85b1681" ns3:_="" ns4:_="">
    <xsd:import namespace="39b4d614-387f-4869-a043-b320c2c8d431"/>
    <xsd:import namespace="cec6b8c0-ac14-48ea-8dbd-82bb0d38738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4d614-387f-4869-a043-b320c2c8d4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ec6b8c0-ac14-48ea-8dbd-82bb0d38738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0DD891-86E6-4CA0-8795-029E302C3D32}">
  <ds:schemaRefs>
    <ds:schemaRef ds:uri="http://schemas.microsoft.com/sharepoint/v3/contenttype/forms"/>
  </ds:schemaRefs>
</ds:datastoreItem>
</file>

<file path=customXml/itemProps2.xml><?xml version="1.0" encoding="utf-8"?>
<ds:datastoreItem xmlns:ds="http://schemas.openxmlformats.org/officeDocument/2006/customXml" ds:itemID="{771B8EA1-C96E-4F17-8639-5B1D329FCA91}">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purl.org/dc/terms/"/>
    <ds:schemaRef ds:uri="http://www.w3.org/XML/1998/namespace"/>
    <ds:schemaRef ds:uri="cec6b8c0-ac14-48ea-8dbd-82bb0d387388"/>
    <ds:schemaRef ds:uri="39b4d614-387f-4869-a043-b320c2c8d431"/>
  </ds:schemaRefs>
</ds:datastoreItem>
</file>

<file path=customXml/itemProps3.xml><?xml version="1.0" encoding="utf-8"?>
<ds:datastoreItem xmlns:ds="http://schemas.openxmlformats.org/officeDocument/2006/customXml" ds:itemID="{14023955-1D22-406B-8E23-B479B0F474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4d614-387f-4869-a043-b320c2c8d431"/>
    <ds:schemaRef ds:uri="cec6b8c0-ac14-48ea-8dbd-82bb0d3873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W1_XPM</vt:lpstr>
      <vt:lpstr>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CrisS Thiên</dc:creator>
  <cp:lastModifiedBy>KHANH PHUONG</cp:lastModifiedBy>
  <dcterms:created xsi:type="dcterms:W3CDTF">2022-03-10T01:47:15Z</dcterms:created>
  <dcterms:modified xsi:type="dcterms:W3CDTF">2022-03-11T12:46:59Z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0x010100544CE3B0948A614B80FA854A9E9C047F</vt:lpwstr>
  </property>
</Properties>
</file>