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-plastics-production" sheetId="1" state="visible" r:id="rId2"/>
    <sheet name="Sheet3" sheetId="2" state="visible" r:id="rId3"/>
    <sheet name="Sheet1" sheetId="3" state="visible" r:id="rId4"/>
    <sheet name="Sheet2" sheetId="4" state="visible" r:id="rId5"/>
  </sheets>
  <definedNames>
    <definedName function="false" hidden="false" name="_xlchart.v1.0" vbProcedure="false">'global-plastics-production'!$C$1</definedName>
    <definedName function="false" hidden="false" name="_xlchart.v1.1" vbProcedure="false">'global-plastics-production'!$C$2:$C$67</definedName>
    <definedName function="false" hidden="false" name="_xlchart.v1.10" vbProcedure="false">'global-plastics-production'!$C$1</definedName>
    <definedName function="false" hidden="false" name="_xlchart.v1.11" vbProcedure="false">'global-plastics-production'!$C$2:$C$67</definedName>
    <definedName function="false" hidden="false" name="_xlchart.v1.12" vbProcedure="false">'global-plastics-production'!$E$1</definedName>
    <definedName function="false" hidden="false" name="_xlchart.v1.13" vbProcedure="false">'global-plastics-production'!$E$2:$E$67</definedName>
    <definedName function="false" hidden="false" name="_xlchart.v1.14" vbProcedure="false">'global-plastics-production'!$C$2:$C$67</definedName>
    <definedName function="false" hidden="false" name="_xlchart.v1.15" vbProcedure="false">'global-plastics-production'!$E$1</definedName>
    <definedName function="false" hidden="false" name="_xlchart.v1.16" vbProcedure="false">'global-plastics-production'!$E$2:$E$67</definedName>
    <definedName function="false" hidden="false" name="_xlchart.v1.17" vbProcedure="false">'global-plastics-production'!$C$2:$C$67</definedName>
    <definedName function="false" hidden="false" name="_xlchart.v1.18" vbProcedure="false">'global-plastics-production'!$E$1</definedName>
    <definedName function="false" hidden="false" name="_xlchart.v1.19" vbProcedure="false">'global-plastics-production'!$E$2:$E$67</definedName>
    <definedName function="false" hidden="false" name="_xlchart.v1.2" vbProcedure="false">'global-plastics-production'!$E$1</definedName>
    <definedName function="false" hidden="false" name="_xlchart.v1.20" vbProcedure="false">'global-plastics-production'!$C$2:$C$67</definedName>
    <definedName function="false" hidden="false" name="_xlchart.v1.21" vbProcedure="false">'global-plastics-production'!$E$1</definedName>
    <definedName function="false" hidden="false" name="_xlchart.v1.22" vbProcedure="false">'global-plastics-production'!$E$2:$E$67</definedName>
    <definedName function="false" hidden="false" name="_xlchart.v1.3" vbProcedure="false">'global-plastics-production'!$E$2:$E$67</definedName>
    <definedName function="false" hidden="false" name="_xlchart.v1.4" vbProcedure="false">'global-plastics-production'!$C$2:$C$67</definedName>
    <definedName function="false" hidden="false" name="_xlchart.v1.5" vbProcedure="false">'global-plastics-production'!$E$1</definedName>
    <definedName function="false" hidden="false" name="_xlchart.v1.6" vbProcedure="false">'global-plastics-production'!$E$2:$E$67</definedName>
    <definedName function="false" hidden="false" name="_xlchart.v1.7" vbProcedure="false">'global-plastics-production'!$C$2:$C$67</definedName>
    <definedName function="false" hidden="false" name="_xlchart.v1.8" vbProcedure="false">'global-plastics-production'!$E$1</definedName>
    <definedName function="false" hidden="false" name="_xlchart.v1.9" vbProcedure="false">'global-plastics-production'!$E$2:$E$67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<sst xmlns="http://schemas.openxmlformats.org/spreadsheetml/2006/main" count="192" uniqueCount="35">
  <si>
    <t xml:space="preserve">Entity</t>
  </si>
  <si>
    <t xml:space="preserve">Code</t>
  </si>
  <si>
    <t xml:space="preserve">Year</t>
  </si>
  <si>
    <t xml:space="preserve">t</t>
  </si>
  <si>
    <t xml:space="preserve">GGP (million tonnes)</t>
  </si>
  <si>
    <t xml:space="preserve">log(GGP)</t>
  </si>
  <si>
    <t xml:space="preserve">Grouth Rate (MT/y)</t>
  </si>
  <si>
    <r>
      <rPr>
        <sz val="12"/>
        <color rgb="FF000000"/>
        <rFont val="Calibri"/>
        <family val="2"/>
      </rPr>
      <t xml:space="preserve">Grouth Rate</t>
    </r>
    <r>
      <rPr>
        <sz val="12"/>
        <color rgb="FF000000"/>
        <rFont val="Calibri"/>
        <family val="2"/>
        <charset val="1"/>
      </rPr>
      <t xml:space="preserve"> (%/y)</t>
    </r>
  </si>
  <si>
    <t xml:space="preserve">World</t>
  </si>
  <si>
    <t xml:space="preserve">OWID_WRL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</si>
  <si>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</si>
  <si>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</si>
  <si>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</si>
  <si>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</si>
  <si>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</si>
  <si>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</si>
  <si>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</si>
  <si>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</si>
  <si>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</si>
  <si>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</si>
  <si>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</si>
  <si>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</si>
  <si>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</si>
  <si>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</si>
  <si>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</si>
  <si>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</si>
  <si>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</si>
  <si>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</si>
  <si>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</si>
  <si>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</si>
  <si>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</si>
  <si>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</si>
  <si>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</si>
  <si>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</si>
  <si>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X Variable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</si>
</sst>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log(GGP)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'global-plastics-production'!$G$1:$G$1</c:f>
              <c:strCache>
                <c:ptCount val="1"/>
                <c:pt idx="0">
                  <c:v>log(GGP)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'global-plastics-production'!$C$2:$C$67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'global-plastics-production'!$G$2:$G$67</c:f>
              <c:numCache>
                <c:formatCode>General</c:formatCode>
                <c:ptCount val="66"/>
                <c:pt idx="0">
                  <c:v>6.30102999566398</c:v>
                </c:pt>
                <c:pt idx="1">
                  <c:v>6.30102999566398</c:v>
                </c:pt>
                <c:pt idx="2">
                  <c:v>6.30102999566398</c:v>
                </c:pt>
                <c:pt idx="3">
                  <c:v>6.47712125471966</c:v>
                </c:pt>
                <c:pt idx="4">
                  <c:v>6.47712125471966</c:v>
                </c:pt>
                <c:pt idx="5">
                  <c:v>6.60205999132796</c:v>
                </c:pt>
                <c:pt idx="6">
                  <c:v>6.69897000433602</c:v>
                </c:pt>
                <c:pt idx="7">
                  <c:v>6.69897000433602</c:v>
                </c:pt>
                <c:pt idx="8">
                  <c:v>6.77815125038364</c:v>
                </c:pt>
                <c:pt idx="9">
                  <c:v>6.84509804001426</c:v>
                </c:pt>
                <c:pt idx="10">
                  <c:v>6.90308998699194</c:v>
                </c:pt>
                <c:pt idx="11">
                  <c:v>6.95424250943932</c:v>
                </c:pt>
                <c:pt idx="12">
                  <c:v>7.04139268515823</c:v>
                </c:pt>
                <c:pt idx="13">
                  <c:v>7.11394335230684</c:v>
                </c:pt>
                <c:pt idx="14">
                  <c:v>7.17609125905568</c:v>
                </c:pt>
                <c:pt idx="15">
                  <c:v>7.23044892137827</c:v>
                </c:pt>
                <c:pt idx="16">
                  <c:v>7.30102999566398</c:v>
                </c:pt>
                <c:pt idx="17">
                  <c:v>7.36172783601759</c:v>
                </c:pt>
                <c:pt idx="18">
                  <c:v>7.43136376415899</c:v>
                </c:pt>
                <c:pt idx="19">
                  <c:v>7.50514997831991</c:v>
                </c:pt>
                <c:pt idx="20">
                  <c:v>7.54406804435028</c:v>
                </c:pt>
                <c:pt idx="21">
                  <c:v>7.57978359661681</c:v>
                </c:pt>
                <c:pt idx="22">
                  <c:v>7.64345267648619</c:v>
                </c:pt>
                <c:pt idx="23">
                  <c:v>7.70757017609794</c:v>
                </c:pt>
                <c:pt idx="24">
                  <c:v>7.7160033436348</c:v>
                </c:pt>
                <c:pt idx="25">
                  <c:v>7.66275783168157</c:v>
                </c:pt>
                <c:pt idx="26">
                  <c:v>7.73239375982297</c:v>
                </c:pt>
                <c:pt idx="27">
                  <c:v>7.77085201164214</c:v>
                </c:pt>
                <c:pt idx="28">
                  <c:v>7.80617997398389</c:v>
                </c:pt>
                <c:pt idx="29">
                  <c:v>7.85125834871907</c:v>
                </c:pt>
                <c:pt idx="30">
                  <c:v>7.84509804001426</c:v>
                </c:pt>
                <c:pt idx="31">
                  <c:v>7.85733249643127</c:v>
                </c:pt>
                <c:pt idx="32">
                  <c:v>7.86332286012046</c:v>
                </c:pt>
                <c:pt idx="33">
                  <c:v>7.90308998699194</c:v>
                </c:pt>
                <c:pt idx="34">
                  <c:v>7.93449845124357</c:v>
                </c:pt>
                <c:pt idx="35">
                  <c:v>7.95424250943932</c:v>
                </c:pt>
                <c:pt idx="36">
                  <c:v>7.98227123303957</c:v>
                </c:pt>
                <c:pt idx="37">
                  <c:v>8.01703333929878</c:v>
                </c:pt>
                <c:pt idx="38">
                  <c:v>8.04139268515822</c:v>
                </c:pt>
                <c:pt idx="39">
                  <c:v>8.05690485133647</c:v>
                </c:pt>
                <c:pt idx="40">
                  <c:v>8.07918124604762</c:v>
                </c:pt>
                <c:pt idx="41">
                  <c:v>8.09342168516223</c:v>
                </c:pt>
                <c:pt idx="42">
                  <c:v>8.12057393120585</c:v>
                </c:pt>
                <c:pt idx="43">
                  <c:v>8.13672056715641</c:v>
                </c:pt>
                <c:pt idx="44">
                  <c:v>8.17897694729317</c:v>
                </c:pt>
                <c:pt idx="45">
                  <c:v>8.19312459835446</c:v>
                </c:pt>
                <c:pt idx="46">
                  <c:v>8.22530928172586</c:v>
                </c:pt>
                <c:pt idx="47">
                  <c:v>8.25527250510331</c:v>
                </c:pt>
                <c:pt idx="48">
                  <c:v>8.27415784926368</c:v>
                </c:pt>
                <c:pt idx="49">
                  <c:v>8.30535136944662</c:v>
                </c:pt>
                <c:pt idx="50">
                  <c:v>8.32837960343874</c:v>
                </c:pt>
                <c:pt idx="51">
                  <c:v>8.3384564936046</c:v>
                </c:pt>
                <c:pt idx="52">
                  <c:v>8.36361197989214</c:v>
                </c:pt>
                <c:pt idx="53">
                  <c:v>8.38201704257487</c:v>
                </c:pt>
                <c:pt idx="54">
                  <c:v>8.40823996531185</c:v>
                </c:pt>
                <c:pt idx="55">
                  <c:v>8.41995574848976</c:v>
                </c:pt>
                <c:pt idx="56">
                  <c:v>8.44715803134222</c:v>
                </c:pt>
                <c:pt idx="57">
                  <c:v>8.46982201597816</c:v>
                </c:pt>
                <c:pt idx="58">
                  <c:v>8.44870631990508</c:v>
                </c:pt>
                <c:pt idx="59">
                  <c:v>8.45939248775923</c:v>
                </c:pt>
                <c:pt idx="60">
                  <c:v>8.49554433754645</c:v>
                </c:pt>
                <c:pt idx="61">
                  <c:v>8.51188336097887</c:v>
                </c:pt>
                <c:pt idx="62">
                  <c:v>8.52891670027765</c:v>
                </c:pt>
                <c:pt idx="63">
                  <c:v>8.54654266347813</c:v>
                </c:pt>
                <c:pt idx="64">
                  <c:v>8.56466606425209</c:v>
                </c:pt>
                <c:pt idx="65">
                  <c:v>8.58092497567562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134968"/>
        <c:axId val="47418522"/>
      </c:lineChart>
      <c:catAx>
        <c:axId val="6913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18522"/>
        <c:crosses val="autoZero"/>
        <c:auto val="1"/>
        <c:lblAlgn val="ctr"/>
        <c:lblOffset val="100"/>
        <c:noMultiLvlLbl val="0"/>
      </c:catAx>
      <c:valAx>
        <c:axId val="474185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349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GGP (million tonnes)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'global-plastics-production'!$E$1:$E$1</c:f>
              <c:strCache>
                <c:ptCount val="1"/>
                <c:pt idx="0">
                  <c:v>GGP (million tonnes)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'global-plastics-production'!$C$2:$C$67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'global-plastics-production'!$E$2:$E$67</c:f>
              <c:numCache>
                <c:formatCode>General</c:formatCode>
                <c:ptCount val="66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3000000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11000000</c:v>
                </c:pt>
                <c:pt idx="13">
                  <c:v>13000000</c:v>
                </c:pt>
                <c:pt idx="14">
                  <c:v>15000000</c:v>
                </c:pt>
                <c:pt idx="15">
                  <c:v>17000000</c:v>
                </c:pt>
                <c:pt idx="16">
                  <c:v>20000000</c:v>
                </c:pt>
                <c:pt idx="17">
                  <c:v>23000000</c:v>
                </c:pt>
                <c:pt idx="18">
                  <c:v>27000000</c:v>
                </c:pt>
                <c:pt idx="19">
                  <c:v>32000000</c:v>
                </c:pt>
                <c:pt idx="20">
                  <c:v>35000000</c:v>
                </c:pt>
                <c:pt idx="21">
                  <c:v>38000000</c:v>
                </c:pt>
                <c:pt idx="22">
                  <c:v>44000000</c:v>
                </c:pt>
                <c:pt idx="23">
                  <c:v>51000000</c:v>
                </c:pt>
                <c:pt idx="24">
                  <c:v>52000000</c:v>
                </c:pt>
                <c:pt idx="25">
                  <c:v>46000000</c:v>
                </c:pt>
                <c:pt idx="26">
                  <c:v>54000000</c:v>
                </c:pt>
                <c:pt idx="27">
                  <c:v>59000000</c:v>
                </c:pt>
                <c:pt idx="28">
                  <c:v>64000000</c:v>
                </c:pt>
                <c:pt idx="29">
                  <c:v>71000000</c:v>
                </c:pt>
                <c:pt idx="30">
                  <c:v>70000000</c:v>
                </c:pt>
                <c:pt idx="31">
                  <c:v>72000000</c:v>
                </c:pt>
                <c:pt idx="32">
                  <c:v>73000000</c:v>
                </c:pt>
                <c:pt idx="33">
                  <c:v>80000000</c:v>
                </c:pt>
                <c:pt idx="34">
                  <c:v>86000000</c:v>
                </c:pt>
                <c:pt idx="35">
                  <c:v>90000000</c:v>
                </c:pt>
                <c:pt idx="36">
                  <c:v>96000000</c:v>
                </c:pt>
                <c:pt idx="37">
                  <c:v>104000000</c:v>
                </c:pt>
                <c:pt idx="38">
                  <c:v>110000000</c:v>
                </c:pt>
                <c:pt idx="39">
                  <c:v>114000000</c:v>
                </c:pt>
                <c:pt idx="40">
                  <c:v>120000000</c:v>
                </c:pt>
                <c:pt idx="41">
                  <c:v>124000000</c:v>
                </c:pt>
                <c:pt idx="42">
                  <c:v>132000000</c:v>
                </c:pt>
                <c:pt idx="43">
                  <c:v>137000000</c:v>
                </c:pt>
                <c:pt idx="44">
                  <c:v>151000000</c:v>
                </c:pt>
                <c:pt idx="45">
                  <c:v>156000000</c:v>
                </c:pt>
                <c:pt idx="46">
                  <c:v>168000000</c:v>
                </c:pt>
                <c:pt idx="47">
                  <c:v>180000000</c:v>
                </c:pt>
                <c:pt idx="48">
                  <c:v>188000000</c:v>
                </c:pt>
                <c:pt idx="49">
                  <c:v>202000000</c:v>
                </c:pt>
                <c:pt idx="50">
                  <c:v>213000000</c:v>
                </c:pt>
                <c:pt idx="51">
                  <c:v>218000000</c:v>
                </c:pt>
                <c:pt idx="52">
                  <c:v>231000000</c:v>
                </c:pt>
                <c:pt idx="53">
                  <c:v>241000000</c:v>
                </c:pt>
                <c:pt idx="54">
                  <c:v>256000000</c:v>
                </c:pt>
                <c:pt idx="55">
                  <c:v>263000000</c:v>
                </c:pt>
                <c:pt idx="56">
                  <c:v>280000000</c:v>
                </c:pt>
                <c:pt idx="57">
                  <c:v>295000000</c:v>
                </c:pt>
                <c:pt idx="58">
                  <c:v>281000000</c:v>
                </c:pt>
                <c:pt idx="59">
                  <c:v>288000000</c:v>
                </c:pt>
                <c:pt idx="60">
                  <c:v>313000000</c:v>
                </c:pt>
                <c:pt idx="61">
                  <c:v>325000000</c:v>
                </c:pt>
                <c:pt idx="62">
                  <c:v>338000000</c:v>
                </c:pt>
                <c:pt idx="63">
                  <c:v>352000000</c:v>
                </c:pt>
                <c:pt idx="64">
                  <c:v>367000000</c:v>
                </c:pt>
                <c:pt idx="65">
                  <c:v>381000000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370884"/>
        <c:axId val="67986397"/>
      </c:lineChart>
      <c:catAx>
        <c:axId val="363708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86397"/>
        <c:crosses val="autoZero"/>
        <c:auto val="1"/>
        <c:lblAlgn val="ctr"/>
        <c:lblOffset val="100"/>
        <c:noMultiLvlLbl val="0"/>
      </c:catAx>
      <c:valAx>
        <c:axId val="6798639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708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GGP (million tonnes)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'global-plastics-production'!$E$1:$E$1</c:f>
              <c:strCache>
                <c:ptCount val="1"/>
                <c:pt idx="0">
                  <c:v>GGP (million tonnes)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'global-plastics-production'!$C$2:$C$67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'global-plastics-production'!$E$2:$E$67</c:f>
              <c:numCache>
                <c:formatCode>General</c:formatCode>
                <c:ptCount val="66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3000000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11000000</c:v>
                </c:pt>
                <c:pt idx="13">
                  <c:v>13000000</c:v>
                </c:pt>
                <c:pt idx="14">
                  <c:v>15000000</c:v>
                </c:pt>
                <c:pt idx="15">
                  <c:v>17000000</c:v>
                </c:pt>
                <c:pt idx="16">
                  <c:v>20000000</c:v>
                </c:pt>
                <c:pt idx="17">
                  <c:v>23000000</c:v>
                </c:pt>
                <c:pt idx="18">
                  <c:v>27000000</c:v>
                </c:pt>
                <c:pt idx="19">
                  <c:v>32000000</c:v>
                </c:pt>
                <c:pt idx="20">
                  <c:v>35000000</c:v>
                </c:pt>
                <c:pt idx="21">
                  <c:v>38000000</c:v>
                </c:pt>
                <c:pt idx="22">
                  <c:v>44000000</c:v>
                </c:pt>
                <c:pt idx="23">
                  <c:v>51000000</c:v>
                </c:pt>
                <c:pt idx="24">
                  <c:v>52000000</c:v>
                </c:pt>
                <c:pt idx="25">
                  <c:v>46000000</c:v>
                </c:pt>
                <c:pt idx="26">
                  <c:v>54000000</c:v>
                </c:pt>
                <c:pt idx="27">
                  <c:v>59000000</c:v>
                </c:pt>
                <c:pt idx="28">
                  <c:v>64000000</c:v>
                </c:pt>
                <c:pt idx="29">
                  <c:v>71000000</c:v>
                </c:pt>
                <c:pt idx="30">
                  <c:v>70000000</c:v>
                </c:pt>
                <c:pt idx="31">
                  <c:v>72000000</c:v>
                </c:pt>
                <c:pt idx="32">
                  <c:v>73000000</c:v>
                </c:pt>
                <c:pt idx="33">
                  <c:v>80000000</c:v>
                </c:pt>
                <c:pt idx="34">
                  <c:v>86000000</c:v>
                </c:pt>
                <c:pt idx="35">
                  <c:v>90000000</c:v>
                </c:pt>
                <c:pt idx="36">
                  <c:v>96000000</c:v>
                </c:pt>
                <c:pt idx="37">
                  <c:v>104000000</c:v>
                </c:pt>
                <c:pt idx="38">
                  <c:v>110000000</c:v>
                </c:pt>
                <c:pt idx="39">
                  <c:v>114000000</c:v>
                </c:pt>
                <c:pt idx="40">
                  <c:v>120000000</c:v>
                </c:pt>
                <c:pt idx="41">
                  <c:v>124000000</c:v>
                </c:pt>
                <c:pt idx="42">
                  <c:v>132000000</c:v>
                </c:pt>
                <c:pt idx="43">
                  <c:v>137000000</c:v>
                </c:pt>
                <c:pt idx="44">
                  <c:v>151000000</c:v>
                </c:pt>
                <c:pt idx="45">
                  <c:v>156000000</c:v>
                </c:pt>
                <c:pt idx="46">
                  <c:v>168000000</c:v>
                </c:pt>
                <c:pt idx="47">
                  <c:v>180000000</c:v>
                </c:pt>
                <c:pt idx="48">
                  <c:v>188000000</c:v>
                </c:pt>
                <c:pt idx="49">
                  <c:v>202000000</c:v>
                </c:pt>
                <c:pt idx="50">
                  <c:v>213000000</c:v>
                </c:pt>
                <c:pt idx="51">
                  <c:v>218000000</c:v>
                </c:pt>
                <c:pt idx="52">
                  <c:v>231000000</c:v>
                </c:pt>
                <c:pt idx="53">
                  <c:v>241000000</c:v>
                </c:pt>
                <c:pt idx="54">
                  <c:v>256000000</c:v>
                </c:pt>
                <c:pt idx="55">
                  <c:v>263000000</c:v>
                </c:pt>
                <c:pt idx="56">
                  <c:v>280000000</c:v>
                </c:pt>
                <c:pt idx="57">
                  <c:v>295000000</c:v>
                </c:pt>
                <c:pt idx="58">
                  <c:v>281000000</c:v>
                </c:pt>
                <c:pt idx="59">
                  <c:v>288000000</c:v>
                </c:pt>
                <c:pt idx="60">
                  <c:v>313000000</c:v>
                </c:pt>
                <c:pt idx="61">
                  <c:v>325000000</c:v>
                </c:pt>
                <c:pt idx="62">
                  <c:v>338000000</c:v>
                </c:pt>
                <c:pt idx="63">
                  <c:v>352000000</c:v>
                </c:pt>
                <c:pt idx="64">
                  <c:v>367000000</c:v>
                </c:pt>
                <c:pt idx="65">
                  <c:v>381000000</c:v>
                </c:pt>
              </c:numCache>
            </c:numRef>
          </c:yVal>
          <c:smooth val="0"/>
        </c:ser>
        <c:axId val="73650889"/>
        <c:axId val="42761965"/>
      </c:scatterChart>
      <c:valAx>
        <c:axId val="736508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61965"/>
        <c:crosses val="autoZero"/>
        <c:crossBetween val="midCat"/>
      </c:valAx>
      <c:valAx>
        <c:axId val="427619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508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GGP (million tonnes)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'global-plastics-production'!$E$1:$E$1</c:f>
              <c:strCache>
                <c:ptCount val="1"/>
                <c:pt idx="0">
                  <c:v>GGP (million tonnes)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cat>
            <c:strRef>
              <c:f>'global-plastics-production'!$C$2:$C$67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'global-plastics-production'!$E$2:$E$67</c:f>
              <c:numCache>
                <c:formatCode>General</c:formatCode>
                <c:ptCount val="66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3000000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11000000</c:v>
                </c:pt>
                <c:pt idx="13">
                  <c:v>13000000</c:v>
                </c:pt>
                <c:pt idx="14">
                  <c:v>15000000</c:v>
                </c:pt>
                <c:pt idx="15">
                  <c:v>17000000</c:v>
                </c:pt>
                <c:pt idx="16">
                  <c:v>20000000</c:v>
                </c:pt>
                <c:pt idx="17">
                  <c:v>23000000</c:v>
                </c:pt>
                <c:pt idx="18">
                  <c:v>27000000</c:v>
                </c:pt>
                <c:pt idx="19">
                  <c:v>32000000</c:v>
                </c:pt>
                <c:pt idx="20">
                  <c:v>35000000</c:v>
                </c:pt>
                <c:pt idx="21">
                  <c:v>38000000</c:v>
                </c:pt>
                <c:pt idx="22">
                  <c:v>44000000</c:v>
                </c:pt>
                <c:pt idx="23">
                  <c:v>51000000</c:v>
                </c:pt>
                <c:pt idx="24">
                  <c:v>52000000</c:v>
                </c:pt>
                <c:pt idx="25">
                  <c:v>46000000</c:v>
                </c:pt>
                <c:pt idx="26">
                  <c:v>54000000</c:v>
                </c:pt>
                <c:pt idx="27">
                  <c:v>59000000</c:v>
                </c:pt>
                <c:pt idx="28">
                  <c:v>64000000</c:v>
                </c:pt>
                <c:pt idx="29">
                  <c:v>71000000</c:v>
                </c:pt>
                <c:pt idx="30">
                  <c:v>70000000</c:v>
                </c:pt>
                <c:pt idx="31">
                  <c:v>72000000</c:v>
                </c:pt>
                <c:pt idx="32">
                  <c:v>73000000</c:v>
                </c:pt>
                <c:pt idx="33">
                  <c:v>80000000</c:v>
                </c:pt>
                <c:pt idx="34">
                  <c:v>86000000</c:v>
                </c:pt>
                <c:pt idx="35">
                  <c:v>90000000</c:v>
                </c:pt>
                <c:pt idx="36">
                  <c:v>96000000</c:v>
                </c:pt>
                <c:pt idx="37">
                  <c:v>104000000</c:v>
                </c:pt>
                <c:pt idx="38">
                  <c:v>110000000</c:v>
                </c:pt>
                <c:pt idx="39">
                  <c:v>114000000</c:v>
                </c:pt>
                <c:pt idx="40">
                  <c:v>120000000</c:v>
                </c:pt>
                <c:pt idx="41">
                  <c:v>124000000</c:v>
                </c:pt>
                <c:pt idx="42">
                  <c:v>132000000</c:v>
                </c:pt>
                <c:pt idx="43">
                  <c:v>137000000</c:v>
                </c:pt>
                <c:pt idx="44">
                  <c:v>151000000</c:v>
                </c:pt>
                <c:pt idx="45">
                  <c:v>156000000</c:v>
                </c:pt>
                <c:pt idx="46">
                  <c:v>168000000</c:v>
                </c:pt>
                <c:pt idx="47">
                  <c:v>180000000</c:v>
                </c:pt>
                <c:pt idx="48">
                  <c:v>188000000</c:v>
                </c:pt>
                <c:pt idx="49">
                  <c:v>202000000</c:v>
                </c:pt>
                <c:pt idx="50">
                  <c:v>213000000</c:v>
                </c:pt>
                <c:pt idx="51">
                  <c:v>218000000</c:v>
                </c:pt>
                <c:pt idx="52">
                  <c:v>231000000</c:v>
                </c:pt>
                <c:pt idx="53">
                  <c:v>241000000</c:v>
                </c:pt>
                <c:pt idx="54">
                  <c:v>256000000</c:v>
                </c:pt>
                <c:pt idx="55">
                  <c:v>263000000</c:v>
                </c:pt>
                <c:pt idx="56">
                  <c:v>280000000</c:v>
                </c:pt>
                <c:pt idx="57">
                  <c:v>295000000</c:v>
                </c:pt>
                <c:pt idx="58">
                  <c:v>281000000</c:v>
                </c:pt>
                <c:pt idx="59">
                  <c:v>288000000</c:v>
                </c:pt>
                <c:pt idx="60">
                  <c:v>313000000</c:v>
                </c:pt>
                <c:pt idx="61">
                  <c:v>325000000</c:v>
                </c:pt>
                <c:pt idx="62">
                  <c:v>338000000</c:v>
                </c:pt>
                <c:pt idx="63">
                  <c:v>352000000</c:v>
                </c:pt>
                <c:pt idx="64">
                  <c:v>367000000</c:v>
                </c:pt>
                <c:pt idx="65">
                  <c:v>381000000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608647"/>
        <c:axId val="55863452"/>
      </c:lineChart>
      <c:catAx>
        <c:axId val="4160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63452"/>
        <c:crosses val="autoZero"/>
        <c:auto val="1"/>
        <c:lblAlgn val="ctr"/>
        <c:lblOffset val="100"/>
        <c:noMultiLvlLbl val="0"/>
      </c:catAx>
      <c:valAx>
        <c:axId val="55863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086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log(GGP)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'global-plastics-production'!$G$1:$G$1</c:f>
              <c:strCache>
                <c:ptCount val="1"/>
                <c:pt idx="0">
                  <c:v>log(GGP)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'global-plastics-production'!$C$2:$C$67</c:f>
              <c:strCach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strCache>
            </c:strRef>
          </c:cat>
          <c:val>
            <c:numRef>
              <c:f>'global-plastics-production'!$G$2:$G$67</c:f>
              <c:numCache>
                <c:formatCode>General</c:formatCode>
                <c:ptCount val="66"/>
                <c:pt idx="0">
                  <c:v>6.30102999566398</c:v>
                </c:pt>
                <c:pt idx="1">
                  <c:v>6.30102999566398</c:v>
                </c:pt>
                <c:pt idx="2">
                  <c:v>6.30102999566398</c:v>
                </c:pt>
                <c:pt idx="3">
                  <c:v>6.47712125471966</c:v>
                </c:pt>
                <c:pt idx="4">
                  <c:v>6.47712125471966</c:v>
                </c:pt>
                <c:pt idx="5">
                  <c:v>6.60205999132796</c:v>
                </c:pt>
                <c:pt idx="6">
                  <c:v>6.69897000433602</c:v>
                </c:pt>
                <c:pt idx="7">
                  <c:v>6.69897000433602</c:v>
                </c:pt>
                <c:pt idx="8">
                  <c:v>6.77815125038364</c:v>
                </c:pt>
                <c:pt idx="9">
                  <c:v>6.84509804001426</c:v>
                </c:pt>
                <c:pt idx="10">
                  <c:v>6.90308998699194</c:v>
                </c:pt>
                <c:pt idx="11">
                  <c:v>6.95424250943932</c:v>
                </c:pt>
                <c:pt idx="12">
                  <c:v>7.04139268515823</c:v>
                </c:pt>
                <c:pt idx="13">
                  <c:v>7.11394335230684</c:v>
                </c:pt>
                <c:pt idx="14">
                  <c:v>7.17609125905568</c:v>
                </c:pt>
                <c:pt idx="15">
                  <c:v>7.23044892137827</c:v>
                </c:pt>
                <c:pt idx="16">
                  <c:v>7.30102999566398</c:v>
                </c:pt>
                <c:pt idx="17">
                  <c:v>7.36172783601759</c:v>
                </c:pt>
                <c:pt idx="18">
                  <c:v>7.43136376415899</c:v>
                </c:pt>
                <c:pt idx="19">
                  <c:v>7.50514997831991</c:v>
                </c:pt>
                <c:pt idx="20">
                  <c:v>7.54406804435028</c:v>
                </c:pt>
                <c:pt idx="21">
                  <c:v>7.57978359661681</c:v>
                </c:pt>
                <c:pt idx="22">
                  <c:v>7.64345267648619</c:v>
                </c:pt>
                <c:pt idx="23">
                  <c:v>7.70757017609794</c:v>
                </c:pt>
                <c:pt idx="24">
                  <c:v>7.7160033436348</c:v>
                </c:pt>
                <c:pt idx="25">
                  <c:v>7.66275783168157</c:v>
                </c:pt>
                <c:pt idx="26">
                  <c:v>7.73239375982297</c:v>
                </c:pt>
                <c:pt idx="27">
                  <c:v>7.77085201164214</c:v>
                </c:pt>
                <c:pt idx="28">
                  <c:v>7.80617997398389</c:v>
                </c:pt>
                <c:pt idx="29">
                  <c:v>7.85125834871907</c:v>
                </c:pt>
                <c:pt idx="30">
                  <c:v>7.84509804001426</c:v>
                </c:pt>
                <c:pt idx="31">
                  <c:v>7.85733249643127</c:v>
                </c:pt>
                <c:pt idx="32">
                  <c:v>7.86332286012046</c:v>
                </c:pt>
                <c:pt idx="33">
                  <c:v>7.90308998699194</c:v>
                </c:pt>
                <c:pt idx="34">
                  <c:v>7.93449845124357</c:v>
                </c:pt>
                <c:pt idx="35">
                  <c:v>7.95424250943932</c:v>
                </c:pt>
                <c:pt idx="36">
                  <c:v>7.98227123303957</c:v>
                </c:pt>
                <c:pt idx="37">
                  <c:v>8.01703333929878</c:v>
                </c:pt>
                <c:pt idx="38">
                  <c:v>8.04139268515822</c:v>
                </c:pt>
                <c:pt idx="39">
                  <c:v>8.05690485133647</c:v>
                </c:pt>
                <c:pt idx="40">
                  <c:v>8.07918124604762</c:v>
                </c:pt>
                <c:pt idx="41">
                  <c:v>8.09342168516223</c:v>
                </c:pt>
                <c:pt idx="42">
                  <c:v>8.12057393120585</c:v>
                </c:pt>
                <c:pt idx="43">
                  <c:v>8.13672056715641</c:v>
                </c:pt>
                <c:pt idx="44">
                  <c:v>8.17897694729317</c:v>
                </c:pt>
                <c:pt idx="45">
                  <c:v>8.19312459835446</c:v>
                </c:pt>
                <c:pt idx="46">
                  <c:v>8.22530928172586</c:v>
                </c:pt>
                <c:pt idx="47">
                  <c:v>8.25527250510331</c:v>
                </c:pt>
                <c:pt idx="48">
                  <c:v>8.27415784926368</c:v>
                </c:pt>
                <c:pt idx="49">
                  <c:v>8.30535136944662</c:v>
                </c:pt>
                <c:pt idx="50">
                  <c:v>8.32837960343874</c:v>
                </c:pt>
                <c:pt idx="51">
                  <c:v>8.3384564936046</c:v>
                </c:pt>
                <c:pt idx="52">
                  <c:v>8.36361197989214</c:v>
                </c:pt>
                <c:pt idx="53">
                  <c:v>8.38201704257487</c:v>
                </c:pt>
                <c:pt idx="54">
                  <c:v>8.40823996531185</c:v>
                </c:pt>
                <c:pt idx="55">
                  <c:v>8.41995574848976</c:v>
                </c:pt>
                <c:pt idx="56">
                  <c:v>8.44715803134222</c:v>
                </c:pt>
                <c:pt idx="57">
                  <c:v>8.46982201597816</c:v>
                </c:pt>
                <c:pt idx="58">
                  <c:v>8.44870631990508</c:v>
                </c:pt>
                <c:pt idx="59">
                  <c:v>8.45939248775923</c:v>
                </c:pt>
                <c:pt idx="60">
                  <c:v>8.49554433754645</c:v>
                </c:pt>
                <c:pt idx="61">
                  <c:v>8.51188336097887</c:v>
                </c:pt>
                <c:pt idx="62">
                  <c:v>8.52891670027765</c:v>
                </c:pt>
                <c:pt idx="63">
                  <c:v>8.54654266347813</c:v>
                </c:pt>
                <c:pt idx="64">
                  <c:v>8.56466606425209</c:v>
                </c:pt>
                <c:pt idx="65">
                  <c:v>8.58092497567562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642727"/>
        <c:axId val="46044178"/>
      </c:lineChart>
      <c:catAx>
        <c:axId val="61642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44178"/>
        <c:crosses val="autoZero"/>
        <c:auto val="1"/>
        <c:lblAlgn val="ctr"/>
        <c:lblOffset val="100"/>
        <c:noMultiLvlLbl val="0"/>
      </c:catAx>
      <c:valAx>
        <c:axId val="46044178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4272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118440</xdr:colOff>
      <xdr:row>3</xdr:row>
      <xdr:rowOff>12600</xdr:rowOff>
    </xdr:from>
    <xdr:to>
      <xdr:col>18</xdr:col>
      <xdr:colOff>550800</xdr:colOff>
      <xdr:row>17</xdr:row>
      <xdr:rowOff>76680</xdr:rowOff>
    </xdr:to>
    <xdr:graphicFrame>
      <xdr:nvGraphicFramePr>
        <xdr:cNvPr id="0" name="Chart 5"/>
        <xdr:cNvGraphicFramePr/>
      </xdr:nvGraphicFramePr>
      <xdr:xfrm>
        <a:off x="13340160" y="583920"/>
        <a:ext cx="4541040" cy="27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185040</xdr:colOff>
      <xdr:row>19</xdr:row>
      <xdr:rowOff>22680</xdr:rowOff>
    </xdr:from>
    <xdr:to>
      <xdr:col>15</xdr:col>
      <xdr:colOff>618840</xdr:colOff>
      <xdr:row>33</xdr:row>
      <xdr:rowOff>87480</xdr:rowOff>
    </xdr:to>
    <xdr:graphicFrame>
      <xdr:nvGraphicFramePr>
        <xdr:cNvPr id="1" name="Chart 6"/>
        <xdr:cNvGraphicFramePr/>
      </xdr:nvGraphicFramePr>
      <xdr:xfrm>
        <a:off x="10941840" y="3642120"/>
        <a:ext cx="4542120" cy="273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447120</xdr:colOff>
      <xdr:row>16</xdr:row>
      <xdr:rowOff>159840</xdr:rowOff>
    </xdr:from>
    <xdr:to>
      <xdr:col>18</xdr:col>
      <xdr:colOff>52200</xdr:colOff>
      <xdr:row>31</xdr:row>
      <xdr:rowOff>32040</xdr:rowOff>
    </xdr:to>
    <xdr:graphicFrame>
      <xdr:nvGraphicFramePr>
        <xdr:cNvPr id="2" name="Chart 7"/>
        <xdr:cNvGraphicFramePr/>
      </xdr:nvGraphicFramePr>
      <xdr:xfrm>
        <a:off x="12847320" y="3207600"/>
        <a:ext cx="453528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25200</xdr:colOff>
      <xdr:row>33</xdr:row>
      <xdr:rowOff>139320</xdr:rowOff>
    </xdr:to>
    <xdr:graphicFrame>
      <xdr:nvGraphicFramePr>
        <xdr:cNvPr id="3" name="Chart 2"/>
        <xdr:cNvGraphicFramePr/>
      </xdr:nvGraphicFramePr>
      <xdr:xfrm>
        <a:off x="0" y="0"/>
        <a:ext cx="9885240" cy="68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190440</xdr:colOff>
      <xdr:row>0</xdr:row>
      <xdr:rowOff>139680</xdr:rowOff>
    </xdr:from>
    <xdr:to>
      <xdr:col>23</xdr:col>
      <xdr:colOff>304560</xdr:colOff>
      <xdr:row>34</xdr:row>
      <xdr:rowOff>25200</xdr:rowOff>
    </xdr:to>
    <xdr:graphicFrame>
      <xdr:nvGraphicFramePr>
        <xdr:cNvPr id="4" name="Chart 3"/>
        <xdr:cNvGraphicFramePr/>
      </xdr:nvGraphicFramePr>
      <xdr:xfrm>
        <a:off x="10050480" y="139680"/>
        <a:ext cx="9152640" cy="67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2"/>
  <sheetViews>
    <sheetView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selection pane="topLeft" activeCell="J3" activeCellId="0" sqref="J3"/>
    </sheetView>
  </sheetViews>
  <sheetFormatPr defaultColWidth="10.609375" defaultRowHeight="15" zeroHeight="false" outlineLevelRow="0" outlineLevelCol="0"/>
  <cols>
    <col collapsed="false" customWidth="true" hidden="false" outlineLevel="0" max="5" min="4" style="0" width="19.83"/>
    <col collapsed="false" customWidth="true" hidden="false" outlineLevel="0" max="8" min="8" style="0" width="18.88"/>
    <col collapsed="false" customWidth="true" hidden="false" outlineLevel="0" max="9" min="9" style="0" width="16.7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I1" s="1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n">
        <v>1950</v>
      </c>
      <c r="D2" s="0" t="n">
        <f aca="false">C2-1949</f>
        <v>1</v>
      </c>
      <c r="E2" s="0" t="n">
        <v>2000000</v>
      </c>
      <c r="G2" s="0" t="n">
        <f aca="false">LOG(E2)</f>
        <v>6.30102999566398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n">
        <v>1951</v>
      </c>
      <c r="D3" s="0" t="n">
        <f aca="false">C3-1949</f>
        <v>2</v>
      </c>
      <c r="E3" s="0" t="n">
        <v>2000000</v>
      </c>
      <c r="G3" s="0" t="n">
        <f aca="false">LOG(E3)</f>
        <v>6.30102999566398</v>
      </c>
      <c r="H3" s="0" t="n">
        <f aca="false">E3-E2</f>
        <v>0</v>
      </c>
      <c r="I3" s="2" t="n">
        <f aca="false">(E3-E2)/E3</f>
        <v>0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n">
        <v>1952</v>
      </c>
      <c r="D4" s="0" t="n">
        <f aca="false">C4-1949</f>
        <v>3</v>
      </c>
      <c r="E4" s="0" t="n">
        <v>2000000</v>
      </c>
      <c r="G4" s="0" t="n">
        <f aca="false">LOG(E4)</f>
        <v>6.30102999566398</v>
      </c>
      <c r="H4" s="0" t="n">
        <f aca="false">E4-E3</f>
        <v>0</v>
      </c>
      <c r="I4" s="2" t="n">
        <f aca="false">(E4-E3)/E4</f>
        <v>0</v>
      </c>
    </row>
    <row r="5" customFormat="false" ht="15" hidden="false" customHeight="false" outlineLevel="0" collapsed="false">
      <c r="A5" s="0" t="s">
        <v>8</v>
      </c>
      <c r="B5" s="0" t="s">
        <v>9</v>
      </c>
      <c r="C5" s="0" t="n">
        <v>1953</v>
      </c>
      <c r="D5" s="0" t="n">
        <f aca="false">C5-1949</f>
        <v>4</v>
      </c>
      <c r="E5" s="0" t="n">
        <v>3000000</v>
      </c>
      <c r="G5" s="0" t="n">
        <f aca="false">LOG(E5)</f>
        <v>6.47712125471966</v>
      </c>
      <c r="H5" s="0" t="n">
        <f aca="false">E5-E4</f>
        <v>1000000</v>
      </c>
      <c r="I5" s="2" t="n">
        <f aca="false">(E5-E4)/E5</f>
        <v>0.333333333333333</v>
      </c>
    </row>
    <row r="6" customFormat="false" ht="15" hidden="false" customHeight="false" outlineLevel="0" collapsed="false">
      <c r="A6" s="0" t="s">
        <v>8</v>
      </c>
      <c r="B6" s="0" t="s">
        <v>9</v>
      </c>
      <c r="C6" s="0" t="n">
        <v>1954</v>
      </c>
      <c r="D6" s="0" t="n">
        <f aca="false">C6-1949</f>
        <v>5</v>
      </c>
      <c r="E6" s="0" t="n">
        <v>3000000</v>
      </c>
      <c r="G6" s="0" t="n">
        <f aca="false">LOG(E6)</f>
        <v>6.47712125471966</v>
      </c>
      <c r="H6" s="0" t="n">
        <f aca="false">E6-E5</f>
        <v>0</v>
      </c>
      <c r="I6" s="2" t="n">
        <f aca="false">(E6-E5)/E6</f>
        <v>0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n">
        <v>1955</v>
      </c>
      <c r="D7" s="0" t="n">
        <f aca="false">C7-1949</f>
        <v>6</v>
      </c>
      <c r="E7" s="0" t="n">
        <v>4000000</v>
      </c>
      <c r="G7" s="0" t="n">
        <f aca="false">LOG(E7)</f>
        <v>6.60205999132796</v>
      </c>
      <c r="H7" s="0" t="n">
        <f aca="false">E7-E6</f>
        <v>1000000</v>
      </c>
      <c r="I7" s="2" t="n">
        <f aca="false">(E7-E6)/E7</f>
        <v>0.25</v>
      </c>
    </row>
    <row r="8" customFormat="false" ht="15" hidden="false" customHeight="false" outlineLevel="0" collapsed="false">
      <c r="A8" s="0" t="s">
        <v>8</v>
      </c>
      <c r="B8" s="0" t="s">
        <v>9</v>
      </c>
      <c r="C8" s="0" t="n">
        <v>1956</v>
      </c>
      <c r="D8" s="0" t="n">
        <f aca="false">C8-1949</f>
        <v>7</v>
      </c>
      <c r="E8" s="0" t="n">
        <v>5000000</v>
      </c>
      <c r="G8" s="0" t="n">
        <f aca="false">LOG(E8)</f>
        <v>6.69897000433602</v>
      </c>
      <c r="H8" s="0" t="n">
        <f aca="false">E8-E7</f>
        <v>1000000</v>
      </c>
      <c r="I8" s="2" t="n">
        <f aca="false">(E8-E7)/E8</f>
        <v>0.2</v>
      </c>
    </row>
    <row r="9" customFormat="false" ht="15" hidden="false" customHeight="false" outlineLevel="0" collapsed="false">
      <c r="A9" s="0" t="s">
        <v>8</v>
      </c>
      <c r="B9" s="0" t="s">
        <v>9</v>
      </c>
      <c r="C9" s="0" t="n">
        <v>1957</v>
      </c>
      <c r="D9" s="0" t="n">
        <f aca="false">C9-1949</f>
        <v>8</v>
      </c>
      <c r="E9" s="0" t="n">
        <v>5000000</v>
      </c>
      <c r="G9" s="0" t="n">
        <f aca="false">LOG(E9)</f>
        <v>6.69897000433602</v>
      </c>
      <c r="H9" s="0" t="n">
        <f aca="false">E9-E8</f>
        <v>0</v>
      </c>
      <c r="I9" s="2" t="n">
        <f aca="false">(E9-E8)/E9</f>
        <v>0</v>
      </c>
    </row>
    <row r="10" customFormat="false" ht="15" hidden="false" customHeight="false" outlineLevel="0" collapsed="false">
      <c r="A10" s="0" t="s">
        <v>8</v>
      </c>
      <c r="B10" s="0" t="s">
        <v>9</v>
      </c>
      <c r="C10" s="0" t="n">
        <v>1958</v>
      </c>
      <c r="D10" s="0" t="n">
        <f aca="false">C10-1949</f>
        <v>9</v>
      </c>
      <c r="E10" s="0" t="n">
        <v>6000000</v>
      </c>
      <c r="G10" s="0" t="n">
        <f aca="false">LOG(E10)</f>
        <v>6.77815125038364</v>
      </c>
      <c r="H10" s="0" t="n">
        <f aca="false">E10-E9</f>
        <v>1000000</v>
      </c>
      <c r="I10" s="2" t="n">
        <f aca="false">(E10-E9)/E10</f>
        <v>0.166666666666667</v>
      </c>
    </row>
    <row r="11" customFormat="false" ht="15" hidden="false" customHeight="false" outlineLevel="0" collapsed="false">
      <c r="A11" s="0" t="s">
        <v>8</v>
      </c>
      <c r="B11" s="0" t="s">
        <v>9</v>
      </c>
      <c r="C11" s="0" t="n">
        <v>1959</v>
      </c>
      <c r="D11" s="0" t="n">
        <f aca="false">C11-1949</f>
        <v>10</v>
      </c>
      <c r="E11" s="0" t="n">
        <v>7000000</v>
      </c>
      <c r="G11" s="0" t="n">
        <f aca="false">LOG(E11)</f>
        <v>6.84509804001426</v>
      </c>
      <c r="H11" s="0" t="n">
        <f aca="false">E11-E10</f>
        <v>1000000</v>
      </c>
      <c r="I11" s="2" t="n">
        <f aca="false">(E11-E10)/E11</f>
        <v>0.142857142857143</v>
      </c>
    </row>
    <row r="12" customFormat="false" ht="15" hidden="false" customHeight="false" outlineLevel="0" collapsed="false">
      <c r="A12" s="0" t="s">
        <v>8</v>
      </c>
      <c r="B12" s="0" t="s">
        <v>9</v>
      </c>
      <c r="C12" s="0" t="n">
        <v>1960</v>
      </c>
      <c r="D12" s="0" t="n">
        <f aca="false">C12-1949</f>
        <v>11</v>
      </c>
      <c r="E12" s="0" t="n">
        <v>8000000</v>
      </c>
      <c r="G12" s="0" t="n">
        <f aca="false">LOG(E12)</f>
        <v>6.90308998699194</v>
      </c>
      <c r="H12" s="0" t="n">
        <f aca="false">E12-E11</f>
        <v>1000000</v>
      </c>
      <c r="I12" s="2" t="n">
        <f aca="false">(E12-E11)/E12</f>
        <v>0.125</v>
      </c>
    </row>
    <row r="13" customFormat="false" ht="15" hidden="false" customHeight="false" outlineLevel="0" collapsed="false">
      <c r="A13" s="0" t="s">
        <v>8</v>
      </c>
      <c r="B13" s="0" t="s">
        <v>9</v>
      </c>
      <c r="C13" s="0" t="n">
        <v>1961</v>
      </c>
      <c r="D13" s="0" t="n">
        <f aca="false">C13-1949</f>
        <v>12</v>
      </c>
      <c r="E13" s="0" t="n">
        <v>9000000</v>
      </c>
      <c r="G13" s="0" t="n">
        <f aca="false">LOG(E13)</f>
        <v>6.95424250943932</v>
      </c>
      <c r="H13" s="0" t="n">
        <f aca="false">E13-E12</f>
        <v>1000000</v>
      </c>
      <c r="I13" s="2" t="n">
        <f aca="false">(E13-E12)/E13</f>
        <v>0.111111111111111</v>
      </c>
    </row>
    <row r="14" customFormat="false" ht="15" hidden="false" customHeight="false" outlineLevel="0" collapsed="false">
      <c r="A14" s="0" t="s">
        <v>8</v>
      </c>
      <c r="B14" s="0" t="s">
        <v>9</v>
      </c>
      <c r="C14" s="0" t="n">
        <v>1962</v>
      </c>
      <c r="D14" s="0" t="n">
        <f aca="false">C14-1949</f>
        <v>13</v>
      </c>
      <c r="E14" s="0" t="n">
        <v>11000000</v>
      </c>
      <c r="G14" s="0" t="n">
        <f aca="false">LOG(E14)</f>
        <v>7.04139268515823</v>
      </c>
      <c r="H14" s="0" t="n">
        <f aca="false">E14-E13</f>
        <v>2000000</v>
      </c>
      <c r="I14" s="2" t="n">
        <f aca="false">(E14-E13)/E14</f>
        <v>0.181818181818182</v>
      </c>
    </row>
    <row r="15" customFormat="false" ht="15" hidden="false" customHeight="false" outlineLevel="0" collapsed="false">
      <c r="A15" s="0" t="s">
        <v>8</v>
      </c>
      <c r="B15" s="0" t="s">
        <v>9</v>
      </c>
      <c r="C15" s="0" t="n">
        <v>1963</v>
      </c>
      <c r="D15" s="0" t="n">
        <f aca="false">C15-1949</f>
        <v>14</v>
      </c>
      <c r="E15" s="0" t="n">
        <v>13000000</v>
      </c>
      <c r="G15" s="0" t="n">
        <f aca="false">LOG(E15)</f>
        <v>7.11394335230684</v>
      </c>
      <c r="H15" s="0" t="n">
        <f aca="false">E15-E14</f>
        <v>2000000</v>
      </c>
      <c r="I15" s="2" t="n">
        <f aca="false">(E15-E14)/E15</f>
        <v>0.153846153846154</v>
      </c>
    </row>
    <row r="16" customFormat="false" ht="15" hidden="false" customHeight="false" outlineLevel="0" collapsed="false">
      <c r="A16" s="0" t="s">
        <v>8</v>
      </c>
      <c r="B16" s="0" t="s">
        <v>9</v>
      </c>
      <c r="C16" s="0" t="n">
        <v>1964</v>
      </c>
      <c r="D16" s="0" t="n">
        <f aca="false">C16-1949</f>
        <v>15</v>
      </c>
      <c r="E16" s="0" t="n">
        <v>15000000</v>
      </c>
      <c r="G16" s="0" t="n">
        <f aca="false">LOG(E16)</f>
        <v>7.17609125905568</v>
      </c>
      <c r="H16" s="0" t="n">
        <f aca="false">E16-E15</f>
        <v>2000000</v>
      </c>
      <c r="I16" s="2" t="n">
        <f aca="false">(E16-E15)/E16</f>
        <v>0.133333333333333</v>
      </c>
    </row>
    <row r="17" customFormat="false" ht="15" hidden="false" customHeight="false" outlineLevel="0" collapsed="false">
      <c r="A17" s="0" t="s">
        <v>8</v>
      </c>
      <c r="B17" s="0" t="s">
        <v>9</v>
      </c>
      <c r="C17" s="0" t="n">
        <v>1965</v>
      </c>
      <c r="D17" s="0" t="n">
        <f aca="false">C17-1949</f>
        <v>16</v>
      </c>
      <c r="E17" s="0" t="n">
        <v>17000000</v>
      </c>
      <c r="G17" s="0" t="n">
        <f aca="false">LOG(E17)</f>
        <v>7.23044892137827</v>
      </c>
      <c r="H17" s="0" t="n">
        <f aca="false">E17-E16</f>
        <v>2000000</v>
      </c>
      <c r="I17" s="2" t="n">
        <f aca="false">(E17-E16)/E17</f>
        <v>0.117647058823529</v>
      </c>
    </row>
    <row r="18" customFormat="false" ht="15" hidden="false" customHeight="false" outlineLevel="0" collapsed="false">
      <c r="A18" s="0" t="s">
        <v>8</v>
      </c>
      <c r="B18" s="0" t="s">
        <v>9</v>
      </c>
      <c r="C18" s="0" t="n">
        <v>1966</v>
      </c>
      <c r="D18" s="0" t="n">
        <f aca="false">C18-1949</f>
        <v>17</v>
      </c>
      <c r="E18" s="0" t="n">
        <v>20000000</v>
      </c>
      <c r="G18" s="0" t="n">
        <f aca="false">LOG(E18)</f>
        <v>7.30102999566398</v>
      </c>
      <c r="H18" s="0" t="n">
        <f aca="false">E18-E17</f>
        <v>3000000</v>
      </c>
      <c r="I18" s="2" t="n">
        <f aca="false">(E18-E17)/E18</f>
        <v>0.15</v>
      </c>
    </row>
    <row r="19" customFormat="false" ht="15" hidden="false" customHeight="false" outlineLevel="0" collapsed="false">
      <c r="A19" s="0" t="s">
        <v>8</v>
      </c>
      <c r="B19" s="0" t="s">
        <v>9</v>
      </c>
      <c r="C19" s="0" t="n">
        <v>1967</v>
      </c>
      <c r="D19" s="0" t="n">
        <f aca="false">C19-1949</f>
        <v>18</v>
      </c>
      <c r="E19" s="0" t="n">
        <v>23000000</v>
      </c>
      <c r="G19" s="0" t="n">
        <f aca="false">LOG(E19)</f>
        <v>7.36172783601759</v>
      </c>
      <c r="H19" s="0" t="n">
        <f aca="false">E19-E18</f>
        <v>3000000</v>
      </c>
      <c r="I19" s="2" t="n">
        <f aca="false">(E19-E18)/E19</f>
        <v>0.130434782608696</v>
      </c>
    </row>
    <row r="20" customFormat="false" ht="15" hidden="false" customHeight="false" outlineLevel="0" collapsed="false">
      <c r="A20" s="0" t="s">
        <v>8</v>
      </c>
      <c r="B20" s="0" t="s">
        <v>9</v>
      </c>
      <c r="C20" s="0" t="n">
        <v>1968</v>
      </c>
      <c r="D20" s="0" t="n">
        <f aca="false">C20-1949</f>
        <v>19</v>
      </c>
      <c r="E20" s="0" t="n">
        <v>27000000</v>
      </c>
      <c r="G20" s="0" t="n">
        <f aca="false">LOG(E20)</f>
        <v>7.43136376415899</v>
      </c>
      <c r="H20" s="0" t="n">
        <f aca="false">E20-E19</f>
        <v>4000000</v>
      </c>
      <c r="I20" s="2" t="n">
        <f aca="false">(E20-E19)/E20</f>
        <v>0.148148148148148</v>
      </c>
    </row>
    <row r="21" customFormat="false" ht="15" hidden="false" customHeight="false" outlineLevel="0" collapsed="false">
      <c r="A21" s="0" t="s">
        <v>8</v>
      </c>
      <c r="B21" s="0" t="s">
        <v>9</v>
      </c>
      <c r="C21" s="0" t="n">
        <v>1969</v>
      </c>
      <c r="D21" s="0" t="n">
        <f aca="false">C21-1949</f>
        <v>20</v>
      </c>
      <c r="E21" s="0" t="n">
        <v>32000000</v>
      </c>
      <c r="G21" s="0" t="n">
        <f aca="false">LOG(E21)</f>
        <v>7.50514997831991</v>
      </c>
      <c r="H21" s="0" t="n">
        <f aca="false">E21-E20</f>
        <v>5000000</v>
      </c>
      <c r="I21" s="2" t="n">
        <f aca="false">(E21-E20)/E21</f>
        <v>0.15625</v>
      </c>
    </row>
    <row r="22" customFormat="false" ht="15" hidden="false" customHeight="false" outlineLevel="0" collapsed="false">
      <c r="A22" s="0" t="s">
        <v>8</v>
      </c>
      <c r="B22" s="0" t="s">
        <v>9</v>
      </c>
      <c r="C22" s="0" t="n">
        <v>1970</v>
      </c>
      <c r="D22" s="0" t="n">
        <f aca="false">C22-1949</f>
        <v>21</v>
      </c>
      <c r="E22" s="0" t="n">
        <v>35000000</v>
      </c>
      <c r="G22" s="0" t="n">
        <f aca="false">LOG(E22)</f>
        <v>7.54406804435028</v>
      </c>
      <c r="H22" s="0" t="n">
        <f aca="false">E22-E21</f>
        <v>3000000</v>
      </c>
      <c r="I22" s="2" t="n">
        <f aca="false">(E22-E21)/E22</f>
        <v>0.0857142857142857</v>
      </c>
    </row>
    <row r="23" customFormat="false" ht="15" hidden="false" customHeight="false" outlineLevel="0" collapsed="false">
      <c r="A23" s="0" t="s">
        <v>8</v>
      </c>
      <c r="B23" s="0" t="s">
        <v>9</v>
      </c>
      <c r="C23" s="0" t="n">
        <v>1971</v>
      </c>
      <c r="D23" s="0" t="n">
        <f aca="false">C23-1949</f>
        <v>22</v>
      </c>
      <c r="E23" s="0" t="n">
        <v>38000000</v>
      </c>
      <c r="G23" s="0" t="n">
        <f aca="false">LOG(E23)</f>
        <v>7.57978359661681</v>
      </c>
      <c r="H23" s="0" t="n">
        <f aca="false">E23-E22</f>
        <v>3000000</v>
      </c>
      <c r="I23" s="2" t="n">
        <f aca="false">(E23-E22)/E23</f>
        <v>0.0789473684210526</v>
      </c>
    </row>
    <row r="24" customFormat="false" ht="15" hidden="false" customHeight="false" outlineLevel="0" collapsed="false">
      <c r="A24" s="0" t="s">
        <v>8</v>
      </c>
      <c r="B24" s="0" t="s">
        <v>9</v>
      </c>
      <c r="C24" s="0" t="n">
        <v>1972</v>
      </c>
      <c r="D24" s="0" t="n">
        <f aca="false">C24-1949</f>
        <v>23</v>
      </c>
      <c r="E24" s="0" t="n">
        <v>44000000</v>
      </c>
      <c r="G24" s="0" t="n">
        <f aca="false">LOG(E24)</f>
        <v>7.64345267648619</v>
      </c>
      <c r="H24" s="0" t="n">
        <f aca="false">E24-E23</f>
        <v>6000000</v>
      </c>
      <c r="I24" s="2" t="n">
        <f aca="false">(E24-E23)/E24</f>
        <v>0.136363636363636</v>
      </c>
    </row>
    <row r="25" customFormat="false" ht="15" hidden="false" customHeight="false" outlineLevel="0" collapsed="false">
      <c r="A25" s="0" t="s">
        <v>8</v>
      </c>
      <c r="B25" s="0" t="s">
        <v>9</v>
      </c>
      <c r="C25" s="0" t="n">
        <v>1973</v>
      </c>
      <c r="D25" s="0" t="n">
        <f aca="false">C25-1949</f>
        <v>24</v>
      </c>
      <c r="E25" s="0" t="n">
        <v>51000000</v>
      </c>
      <c r="G25" s="0" t="n">
        <f aca="false">LOG(E25)</f>
        <v>7.70757017609794</v>
      </c>
      <c r="H25" s="0" t="n">
        <f aca="false">E25-E24</f>
        <v>7000000</v>
      </c>
      <c r="I25" s="2" t="n">
        <f aca="false">(E25-E24)/E25</f>
        <v>0.137254901960784</v>
      </c>
    </row>
    <row r="26" customFormat="false" ht="15" hidden="false" customHeight="false" outlineLevel="0" collapsed="false">
      <c r="A26" s="0" t="s">
        <v>8</v>
      </c>
      <c r="B26" s="0" t="s">
        <v>9</v>
      </c>
      <c r="C26" s="0" t="n">
        <v>1974</v>
      </c>
      <c r="D26" s="0" t="n">
        <f aca="false">C26-1949</f>
        <v>25</v>
      </c>
      <c r="E26" s="0" t="n">
        <v>52000000</v>
      </c>
      <c r="G26" s="0" t="n">
        <f aca="false">LOG(E26)</f>
        <v>7.7160033436348</v>
      </c>
      <c r="H26" s="0" t="n">
        <f aca="false">E26-E25</f>
        <v>1000000</v>
      </c>
      <c r="I26" s="2" t="n">
        <f aca="false">(E26-E25)/E26</f>
        <v>0.0192307692307692</v>
      </c>
    </row>
    <row r="27" customFormat="false" ht="15" hidden="false" customHeight="false" outlineLevel="0" collapsed="false">
      <c r="A27" s="0" t="s">
        <v>8</v>
      </c>
      <c r="B27" s="0" t="s">
        <v>9</v>
      </c>
      <c r="C27" s="0" t="n">
        <v>1975</v>
      </c>
      <c r="D27" s="0" t="n">
        <f aca="false">C27-1949</f>
        <v>26</v>
      </c>
      <c r="E27" s="0" t="n">
        <v>46000000</v>
      </c>
      <c r="G27" s="0" t="n">
        <f aca="false">LOG(E27)</f>
        <v>7.66275783168157</v>
      </c>
      <c r="H27" s="0" t="n">
        <f aca="false">E27-E26</f>
        <v>-6000000</v>
      </c>
      <c r="I27" s="2" t="n">
        <f aca="false">(E27-E26)/E27</f>
        <v>-0.130434782608696</v>
      </c>
    </row>
    <row r="28" customFormat="false" ht="15" hidden="false" customHeight="false" outlineLevel="0" collapsed="false">
      <c r="A28" s="0" t="s">
        <v>8</v>
      </c>
      <c r="B28" s="0" t="s">
        <v>9</v>
      </c>
      <c r="C28" s="0" t="n">
        <v>1976</v>
      </c>
      <c r="D28" s="0" t="n">
        <f aca="false">C28-1949</f>
        <v>27</v>
      </c>
      <c r="E28" s="0" t="n">
        <v>54000000</v>
      </c>
      <c r="G28" s="0" t="n">
        <f aca="false">LOG(E28)</f>
        <v>7.73239375982297</v>
      </c>
      <c r="H28" s="0" t="n">
        <f aca="false">E28-E27</f>
        <v>8000000</v>
      </c>
      <c r="I28" s="2" t="n">
        <f aca="false">(E28-E27)/E28</f>
        <v>0.148148148148148</v>
      </c>
    </row>
    <row r="29" customFormat="false" ht="15" hidden="false" customHeight="false" outlineLevel="0" collapsed="false">
      <c r="A29" s="0" t="s">
        <v>8</v>
      </c>
      <c r="B29" s="0" t="s">
        <v>9</v>
      </c>
      <c r="C29" s="0" t="n">
        <v>1977</v>
      </c>
      <c r="D29" s="0" t="n">
        <f aca="false">C29-1949</f>
        <v>28</v>
      </c>
      <c r="E29" s="0" t="n">
        <v>59000000</v>
      </c>
      <c r="G29" s="0" t="n">
        <f aca="false">LOG(E29)</f>
        <v>7.77085201164214</v>
      </c>
      <c r="H29" s="0" t="n">
        <f aca="false">E29-E28</f>
        <v>5000000</v>
      </c>
      <c r="I29" s="2" t="n">
        <f aca="false">(E29-E28)/E29</f>
        <v>0.0847457627118644</v>
      </c>
    </row>
    <row r="30" customFormat="false" ht="15" hidden="false" customHeight="false" outlineLevel="0" collapsed="false">
      <c r="A30" s="0" t="s">
        <v>8</v>
      </c>
      <c r="B30" s="0" t="s">
        <v>9</v>
      </c>
      <c r="C30" s="0" t="n">
        <v>1978</v>
      </c>
      <c r="D30" s="0" t="n">
        <f aca="false">C30-1949</f>
        <v>29</v>
      </c>
      <c r="E30" s="0" t="n">
        <v>64000000</v>
      </c>
      <c r="G30" s="0" t="n">
        <f aca="false">LOG(E30)</f>
        <v>7.80617997398389</v>
      </c>
      <c r="H30" s="0" t="n">
        <f aca="false">E30-E29</f>
        <v>5000000</v>
      </c>
      <c r="I30" s="2" t="n">
        <f aca="false">(E30-E29)/E30</f>
        <v>0.078125</v>
      </c>
    </row>
    <row r="31" customFormat="false" ht="15" hidden="false" customHeight="false" outlineLevel="0" collapsed="false">
      <c r="A31" s="0" t="s">
        <v>8</v>
      </c>
      <c r="B31" s="0" t="s">
        <v>9</v>
      </c>
      <c r="C31" s="0" t="n">
        <v>1979</v>
      </c>
      <c r="D31" s="0" t="n">
        <f aca="false">C31-1949</f>
        <v>30</v>
      </c>
      <c r="E31" s="0" t="n">
        <v>71000000</v>
      </c>
      <c r="G31" s="0" t="n">
        <f aca="false">LOG(E31)</f>
        <v>7.85125834871907</v>
      </c>
      <c r="H31" s="0" t="n">
        <f aca="false">E31-E30</f>
        <v>7000000</v>
      </c>
      <c r="I31" s="2" t="n">
        <f aca="false">(E31-E30)/E31</f>
        <v>0.0985915492957746</v>
      </c>
    </row>
    <row r="32" customFormat="false" ht="15" hidden="false" customHeight="false" outlineLevel="0" collapsed="false">
      <c r="A32" s="0" t="s">
        <v>8</v>
      </c>
      <c r="B32" s="0" t="s">
        <v>9</v>
      </c>
      <c r="C32" s="0" t="n">
        <v>1980</v>
      </c>
      <c r="D32" s="0" t="n">
        <f aca="false">C32-1949</f>
        <v>31</v>
      </c>
      <c r="E32" s="0" t="n">
        <v>70000000</v>
      </c>
      <c r="G32" s="0" t="n">
        <f aca="false">LOG(E32)</f>
        <v>7.84509804001426</v>
      </c>
      <c r="H32" s="0" t="n">
        <f aca="false">E32-E31</f>
        <v>-1000000</v>
      </c>
      <c r="I32" s="2" t="n">
        <f aca="false">(E32-E31)/E32</f>
        <v>-0.0142857142857143</v>
      </c>
    </row>
    <row r="33" customFormat="false" ht="15" hidden="false" customHeight="false" outlineLevel="0" collapsed="false">
      <c r="A33" s="0" t="s">
        <v>8</v>
      </c>
      <c r="B33" s="0" t="s">
        <v>9</v>
      </c>
      <c r="C33" s="0" t="n">
        <v>1981</v>
      </c>
      <c r="D33" s="0" t="n">
        <f aca="false">C33-1949</f>
        <v>32</v>
      </c>
      <c r="E33" s="0" t="n">
        <v>72000000</v>
      </c>
      <c r="G33" s="0" t="n">
        <f aca="false">LOG(E33)</f>
        <v>7.85733249643127</v>
      </c>
      <c r="H33" s="0" t="n">
        <f aca="false">E33-E32</f>
        <v>2000000</v>
      </c>
      <c r="I33" s="2" t="n">
        <f aca="false">(E33-E32)/E33</f>
        <v>0.0277777777777778</v>
      </c>
    </row>
    <row r="34" customFormat="false" ht="15" hidden="false" customHeight="false" outlineLevel="0" collapsed="false">
      <c r="A34" s="0" t="s">
        <v>8</v>
      </c>
      <c r="B34" s="0" t="s">
        <v>9</v>
      </c>
      <c r="C34" s="0" t="n">
        <v>1982</v>
      </c>
      <c r="D34" s="0" t="n">
        <f aca="false">C34-1949</f>
        <v>33</v>
      </c>
      <c r="E34" s="0" t="n">
        <v>73000000</v>
      </c>
      <c r="G34" s="0" t="n">
        <f aca="false">LOG(E34)</f>
        <v>7.86332286012046</v>
      </c>
      <c r="H34" s="0" t="n">
        <f aca="false">E34-E33</f>
        <v>1000000</v>
      </c>
      <c r="I34" s="2" t="n">
        <f aca="false">(E34-E33)/E34</f>
        <v>0.0136986301369863</v>
      </c>
    </row>
    <row r="35" customFormat="false" ht="15" hidden="false" customHeight="false" outlineLevel="0" collapsed="false">
      <c r="A35" s="0" t="s">
        <v>8</v>
      </c>
      <c r="B35" s="0" t="s">
        <v>9</v>
      </c>
      <c r="C35" s="0" t="n">
        <v>1983</v>
      </c>
      <c r="D35" s="0" t="n">
        <f aca="false">C35-1949</f>
        <v>34</v>
      </c>
      <c r="E35" s="0" t="n">
        <v>80000000</v>
      </c>
      <c r="G35" s="0" t="n">
        <f aca="false">LOG(E35)</f>
        <v>7.90308998699194</v>
      </c>
      <c r="H35" s="0" t="n">
        <f aca="false">E35-E34</f>
        <v>7000000</v>
      </c>
      <c r="I35" s="2" t="n">
        <f aca="false">(E35-E34)/E35</f>
        <v>0.0875</v>
      </c>
    </row>
    <row r="36" customFormat="false" ht="15" hidden="false" customHeight="false" outlineLevel="0" collapsed="false">
      <c r="A36" s="0" t="s">
        <v>8</v>
      </c>
      <c r="B36" s="0" t="s">
        <v>9</v>
      </c>
      <c r="C36" s="0" t="n">
        <v>1984</v>
      </c>
      <c r="D36" s="0" t="n">
        <f aca="false">C36-1949</f>
        <v>35</v>
      </c>
      <c r="E36" s="0" t="n">
        <v>86000000</v>
      </c>
      <c r="G36" s="0" t="n">
        <f aca="false">LOG(E36)</f>
        <v>7.93449845124357</v>
      </c>
      <c r="H36" s="0" t="n">
        <f aca="false">E36-E35</f>
        <v>6000000</v>
      </c>
      <c r="I36" s="2" t="n">
        <f aca="false">(E36-E35)/E36</f>
        <v>0.0697674418604651</v>
      </c>
    </row>
    <row r="37" customFormat="false" ht="15" hidden="false" customHeight="false" outlineLevel="0" collapsed="false">
      <c r="A37" s="0" t="s">
        <v>8</v>
      </c>
      <c r="B37" s="0" t="s">
        <v>9</v>
      </c>
      <c r="C37" s="0" t="n">
        <v>1985</v>
      </c>
      <c r="D37" s="0" t="n">
        <f aca="false">C37-1949</f>
        <v>36</v>
      </c>
      <c r="E37" s="0" t="n">
        <v>90000000</v>
      </c>
      <c r="G37" s="0" t="n">
        <f aca="false">LOG(E37)</f>
        <v>7.95424250943932</v>
      </c>
      <c r="H37" s="0" t="n">
        <f aca="false">E37-E36</f>
        <v>4000000</v>
      </c>
      <c r="I37" s="2" t="n">
        <f aca="false">(E37-E36)/E37</f>
        <v>0.0444444444444444</v>
      </c>
    </row>
    <row r="38" customFormat="false" ht="15" hidden="false" customHeight="false" outlineLevel="0" collapsed="false">
      <c r="A38" s="0" t="s">
        <v>8</v>
      </c>
      <c r="B38" s="0" t="s">
        <v>9</v>
      </c>
      <c r="C38" s="0" t="n">
        <v>1986</v>
      </c>
      <c r="D38" s="0" t="n">
        <f aca="false">C38-1949</f>
        <v>37</v>
      </c>
      <c r="E38" s="0" t="n">
        <v>96000000</v>
      </c>
      <c r="G38" s="0" t="n">
        <f aca="false">LOG(E38)</f>
        <v>7.98227123303957</v>
      </c>
      <c r="H38" s="0" t="n">
        <f aca="false">E38-E37</f>
        <v>6000000</v>
      </c>
      <c r="I38" s="2" t="n">
        <f aca="false">(E38-E37)/E38</f>
        <v>0.0625</v>
      </c>
    </row>
    <row r="39" customFormat="false" ht="15" hidden="false" customHeight="false" outlineLevel="0" collapsed="false">
      <c r="A39" s="0" t="s">
        <v>8</v>
      </c>
      <c r="B39" s="0" t="s">
        <v>9</v>
      </c>
      <c r="C39" s="0" t="n">
        <v>1987</v>
      </c>
      <c r="D39" s="0" t="n">
        <f aca="false">C39-1949</f>
        <v>38</v>
      </c>
      <c r="E39" s="0" t="n">
        <v>104000000</v>
      </c>
      <c r="G39" s="0" t="n">
        <f aca="false">LOG(E39)</f>
        <v>8.01703333929878</v>
      </c>
      <c r="H39" s="0" t="n">
        <f aca="false">E39-E38</f>
        <v>8000000</v>
      </c>
      <c r="I39" s="2" t="n">
        <f aca="false">(E39-E38)/E39</f>
        <v>0.0769230769230769</v>
      </c>
    </row>
    <row r="40" customFormat="false" ht="15" hidden="false" customHeight="false" outlineLevel="0" collapsed="false">
      <c r="A40" s="0" t="s">
        <v>8</v>
      </c>
      <c r="B40" s="0" t="s">
        <v>9</v>
      </c>
      <c r="C40" s="0" t="n">
        <v>1988</v>
      </c>
      <c r="D40" s="0" t="n">
        <f aca="false">C40-1949</f>
        <v>39</v>
      </c>
      <c r="E40" s="0" t="n">
        <v>110000000</v>
      </c>
      <c r="G40" s="0" t="n">
        <f aca="false">LOG(E40)</f>
        <v>8.04139268515822</v>
      </c>
      <c r="H40" s="0" t="n">
        <f aca="false">E40-E39</f>
        <v>6000000</v>
      </c>
      <c r="I40" s="2" t="n">
        <f aca="false">(E40-E39)/E40</f>
        <v>0.0545454545454545</v>
      </c>
    </row>
    <row r="41" customFormat="false" ht="15" hidden="false" customHeight="false" outlineLevel="0" collapsed="false">
      <c r="A41" s="0" t="s">
        <v>8</v>
      </c>
      <c r="B41" s="0" t="s">
        <v>9</v>
      </c>
      <c r="C41" s="0" t="n">
        <v>1989</v>
      </c>
      <c r="D41" s="0" t="n">
        <f aca="false">C41-1949</f>
        <v>40</v>
      </c>
      <c r="E41" s="0" t="n">
        <v>114000000</v>
      </c>
      <c r="G41" s="0" t="n">
        <f aca="false">LOG(E41)</f>
        <v>8.05690485133647</v>
      </c>
      <c r="H41" s="0" t="n">
        <f aca="false">E41-E40</f>
        <v>4000000</v>
      </c>
      <c r="I41" s="2" t="n">
        <f aca="false">(E41-E40)/E41</f>
        <v>0.0350877192982456</v>
      </c>
    </row>
    <row r="42" customFormat="false" ht="15" hidden="false" customHeight="false" outlineLevel="0" collapsed="false">
      <c r="A42" s="0" t="s">
        <v>8</v>
      </c>
      <c r="B42" s="0" t="s">
        <v>9</v>
      </c>
      <c r="C42" s="0" t="n">
        <v>1990</v>
      </c>
      <c r="D42" s="0" t="n">
        <f aca="false">C42-1949</f>
        <v>41</v>
      </c>
      <c r="E42" s="0" t="n">
        <v>120000000</v>
      </c>
      <c r="G42" s="0" t="n">
        <f aca="false">LOG(E42)</f>
        <v>8.07918124604762</v>
      </c>
      <c r="H42" s="0" t="n">
        <f aca="false">E42-E41</f>
        <v>6000000</v>
      </c>
      <c r="I42" s="2" t="n">
        <f aca="false">(E42-E41)/E42</f>
        <v>0.05</v>
      </c>
    </row>
    <row r="43" customFormat="false" ht="15" hidden="false" customHeight="false" outlineLevel="0" collapsed="false">
      <c r="A43" s="0" t="s">
        <v>8</v>
      </c>
      <c r="B43" s="0" t="s">
        <v>9</v>
      </c>
      <c r="C43" s="0" t="n">
        <v>1991</v>
      </c>
      <c r="D43" s="0" t="n">
        <f aca="false">C43-1949</f>
        <v>42</v>
      </c>
      <c r="E43" s="0" t="n">
        <v>124000000</v>
      </c>
      <c r="G43" s="0" t="n">
        <f aca="false">LOG(E43)</f>
        <v>8.09342168516223</v>
      </c>
      <c r="H43" s="0" t="n">
        <f aca="false">E43-E42</f>
        <v>4000000</v>
      </c>
      <c r="I43" s="2" t="n">
        <f aca="false">(E43-E42)/E43</f>
        <v>0.032258064516129</v>
      </c>
    </row>
    <row r="44" customFormat="false" ht="15" hidden="false" customHeight="false" outlineLevel="0" collapsed="false">
      <c r="A44" s="0" t="s">
        <v>8</v>
      </c>
      <c r="B44" s="0" t="s">
        <v>9</v>
      </c>
      <c r="C44" s="0" t="n">
        <v>1992</v>
      </c>
      <c r="D44" s="0" t="n">
        <f aca="false">C44-1949</f>
        <v>43</v>
      </c>
      <c r="E44" s="0" t="n">
        <v>132000000</v>
      </c>
      <c r="G44" s="0" t="n">
        <f aca="false">LOG(E44)</f>
        <v>8.12057393120585</v>
      </c>
      <c r="H44" s="0" t="n">
        <f aca="false">E44-E43</f>
        <v>8000000</v>
      </c>
      <c r="I44" s="2" t="n">
        <f aca="false">(E44-E43)/E44</f>
        <v>0.0606060606060606</v>
      </c>
    </row>
    <row r="45" customFormat="false" ht="15" hidden="false" customHeight="false" outlineLevel="0" collapsed="false">
      <c r="A45" s="0" t="s">
        <v>8</v>
      </c>
      <c r="B45" s="0" t="s">
        <v>9</v>
      </c>
      <c r="C45" s="0" t="n">
        <v>1993</v>
      </c>
      <c r="D45" s="0" t="n">
        <f aca="false">C45-1949</f>
        <v>44</v>
      </c>
      <c r="E45" s="0" t="n">
        <v>137000000</v>
      </c>
      <c r="G45" s="0" t="n">
        <f aca="false">LOG(E45)</f>
        <v>8.13672056715641</v>
      </c>
      <c r="H45" s="0" t="n">
        <f aca="false">E45-E44</f>
        <v>5000000</v>
      </c>
      <c r="I45" s="2" t="n">
        <f aca="false">(E45-E44)/E45</f>
        <v>0.0364963503649635</v>
      </c>
    </row>
    <row r="46" customFormat="false" ht="15" hidden="false" customHeight="false" outlineLevel="0" collapsed="false">
      <c r="A46" s="0" t="s">
        <v>8</v>
      </c>
      <c r="B46" s="0" t="s">
        <v>9</v>
      </c>
      <c r="C46" s="0" t="n">
        <v>1994</v>
      </c>
      <c r="D46" s="0" t="n">
        <f aca="false">C46-1949</f>
        <v>45</v>
      </c>
      <c r="E46" s="0" t="n">
        <v>151000000</v>
      </c>
      <c r="G46" s="0" t="n">
        <f aca="false">LOG(E46)</f>
        <v>8.17897694729317</v>
      </c>
      <c r="H46" s="0" t="n">
        <f aca="false">E46-E45</f>
        <v>14000000</v>
      </c>
      <c r="I46" s="2" t="n">
        <f aca="false">(E46-E45)/E46</f>
        <v>0.0927152317880795</v>
      </c>
    </row>
    <row r="47" customFormat="false" ht="15" hidden="false" customHeight="false" outlineLevel="0" collapsed="false">
      <c r="A47" s="0" t="s">
        <v>8</v>
      </c>
      <c r="B47" s="0" t="s">
        <v>9</v>
      </c>
      <c r="C47" s="0" t="n">
        <v>1995</v>
      </c>
      <c r="D47" s="0" t="n">
        <f aca="false">C47-1949</f>
        <v>46</v>
      </c>
      <c r="E47" s="0" t="n">
        <v>156000000</v>
      </c>
      <c r="G47" s="0" t="n">
        <f aca="false">LOG(E47)</f>
        <v>8.19312459835446</v>
      </c>
      <c r="H47" s="0" t="n">
        <f aca="false">E47-E46</f>
        <v>5000000</v>
      </c>
      <c r="I47" s="2" t="n">
        <f aca="false">(E47-E46)/E47</f>
        <v>0.032051282051282</v>
      </c>
    </row>
    <row r="48" customFormat="false" ht="15" hidden="false" customHeight="false" outlineLevel="0" collapsed="false">
      <c r="A48" s="0" t="s">
        <v>8</v>
      </c>
      <c r="B48" s="0" t="s">
        <v>9</v>
      </c>
      <c r="C48" s="0" t="n">
        <v>1996</v>
      </c>
      <c r="D48" s="0" t="n">
        <f aca="false">C48-1949</f>
        <v>47</v>
      </c>
      <c r="E48" s="0" t="n">
        <v>168000000</v>
      </c>
      <c r="G48" s="0" t="n">
        <f aca="false">LOG(E48)</f>
        <v>8.22530928172586</v>
      </c>
      <c r="H48" s="0" t="n">
        <f aca="false">E48-E47</f>
        <v>12000000</v>
      </c>
      <c r="I48" s="2" t="n">
        <f aca="false">(E48-E47)/E48</f>
        <v>0.0714285714285714</v>
      </c>
    </row>
    <row r="49" customFormat="false" ht="15" hidden="false" customHeight="false" outlineLevel="0" collapsed="false">
      <c r="A49" s="0" t="s">
        <v>8</v>
      </c>
      <c r="B49" s="0" t="s">
        <v>9</v>
      </c>
      <c r="C49" s="0" t="n">
        <v>1997</v>
      </c>
      <c r="D49" s="0" t="n">
        <f aca="false">C49-1949</f>
        <v>48</v>
      </c>
      <c r="E49" s="0" t="n">
        <v>180000000</v>
      </c>
      <c r="G49" s="0" t="n">
        <f aca="false">LOG(E49)</f>
        <v>8.25527250510331</v>
      </c>
      <c r="H49" s="0" t="n">
        <f aca="false">E49-E48</f>
        <v>12000000</v>
      </c>
      <c r="I49" s="2" t="n">
        <f aca="false">(E49-E48)/E49</f>
        <v>0.0666666666666667</v>
      </c>
    </row>
    <row r="50" customFormat="false" ht="15" hidden="false" customHeight="false" outlineLevel="0" collapsed="false">
      <c r="A50" s="0" t="s">
        <v>8</v>
      </c>
      <c r="B50" s="0" t="s">
        <v>9</v>
      </c>
      <c r="C50" s="0" t="n">
        <v>1998</v>
      </c>
      <c r="D50" s="0" t="n">
        <f aca="false">C50-1949</f>
        <v>49</v>
      </c>
      <c r="E50" s="0" t="n">
        <v>188000000</v>
      </c>
      <c r="G50" s="0" t="n">
        <f aca="false">LOG(E50)</f>
        <v>8.27415784926368</v>
      </c>
      <c r="H50" s="0" t="n">
        <f aca="false">E50-E49</f>
        <v>8000000</v>
      </c>
      <c r="I50" s="2" t="n">
        <f aca="false">(E50-E49)/E50</f>
        <v>0.0425531914893617</v>
      </c>
    </row>
    <row r="51" customFormat="false" ht="15" hidden="false" customHeight="false" outlineLevel="0" collapsed="false">
      <c r="A51" s="0" t="s">
        <v>8</v>
      </c>
      <c r="B51" s="0" t="s">
        <v>9</v>
      </c>
      <c r="C51" s="0" t="n">
        <v>1999</v>
      </c>
      <c r="D51" s="0" t="n">
        <f aca="false">C51-1949</f>
        <v>50</v>
      </c>
      <c r="E51" s="0" t="n">
        <v>202000000</v>
      </c>
      <c r="G51" s="0" t="n">
        <f aca="false">LOG(E51)</f>
        <v>8.30535136944662</v>
      </c>
      <c r="H51" s="0" t="n">
        <f aca="false">E51-E50</f>
        <v>14000000</v>
      </c>
      <c r="I51" s="2" t="n">
        <f aca="false">(E51-E50)/E51</f>
        <v>0.0693069306930693</v>
      </c>
    </row>
    <row r="52" customFormat="false" ht="15" hidden="false" customHeight="false" outlineLevel="0" collapsed="false">
      <c r="A52" s="0" t="s">
        <v>8</v>
      </c>
      <c r="B52" s="0" t="s">
        <v>9</v>
      </c>
      <c r="C52" s="0" t="n">
        <v>2000</v>
      </c>
      <c r="D52" s="0" t="n">
        <f aca="false">C52-1949</f>
        <v>51</v>
      </c>
      <c r="E52" s="0" t="n">
        <v>213000000</v>
      </c>
      <c r="G52" s="0" t="n">
        <f aca="false">LOG(E52)</f>
        <v>8.32837960343874</v>
      </c>
      <c r="H52" s="0" t="n">
        <f aca="false">E52-E51</f>
        <v>11000000</v>
      </c>
      <c r="I52" s="2" t="n">
        <f aca="false">(E52-E51)/E52</f>
        <v>0.0516431924882629</v>
      </c>
    </row>
    <row r="53" customFormat="false" ht="15" hidden="false" customHeight="false" outlineLevel="0" collapsed="false">
      <c r="A53" s="0" t="s">
        <v>8</v>
      </c>
      <c r="B53" s="0" t="s">
        <v>9</v>
      </c>
      <c r="C53" s="0" t="n">
        <v>2001</v>
      </c>
      <c r="D53" s="0" t="n">
        <f aca="false">C53-1949</f>
        <v>52</v>
      </c>
      <c r="E53" s="0" t="n">
        <v>218000000</v>
      </c>
      <c r="G53" s="0" t="n">
        <f aca="false">LOG(E53)</f>
        <v>8.3384564936046</v>
      </c>
      <c r="H53" s="0" t="n">
        <f aca="false">E53-E52</f>
        <v>5000000</v>
      </c>
      <c r="I53" s="2" t="n">
        <f aca="false">(E53-E52)/E53</f>
        <v>0.0229357798165138</v>
      </c>
    </row>
    <row r="54" customFormat="false" ht="15" hidden="false" customHeight="false" outlineLevel="0" collapsed="false">
      <c r="A54" s="0" t="s">
        <v>8</v>
      </c>
      <c r="B54" s="0" t="s">
        <v>9</v>
      </c>
      <c r="C54" s="0" t="n">
        <v>2002</v>
      </c>
      <c r="D54" s="0" t="n">
        <f aca="false">C54-1949</f>
        <v>53</v>
      </c>
      <c r="E54" s="0" t="n">
        <v>231000000</v>
      </c>
      <c r="G54" s="0" t="n">
        <f aca="false">LOG(E54)</f>
        <v>8.36361197989214</v>
      </c>
      <c r="H54" s="0" t="n">
        <f aca="false">E54-E53</f>
        <v>13000000</v>
      </c>
      <c r="I54" s="2" t="n">
        <f aca="false">(E54-E53)/E54</f>
        <v>0.0562770562770563</v>
      </c>
    </row>
    <row r="55" customFormat="false" ht="15" hidden="false" customHeight="false" outlineLevel="0" collapsed="false">
      <c r="A55" s="0" t="s">
        <v>8</v>
      </c>
      <c r="B55" s="0" t="s">
        <v>9</v>
      </c>
      <c r="C55" s="0" t="n">
        <v>2003</v>
      </c>
      <c r="D55" s="0" t="n">
        <f aca="false">C55-1949</f>
        <v>54</v>
      </c>
      <c r="E55" s="0" t="n">
        <v>241000000</v>
      </c>
      <c r="G55" s="0" t="n">
        <f aca="false">LOG(E55)</f>
        <v>8.38201704257487</v>
      </c>
      <c r="H55" s="0" t="n">
        <f aca="false">E55-E54</f>
        <v>10000000</v>
      </c>
      <c r="I55" s="2" t="n">
        <f aca="false">(E55-E54)/E55</f>
        <v>0.04149377593361</v>
      </c>
    </row>
    <row r="56" customFormat="false" ht="15" hidden="false" customHeight="false" outlineLevel="0" collapsed="false">
      <c r="A56" s="0" t="s">
        <v>8</v>
      </c>
      <c r="B56" s="0" t="s">
        <v>9</v>
      </c>
      <c r="C56" s="0" t="n">
        <v>2004</v>
      </c>
      <c r="D56" s="0" t="n">
        <f aca="false">C56-1949</f>
        <v>55</v>
      </c>
      <c r="E56" s="0" t="n">
        <v>256000000</v>
      </c>
      <c r="G56" s="0" t="n">
        <f aca="false">LOG(E56)</f>
        <v>8.40823996531185</v>
      </c>
      <c r="H56" s="0" t="n">
        <f aca="false">E56-E55</f>
        <v>15000000</v>
      </c>
      <c r="I56" s="2" t="n">
        <f aca="false">(E56-E55)/E56</f>
        <v>0.05859375</v>
      </c>
    </row>
    <row r="57" customFormat="false" ht="15" hidden="false" customHeight="false" outlineLevel="0" collapsed="false">
      <c r="A57" s="0" t="s">
        <v>8</v>
      </c>
      <c r="B57" s="0" t="s">
        <v>9</v>
      </c>
      <c r="C57" s="0" t="n">
        <v>2005</v>
      </c>
      <c r="D57" s="0" t="n">
        <f aca="false">C57-1949</f>
        <v>56</v>
      </c>
      <c r="E57" s="0" t="n">
        <v>263000000</v>
      </c>
      <c r="G57" s="0" t="n">
        <f aca="false">LOG(E57)</f>
        <v>8.41995574848976</v>
      </c>
      <c r="H57" s="0" t="n">
        <f aca="false">E57-E56</f>
        <v>7000000</v>
      </c>
      <c r="I57" s="2" t="n">
        <f aca="false">(E57-E56)/E57</f>
        <v>0.026615969581749</v>
      </c>
    </row>
    <row r="58" customFormat="false" ht="15" hidden="false" customHeight="false" outlineLevel="0" collapsed="false">
      <c r="A58" s="0" t="s">
        <v>8</v>
      </c>
      <c r="B58" s="0" t="s">
        <v>9</v>
      </c>
      <c r="C58" s="0" t="n">
        <v>2006</v>
      </c>
      <c r="D58" s="0" t="n">
        <f aca="false">C58-1949</f>
        <v>57</v>
      </c>
      <c r="E58" s="0" t="n">
        <v>280000000</v>
      </c>
      <c r="G58" s="0" t="n">
        <f aca="false">LOG(E58)</f>
        <v>8.44715803134222</v>
      </c>
      <c r="H58" s="0" t="n">
        <f aca="false">E58-E57</f>
        <v>17000000</v>
      </c>
      <c r="I58" s="2" t="n">
        <f aca="false">(E58-E57)/E58</f>
        <v>0.0607142857142857</v>
      </c>
    </row>
    <row r="59" customFormat="false" ht="15" hidden="false" customHeight="false" outlineLevel="0" collapsed="false">
      <c r="A59" s="0" t="s">
        <v>8</v>
      </c>
      <c r="B59" s="0" t="s">
        <v>9</v>
      </c>
      <c r="C59" s="0" t="n">
        <v>2007</v>
      </c>
      <c r="D59" s="0" t="n">
        <f aca="false">C59-1949</f>
        <v>58</v>
      </c>
      <c r="E59" s="0" t="n">
        <v>295000000</v>
      </c>
      <c r="G59" s="0" t="n">
        <f aca="false">LOG(E59)</f>
        <v>8.46982201597816</v>
      </c>
      <c r="H59" s="0" t="n">
        <f aca="false">E59-E58</f>
        <v>15000000</v>
      </c>
      <c r="I59" s="2" t="n">
        <f aca="false">(E59-E58)/E59</f>
        <v>0.0508474576271187</v>
      </c>
    </row>
    <row r="60" customFormat="false" ht="15" hidden="false" customHeight="false" outlineLevel="0" collapsed="false">
      <c r="A60" s="0" t="s">
        <v>8</v>
      </c>
      <c r="B60" s="0" t="s">
        <v>9</v>
      </c>
      <c r="C60" s="0" t="n">
        <v>2008</v>
      </c>
      <c r="D60" s="0" t="n">
        <f aca="false">C60-1949</f>
        <v>59</v>
      </c>
      <c r="E60" s="0" t="n">
        <v>281000000</v>
      </c>
      <c r="G60" s="0" t="n">
        <f aca="false">LOG(E60)</f>
        <v>8.44870631990508</v>
      </c>
      <c r="H60" s="0" t="n">
        <f aca="false">E60-E59</f>
        <v>-14000000</v>
      </c>
      <c r="I60" s="2" t="n">
        <f aca="false">(E60-E59)/E60</f>
        <v>-0.0498220640569395</v>
      </c>
    </row>
    <row r="61" customFormat="false" ht="15" hidden="false" customHeight="false" outlineLevel="0" collapsed="false">
      <c r="A61" s="0" t="s">
        <v>8</v>
      </c>
      <c r="B61" s="0" t="s">
        <v>9</v>
      </c>
      <c r="C61" s="0" t="n">
        <v>2009</v>
      </c>
      <c r="D61" s="0" t="n">
        <f aca="false">C61-1949</f>
        <v>60</v>
      </c>
      <c r="E61" s="0" t="n">
        <v>288000000</v>
      </c>
      <c r="G61" s="0" t="n">
        <f aca="false">LOG(E61)</f>
        <v>8.45939248775923</v>
      </c>
      <c r="H61" s="0" t="n">
        <f aca="false">E61-E60</f>
        <v>7000000</v>
      </c>
      <c r="I61" s="2" t="n">
        <f aca="false">(E61-E60)/E61</f>
        <v>0.0243055555555556</v>
      </c>
    </row>
    <row r="62" customFormat="false" ht="15" hidden="false" customHeight="false" outlineLevel="0" collapsed="false">
      <c r="A62" s="0" t="s">
        <v>8</v>
      </c>
      <c r="B62" s="0" t="s">
        <v>9</v>
      </c>
      <c r="C62" s="0" t="n">
        <v>2010</v>
      </c>
      <c r="D62" s="0" t="n">
        <f aca="false">C62-1949</f>
        <v>61</v>
      </c>
      <c r="E62" s="0" t="n">
        <v>313000000</v>
      </c>
      <c r="G62" s="0" t="n">
        <f aca="false">LOG(E62)</f>
        <v>8.49554433754645</v>
      </c>
      <c r="H62" s="0" t="n">
        <f aca="false">E62-E61</f>
        <v>25000000</v>
      </c>
      <c r="I62" s="2" t="n">
        <f aca="false">(E62-E61)/E62</f>
        <v>0.0798722044728434</v>
      </c>
    </row>
    <row r="63" customFormat="false" ht="15" hidden="false" customHeight="false" outlineLevel="0" collapsed="false">
      <c r="A63" s="0" t="s">
        <v>8</v>
      </c>
      <c r="B63" s="0" t="s">
        <v>9</v>
      </c>
      <c r="C63" s="0" t="n">
        <v>2011</v>
      </c>
      <c r="D63" s="0" t="n">
        <f aca="false">C63-1949</f>
        <v>62</v>
      </c>
      <c r="E63" s="0" t="n">
        <v>325000000</v>
      </c>
      <c r="G63" s="0" t="n">
        <f aca="false">LOG(E63)</f>
        <v>8.51188336097887</v>
      </c>
      <c r="H63" s="0" t="n">
        <f aca="false">E63-E62</f>
        <v>12000000</v>
      </c>
      <c r="I63" s="2" t="n">
        <f aca="false">(E63-E62)/E63</f>
        <v>0.0369230769230769</v>
      </c>
    </row>
    <row r="64" customFormat="false" ht="15" hidden="false" customHeight="false" outlineLevel="0" collapsed="false">
      <c r="A64" s="0" t="s">
        <v>8</v>
      </c>
      <c r="B64" s="0" t="s">
        <v>9</v>
      </c>
      <c r="C64" s="0" t="n">
        <v>2012</v>
      </c>
      <c r="D64" s="0" t="n">
        <f aca="false">C64-1949</f>
        <v>63</v>
      </c>
      <c r="E64" s="0" t="n">
        <v>338000000</v>
      </c>
      <c r="G64" s="0" t="n">
        <f aca="false">LOG(E64)</f>
        <v>8.52891670027765</v>
      </c>
      <c r="H64" s="0" t="n">
        <f aca="false">E64-E63</f>
        <v>13000000</v>
      </c>
      <c r="I64" s="2" t="n">
        <f aca="false">(E64-E63)/E64</f>
        <v>0.0384615384615385</v>
      </c>
    </row>
    <row r="65" customFormat="false" ht="15" hidden="false" customHeight="false" outlineLevel="0" collapsed="false">
      <c r="A65" s="0" t="s">
        <v>8</v>
      </c>
      <c r="B65" s="0" t="s">
        <v>9</v>
      </c>
      <c r="C65" s="0" t="n">
        <v>2013</v>
      </c>
      <c r="D65" s="0" t="n">
        <f aca="false">C65-1949</f>
        <v>64</v>
      </c>
      <c r="E65" s="0" t="n">
        <v>352000000</v>
      </c>
      <c r="G65" s="0" t="n">
        <f aca="false">LOG(E65)</f>
        <v>8.54654266347813</v>
      </c>
      <c r="H65" s="0" t="n">
        <f aca="false">E65-E64</f>
        <v>14000000</v>
      </c>
      <c r="I65" s="2" t="n">
        <f aca="false">(E65-E64)/E65</f>
        <v>0.0397727272727273</v>
      </c>
    </row>
    <row r="66" customFormat="false" ht="15" hidden="false" customHeight="false" outlineLevel="0" collapsed="false">
      <c r="A66" s="0" t="s">
        <v>8</v>
      </c>
      <c r="B66" s="0" t="s">
        <v>9</v>
      </c>
      <c r="C66" s="0" t="n">
        <v>2014</v>
      </c>
      <c r="D66" s="0" t="n">
        <f aca="false">C66-1949</f>
        <v>65</v>
      </c>
      <c r="E66" s="0" t="n">
        <v>367000000</v>
      </c>
      <c r="G66" s="0" t="n">
        <f aca="false">LOG(E66)</f>
        <v>8.56466606425209</v>
      </c>
      <c r="H66" s="0" t="n">
        <f aca="false">E66-E65</f>
        <v>15000000</v>
      </c>
      <c r="I66" s="2" t="n">
        <f aca="false">(E66-E65)/E66</f>
        <v>0.0408719346049046</v>
      </c>
    </row>
    <row r="67" customFormat="false" ht="15" hidden="false" customHeight="false" outlineLevel="0" collapsed="false">
      <c r="A67" s="0" t="s">
        <v>8</v>
      </c>
      <c r="B67" s="0" t="s">
        <v>9</v>
      </c>
      <c r="C67" s="0" t="n">
        <v>2015</v>
      </c>
      <c r="D67" s="0" t="n">
        <f aca="false">C67-1949</f>
        <v>66</v>
      </c>
      <c r="E67" s="0" t="n">
        <v>381000000</v>
      </c>
      <c r="G67" s="0" t="n">
        <f aca="false">LOG(E67)</f>
        <v>8.58092497567562</v>
      </c>
      <c r="H67" s="0" t="n">
        <f aca="false">E67-E66</f>
        <v>14000000</v>
      </c>
      <c r="I67" s="2" t="n">
        <f aca="false">(E67-E66)/E67</f>
        <v>0.036745406824147</v>
      </c>
    </row>
    <row r="72" customFormat="false" ht="15" hidden="false" customHeight="false" outlineLevel="0" collapsed="false">
      <c r="D72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6" activeCellId="0" sqref="S26"/>
    </sheetView>
  </sheetViews>
  <sheetFormatPr defaultColWidth="10.6093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0.609375" defaultRowHeight="16" zeroHeight="false" outlineLevelRow="0" outlineLevelCol="0"/>
  <sheetData>
    <row r="1" customFormat="false" ht="16" hidden="false" customHeight="false" outlineLevel="0" collapsed="false">
      <c r="A1" s="0" t="s">
        <v>10</v>
      </c>
    </row>
    <row r="2" customFormat="false" ht="17" hidden="false" customHeight="false" outlineLevel="0" collapsed="false"/>
    <row r="3" customFormat="false" ht="16" hidden="false" customHeight="false" outlineLevel="0" collapsed="false">
      <c r="A3" s="4" t="s">
        <v>11</v>
      </c>
      <c r="B3" s="4"/>
    </row>
    <row r="4" customFormat="false" ht="16" hidden="false" customHeight="false" outlineLevel="0" collapsed="false">
      <c r="A4" s="5" t="s">
        <v>12</v>
      </c>
      <c r="B4" s="5" t="n">
        <v>0.950979706111655</v>
      </c>
    </row>
    <row r="5" customFormat="false" ht="16" hidden="false" customHeight="false" outlineLevel="0" collapsed="false">
      <c r="A5" s="5" t="s">
        <v>13</v>
      </c>
      <c r="B5" s="5" t="n">
        <v>0.90436240143621</v>
      </c>
    </row>
    <row r="6" customFormat="false" ht="16" hidden="false" customHeight="false" outlineLevel="0" collapsed="false">
      <c r="A6" s="5" t="s">
        <v>14</v>
      </c>
      <c r="B6" s="5" t="n">
        <v>0.902868063958651</v>
      </c>
    </row>
    <row r="7" customFormat="false" ht="16" hidden="false" customHeight="false" outlineLevel="0" collapsed="false">
      <c r="A7" s="5" t="s">
        <v>15</v>
      </c>
      <c r="B7" s="5" t="n">
        <v>35098597.5842051</v>
      </c>
    </row>
    <row r="8" customFormat="false" ht="17" hidden="false" customHeight="false" outlineLevel="0" collapsed="false">
      <c r="A8" s="6" t="s">
        <v>16</v>
      </c>
      <c r="B8" s="6" t="n">
        <v>66</v>
      </c>
    </row>
    <row r="10" customFormat="false" ht="17" hidden="false" customHeight="false" outlineLevel="0" collapsed="false">
      <c r="A10" s="0" t="s">
        <v>17</v>
      </c>
    </row>
    <row r="11" customFormat="false" ht="16" hidden="false" customHeight="false" outlineLevel="0" collapsed="false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customFormat="false" ht="16" hidden="false" customHeight="false" outlineLevel="0" collapsed="false">
      <c r="A12" s="5" t="s">
        <v>23</v>
      </c>
      <c r="B12" s="5" t="n">
        <v>1</v>
      </c>
      <c r="C12" s="5" t="n">
        <v>7.45544100041749E+017</v>
      </c>
      <c r="D12" s="5" t="n">
        <v>7.45544100041749E+017</v>
      </c>
      <c r="E12" s="5" t="n">
        <v>605.192879799381</v>
      </c>
      <c r="F12" s="5" t="n">
        <v>2.50268640880183E-034</v>
      </c>
    </row>
    <row r="13" customFormat="false" ht="16" hidden="false" customHeight="false" outlineLevel="0" collapsed="false">
      <c r="A13" s="5" t="s">
        <v>24</v>
      </c>
      <c r="B13" s="5" t="n">
        <v>64</v>
      </c>
      <c r="C13" s="5" t="n">
        <v>78842339352190100</v>
      </c>
      <c r="D13" s="5" t="n">
        <v>1231911552377970</v>
      </c>
      <c r="E13" s="5"/>
      <c r="F13" s="5"/>
    </row>
    <row r="14" customFormat="false" ht="17" hidden="false" customHeight="false" outlineLevel="0" collapsed="false">
      <c r="A14" s="6" t="s">
        <v>25</v>
      </c>
      <c r="B14" s="6" t="n">
        <v>65</v>
      </c>
      <c r="C14" s="6" t="n">
        <v>8.24386439393939E+017</v>
      </c>
      <c r="D14" s="6"/>
      <c r="E14" s="6"/>
      <c r="F14" s="6"/>
    </row>
    <row r="15" customFormat="false" ht="17" hidden="false" customHeight="false" outlineLevel="0" collapsed="false"/>
    <row r="16" customFormat="false" ht="16" hidden="false" customHeight="false" outlineLevel="0" collapsed="false">
      <c r="A16" s="4"/>
      <c r="B16" s="4" t="s">
        <v>26</v>
      </c>
      <c r="C16" s="4" t="s">
        <v>15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customFormat="false" ht="16" hidden="false" customHeight="false" outlineLevel="0" collapsed="false">
      <c r="A17" s="5" t="s">
        <v>33</v>
      </c>
      <c r="B17" s="5" t="n">
        <v>-10941961555.8571</v>
      </c>
      <c r="C17" s="5" t="n">
        <v>449622033.569746</v>
      </c>
      <c r="D17" s="5" t="n">
        <v>-24.3359104734794</v>
      </c>
      <c r="E17" s="5" t="n">
        <v>4.68332287537431E-034</v>
      </c>
      <c r="F17" s="5" t="n">
        <v>-11840184825.554</v>
      </c>
      <c r="G17" s="5" t="n">
        <v>-10043738286.1602</v>
      </c>
      <c r="H17" s="5" t="n">
        <v>-11840184825.554</v>
      </c>
      <c r="I17" s="5" t="n">
        <v>-10043738286.1602</v>
      </c>
    </row>
    <row r="18" customFormat="false" ht="17" hidden="false" customHeight="false" outlineLevel="0" collapsed="false">
      <c r="A18" s="6" t="s">
        <v>34</v>
      </c>
      <c r="B18" s="6" t="n">
        <v>5579062.72831646</v>
      </c>
      <c r="C18" s="6" t="n">
        <v>226785.00701378</v>
      </c>
      <c r="D18" s="6" t="n">
        <v>24.6006682795281</v>
      </c>
      <c r="E18" s="6" t="n">
        <v>2.50268640880176E-034</v>
      </c>
      <c r="F18" s="6" t="n">
        <v>5126007.59465039</v>
      </c>
      <c r="G18" s="6" t="n">
        <v>6032117.86198254</v>
      </c>
      <c r="H18" s="6" t="n">
        <v>5126007.59465039</v>
      </c>
      <c r="I18" s="6" t="n">
        <v>6032117.86198254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sheetData>
    <row r="1" customFormat="false" ht="16" hidden="false" customHeight="false" outlineLevel="0" collapsed="false">
      <c r="A1" s="0" t="s">
        <v>10</v>
      </c>
    </row>
    <row r="2" customFormat="false" ht="17" hidden="false" customHeight="false" outlineLevel="0" collapsed="false"/>
    <row r="3" customFormat="false" ht="16" hidden="false" customHeight="false" outlineLevel="0" collapsed="false">
      <c r="A3" s="4" t="s">
        <v>11</v>
      </c>
      <c r="B3" s="4"/>
    </row>
    <row r="4" customFormat="false" ht="16" hidden="false" customHeight="false" outlineLevel="0" collapsed="false">
      <c r="A4" s="5" t="s">
        <v>12</v>
      </c>
      <c r="B4" s="5" t="n">
        <v>0.950979706111655</v>
      </c>
    </row>
    <row r="5" customFormat="false" ht="16" hidden="false" customHeight="false" outlineLevel="0" collapsed="false">
      <c r="A5" s="5" t="s">
        <v>13</v>
      </c>
      <c r="B5" s="5" t="n">
        <v>0.90436240143621</v>
      </c>
    </row>
    <row r="6" customFormat="false" ht="16" hidden="false" customHeight="false" outlineLevel="0" collapsed="false">
      <c r="A6" s="5" t="s">
        <v>14</v>
      </c>
      <c r="B6" s="5" t="n">
        <v>0.902868063958651</v>
      </c>
    </row>
    <row r="7" customFormat="false" ht="16" hidden="false" customHeight="false" outlineLevel="0" collapsed="false">
      <c r="A7" s="5" t="s">
        <v>15</v>
      </c>
      <c r="B7" s="5" t="n">
        <v>35098597.5842051</v>
      </c>
    </row>
    <row r="8" customFormat="false" ht="17" hidden="false" customHeight="false" outlineLevel="0" collapsed="false">
      <c r="A8" s="6" t="s">
        <v>16</v>
      </c>
      <c r="B8" s="6" t="n">
        <v>66</v>
      </c>
    </row>
    <row r="10" customFormat="false" ht="17" hidden="false" customHeight="false" outlineLevel="0" collapsed="false">
      <c r="A10" s="0" t="s">
        <v>17</v>
      </c>
    </row>
    <row r="11" customFormat="false" ht="16" hidden="false" customHeight="false" outlineLevel="0" collapsed="false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customFormat="false" ht="16" hidden="false" customHeight="false" outlineLevel="0" collapsed="false">
      <c r="A12" s="5" t="s">
        <v>23</v>
      </c>
      <c r="B12" s="5" t="n">
        <v>1</v>
      </c>
      <c r="C12" s="5" t="n">
        <v>7.45544100041749E+017</v>
      </c>
      <c r="D12" s="5" t="n">
        <v>7.45544100041749E+017</v>
      </c>
      <c r="E12" s="5" t="n">
        <v>605.192879799381</v>
      </c>
      <c r="F12" s="5" t="n">
        <v>2.50268640880183E-034</v>
      </c>
    </row>
    <row r="13" customFormat="false" ht="16" hidden="false" customHeight="false" outlineLevel="0" collapsed="false">
      <c r="A13" s="5" t="s">
        <v>24</v>
      </c>
      <c r="B13" s="5" t="n">
        <v>64</v>
      </c>
      <c r="C13" s="5" t="n">
        <v>78842339352190100</v>
      </c>
      <c r="D13" s="5" t="n">
        <v>1231911552377970</v>
      </c>
      <c r="E13" s="5"/>
      <c r="F13" s="5"/>
    </row>
    <row r="14" customFormat="false" ht="17" hidden="false" customHeight="false" outlineLevel="0" collapsed="false">
      <c r="A14" s="6" t="s">
        <v>25</v>
      </c>
      <c r="B14" s="6" t="n">
        <v>65</v>
      </c>
      <c r="C14" s="6" t="n">
        <v>8.24386439393939E+017</v>
      </c>
      <c r="D14" s="6"/>
      <c r="E14" s="6"/>
      <c r="F14" s="6"/>
    </row>
    <row r="15" customFormat="false" ht="17" hidden="false" customHeight="false" outlineLevel="0" collapsed="false"/>
    <row r="16" customFormat="false" ht="16" hidden="false" customHeight="false" outlineLevel="0" collapsed="false">
      <c r="A16" s="4"/>
      <c r="B16" s="4" t="s">
        <v>26</v>
      </c>
      <c r="C16" s="4" t="s">
        <v>15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customFormat="false" ht="16" hidden="false" customHeight="false" outlineLevel="0" collapsed="false">
      <c r="A17" s="5" t="s">
        <v>33</v>
      </c>
      <c r="B17" s="5" t="n">
        <v>-10941961555.8571</v>
      </c>
      <c r="C17" s="5" t="n">
        <v>449622033.569746</v>
      </c>
      <c r="D17" s="5" t="n">
        <v>-24.3359104734794</v>
      </c>
      <c r="E17" s="5" t="n">
        <v>4.68332287537431E-034</v>
      </c>
      <c r="F17" s="5" t="n">
        <v>-11840184825.554</v>
      </c>
      <c r="G17" s="5" t="n">
        <v>-10043738286.1602</v>
      </c>
      <c r="H17" s="5" t="n">
        <v>-11840184825.554</v>
      </c>
      <c r="I17" s="5" t="n">
        <v>-10043738286.1602</v>
      </c>
    </row>
    <row r="18" customFormat="false" ht="17" hidden="false" customHeight="false" outlineLevel="0" collapsed="false">
      <c r="A18" s="6" t="s">
        <v>34</v>
      </c>
      <c r="B18" s="6" t="n">
        <v>5579062.72831646</v>
      </c>
      <c r="C18" s="6" t="n">
        <v>226785.00701378</v>
      </c>
      <c r="D18" s="6" t="n">
        <v>24.6006682795281</v>
      </c>
      <c r="E18" s="6" t="n">
        <v>2.50268640880176E-034</v>
      </c>
      <c r="F18" s="6" t="n">
        <v>5126007.59465039</v>
      </c>
      <c r="G18" s="6" t="n">
        <v>6032117.86198254</v>
      </c>
      <c r="H18" s="6" t="n">
        <v>5126007.59465039</v>
      </c>
      <c r="I18" s="6" t="n">
        <v>6032117.86198254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2022-02-26T13:26:07Z</dcterms:created>
  <dc:creator>LEONARDO SANTOS</dc:creator>
  <dc:description/>
  <dc:language>pt-BR</dc:language>
  <cp:lastModifiedBy/>
  <dcterms:modified xsi:type="dcterms:W3CDTF">2022-02-27T18:11:16Z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