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132\Downloads\"/>
    </mc:Choice>
  </mc:AlternateContent>
  <bookViews>
    <workbookView xWindow="0" yWindow="0" windowWidth="19200" windowHeight="10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13" i="1"/>
  <c r="M14" i="1"/>
  <c r="M15" i="1"/>
  <c r="M16" i="1"/>
  <c r="M17" i="1"/>
  <c r="M18" i="1"/>
  <c r="M12" i="1"/>
  <c r="K12" i="1"/>
  <c r="J12" i="1"/>
  <c r="I19" i="1"/>
  <c r="I13" i="1"/>
  <c r="I14" i="1"/>
  <c r="I15" i="1"/>
  <c r="I16" i="1"/>
  <c r="I17" i="1"/>
  <c r="I18" i="1"/>
  <c r="I12" i="1"/>
  <c r="H19" i="1"/>
  <c r="H13" i="1"/>
  <c r="H14" i="1"/>
  <c r="H15" i="1"/>
  <c r="H16" i="1"/>
  <c r="H17" i="1"/>
  <c r="H18" i="1"/>
  <c r="H12" i="1"/>
  <c r="G12" i="1"/>
  <c r="F9" i="1"/>
  <c r="H9" i="1"/>
  <c r="I9" i="1"/>
  <c r="J9" i="1"/>
  <c r="K9" i="1"/>
  <c r="L9" i="1"/>
  <c r="G9" i="1"/>
  <c r="L3" i="1"/>
  <c r="L4" i="1"/>
  <c r="L5" i="1"/>
  <c r="L6" i="1"/>
  <c r="L7" i="1"/>
  <c r="L8" i="1"/>
  <c r="K3" i="1"/>
  <c r="K4" i="1"/>
  <c r="K5" i="1"/>
  <c r="K6" i="1"/>
  <c r="K7" i="1"/>
  <c r="K8" i="1"/>
  <c r="L2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<sst xmlns="http://schemas.openxmlformats.org/spreadsheetml/2006/main" count="39" uniqueCount="28">
  <si>
    <t>A</t>
  </si>
  <si>
    <t>B</t>
  </si>
  <si>
    <t>C</t>
  </si>
  <si>
    <t>D</t>
  </si>
  <si>
    <t>E</t>
  </si>
  <si>
    <t>F</t>
  </si>
  <si>
    <t>G</t>
  </si>
  <si>
    <t>X</t>
  </si>
  <si>
    <t>Y</t>
  </si>
  <si>
    <t>Trips/year</t>
  </si>
  <si>
    <t>ld score A</t>
  </si>
  <si>
    <t>ld score B</t>
  </si>
  <si>
    <t>ld score C</t>
  </si>
  <si>
    <t>ld score D</t>
  </si>
  <si>
    <t>ld score E</t>
  </si>
  <si>
    <t>ld score F</t>
  </si>
  <si>
    <t>ld score G</t>
  </si>
  <si>
    <t>sum</t>
  </si>
  <si>
    <t>Tons shipped</t>
  </si>
  <si>
    <t>x</t>
  </si>
  <si>
    <t>y</t>
  </si>
  <si>
    <t>sum li</t>
  </si>
  <si>
    <t>sum lixi</t>
  </si>
  <si>
    <t>sum liyi</t>
  </si>
  <si>
    <t>lidi</t>
  </si>
  <si>
    <t>x*</t>
  </si>
  <si>
    <t>y*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</si>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</sst>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86" formatCode="[$$-409]#,##0"/>
  </numFmts>
  <fonts count="2">
    <font>
      <sz val="11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0" fontId="0" fillId="0" borderId="0" xfId="0" applyNumberFormat="1"/>
    <xf numFmtId="18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Curve</a:t>
            </a:r>
            <a:endParaRPr lang="en-US"/>
          </a:p>
        </c:rich>
      </c:tx>
      <c:layout>
        <c:manualLayout>
          <c:xMode val="edge"/>
          <c:yMode val="edge"/>
          <c:x val="0.37749524247322191"/>
          <c:y val="2.446483180428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Sheet1!$C$23:$D$23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cat>
          <c:val>
            <c:numRef>
              <c:f>Sheet1!$C$24:$D$24</c:f>
              <c:numCache>
                <c:formatCode>[$$-409]#,##0</c:formatCode>
                <c:ptCount val="2"/>
                <c:pt idx="0">
                  <c:v>15000</c:v>
                </c:pt>
                <c:pt idx="1">
                  <c:v>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B-4847-BA29-3A8B607E336B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Sheet1!$C$23:$D$23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cat>
          <c:val>
            <c:numRef>
              <c:f>Sheet1!$C$25:$D$25</c:f>
              <c:numCache>
                <c:formatCode>[$$-409]#,##0</c:formatCode>
                <c:ptCount val="2"/>
                <c:pt idx="0">
                  <c:v>20000</c:v>
                </c:pt>
                <c:pt idx="1">
                  <c:v>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B-4847-BA29-3A8B607E336B}"/>
            </c:ext>
          </c:extLst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Sheet1!$C$23:$D$23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cat>
          <c:val>
            <c:numRef>
              <c:f>Sheet1!$C$26:$D$26</c:f>
              <c:numCache>
                <c:formatCode>[$$-409]#,##0</c:formatCode>
                <c:ptCount val="2"/>
                <c:pt idx="0">
                  <c:v>30000</c:v>
                </c:pt>
                <c:pt idx="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B-4847-BA29-3A8B607E336B}"/>
            </c:ext>
          </c:extLst>
        </c:ser>
        <c:ser>
          <c:idx val="3"/>
          <c:order val="3"/>
          <c:tx>
            <c:strRef>
              <c:f>Sheet1!$B$27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Sheet1!$C$23:$D$23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cat>
          <c:val>
            <c:numRef>
              <c:f>Sheet1!$C$27:$D$27</c:f>
              <c:numCache>
                <c:formatCode>[$$-409]#,##0</c:formatCode>
                <c:ptCount val="2"/>
                <c:pt idx="0">
                  <c:v>40000</c:v>
                </c:pt>
                <c:pt idx="1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B-4847-BA29-3A8B607E336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23648"/>
        <c:axId val="456857728"/>
      </c:lineChart>
      <c:catAx>
        <c:axId val="5050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0.94686655693462041"/>
              <c:y val="0.73871495420870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57728"/>
        <c:crosses val="autoZero"/>
        <c:auto val="1"/>
        <c:lblAlgn val="ctr"/>
        <c:lblOffset val="100"/>
        <c:noMultiLvlLbl val="0"/>
      </c:catAx>
      <c:valAx>
        <c:axId val="4568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46371181003495"/>
          <c:y val="0.85007337698585894"/>
          <c:w val="0.3508550696699636"/>
          <c:h val="7.2581128581448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20</xdr:row>
      <xdr:rowOff>180974</xdr:rowOff>
    </xdr:from>
    <xdr:to>
      <xdr:col>13</xdr:col>
      <xdr:colOff>409574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67B98E-97C8-4E40-826E-8E952B36F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13" workbookViewId="0">
      <selection activeCell="M38" sqref="M38"/>
    </sheetView>
  </sheetViews>
  <sheetFormatPr defaultRowHeight="15"/>
  <cols>
    <col min="3" max="3" width="10.7109375" bestFit="1" customWidth="1"/>
    <col min="4" max="4" width="12.7109375" bestFit="1" customWidth="1"/>
    <col min="5" max="5" width="10" bestFit="1" customWidth="1"/>
    <col min="6" max="6" width="12.7109375" bestFit="1" customWidth="1"/>
    <col min="12" max="12" width="9.5703125" bestFit="1" customWidth="1"/>
  </cols>
  <sheetData>
    <row r="1" spans="1:13" ht="18.75">
      <c r="A1" s="1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3">
      <c r="B2" t="s">
        <v>0</v>
      </c>
      <c r="C2">
        <v>10</v>
      </c>
      <c r="D2">
        <v>10</v>
      </c>
      <c r="E2">
        <v>20</v>
      </c>
      <c r="F2">
        <f>(ABS($C$2-C2)+ABS($D$2-D2))*E2</f>
        <v>0</v>
      </c>
      <c r="G2">
        <f>(ABS($C$3-C2)+ABS($D$3-D2))*E2</f>
        <v>100</v>
      </c>
      <c r="H2">
        <f>(ABS($C$4-C2)+ABS($D$4-D2))*E2</f>
        <v>80</v>
      </c>
      <c r="I2">
        <f>(ABS($C$5-C2)+ABS($D$5-D2))*E2</f>
        <v>220</v>
      </c>
      <c r="J2">
        <f>(ABS($C$6-C2)+ABS($D$6-D2))*E2</f>
        <v>180</v>
      </c>
      <c r="K2">
        <f>(ABS($C$7-C2)+ABS($D$7-D2))*E2</f>
        <v>80</v>
      </c>
      <c r="L2">
        <f>(ABS($C$8-C2)+ABS($D$8-D2))*E2</f>
        <v>60</v>
      </c>
    </row>
    <row r="3" spans="1:13">
      <c r="B3" t="s">
        <v>1</v>
      </c>
      <c r="C3">
        <v>8</v>
      </c>
      <c r="D3">
        <v>13</v>
      </c>
      <c r="E3">
        <v>30</v>
      </c>
      <c r="F3">
        <f t="shared" ref="F3:F8" si="0">(ABS($C$2-C3)+ABS($D$2-D3))*E3</f>
        <v>150</v>
      </c>
      <c r="G3">
        <f t="shared" ref="G3:G8" si="1">(ABS($C$3-C3)+ABS($D$3-D3))*E3</f>
        <v>0</v>
      </c>
      <c r="H3">
        <f t="shared" ref="H3:H8" si="2">(ABS($C$4-C3)+ABS($D$4-D3))*E3</f>
        <v>270</v>
      </c>
      <c r="I3">
        <f t="shared" ref="I3:I8" si="3">(ABS($C$5-C3)+ABS($D$5-D3))*E3</f>
        <v>180</v>
      </c>
      <c r="J3">
        <f t="shared" ref="J3:J8" si="4">(ABS($C$6-C3)+ABS($D$6-D3))*E3</f>
        <v>420</v>
      </c>
      <c r="K3">
        <f t="shared" ref="K3:K8" si="5">(ABS($C$7-C3)+ABS($D$7-D3))*E3</f>
        <v>270</v>
      </c>
      <c r="L3">
        <f t="shared" ref="L3:L8" si="6">(ABS($C$8-C3)+ABS($D$8-D3))*E3</f>
        <v>120</v>
      </c>
    </row>
    <row r="4" spans="1:13">
      <c r="B4" t="s">
        <v>2</v>
      </c>
      <c r="C4">
        <v>11</v>
      </c>
      <c r="D4">
        <v>7</v>
      </c>
      <c r="E4">
        <v>20</v>
      </c>
      <c r="F4">
        <f t="shared" si="0"/>
        <v>80</v>
      </c>
      <c r="G4">
        <f t="shared" si="1"/>
        <v>180</v>
      </c>
      <c r="H4">
        <f t="shared" si="2"/>
        <v>0</v>
      </c>
      <c r="I4">
        <f t="shared" si="3"/>
        <v>300</v>
      </c>
      <c r="J4">
        <f t="shared" si="4"/>
        <v>100</v>
      </c>
      <c r="K4">
        <f t="shared" si="5"/>
        <v>40</v>
      </c>
      <c r="L4">
        <f t="shared" si="6"/>
        <v>140</v>
      </c>
    </row>
    <row r="5" spans="1:13">
      <c r="B5" t="s">
        <v>3</v>
      </c>
      <c r="C5">
        <v>4</v>
      </c>
      <c r="D5">
        <v>15</v>
      </c>
      <c r="E5">
        <v>25</v>
      </c>
      <c r="F5">
        <f t="shared" si="0"/>
        <v>275</v>
      </c>
      <c r="G5">
        <f t="shared" si="1"/>
        <v>150</v>
      </c>
      <c r="H5">
        <f t="shared" si="2"/>
        <v>375</v>
      </c>
      <c r="I5">
        <f t="shared" si="3"/>
        <v>0</v>
      </c>
      <c r="J5">
        <f t="shared" si="4"/>
        <v>500</v>
      </c>
      <c r="K5">
        <f t="shared" si="5"/>
        <v>375</v>
      </c>
      <c r="L5">
        <f t="shared" si="6"/>
        <v>200</v>
      </c>
    </row>
    <row r="6" spans="1:13">
      <c r="B6" t="s">
        <v>4</v>
      </c>
      <c r="C6">
        <v>15</v>
      </c>
      <c r="D6">
        <v>6</v>
      </c>
      <c r="E6">
        <v>30</v>
      </c>
      <c r="F6">
        <f t="shared" si="0"/>
        <v>270</v>
      </c>
      <c r="G6">
        <f t="shared" si="1"/>
        <v>420</v>
      </c>
      <c r="H6">
        <f t="shared" si="2"/>
        <v>150</v>
      </c>
      <c r="I6">
        <f t="shared" si="3"/>
        <v>600</v>
      </c>
      <c r="J6">
        <f t="shared" si="4"/>
        <v>0</v>
      </c>
      <c r="K6">
        <f t="shared" si="5"/>
        <v>150</v>
      </c>
      <c r="L6">
        <f t="shared" si="6"/>
        <v>360</v>
      </c>
    </row>
    <row r="7" spans="1:13">
      <c r="B7" t="s">
        <v>5</v>
      </c>
      <c r="C7">
        <v>12</v>
      </c>
      <c r="D7">
        <v>8</v>
      </c>
      <c r="E7">
        <v>35</v>
      </c>
      <c r="F7">
        <f t="shared" si="0"/>
        <v>140</v>
      </c>
      <c r="G7">
        <f t="shared" si="1"/>
        <v>315</v>
      </c>
      <c r="H7">
        <f t="shared" si="2"/>
        <v>70</v>
      </c>
      <c r="I7">
        <f t="shared" si="3"/>
        <v>525</v>
      </c>
      <c r="J7">
        <f t="shared" si="4"/>
        <v>175</v>
      </c>
      <c r="K7">
        <f t="shared" si="5"/>
        <v>0</v>
      </c>
      <c r="L7">
        <f t="shared" si="6"/>
        <v>245</v>
      </c>
    </row>
    <row r="8" spans="1:13">
      <c r="B8" t="s">
        <v>6</v>
      </c>
      <c r="C8">
        <v>7</v>
      </c>
      <c r="D8">
        <v>10</v>
      </c>
      <c r="E8">
        <v>40</v>
      </c>
      <c r="F8">
        <f t="shared" si="0"/>
        <v>120</v>
      </c>
      <c r="G8">
        <f t="shared" si="1"/>
        <v>160</v>
      </c>
      <c r="H8">
        <f t="shared" si="2"/>
        <v>280</v>
      </c>
      <c r="I8">
        <f t="shared" si="3"/>
        <v>320</v>
      </c>
      <c r="J8">
        <f t="shared" si="4"/>
        <v>480</v>
      </c>
      <c r="K8">
        <f t="shared" si="5"/>
        <v>280</v>
      </c>
      <c r="L8">
        <f t="shared" si="6"/>
        <v>0</v>
      </c>
    </row>
    <row r="9" spans="1:13">
      <c r="B9" t="s">
        <v>17</v>
      </c>
      <c r="F9">
        <f>SUM(F2:F8)</f>
        <v>1035</v>
      </c>
      <c r="G9">
        <f>SUM(G2:G8)</f>
        <v>1325</v>
      </c>
      <c r="H9">
        <f t="shared" ref="H9:L9" si="7">SUM(H2:H8)</f>
        <v>1225</v>
      </c>
      <c r="I9">
        <f t="shared" si="7"/>
        <v>2145</v>
      </c>
      <c r="J9">
        <f t="shared" si="7"/>
        <v>1855</v>
      </c>
      <c r="K9">
        <f t="shared" si="7"/>
        <v>1195</v>
      </c>
      <c r="L9">
        <f t="shared" si="7"/>
        <v>1125</v>
      </c>
    </row>
    <row r="11" spans="1:13" ht="18.75">
      <c r="A11" s="1">
        <v>2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25</v>
      </c>
      <c r="K11" t="s">
        <v>26</v>
      </c>
      <c r="L11" t="s">
        <v>27</v>
      </c>
      <c r="M11" t="s">
        <v>24</v>
      </c>
    </row>
    <row r="12" spans="1:13">
      <c r="C12" t="s">
        <v>0</v>
      </c>
      <c r="D12">
        <v>1000</v>
      </c>
      <c r="E12">
        <v>10</v>
      </c>
      <c r="F12">
        <v>10</v>
      </c>
      <c r="G12">
        <f>SUM(D12:D18)</f>
        <v>74300</v>
      </c>
      <c r="H12">
        <f>D12*E12</f>
        <v>10000</v>
      </c>
      <c r="I12">
        <f>D12*F12</f>
        <v>10000</v>
      </c>
      <c r="J12" s="2">
        <f>H19/G12</f>
        <v>11.53835800807537</v>
      </c>
      <c r="K12" s="2">
        <f>I19/G12</f>
        <v>7.6904441453566621</v>
      </c>
      <c r="L12" s="2">
        <v>3.8</v>
      </c>
      <c r="M12" s="3">
        <f>D12*L12</f>
        <v>3800</v>
      </c>
    </row>
    <row r="13" spans="1:13">
      <c r="C13" t="s">
        <v>1</v>
      </c>
      <c r="D13">
        <v>1700</v>
      </c>
      <c r="E13">
        <v>8</v>
      </c>
      <c r="F13">
        <v>13</v>
      </c>
      <c r="H13">
        <f t="shared" ref="H13:H18" si="8">D13*E13</f>
        <v>13600</v>
      </c>
      <c r="I13">
        <f t="shared" ref="I13:I18" si="9">D13*F13</f>
        <v>22100</v>
      </c>
      <c r="L13" s="2">
        <v>8.8000000000000007</v>
      </c>
      <c r="M13" s="3">
        <f t="shared" ref="M13:M19" si="10">D13*L13</f>
        <v>14960.000000000002</v>
      </c>
    </row>
    <row r="14" spans="1:13">
      <c r="C14" t="s">
        <v>2</v>
      </c>
      <c r="D14">
        <v>13500</v>
      </c>
      <c r="E14">
        <v>11</v>
      </c>
      <c r="F14">
        <v>7</v>
      </c>
      <c r="H14">
        <f t="shared" si="8"/>
        <v>148500</v>
      </c>
      <c r="I14">
        <f t="shared" si="9"/>
        <v>94500</v>
      </c>
      <c r="L14" s="2">
        <v>1.2</v>
      </c>
      <c r="M14" s="3">
        <f t="shared" si="10"/>
        <v>16200</v>
      </c>
    </row>
    <row r="15" spans="1:13">
      <c r="C15" t="s">
        <v>3</v>
      </c>
      <c r="D15">
        <v>800</v>
      </c>
      <c r="E15">
        <v>4</v>
      </c>
      <c r="F15">
        <v>15</v>
      </c>
      <c r="H15">
        <f t="shared" si="8"/>
        <v>3200</v>
      </c>
      <c r="I15">
        <f t="shared" si="9"/>
        <v>12000</v>
      </c>
      <c r="L15" s="2">
        <v>14.8</v>
      </c>
      <c r="M15" s="3">
        <f t="shared" si="10"/>
        <v>11840</v>
      </c>
    </row>
    <row r="16" spans="1:13">
      <c r="C16" t="s">
        <v>4</v>
      </c>
      <c r="D16">
        <v>34800</v>
      </c>
      <c r="E16">
        <v>15</v>
      </c>
      <c r="F16">
        <v>6</v>
      </c>
      <c r="H16">
        <f t="shared" si="8"/>
        <v>522000</v>
      </c>
      <c r="I16">
        <f t="shared" si="9"/>
        <v>208800</v>
      </c>
      <c r="L16" s="2">
        <v>5.2</v>
      </c>
      <c r="M16" s="3">
        <f t="shared" si="10"/>
        <v>180960</v>
      </c>
    </row>
    <row r="17" spans="1:13">
      <c r="C17" t="s">
        <v>5</v>
      </c>
      <c r="D17">
        <v>500</v>
      </c>
      <c r="E17">
        <v>12</v>
      </c>
      <c r="F17">
        <v>8</v>
      </c>
      <c r="H17">
        <f t="shared" si="8"/>
        <v>6000</v>
      </c>
      <c r="I17">
        <f t="shared" si="9"/>
        <v>4000</v>
      </c>
      <c r="L17" s="2">
        <v>0.8</v>
      </c>
      <c r="M17" s="3">
        <f t="shared" si="10"/>
        <v>400</v>
      </c>
    </row>
    <row r="18" spans="1:13">
      <c r="C18" t="s">
        <v>6</v>
      </c>
      <c r="D18">
        <v>22000</v>
      </c>
      <c r="E18">
        <v>7</v>
      </c>
      <c r="F18">
        <v>10</v>
      </c>
      <c r="H18">
        <f t="shared" si="8"/>
        <v>154000</v>
      </c>
      <c r="I18">
        <f t="shared" si="9"/>
        <v>220000</v>
      </c>
      <c r="L18" s="2">
        <v>6.8</v>
      </c>
      <c r="M18" s="3">
        <f t="shared" si="10"/>
        <v>149600</v>
      </c>
    </row>
    <row r="19" spans="1:13">
      <c r="H19">
        <f>SUM(H12:H18)</f>
        <v>857300</v>
      </c>
      <c r="I19">
        <f>SUM(I12:I18)</f>
        <v>571400</v>
      </c>
      <c r="L19" s="2"/>
      <c r="M19" s="3">
        <f>SUM(M12:M18)</f>
        <v>377760</v>
      </c>
    </row>
    <row r="23" spans="1:13" ht="18.75">
      <c r="A23" s="1">
        <v>3</v>
      </c>
      <c r="C23">
        <v>0</v>
      </c>
      <c r="D23">
        <v>1000</v>
      </c>
    </row>
    <row r="24" spans="1:13">
      <c r="B24" t="s">
        <v>0</v>
      </c>
      <c r="C24" s="4">
        <v>15000</v>
      </c>
      <c r="D24" s="4">
        <v>63000</v>
      </c>
      <c r="E24" s="4"/>
    </row>
    <row r="25" spans="1:13">
      <c r="B25" t="s">
        <v>1</v>
      </c>
      <c r="C25" s="4">
        <v>20000</v>
      </c>
      <c r="D25" s="4">
        <v>52000</v>
      </c>
      <c r="E25" s="4"/>
    </row>
    <row r="26" spans="1:13">
      <c r="B26" t="s">
        <v>2</v>
      </c>
      <c r="C26" s="4">
        <v>30000</v>
      </c>
      <c r="D26" s="4">
        <v>50000</v>
      </c>
      <c r="E26" s="4"/>
    </row>
    <row r="27" spans="1:13">
      <c r="B27" t="s">
        <v>3</v>
      </c>
      <c r="C27" s="4">
        <v>40000</v>
      </c>
      <c r="D27" s="4">
        <v>70000</v>
      </c>
      <c r="E2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2017-01-17T12:16:44Z</dcterms:created>
  <dcterms:modified xsi:type="dcterms:W3CDTF">2017-01-17T14:04:03Z</dcterms:modified>
</cp:coreProperties>
</file>