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"/>
    </mc:Choice>
  </mc:AlternateContent>
  <bookViews>
    <workbookView xWindow="0" yWindow="0" windowWidth="19200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C12" i="1"/>
  <c r="B11" i="1"/>
  <c r="C9" i="1"/>
  <c r="C7" i="1"/>
  <c r="C6" i="1"/>
  <c r="C3" i="1"/>
  <c r="D5" i="1"/>
  <c r="D4" i="1"/>
  <c r="C4" i="1"/>
  <c r="C5" i="1"/>
  <c r="B3" i="1"/>
  <c r="B2" i="1"/>
  <c r="C8" i="1" l="1"/>
</calcChain>
</file>

<file path=xl/sharedStrings.xml><?xml version="1.0" encoding="utf-8"?>
<sst xmlns="http://schemas.openxmlformats.org/spreadsheetml/2006/main" count="14" uniqueCount="14">
  <si>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</si>
  <si>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</si>
  <si>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</si>
  <si>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</si>
  <si>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BANK1</t>
    <phoneticPr fontId="2" type="noConversion"/>
  </si>
  <si>
    <t>BANK2</t>
  </si>
  <si>
    <t>gov's lump present value</t>
    <phoneticPr fontId="2" type="noConversion"/>
  </si>
  <si>
    <t>cost of health care in Year 19 ~ 22 's value in Year 18</t>
    <phoneticPr fontId="2" type="noConversion"/>
  </si>
  <si>
    <t>parents's save in Year 18</t>
    <phoneticPr fontId="2" type="noConversion"/>
  </si>
  <si>
    <t>gov's lump value in year 18</t>
    <phoneticPr fontId="2" type="noConversion"/>
  </si>
  <si>
    <t>Q5</t>
    <phoneticPr fontId="2" type="noConversion"/>
  </si>
  <si>
    <t>Honda's price on 27th birthday</t>
    <phoneticPr fontId="2" type="noConversion"/>
  </si>
  <si>
    <t>Q7</t>
    <phoneticPr fontId="2" type="noConversion"/>
  </si>
  <si>
    <t>Q6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</si>
</sst>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6" formatCode="\$#,##0.00_);[Red]\(\$#,##0.0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6" fontId="0" fillId="0" borderId="0" xfId="0" applyNumberFormat="1">
      <alignment vertical="center"/>
    </xf>
    <xf numFmtId="26" fontId="0" fillId="2" borderId="0" xfId="0" applyNumberFormat="1" applyFill="1">
      <alignment vertical="center"/>
    </xf>
    <xf numFmtId="10" fontId="0" fillId="2" borderId="0" xfId="1" applyNumberFormat="1" applyFont="1" applyFill="1">
      <alignment vertical="center"/>
    </xf>
    <xf numFmtId="2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G13" sqref="G13"/>
    </sheetView>
  </sheetViews>
  <sheetFormatPr defaultRowHeight="16.5" x14ac:dyDescent="0.3"/>
  <cols>
    <col min="1" max="1" width="9" style="1"/>
    <col min="2" max="2" width="51.5" style="1" bestFit="1" customWidth="1"/>
    <col min="3" max="3" width="14.25" style="1" bestFit="1" customWidth="1"/>
    <col min="4" max="16384" width="9" style="1"/>
  </cols>
  <sheetData>
    <row r="2" spans="1:4" x14ac:dyDescent="0.3">
      <c r="A2" s="1" t="s">
        <v>0</v>
      </c>
      <c r="B2" s="2">
        <f>FV(1%,4*5,,-100)</f>
        <v>122.01900399479671</v>
      </c>
    </row>
    <row r="3" spans="1:4" x14ac:dyDescent="0.3">
      <c r="A3" s="1" t="s">
        <v>1</v>
      </c>
      <c r="B3" s="1">
        <f>FV(10%,20,-50,0,0)</f>
        <v>2863.7499746628046</v>
      </c>
      <c r="C3" s="2">
        <f>FV(10%,10,,-B3,)</f>
        <v>7427.8299043932211</v>
      </c>
    </row>
    <row r="4" spans="1:4" x14ac:dyDescent="0.3">
      <c r="A4" s="1" t="s">
        <v>2</v>
      </c>
      <c r="B4" s="1" t="s">
        <v>4</v>
      </c>
      <c r="C4" s="2">
        <f>FV(10%/4,4,,1000000,)</f>
        <v>-1103812.8906249998</v>
      </c>
      <c r="D4" s="3">
        <f>EFFECT(10%,4)</f>
        <v>0.10381289062499977</v>
      </c>
    </row>
    <row r="5" spans="1:4" x14ac:dyDescent="0.3">
      <c r="B5" s="1" t="s">
        <v>5</v>
      </c>
      <c r="C5" s="2">
        <f>FV(9%/365,365,,1000000,)</f>
        <v>-1094162.1449300349</v>
      </c>
      <c r="D5" s="3">
        <f>EFFECT(9%,365)</f>
        <v>9.4162144930034941E-2</v>
      </c>
    </row>
    <row r="6" spans="1:4" x14ac:dyDescent="0.3">
      <c r="A6" s="1" t="s">
        <v>3</v>
      </c>
      <c r="B6" s="1" t="s">
        <v>7</v>
      </c>
      <c r="C6" s="2">
        <f>FV(10%,19,,-1000,)/1.06+FV(10%,20,,-1000,)/(1.06*1.06)+FV(10%,21,,-1000,)/(1.06*1.06*1.06)+FV(10%,22,,-1000,)/(1.06*1.06*1.06*1.06)</f>
        <v>24418.429267501881</v>
      </c>
    </row>
    <row r="7" spans="1:4" x14ac:dyDescent="0.3">
      <c r="B7" s="1" t="s">
        <v>8</v>
      </c>
      <c r="C7" s="2">
        <f>FV(6%,18,-100,,0)</f>
        <v>3090.565254854705</v>
      </c>
    </row>
    <row r="8" spans="1:4" x14ac:dyDescent="0.3">
      <c r="B8" s="1" t="s">
        <v>9</v>
      </c>
      <c r="C8" s="1">
        <f>C6-C7</f>
        <v>21327.864012647176</v>
      </c>
    </row>
    <row r="9" spans="1:4" x14ac:dyDescent="0.3">
      <c r="B9" s="1" t="s">
        <v>6</v>
      </c>
      <c r="C9" s="2">
        <f>PV(6%,18,,-C8,)</f>
        <v>7472.0847348789357</v>
      </c>
    </row>
    <row r="11" spans="1:4" x14ac:dyDescent="0.3">
      <c r="A11" s="1" t="s">
        <v>10</v>
      </c>
      <c r="B11" s="2">
        <f>PMT(14.75%/12,360,120000,)</f>
        <v>-1493.3708590463357</v>
      </c>
    </row>
    <row r="12" spans="1:4" x14ac:dyDescent="0.3">
      <c r="A12" s="1" t="s">
        <v>13</v>
      </c>
      <c r="B12" s="1" t="s">
        <v>11</v>
      </c>
      <c r="C12" s="1">
        <f>FV(10%,7,,-25000,)</f>
        <v>48717.927500000027</v>
      </c>
    </row>
    <row r="13" spans="1:4" x14ac:dyDescent="0.3">
      <c r="B13" s="1">
        <f>PMT(14%,7,,C12,0)</f>
        <v>-4540.1394807361094</v>
      </c>
    </row>
    <row r="14" spans="1:4" x14ac:dyDescent="0.3">
      <c r="A14" s="1" t="s">
        <v>12</v>
      </c>
      <c r="B14" s="4">
        <f>NPER(7%,-10,100,,1)</f>
        <v>15.695124655477871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2016-09-26T13:57:44Z</dcterms:created>
  <dcterms:modified xsi:type="dcterms:W3CDTF">2016-09-26T14:31:13Z</dcterms:modified>
</cp:coreProperties>
</file>