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wei_Micro_Transit\Meeting\"/>
    </mc:Choice>
  </mc:AlternateContent>
  <bookViews>
    <workbookView xWindow="-120" yWindow="-120" windowWidth="29040" windowHeight="15840"/>
  </bookViews>
  <sheets>
    <sheet name="Sheet1" sheetId="1" r:id="rId1"/>
    <sheet name="Different Virtual Stop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6" i="1" l="1"/>
  <c r="AK76" i="1"/>
  <c r="AL76" i="1"/>
  <c r="AM76" i="1"/>
  <c r="AI76" i="1"/>
  <c r="AE76" i="1"/>
  <c r="AD76" i="1"/>
  <c r="AC76" i="1"/>
  <c r="AB76" i="1"/>
  <c r="AA76" i="1"/>
  <c r="AD46" i="1"/>
  <c r="AE46" i="1"/>
  <c r="AB46" i="1"/>
  <c r="AC46" i="1"/>
  <c r="AA46" i="1"/>
  <c r="I34" i="1"/>
  <c r="I20" i="1"/>
  <c r="I13" i="1"/>
</calcChain>
</file>

<file path=xl/sharedStrings.xml><?xml version="1.0" encoding="utf-8"?>
<sst xmlns="http://schemas.openxmlformats.org/spreadsheetml/2006/main" count="369" uniqueCount="68">
  <si>
    <t>vehicles</t>
  </si>
  <si>
    <t>simulation time</t>
  </si>
  <si>
    <t xml:space="preserve">number users                                                       </t>
  </si>
  <si>
    <t>1000 request</t>
  </si>
  <si>
    <t>53s</t>
  </si>
  <si>
    <t xml:space="preserve">Avg travel time                                                    </t>
  </si>
  <si>
    <t xml:space="preserve">Avg waiting time                                                   </t>
  </si>
  <si>
    <t>1min35s</t>
  </si>
  <si>
    <t>2min53s</t>
  </si>
  <si>
    <t>3min40</t>
  </si>
  <si>
    <t>3min34s</t>
  </si>
  <si>
    <t>3min33</t>
  </si>
  <si>
    <t>200 request</t>
  </si>
  <si>
    <t>400 request</t>
  </si>
  <si>
    <t>600 request</t>
  </si>
  <si>
    <t>800 request</t>
  </si>
  <si>
    <t>11s</t>
  </si>
  <si>
    <t>14s</t>
  </si>
  <si>
    <t>23s</t>
  </si>
  <si>
    <t>1min</t>
  </si>
  <si>
    <t>1min32s</t>
  </si>
  <si>
    <t>44s</t>
  </si>
  <si>
    <t xml:space="preserve">Avg travel time (s)                                              </t>
  </si>
  <si>
    <t xml:space="preserve">Avg waiting time (s)                                             </t>
  </si>
  <si>
    <t>1min19s</t>
  </si>
  <si>
    <t>2min15s</t>
  </si>
  <si>
    <t>2min26s</t>
  </si>
  <si>
    <t>2min23s</t>
  </si>
  <si>
    <t>24s</t>
  </si>
  <si>
    <t>Maximum Waiting time = 300s</t>
  </si>
  <si>
    <t>Maximum Waiting time = 600s (10mins)</t>
  </si>
  <si>
    <t>15-20min of microtransit waiting time</t>
  </si>
  <si>
    <t>3min18s</t>
  </si>
  <si>
    <t>Maximum Waiting time = 1200s (20min) &amp; Immediate</t>
  </si>
  <si>
    <t>5min4s</t>
  </si>
  <si>
    <t>Maximum Waiting time = 300s (5min) &amp; batch</t>
  </si>
  <si>
    <t>2min58s</t>
  </si>
  <si>
    <t>4min53s</t>
  </si>
  <si>
    <t>9min 16s</t>
  </si>
  <si>
    <t>simulation/computation time</t>
  </si>
  <si>
    <t>10min 57s</t>
  </si>
  <si>
    <t>2min 48s</t>
  </si>
  <si>
    <t>Detour time</t>
  </si>
  <si>
    <t>rel detour</t>
  </si>
  <si>
    <t>avg driving velocity [km/h]</t>
  </si>
  <si>
    <t>avg trip velocity [km/h]</t>
  </si>
  <si>
    <t>Total revenue</t>
  </si>
  <si>
    <t>MOD fix costs</t>
  </si>
  <si>
    <t>MOD var costs</t>
  </si>
  <si>
    <t>shared rides [%]</t>
  </si>
  <si>
    <t>4min 59</t>
  </si>
  <si>
    <t>total vhm</t>
  </si>
  <si>
    <t>7min 37s</t>
  </si>
  <si>
    <t>Net profit</t>
  </si>
  <si>
    <t>7min56s</t>
  </si>
  <si>
    <t>vehicles (max waiting time = 20min)</t>
  </si>
  <si>
    <t>vehicles (max waiting time = 20min, detour rate =40%)</t>
  </si>
  <si>
    <t>vehicles (max waiting time = 20min,detour rate =80%)</t>
  </si>
  <si>
    <t>5min 7s</t>
  </si>
  <si>
    <t>7min 55s</t>
  </si>
  <si>
    <t>total vkm</t>
  </si>
  <si>
    <t>vehicles (40% detour, 20min max waiting time)</t>
  </si>
  <si>
    <t>vehicles (40% detour, 20min max waiting time, 10% virtual stop)</t>
  </si>
  <si>
    <t>34s</t>
  </si>
  <si>
    <t>10% virtual stop</t>
  </si>
  <si>
    <t>100% virtual stop</t>
  </si>
  <si>
    <t>25% virtual stop</t>
  </si>
  <si>
    <t>50% virtual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</si>
</sst>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0" xfId="0" applyFill="1"/>
    <xf numFmtId="0" fontId="0" fillId="0" borderId="0" xfId="0" applyFill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06"/>
  <sheetViews>
    <sheetView tabSelected="1" topLeftCell="Y52" workbookViewId="0">
      <selection activeCell="AO74" sqref="AO74"/>
    </sheetView>
  </sheetViews>
  <sheetFormatPr defaultRowHeight="15" x14ac:dyDescent="0.25"/>
  <cols>
    <col min="2" max="2" width="16.28515625" customWidth="1"/>
    <col min="10" max="10" width="16.42578125" customWidth="1"/>
    <col min="18" max="18" width="19" customWidth="1"/>
    <col min="22" max="22" width="18.28515625" customWidth="1"/>
    <col min="26" max="26" width="27.42578125" customWidth="1"/>
    <col min="34" max="34" width="13" customWidth="1"/>
  </cols>
  <sheetData>
    <row r="2" spans="2:40" x14ac:dyDescent="0.25">
      <c r="B2" s="1"/>
      <c r="C2" s="14" t="s">
        <v>0</v>
      </c>
      <c r="D2" s="14"/>
      <c r="E2" s="14"/>
      <c r="F2" s="14"/>
      <c r="G2" s="14"/>
      <c r="H2" s="14"/>
    </row>
    <row r="3" spans="2:40" x14ac:dyDescent="0.25">
      <c r="B3" s="1" t="s">
        <v>3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100</v>
      </c>
      <c r="J3" t="s">
        <v>31</v>
      </c>
    </row>
    <row r="4" spans="2:40" x14ac:dyDescent="0.25">
      <c r="B4" s="1" t="s">
        <v>1</v>
      </c>
      <c r="C4" s="1" t="s">
        <v>4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</row>
    <row r="5" spans="2:40" x14ac:dyDescent="0.25">
      <c r="B5" s="1" t="s">
        <v>2</v>
      </c>
      <c r="C5" s="1">
        <v>169</v>
      </c>
      <c r="D5" s="1">
        <v>345</v>
      </c>
      <c r="E5" s="1">
        <v>693</v>
      </c>
      <c r="F5" s="1">
        <v>961</v>
      </c>
      <c r="G5" s="1">
        <v>989</v>
      </c>
      <c r="H5" s="1">
        <v>990</v>
      </c>
    </row>
    <row r="6" spans="2:40" x14ac:dyDescent="0.25">
      <c r="B6" s="1" t="s">
        <v>5</v>
      </c>
      <c r="C6" s="1">
        <v>214.16499999999999</v>
      </c>
      <c r="D6" s="1">
        <v>205.80600000000001</v>
      </c>
      <c r="E6" s="1">
        <v>199.64599999999999</v>
      </c>
      <c r="F6" s="1">
        <v>199.40799999999999</v>
      </c>
      <c r="G6" s="1">
        <v>197.524</v>
      </c>
      <c r="H6" s="1">
        <v>195.11099999999999</v>
      </c>
    </row>
    <row r="7" spans="2:40" x14ac:dyDescent="0.25">
      <c r="B7" s="1" t="s">
        <v>6</v>
      </c>
      <c r="C7" s="1">
        <v>248.07900000000001</v>
      </c>
      <c r="D7" s="1">
        <v>244.97399999999999</v>
      </c>
      <c r="E7" s="1">
        <v>236.01499999999999</v>
      </c>
      <c r="F7" s="1">
        <v>202.02500000000001</v>
      </c>
      <c r="G7" s="1">
        <v>178.00399999999999</v>
      </c>
      <c r="H7" s="1">
        <v>150.69200000000001</v>
      </c>
    </row>
    <row r="8" spans="2:40" x14ac:dyDescent="0.25">
      <c r="B8" s="3"/>
      <c r="C8" s="3"/>
      <c r="D8" s="3"/>
      <c r="E8" s="3"/>
      <c r="F8" s="3"/>
      <c r="G8" s="3"/>
      <c r="H8" s="3"/>
    </row>
    <row r="9" spans="2:40" x14ac:dyDescent="0.25">
      <c r="B9" s="15" t="s">
        <v>29</v>
      </c>
      <c r="C9" s="15"/>
      <c r="D9" s="15"/>
      <c r="E9" s="15"/>
      <c r="F9" s="15"/>
      <c r="G9" s="15"/>
      <c r="H9" s="15"/>
      <c r="J9" s="15" t="s">
        <v>30</v>
      </c>
      <c r="K9" s="15"/>
      <c r="L9" s="15"/>
      <c r="M9" s="15"/>
      <c r="N9" s="15"/>
      <c r="O9" s="15"/>
      <c r="P9" s="15"/>
      <c r="R9" s="15" t="s">
        <v>29</v>
      </c>
      <c r="S9" s="15"/>
      <c r="T9" s="15"/>
      <c r="U9" s="15"/>
      <c r="V9" s="15"/>
      <c r="W9" s="15"/>
      <c r="X9" s="15"/>
      <c r="Z9" s="15" t="s">
        <v>33</v>
      </c>
      <c r="AA9" s="15"/>
      <c r="AB9" s="15"/>
      <c r="AC9" s="15"/>
      <c r="AD9" s="15"/>
      <c r="AE9" s="15"/>
      <c r="AF9" s="15"/>
      <c r="AH9" s="16" t="s">
        <v>35</v>
      </c>
      <c r="AI9" s="16"/>
      <c r="AJ9" s="16"/>
      <c r="AK9" s="16"/>
      <c r="AL9" s="16"/>
      <c r="AM9" s="16"/>
      <c r="AN9" s="16"/>
    </row>
    <row r="10" spans="2:40" x14ac:dyDescent="0.25">
      <c r="B10" s="1"/>
      <c r="C10" s="14" t="s">
        <v>0</v>
      </c>
      <c r="D10" s="14"/>
      <c r="E10" s="14"/>
      <c r="F10" s="14"/>
      <c r="G10" s="14"/>
      <c r="H10" s="14"/>
      <c r="J10" s="1"/>
      <c r="K10" s="14" t="s">
        <v>0</v>
      </c>
      <c r="L10" s="14"/>
      <c r="M10" s="14"/>
      <c r="N10" s="14"/>
      <c r="O10" s="14"/>
      <c r="P10" s="14"/>
      <c r="R10" s="1"/>
      <c r="S10" s="14" t="s">
        <v>0</v>
      </c>
      <c r="T10" s="14"/>
      <c r="U10" s="14"/>
      <c r="V10" s="14"/>
      <c r="W10" s="14"/>
      <c r="X10" s="14"/>
      <c r="Z10" s="1"/>
      <c r="AA10" s="14" t="s">
        <v>0</v>
      </c>
      <c r="AB10" s="14"/>
      <c r="AC10" s="14"/>
      <c r="AD10" s="14"/>
      <c r="AE10" s="14"/>
      <c r="AF10" s="14"/>
      <c r="AH10" s="1"/>
      <c r="AI10" s="14" t="s">
        <v>0</v>
      </c>
      <c r="AJ10" s="14"/>
      <c r="AK10" s="14"/>
      <c r="AL10" s="14"/>
      <c r="AM10" s="14"/>
      <c r="AN10" s="14"/>
    </row>
    <row r="11" spans="2:40" x14ac:dyDescent="0.25">
      <c r="B11" s="1" t="s">
        <v>12</v>
      </c>
      <c r="C11" s="1">
        <v>5</v>
      </c>
      <c r="D11" s="1">
        <v>10</v>
      </c>
      <c r="E11" s="1">
        <v>20</v>
      </c>
      <c r="F11" s="1">
        <v>30</v>
      </c>
      <c r="G11" s="1">
        <v>40</v>
      </c>
      <c r="H11" s="1">
        <v>100</v>
      </c>
      <c r="J11" s="1" t="s">
        <v>12</v>
      </c>
      <c r="K11" s="1">
        <v>5</v>
      </c>
      <c r="L11" s="1">
        <v>10</v>
      </c>
      <c r="M11" s="1">
        <v>20</v>
      </c>
      <c r="N11" s="1">
        <v>30</v>
      </c>
      <c r="O11" s="1">
        <v>40</v>
      </c>
      <c r="P11" s="1">
        <v>100</v>
      </c>
      <c r="R11" s="1" t="s">
        <v>12</v>
      </c>
      <c r="S11" s="1">
        <v>5</v>
      </c>
      <c r="T11" s="1">
        <v>10</v>
      </c>
      <c r="U11" s="1">
        <v>20</v>
      </c>
      <c r="V11" s="1">
        <v>30</v>
      </c>
      <c r="W11" s="1">
        <v>40</v>
      </c>
      <c r="X11" s="1">
        <v>100</v>
      </c>
      <c r="Z11" s="1" t="s">
        <v>12</v>
      </c>
      <c r="AA11" s="1">
        <v>5</v>
      </c>
      <c r="AB11" s="1">
        <v>10</v>
      </c>
      <c r="AC11" s="1">
        <v>20</v>
      </c>
      <c r="AD11" s="1">
        <v>30</v>
      </c>
      <c r="AE11" s="1">
        <v>40</v>
      </c>
      <c r="AF11" s="1">
        <v>100</v>
      </c>
      <c r="AH11" s="1" t="s">
        <v>12</v>
      </c>
      <c r="AI11" s="1">
        <v>5</v>
      </c>
      <c r="AJ11" s="1">
        <v>10</v>
      </c>
      <c r="AK11" s="1">
        <v>20</v>
      </c>
      <c r="AL11" s="1">
        <v>30</v>
      </c>
      <c r="AM11" s="1">
        <v>40</v>
      </c>
      <c r="AN11" s="1">
        <v>100</v>
      </c>
    </row>
    <row r="12" spans="2:40" x14ac:dyDescent="0.25">
      <c r="B12" s="1" t="s">
        <v>1</v>
      </c>
      <c r="C12" s="1" t="s">
        <v>16</v>
      </c>
      <c r="D12" s="1" t="s">
        <v>17</v>
      </c>
      <c r="E12" s="1"/>
      <c r="F12" s="1"/>
      <c r="G12" s="1"/>
      <c r="H12" s="1"/>
      <c r="J12" s="1" t="s">
        <v>1</v>
      </c>
      <c r="K12" s="1" t="s">
        <v>16</v>
      </c>
      <c r="L12" s="1" t="s">
        <v>28</v>
      </c>
      <c r="M12" s="1"/>
      <c r="N12" s="1"/>
      <c r="O12" s="1"/>
      <c r="P12" s="1"/>
      <c r="R12" s="1" t="s">
        <v>1</v>
      </c>
      <c r="S12" s="1" t="s">
        <v>16</v>
      </c>
      <c r="T12" s="1" t="s">
        <v>17</v>
      </c>
      <c r="U12" s="1"/>
      <c r="V12" s="1"/>
      <c r="W12" s="1"/>
      <c r="X12" s="1"/>
      <c r="Z12" s="1" t="s">
        <v>1</v>
      </c>
      <c r="AA12" s="1"/>
      <c r="AB12" s="1"/>
      <c r="AC12" s="1"/>
      <c r="AD12" s="1"/>
      <c r="AE12" s="1"/>
      <c r="AF12" s="1"/>
      <c r="AH12" s="1" t="s">
        <v>1</v>
      </c>
      <c r="AI12" s="1"/>
      <c r="AJ12" s="1"/>
      <c r="AK12" s="1"/>
      <c r="AL12" s="1"/>
      <c r="AM12" s="1"/>
      <c r="AN12" s="1"/>
    </row>
    <row r="13" spans="2:40" x14ac:dyDescent="0.25">
      <c r="B13" s="1" t="s">
        <v>2</v>
      </c>
      <c r="C13" s="1">
        <v>138</v>
      </c>
      <c r="D13" s="1">
        <v>197</v>
      </c>
      <c r="E13" s="1"/>
      <c r="F13" s="1"/>
      <c r="G13" s="1"/>
      <c r="H13" s="1"/>
      <c r="I13">
        <f>D13/200</f>
        <v>0.98499999999999999</v>
      </c>
      <c r="J13" s="1" t="s">
        <v>2</v>
      </c>
      <c r="K13" s="1">
        <v>147</v>
      </c>
      <c r="L13" s="1">
        <v>197</v>
      </c>
      <c r="M13" s="1"/>
      <c r="N13" s="1"/>
      <c r="O13" s="1"/>
      <c r="P13" s="1"/>
      <c r="R13" s="1" t="s">
        <v>2</v>
      </c>
      <c r="S13" s="1">
        <v>138</v>
      </c>
      <c r="T13" s="1">
        <v>197</v>
      </c>
      <c r="U13" s="1"/>
      <c r="V13" s="1"/>
      <c r="W13" s="1"/>
      <c r="X13" s="1"/>
      <c r="Z13" s="1" t="s">
        <v>2</v>
      </c>
      <c r="AA13" s="1"/>
      <c r="AB13" s="1"/>
      <c r="AC13" s="1"/>
      <c r="AD13" s="1"/>
      <c r="AE13" s="1"/>
      <c r="AF13" s="1"/>
      <c r="AH13" s="1" t="s">
        <v>2</v>
      </c>
      <c r="AI13" s="1"/>
      <c r="AJ13" s="1"/>
      <c r="AK13" s="1"/>
      <c r="AL13" s="1"/>
      <c r="AM13" s="1"/>
      <c r="AN13" s="1"/>
    </row>
    <row r="14" spans="2:40" x14ac:dyDescent="0.25">
      <c r="B14" s="1" t="s">
        <v>5</v>
      </c>
      <c r="C14" s="1">
        <v>187.982</v>
      </c>
      <c r="D14" s="1">
        <v>179.50200000000001</v>
      </c>
      <c r="E14" s="1"/>
      <c r="F14" s="1"/>
      <c r="G14" s="1"/>
      <c r="H14" s="1"/>
      <c r="J14" s="1" t="s">
        <v>5</v>
      </c>
      <c r="K14" s="1">
        <v>183.03200000000001</v>
      </c>
      <c r="L14" s="1">
        <v>183.37299999999999</v>
      </c>
      <c r="M14" s="1"/>
      <c r="N14" s="1"/>
      <c r="O14" s="1"/>
      <c r="P14" s="1"/>
      <c r="R14" s="1" t="s">
        <v>5</v>
      </c>
      <c r="S14" s="1">
        <v>187.982</v>
      </c>
      <c r="T14" s="1">
        <v>179.50200000000001</v>
      </c>
      <c r="U14" s="1"/>
      <c r="V14" s="1"/>
      <c r="W14" s="1"/>
      <c r="X14" s="1"/>
      <c r="Z14" s="1" t="s">
        <v>5</v>
      </c>
      <c r="AA14" s="1"/>
      <c r="AB14" s="1"/>
      <c r="AC14" s="1"/>
      <c r="AD14" s="1"/>
      <c r="AE14" s="1"/>
      <c r="AF14" s="1"/>
      <c r="AH14" s="1" t="s">
        <v>5</v>
      </c>
      <c r="AI14" s="1"/>
      <c r="AJ14" s="1"/>
      <c r="AK14" s="1"/>
      <c r="AL14" s="1"/>
      <c r="AM14" s="1"/>
      <c r="AN14" s="1"/>
    </row>
    <row r="15" spans="2:40" x14ac:dyDescent="0.25">
      <c r="B15" s="1" t="s">
        <v>6</v>
      </c>
      <c r="C15" s="1">
        <v>197.678</v>
      </c>
      <c r="D15" s="1">
        <v>154.35900000000001</v>
      </c>
      <c r="E15" s="1"/>
      <c r="F15" s="1"/>
      <c r="G15" s="1"/>
      <c r="H15" s="1"/>
      <c r="J15" s="2" t="s">
        <v>6</v>
      </c>
      <c r="K15" s="2">
        <v>463.767</v>
      </c>
      <c r="L15" s="1">
        <v>320.82900000000001</v>
      </c>
      <c r="M15" s="1"/>
      <c r="N15" s="1"/>
      <c r="O15" s="1"/>
      <c r="P15" s="1"/>
      <c r="R15" s="1" t="s">
        <v>6</v>
      </c>
      <c r="S15" s="1">
        <v>197.678</v>
      </c>
      <c r="T15" s="1">
        <v>154.35900000000001</v>
      </c>
      <c r="U15" s="1"/>
      <c r="V15" s="1"/>
      <c r="W15" s="1"/>
      <c r="X15" s="1"/>
      <c r="Z15" s="1" t="s">
        <v>6</v>
      </c>
      <c r="AA15" s="1"/>
      <c r="AB15" s="1"/>
      <c r="AC15" s="1"/>
      <c r="AD15" s="1"/>
      <c r="AE15" s="1"/>
      <c r="AF15" s="1"/>
      <c r="AH15" s="1" t="s">
        <v>6</v>
      </c>
      <c r="AI15" s="1"/>
      <c r="AJ15" s="1"/>
      <c r="AK15" s="1"/>
      <c r="AL15" s="1"/>
      <c r="AM15" s="1"/>
      <c r="AN15" s="1"/>
    </row>
    <row r="17" spans="2:40" x14ac:dyDescent="0.25">
      <c r="B17" s="1"/>
      <c r="C17" s="14" t="s">
        <v>0</v>
      </c>
      <c r="D17" s="14"/>
      <c r="E17" s="14"/>
      <c r="F17" s="14"/>
      <c r="G17" s="14"/>
      <c r="H17" s="14"/>
      <c r="R17" s="1"/>
      <c r="S17" s="14" t="s">
        <v>0</v>
      </c>
      <c r="T17" s="14"/>
      <c r="U17" s="14"/>
      <c r="V17" s="14"/>
      <c r="W17" s="14"/>
      <c r="X17" s="14"/>
      <c r="Z17" s="1"/>
      <c r="AA17" s="14" t="s">
        <v>0</v>
      </c>
      <c r="AB17" s="14"/>
      <c r="AC17" s="14"/>
      <c r="AD17" s="14"/>
      <c r="AE17" s="14"/>
      <c r="AF17" s="14"/>
      <c r="AH17" s="1"/>
      <c r="AI17" s="14" t="s">
        <v>0</v>
      </c>
      <c r="AJ17" s="14"/>
      <c r="AK17" s="14"/>
      <c r="AL17" s="14"/>
      <c r="AM17" s="14"/>
      <c r="AN17" s="14"/>
    </row>
    <row r="18" spans="2:40" x14ac:dyDescent="0.25">
      <c r="B18" s="1" t="s">
        <v>13</v>
      </c>
      <c r="C18" s="1">
        <v>5</v>
      </c>
      <c r="D18" s="1">
        <v>10</v>
      </c>
      <c r="E18" s="1">
        <v>20</v>
      </c>
      <c r="F18" s="1">
        <v>30</v>
      </c>
      <c r="G18" s="1">
        <v>40</v>
      </c>
      <c r="H18" s="1">
        <v>100</v>
      </c>
      <c r="R18" s="1" t="s">
        <v>13</v>
      </c>
      <c r="S18" s="1">
        <v>5</v>
      </c>
      <c r="T18" s="1">
        <v>10</v>
      </c>
      <c r="U18" s="1">
        <v>20</v>
      </c>
      <c r="V18" s="1">
        <v>30</v>
      </c>
      <c r="W18" s="1">
        <v>40</v>
      </c>
      <c r="X18" s="1">
        <v>100</v>
      </c>
      <c r="Z18" s="1" t="s">
        <v>13</v>
      </c>
      <c r="AA18" s="1">
        <v>5</v>
      </c>
      <c r="AB18" s="1">
        <v>10</v>
      </c>
      <c r="AC18" s="1">
        <v>20</v>
      </c>
      <c r="AD18" s="1">
        <v>30</v>
      </c>
      <c r="AE18" s="1">
        <v>40</v>
      </c>
      <c r="AF18" s="1">
        <v>100</v>
      </c>
      <c r="AH18" s="1" t="s">
        <v>13</v>
      </c>
      <c r="AI18" s="1">
        <v>5</v>
      </c>
      <c r="AJ18" s="1">
        <v>10</v>
      </c>
      <c r="AK18" s="1">
        <v>20</v>
      </c>
      <c r="AL18" s="1">
        <v>30</v>
      </c>
      <c r="AM18" s="1">
        <v>40</v>
      </c>
      <c r="AN18" s="1">
        <v>100</v>
      </c>
    </row>
    <row r="19" spans="2:40" x14ac:dyDescent="0.25">
      <c r="B19" s="1" t="s">
        <v>1</v>
      </c>
      <c r="C19" s="1" t="s">
        <v>18</v>
      </c>
      <c r="D19" s="1">
        <v>40</v>
      </c>
      <c r="E19" s="1">
        <v>47</v>
      </c>
      <c r="F19" s="1"/>
      <c r="G19" s="1"/>
      <c r="H19" s="1"/>
      <c r="R19" s="1" t="s">
        <v>1</v>
      </c>
      <c r="S19" s="1" t="s">
        <v>18</v>
      </c>
      <c r="T19" s="1">
        <v>40</v>
      </c>
      <c r="U19" s="1">
        <v>47</v>
      </c>
      <c r="V19" s="1"/>
      <c r="W19" s="1"/>
      <c r="X19" s="1"/>
      <c r="Z19" s="1" t="s">
        <v>1</v>
      </c>
      <c r="AA19" s="1"/>
      <c r="AB19" s="1"/>
      <c r="AC19" s="1"/>
      <c r="AD19" s="1"/>
      <c r="AE19" s="1"/>
      <c r="AF19" s="1"/>
      <c r="AH19" s="1" t="s">
        <v>1</v>
      </c>
      <c r="AI19" s="1"/>
      <c r="AJ19" s="1"/>
      <c r="AK19" s="1"/>
      <c r="AL19" s="1"/>
      <c r="AM19" s="1"/>
      <c r="AN19" s="1"/>
    </row>
    <row r="20" spans="2:40" x14ac:dyDescent="0.25">
      <c r="B20" s="1" t="s">
        <v>2</v>
      </c>
      <c r="C20" s="1">
        <v>161</v>
      </c>
      <c r="D20" s="1">
        <v>304</v>
      </c>
      <c r="E20" s="1">
        <v>397</v>
      </c>
      <c r="F20" s="1"/>
      <c r="G20" s="1"/>
      <c r="H20" s="1"/>
      <c r="I20">
        <f>E20/400</f>
        <v>0.99250000000000005</v>
      </c>
      <c r="R20" s="1" t="s">
        <v>2</v>
      </c>
      <c r="S20" s="1">
        <v>161</v>
      </c>
      <c r="T20" s="1">
        <v>304</v>
      </c>
      <c r="U20" s="1">
        <v>397</v>
      </c>
      <c r="V20" s="1"/>
      <c r="W20" s="1"/>
      <c r="X20" s="1"/>
      <c r="Z20" s="1" t="s">
        <v>2</v>
      </c>
      <c r="AA20" s="1"/>
      <c r="AB20" s="1"/>
      <c r="AC20" s="1"/>
      <c r="AD20" s="1"/>
      <c r="AE20" s="1"/>
      <c r="AF20" s="1"/>
      <c r="AH20" s="1" t="s">
        <v>2</v>
      </c>
      <c r="AI20" s="1"/>
      <c r="AJ20" s="1"/>
      <c r="AK20" s="1"/>
      <c r="AL20" s="1"/>
      <c r="AM20" s="1"/>
      <c r="AN20" s="1"/>
    </row>
    <row r="21" spans="2:40" x14ac:dyDescent="0.25">
      <c r="B21" s="1" t="s">
        <v>5</v>
      </c>
      <c r="C21" s="1">
        <v>200.63399999999999</v>
      </c>
      <c r="D21" s="1">
        <v>195.73699999999999</v>
      </c>
      <c r="E21" s="1">
        <v>194.85400000000001</v>
      </c>
      <c r="F21" s="1"/>
      <c r="G21" s="1"/>
      <c r="H21" s="1"/>
      <c r="R21" s="1" t="s">
        <v>5</v>
      </c>
      <c r="S21" s="1">
        <v>200.63399999999999</v>
      </c>
      <c r="T21" s="1">
        <v>195.73699999999999</v>
      </c>
      <c r="U21" s="1">
        <v>194.85400000000001</v>
      </c>
      <c r="V21" s="1"/>
      <c r="W21" s="1"/>
      <c r="X21" s="1"/>
      <c r="Z21" s="1" t="s">
        <v>5</v>
      </c>
      <c r="AA21" s="1"/>
      <c r="AB21" s="1"/>
      <c r="AC21" s="1"/>
      <c r="AD21" s="1"/>
      <c r="AE21" s="1"/>
      <c r="AF21" s="1"/>
      <c r="AH21" s="1" t="s">
        <v>5</v>
      </c>
      <c r="AI21" s="1"/>
      <c r="AJ21" s="1"/>
      <c r="AK21" s="1"/>
      <c r="AL21" s="1"/>
      <c r="AM21" s="1"/>
      <c r="AN21" s="1"/>
    </row>
    <row r="22" spans="2:40" x14ac:dyDescent="0.25">
      <c r="B22" s="1" t="s">
        <v>6</v>
      </c>
      <c r="C22" s="1">
        <v>226.85300000000001</v>
      </c>
      <c r="D22" s="1">
        <v>211.24299999999999</v>
      </c>
      <c r="E22" s="1">
        <v>164.196</v>
      </c>
      <c r="F22" s="1"/>
      <c r="G22" s="1"/>
      <c r="H22" s="1"/>
      <c r="R22" s="1" t="s">
        <v>6</v>
      </c>
      <c r="S22" s="1">
        <v>226.85300000000001</v>
      </c>
      <c r="T22" s="1">
        <v>211.24299999999999</v>
      </c>
      <c r="U22" s="1">
        <v>164.196</v>
      </c>
      <c r="V22" s="1"/>
      <c r="W22" s="1"/>
      <c r="X22" s="1"/>
      <c r="Z22" s="1" t="s">
        <v>6</v>
      </c>
      <c r="AA22" s="1"/>
      <c r="AB22" s="1"/>
      <c r="AC22" s="1"/>
      <c r="AD22" s="1"/>
      <c r="AE22" s="1"/>
      <c r="AF22" s="1"/>
      <c r="AH22" s="1" t="s">
        <v>6</v>
      </c>
      <c r="AI22" s="1"/>
      <c r="AJ22" s="1"/>
      <c r="AK22" s="1"/>
      <c r="AL22" s="1"/>
      <c r="AM22" s="1"/>
      <c r="AN22" s="1"/>
    </row>
    <row r="24" spans="2:40" x14ac:dyDescent="0.25">
      <c r="B24" s="1"/>
      <c r="C24" s="14" t="s">
        <v>0</v>
      </c>
      <c r="D24" s="14"/>
      <c r="E24" s="14"/>
      <c r="F24" s="14"/>
      <c r="G24" s="14"/>
      <c r="H24" s="14"/>
      <c r="R24" s="1"/>
      <c r="S24" s="14" t="s">
        <v>0</v>
      </c>
      <c r="T24" s="14"/>
      <c r="U24" s="14"/>
      <c r="V24" s="14"/>
      <c r="W24" s="14"/>
      <c r="X24" s="14"/>
      <c r="Z24" s="1"/>
      <c r="AA24" s="14" t="s">
        <v>0</v>
      </c>
      <c r="AB24" s="14"/>
      <c r="AC24" s="14"/>
      <c r="AD24" s="14"/>
      <c r="AE24" s="14"/>
      <c r="AF24" s="14"/>
      <c r="AH24" s="1"/>
      <c r="AI24" s="14" t="s">
        <v>0</v>
      </c>
      <c r="AJ24" s="14"/>
      <c r="AK24" s="14"/>
      <c r="AL24" s="14"/>
      <c r="AM24" s="14"/>
      <c r="AN24" s="14"/>
    </row>
    <row r="25" spans="2:40" x14ac:dyDescent="0.25">
      <c r="B25" s="1" t="s">
        <v>14</v>
      </c>
      <c r="C25" s="1">
        <v>5</v>
      </c>
      <c r="D25" s="1">
        <v>10</v>
      </c>
      <c r="E25" s="1">
        <v>20</v>
      </c>
      <c r="F25" s="1">
        <v>30</v>
      </c>
      <c r="G25" s="1">
        <v>40</v>
      </c>
      <c r="H25" s="1">
        <v>100</v>
      </c>
      <c r="R25" s="1" t="s">
        <v>14</v>
      </c>
      <c r="S25" s="1">
        <v>5</v>
      </c>
      <c r="T25" s="1">
        <v>10</v>
      </c>
      <c r="U25" s="1">
        <v>20</v>
      </c>
      <c r="V25" s="1">
        <v>30</v>
      </c>
      <c r="W25" s="1">
        <v>40</v>
      </c>
      <c r="X25" s="1">
        <v>100</v>
      </c>
      <c r="Z25" s="1" t="s">
        <v>14</v>
      </c>
      <c r="AA25" s="1">
        <v>5</v>
      </c>
      <c r="AB25" s="1">
        <v>10</v>
      </c>
      <c r="AC25" s="1">
        <v>20</v>
      </c>
      <c r="AD25" s="1">
        <v>30</v>
      </c>
      <c r="AE25" s="1">
        <v>40</v>
      </c>
      <c r="AF25" s="1">
        <v>100</v>
      </c>
      <c r="AH25" s="1" t="s">
        <v>14</v>
      </c>
      <c r="AI25" s="1">
        <v>5</v>
      </c>
      <c r="AJ25" s="1">
        <v>10</v>
      </c>
      <c r="AK25" s="1">
        <v>20</v>
      </c>
      <c r="AL25" s="1">
        <v>30</v>
      </c>
      <c r="AM25" s="1">
        <v>40</v>
      </c>
      <c r="AN25" s="1">
        <v>100</v>
      </c>
    </row>
    <row r="26" spans="2:40" x14ac:dyDescent="0.25">
      <c r="B26" s="1" t="s">
        <v>1</v>
      </c>
      <c r="C26" s="1">
        <v>34</v>
      </c>
      <c r="D26" s="1" t="s">
        <v>19</v>
      </c>
      <c r="E26" s="1" t="s">
        <v>20</v>
      </c>
      <c r="F26" s="1"/>
      <c r="G26" s="1"/>
      <c r="H26" s="1"/>
      <c r="R26" s="1" t="s">
        <v>1</v>
      </c>
      <c r="S26" s="1">
        <v>34</v>
      </c>
      <c r="T26" s="1" t="s">
        <v>19</v>
      </c>
      <c r="U26" s="1" t="s">
        <v>20</v>
      </c>
      <c r="V26" s="1"/>
      <c r="W26" s="1"/>
      <c r="X26" s="1"/>
      <c r="Z26" s="1" t="s">
        <v>1</v>
      </c>
      <c r="AA26" s="1"/>
      <c r="AB26" s="1"/>
      <c r="AC26" s="1"/>
      <c r="AD26" s="1"/>
      <c r="AE26" s="1"/>
      <c r="AF26" s="1"/>
      <c r="AH26" s="1" t="s">
        <v>1</v>
      </c>
      <c r="AI26" s="1"/>
      <c r="AJ26" s="1"/>
      <c r="AK26" s="1"/>
      <c r="AL26" s="1"/>
      <c r="AM26" s="1"/>
      <c r="AN26" s="1"/>
    </row>
    <row r="27" spans="2:40" x14ac:dyDescent="0.25">
      <c r="B27" s="1" t="s">
        <v>2</v>
      </c>
      <c r="C27" s="1">
        <v>164</v>
      </c>
      <c r="D27" s="1">
        <v>322</v>
      </c>
      <c r="E27" s="1">
        <v>580</v>
      </c>
      <c r="F27" s="1"/>
      <c r="G27" s="1"/>
      <c r="H27" s="1"/>
      <c r="R27" s="1" t="s">
        <v>2</v>
      </c>
      <c r="S27" s="1">
        <v>164</v>
      </c>
      <c r="T27" s="1">
        <v>322</v>
      </c>
      <c r="U27" s="1">
        <v>580</v>
      </c>
      <c r="V27" s="1"/>
      <c r="W27" s="1"/>
      <c r="X27" s="1"/>
      <c r="Z27" s="1" t="s">
        <v>2</v>
      </c>
      <c r="AA27" s="1"/>
      <c r="AB27" s="1"/>
      <c r="AC27" s="1"/>
      <c r="AD27" s="1"/>
      <c r="AE27" s="1"/>
      <c r="AF27" s="1"/>
      <c r="AH27" s="1" t="s">
        <v>2</v>
      </c>
      <c r="AI27" s="1"/>
      <c r="AJ27" s="1"/>
      <c r="AK27" s="1"/>
      <c r="AL27" s="1"/>
      <c r="AM27" s="1"/>
      <c r="AN27" s="1"/>
    </row>
    <row r="28" spans="2:40" x14ac:dyDescent="0.25">
      <c r="B28" s="1" t="s">
        <v>5</v>
      </c>
      <c r="C28" s="1">
        <v>197.40100000000001</v>
      </c>
      <c r="D28" s="1">
        <v>193.059</v>
      </c>
      <c r="E28" s="1">
        <v>193.233</v>
      </c>
      <c r="F28" s="1"/>
      <c r="G28" s="1"/>
      <c r="H28" s="1"/>
      <c r="R28" s="1" t="s">
        <v>5</v>
      </c>
      <c r="S28" s="1">
        <v>197.40100000000001</v>
      </c>
      <c r="T28" s="1">
        <v>193.059</v>
      </c>
      <c r="U28" s="1">
        <v>193.233</v>
      </c>
      <c r="V28" s="1"/>
      <c r="W28" s="1"/>
      <c r="X28" s="1"/>
      <c r="Z28" s="1" t="s">
        <v>5</v>
      </c>
      <c r="AA28" s="1"/>
      <c r="AB28" s="1"/>
      <c r="AC28" s="1"/>
      <c r="AD28" s="1"/>
      <c r="AE28" s="1"/>
      <c r="AF28" s="1"/>
      <c r="AH28" s="1" t="s">
        <v>5</v>
      </c>
      <c r="AI28" s="1"/>
      <c r="AJ28" s="1"/>
      <c r="AK28" s="1"/>
      <c r="AL28" s="1"/>
      <c r="AM28" s="1"/>
      <c r="AN28" s="1"/>
    </row>
    <row r="29" spans="2:40" x14ac:dyDescent="0.25">
      <c r="B29" s="1" t="s">
        <v>6</v>
      </c>
      <c r="C29" s="1">
        <v>237.167</v>
      </c>
      <c r="D29" s="1">
        <v>234.87799999999999</v>
      </c>
      <c r="E29" s="1">
        <v>186.649</v>
      </c>
      <c r="F29" s="1"/>
      <c r="G29" s="1"/>
      <c r="H29" s="1"/>
      <c r="R29" s="1" t="s">
        <v>6</v>
      </c>
      <c r="S29" s="1">
        <v>237.167</v>
      </c>
      <c r="T29" s="1">
        <v>234.87799999999999</v>
      </c>
      <c r="U29" s="1">
        <v>186.649</v>
      </c>
      <c r="V29" s="1"/>
      <c r="W29" s="1"/>
      <c r="X29" s="1"/>
      <c r="Z29" s="1" t="s">
        <v>6</v>
      </c>
      <c r="AA29" s="1"/>
      <c r="AB29" s="1"/>
      <c r="AC29" s="1"/>
      <c r="AD29" s="1"/>
      <c r="AE29" s="1"/>
      <c r="AF29" s="1"/>
      <c r="AH29" s="1" t="s">
        <v>6</v>
      </c>
      <c r="AI29" s="1"/>
      <c r="AJ29" s="1"/>
      <c r="AK29" s="1"/>
      <c r="AL29" s="1"/>
      <c r="AM29" s="1"/>
      <c r="AN29" s="1"/>
    </row>
    <row r="31" spans="2:40" x14ac:dyDescent="0.25">
      <c r="B31" s="1"/>
      <c r="C31" s="14" t="s">
        <v>0</v>
      </c>
      <c r="D31" s="14"/>
      <c r="E31" s="14"/>
      <c r="F31" s="14"/>
      <c r="G31" s="14"/>
      <c r="H31" s="14"/>
      <c r="R31" s="1"/>
      <c r="S31" s="14" t="s">
        <v>0</v>
      </c>
      <c r="T31" s="14"/>
      <c r="U31" s="14"/>
      <c r="V31" s="14"/>
      <c r="W31" s="14"/>
      <c r="X31" s="14"/>
      <c r="Z31" s="1"/>
      <c r="AA31" s="14" t="s">
        <v>55</v>
      </c>
      <c r="AB31" s="14"/>
      <c r="AC31" s="14"/>
      <c r="AD31" s="14"/>
      <c r="AE31" s="14"/>
      <c r="AF31" s="14"/>
      <c r="AH31" s="1"/>
      <c r="AI31" s="14" t="s">
        <v>0</v>
      </c>
      <c r="AJ31" s="14"/>
      <c r="AK31" s="14"/>
      <c r="AL31" s="14"/>
      <c r="AM31" s="14"/>
      <c r="AN31" s="14"/>
    </row>
    <row r="32" spans="2:40" x14ac:dyDescent="0.25">
      <c r="B32" s="1" t="s">
        <v>15</v>
      </c>
      <c r="C32" s="1">
        <v>5</v>
      </c>
      <c r="D32" s="1">
        <v>10</v>
      </c>
      <c r="E32" s="1">
        <v>20</v>
      </c>
      <c r="F32" s="1">
        <v>30</v>
      </c>
      <c r="G32" s="1">
        <v>40</v>
      </c>
      <c r="H32" s="1">
        <v>100</v>
      </c>
      <c r="R32" s="1" t="s">
        <v>15</v>
      </c>
      <c r="S32" s="1">
        <v>5</v>
      </c>
      <c r="T32" s="1">
        <v>10</v>
      </c>
      <c r="U32" s="1">
        <v>20</v>
      </c>
      <c r="V32" s="1">
        <v>30</v>
      </c>
      <c r="W32" s="1">
        <v>40</v>
      </c>
      <c r="X32" s="1">
        <v>100</v>
      </c>
      <c r="Z32" s="1" t="s">
        <v>15</v>
      </c>
      <c r="AA32" s="1">
        <v>5</v>
      </c>
      <c r="AB32" s="1">
        <v>10</v>
      </c>
      <c r="AC32" s="1">
        <v>20</v>
      </c>
      <c r="AD32" s="1">
        <v>30</v>
      </c>
      <c r="AE32" s="1">
        <v>40</v>
      </c>
      <c r="AF32" s="1">
        <v>100</v>
      </c>
      <c r="AH32" s="1" t="s">
        <v>15</v>
      </c>
      <c r="AI32" s="1">
        <v>5</v>
      </c>
      <c r="AJ32" s="1">
        <v>10</v>
      </c>
      <c r="AK32" s="1">
        <v>20</v>
      </c>
      <c r="AL32" s="1">
        <v>30</v>
      </c>
      <c r="AM32" s="1">
        <v>40</v>
      </c>
      <c r="AN32" s="1">
        <v>100</v>
      </c>
    </row>
    <row r="33" spans="2:40" x14ac:dyDescent="0.25">
      <c r="B33" s="1" t="s">
        <v>1</v>
      </c>
      <c r="C33" s="1" t="s">
        <v>21</v>
      </c>
      <c r="D33" s="1" t="s">
        <v>24</v>
      </c>
      <c r="E33" s="1" t="s">
        <v>25</v>
      </c>
      <c r="F33" s="1" t="s">
        <v>26</v>
      </c>
      <c r="G33" s="1" t="s">
        <v>27</v>
      </c>
      <c r="H33" s="1"/>
      <c r="R33" s="1" t="s">
        <v>1</v>
      </c>
      <c r="S33" s="1" t="s">
        <v>21</v>
      </c>
      <c r="T33" s="1" t="s">
        <v>24</v>
      </c>
      <c r="U33" s="1" t="s">
        <v>25</v>
      </c>
      <c r="V33" s="1" t="s">
        <v>26</v>
      </c>
      <c r="W33" s="1" t="s">
        <v>27</v>
      </c>
      <c r="X33" s="1"/>
      <c r="Z33" s="1" t="s">
        <v>1</v>
      </c>
      <c r="AA33" s="1" t="s">
        <v>41</v>
      </c>
      <c r="AB33" s="1" t="s">
        <v>50</v>
      </c>
      <c r="AC33" s="1" t="s">
        <v>52</v>
      </c>
      <c r="AD33" s="1" t="s">
        <v>54</v>
      </c>
      <c r="AE33" s="1"/>
      <c r="AF33" s="1"/>
      <c r="AH33" s="1" t="s">
        <v>1</v>
      </c>
      <c r="AI33" s="1"/>
      <c r="AJ33" s="1"/>
      <c r="AK33" s="1"/>
      <c r="AL33" s="1"/>
      <c r="AM33" s="1"/>
      <c r="AN33" s="1"/>
    </row>
    <row r="34" spans="2:40" x14ac:dyDescent="0.25">
      <c r="B34" s="1" t="s">
        <v>2</v>
      </c>
      <c r="C34" s="1">
        <v>173</v>
      </c>
      <c r="D34" s="1">
        <v>357</v>
      </c>
      <c r="E34" s="1">
        <v>683</v>
      </c>
      <c r="F34" s="1">
        <v>788</v>
      </c>
      <c r="G34" s="1">
        <v>794</v>
      </c>
      <c r="H34" s="1"/>
      <c r="I34">
        <f>G34/800</f>
        <v>0.99250000000000005</v>
      </c>
      <c r="R34" s="1" t="s">
        <v>2</v>
      </c>
      <c r="S34" s="1">
        <v>173</v>
      </c>
      <c r="T34" s="1">
        <v>357</v>
      </c>
      <c r="U34" s="1">
        <v>683</v>
      </c>
      <c r="V34" s="1">
        <v>788</v>
      </c>
      <c r="W34" s="1">
        <v>794</v>
      </c>
      <c r="X34" s="1"/>
      <c r="Z34" s="2" t="s">
        <v>2</v>
      </c>
      <c r="AA34" s="2">
        <v>193</v>
      </c>
      <c r="AB34" s="2">
        <v>385</v>
      </c>
      <c r="AC34" s="2">
        <v>722</v>
      </c>
      <c r="AD34">
        <v>794</v>
      </c>
      <c r="AE34" s="2"/>
      <c r="AF34" s="1"/>
      <c r="AH34" s="1" t="s">
        <v>2</v>
      </c>
      <c r="AI34" s="1"/>
      <c r="AJ34" s="1"/>
      <c r="AK34" s="1"/>
      <c r="AL34" s="1"/>
      <c r="AM34" s="1"/>
      <c r="AN34" s="1"/>
    </row>
    <row r="35" spans="2:40" x14ac:dyDescent="0.25">
      <c r="B35" s="1" t="s">
        <v>22</v>
      </c>
      <c r="C35" s="1">
        <v>200.94300000000001</v>
      </c>
      <c r="D35" s="1">
        <v>190.54</v>
      </c>
      <c r="E35" s="1">
        <v>187.43700000000001</v>
      </c>
      <c r="F35" s="1">
        <v>184.65899999999999</v>
      </c>
      <c r="G35" s="1">
        <v>185.59700000000001</v>
      </c>
      <c r="H35" s="1"/>
      <c r="R35" s="1" t="s">
        <v>22</v>
      </c>
      <c r="S35" s="1">
        <v>200.94300000000001</v>
      </c>
      <c r="T35" s="1">
        <v>190.54</v>
      </c>
      <c r="U35" s="1">
        <v>187.43700000000001</v>
      </c>
      <c r="V35" s="1">
        <v>184.65899999999999</v>
      </c>
      <c r="W35" s="1">
        <v>185.59700000000001</v>
      </c>
      <c r="X35" s="1"/>
      <c r="Z35" s="1" t="s">
        <v>22</v>
      </c>
      <c r="AA35" s="1">
        <v>190.57499999999999</v>
      </c>
      <c r="AB35" s="1">
        <v>192.053</v>
      </c>
      <c r="AC35" s="1">
        <v>186.13800000000001</v>
      </c>
      <c r="AD35" s="1">
        <v>185.441</v>
      </c>
      <c r="AE35" s="1"/>
      <c r="AF35" s="1"/>
      <c r="AH35" s="1" t="s">
        <v>22</v>
      </c>
      <c r="AI35" s="1"/>
      <c r="AJ35" s="1"/>
      <c r="AK35" s="1"/>
      <c r="AL35" s="1"/>
      <c r="AM35" s="1"/>
      <c r="AN35" s="1"/>
    </row>
    <row r="36" spans="2:40" x14ac:dyDescent="0.25">
      <c r="B36" s="1" t="s">
        <v>23</v>
      </c>
      <c r="C36" s="1">
        <v>251.232</v>
      </c>
      <c r="D36" s="1">
        <v>244.31</v>
      </c>
      <c r="E36" s="1">
        <v>220.744</v>
      </c>
      <c r="F36" s="1">
        <v>206.404</v>
      </c>
      <c r="G36" s="1">
        <v>174.46799999999999</v>
      </c>
      <c r="H36" s="1"/>
      <c r="R36" s="1" t="s">
        <v>23</v>
      </c>
      <c r="S36" s="1">
        <v>251.232</v>
      </c>
      <c r="T36" s="1">
        <v>244.31</v>
      </c>
      <c r="U36" s="1">
        <v>220.744</v>
      </c>
      <c r="V36" s="1">
        <v>206.404</v>
      </c>
      <c r="W36" s="1">
        <v>174.46799999999999</v>
      </c>
      <c r="X36" s="1"/>
      <c r="Z36" s="1" t="s">
        <v>23</v>
      </c>
      <c r="AA36" s="1">
        <v>1081</v>
      </c>
      <c r="AB36" s="1">
        <v>1066.52</v>
      </c>
      <c r="AC36" s="1">
        <v>1023.19</v>
      </c>
      <c r="AD36" s="1">
        <v>924.298</v>
      </c>
      <c r="AE36" s="1"/>
      <c r="AF36" s="1"/>
      <c r="AH36" s="1" t="s">
        <v>23</v>
      </c>
      <c r="AI36" s="1"/>
      <c r="AJ36" s="1"/>
      <c r="AK36" s="1"/>
      <c r="AL36" s="1"/>
      <c r="AM36" s="1"/>
      <c r="AN36" s="1"/>
    </row>
    <row r="37" spans="2:40" x14ac:dyDescent="0.25">
      <c r="B37" s="4"/>
      <c r="C37" s="4"/>
      <c r="D37" s="4"/>
      <c r="E37" s="4"/>
      <c r="F37" s="4"/>
      <c r="G37" s="4"/>
      <c r="H37" s="4"/>
      <c r="R37" s="4"/>
      <c r="S37" s="4"/>
      <c r="T37" s="4"/>
      <c r="U37" s="4"/>
      <c r="V37" s="4"/>
      <c r="W37" s="4"/>
      <c r="X37" s="4"/>
      <c r="Z37" s="6" t="s">
        <v>42</v>
      </c>
      <c r="AA37" s="6">
        <v>30.799299999999999</v>
      </c>
      <c r="AB37" s="6">
        <v>30.798300000000001</v>
      </c>
      <c r="AC37" s="1">
        <v>27.554200000000002</v>
      </c>
      <c r="AD37">
        <v>26.406500000000001</v>
      </c>
      <c r="AE37" s="1"/>
      <c r="AF37" s="1"/>
      <c r="AH37" s="4"/>
      <c r="AI37" s="4"/>
      <c r="AJ37" s="4"/>
      <c r="AK37" s="4"/>
      <c r="AL37" s="4"/>
      <c r="AM37" s="4"/>
      <c r="AN37" s="4"/>
    </row>
    <row r="38" spans="2:40" x14ac:dyDescent="0.25">
      <c r="B38" s="4"/>
      <c r="C38" s="4"/>
      <c r="D38" s="4"/>
      <c r="E38" s="4"/>
      <c r="F38" s="4"/>
      <c r="G38" s="4"/>
      <c r="H38" s="4"/>
      <c r="R38" s="4"/>
      <c r="S38" s="4"/>
      <c r="T38" s="4"/>
      <c r="U38" s="4"/>
      <c r="V38" s="4"/>
      <c r="W38" s="4"/>
      <c r="X38" s="4"/>
      <c r="Z38" s="6" t="s">
        <v>43</v>
      </c>
      <c r="AA38" s="6">
        <v>19.420500000000001</v>
      </c>
      <c r="AB38" s="6">
        <v>19.028300000000002</v>
      </c>
      <c r="AC38" s="1">
        <v>17.363800000000001</v>
      </c>
      <c r="AD38">
        <v>16.6678</v>
      </c>
      <c r="AE38" s="1"/>
      <c r="AF38" s="1"/>
      <c r="AH38" s="4"/>
      <c r="AI38" s="4"/>
      <c r="AJ38" s="4"/>
      <c r="AK38" s="4"/>
      <c r="AL38" s="4"/>
      <c r="AM38" s="4"/>
      <c r="AN38" s="4"/>
    </row>
    <row r="39" spans="2:40" x14ac:dyDescent="0.25">
      <c r="B39" s="4"/>
      <c r="C39" s="4"/>
      <c r="D39" s="4"/>
      <c r="E39" s="4"/>
      <c r="F39" s="4"/>
      <c r="G39" s="4"/>
      <c r="H39" s="4"/>
      <c r="R39" s="4"/>
      <c r="S39" s="4"/>
      <c r="T39" s="4"/>
      <c r="U39" s="4"/>
      <c r="V39" s="4"/>
      <c r="W39" s="4"/>
      <c r="X39" s="4"/>
      <c r="Z39" s="6" t="s">
        <v>51</v>
      </c>
      <c r="AA39" s="6"/>
      <c r="AB39" s="6">
        <v>841.25800000000004</v>
      </c>
      <c r="AC39" s="1">
        <v>1590.33</v>
      </c>
      <c r="AD39">
        <v>1739.39</v>
      </c>
      <c r="AE39" s="1"/>
      <c r="AF39" s="1"/>
      <c r="AH39" s="4"/>
      <c r="AI39" s="4"/>
      <c r="AJ39" s="4"/>
      <c r="AK39" s="4"/>
      <c r="AL39" s="4"/>
      <c r="AM39" s="4"/>
      <c r="AN39" s="4"/>
    </row>
    <row r="40" spans="2:40" x14ac:dyDescent="0.25">
      <c r="B40" s="4"/>
      <c r="C40" s="4"/>
      <c r="D40" s="4"/>
      <c r="E40" s="4"/>
      <c r="F40" s="4"/>
      <c r="G40" s="4"/>
      <c r="H40" s="4"/>
      <c r="R40" s="4"/>
      <c r="S40" s="4"/>
      <c r="T40" s="4"/>
      <c r="U40" s="4"/>
      <c r="V40" s="4"/>
      <c r="W40" s="4"/>
      <c r="X40" s="4"/>
      <c r="Z40" s="2" t="s">
        <v>44</v>
      </c>
      <c r="AA40" s="2">
        <v>51.197299999999998</v>
      </c>
      <c r="AB40" s="2">
        <v>50.342399999999998</v>
      </c>
      <c r="AC40" s="2">
        <v>50.1233</v>
      </c>
      <c r="AD40">
        <v>49.690399999999997</v>
      </c>
      <c r="AE40" s="1"/>
      <c r="AF40" s="1"/>
      <c r="AH40" s="4"/>
      <c r="AI40" s="4"/>
      <c r="AJ40" s="4"/>
      <c r="AK40" s="4"/>
      <c r="AL40" s="4"/>
      <c r="AM40" s="4"/>
      <c r="AN40" s="4"/>
    </row>
    <row r="41" spans="2:40" x14ac:dyDescent="0.25">
      <c r="B41" s="4"/>
      <c r="C41" s="4"/>
      <c r="D41" s="4"/>
      <c r="E41" s="4"/>
      <c r="F41" s="4"/>
      <c r="G41" s="4"/>
      <c r="H41" s="4"/>
      <c r="R41" s="4"/>
      <c r="S41" s="4"/>
      <c r="T41" s="4"/>
      <c r="U41" s="4"/>
      <c r="V41" s="4"/>
      <c r="W41" s="4"/>
      <c r="X41" s="4"/>
      <c r="Z41" s="6" t="s">
        <v>45</v>
      </c>
      <c r="AA41" s="6">
        <v>3.7287500000000001E-2</v>
      </c>
      <c r="AB41" s="6">
        <v>3.6107599999999997E-2</v>
      </c>
      <c r="AC41" s="1">
        <v>3.6827499999999999E-2</v>
      </c>
      <c r="AD41">
        <v>3.6732800000000003E-2</v>
      </c>
      <c r="AE41" s="1"/>
      <c r="AF41" s="1"/>
      <c r="AH41" s="4"/>
      <c r="AI41" s="4"/>
      <c r="AJ41" s="4"/>
      <c r="AK41" s="4"/>
      <c r="AL41" s="4"/>
      <c r="AM41" s="4"/>
      <c r="AN41" s="4"/>
    </row>
    <row r="42" spans="2:40" x14ac:dyDescent="0.25">
      <c r="B42" s="4"/>
      <c r="C42" s="4"/>
      <c r="D42" s="4"/>
      <c r="E42" s="4"/>
      <c r="F42" s="4"/>
      <c r="G42" s="4"/>
      <c r="H42" s="4"/>
      <c r="R42" s="4"/>
      <c r="S42" s="4"/>
      <c r="T42" s="4"/>
      <c r="U42" s="4"/>
      <c r="V42" s="4"/>
      <c r="W42" s="4"/>
      <c r="X42" s="4"/>
      <c r="Z42" s="2" t="s">
        <v>46</v>
      </c>
      <c r="AA42" s="6">
        <v>39451</v>
      </c>
      <c r="AB42" s="6">
        <v>77064</v>
      </c>
      <c r="AC42" s="1">
        <v>143032</v>
      </c>
      <c r="AD42">
        <v>156472</v>
      </c>
      <c r="AE42" s="1"/>
      <c r="AF42" s="1"/>
      <c r="AH42" s="4"/>
      <c r="AI42" s="4"/>
      <c r="AJ42" s="4"/>
      <c r="AK42" s="4"/>
      <c r="AL42" s="4"/>
      <c r="AM42" s="4"/>
      <c r="AN42" s="4"/>
    </row>
    <row r="43" spans="2:40" x14ac:dyDescent="0.25">
      <c r="B43" s="4"/>
      <c r="C43" s="4"/>
      <c r="D43" s="4"/>
      <c r="E43" s="4"/>
      <c r="F43" s="4"/>
      <c r="G43" s="4"/>
      <c r="H43" s="4"/>
      <c r="R43" s="4"/>
      <c r="S43" s="4"/>
      <c r="T43" s="4"/>
      <c r="U43" s="4"/>
      <c r="V43" s="4"/>
      <c r="W43" s="4"/>
      <c r="X43" s="4"/>
      <c r="Z43" s="2" t="s">
        <v>47</v>
      </c>
      <c r="AA43" s="6">
        <v>12500</v>
      </c>
      <c r="AB43" s="6">
        <v>25000</v>
      </c>
      <c r="AC43" s="1">
        <v>50000</v>
      </c>
      <c r="AD43">
        <v>75000</v>
      </c>
      <c r="AE43" s="1"/>
      <c r="AF43" s="1"/>
      <c r="AH43" s="4"/>
      <c r="AI43" s="4"/>
      <c r="AJ43" s="4"/>
      <c r="AK43" s="4"/>
      <c r="AL43" s="4"/>
      <c r="AM43" s="4"/>
      <c r="AN43" s="4"/>
    </row>
    <row r="44" spans="2:40" x14ac:dyDescent="0.25">
      <c r="B44" s="4"/>
      <c r="C44" s="4"/>
      <c r="D44" s="4"/>
      <c r="E44" s="4"/>
      <c r="F44" s="4"/>
      <c r="G44" s="4"/>
      <c r="H44" s="4"/>
      <c r="R44" s="4"/>
      <c r="S44" s="4"/>
      <c r="T44" s="4"/>
      <c r="U44" s="4"/>
      <c r="V44" s="4"/>
      <c r="W44" s="4"/>
      <c r="X44" s="4"/>
      <c r="Z44" s="2" t="s">
        <v>48</v>
      </c>
      <c r="AA44" s="6">
        <v>10854</v>
      </c>
      <c r="AB44" s="1">
        <v>21031</v>
      </c>
      <c r="AC44" s="1">
        <v>39758</v>
      </c>
      <c r="AD44">
        <v>43485</v>
      </c>
      <c r="AE44" s="1"/>
      <c r="AF44" s="1"/>
      <c r="AH44" s="4"/>
      <c r="AI44" s="4"/>
      <c r="AJ44" s="4"/>
      <c r="AK44" s="4"/>
      <c r="AL44" s="4"/>
      <c r="AM44" s="4"/>
      <c r="AN44" s="4"/>
    </row>
    <row r="45" spans="2:40" x14ac:dyDescent="0.25">
      <c r="B45" s="4"/>
      <c r="C45" s="4"/>
      <c r="D45" s="4"/>
      <c r="E45" s="4"/>
      <c r="F45" s="4"/>
      <c r="G45" s="4"/>
      <c r="H45" s="4"/>
      <c r="R45" s="4"/>
      <c r="S45" s="4"/>
      <c r="T45" s="4"/>
      <c r="U45" s="4"/>
      <c r="V45" s="4"/>
      <c r="W45" s="4"/>
      <c r="X45" s="4"/>
      <c r="Z45" s="6" t="s">
        <v>49</v>
      </c>
      <c r="AA45" s="6">
        <v>63.730600000000003</v>
      </c>
      <c r="AB45" s="1">
        <v>61.818199999999997</v>
      </c>
      <c r="AC45" s="1">
        <v>58.310200000000002</v>
      </c>
      <c r="AD45">
        <v>55.163699999999999</v>
      </c>
      <c r="AE45" s="1"/>
      <c r="AF45" s="1"/>
      <c r="AH45" s="4"/>
      <c r="AI45" s="4"/>
      <c r="AJ45" s="4"/>
      <c r="AK45" s="4"/>
      <c r="AL45" s="4"/>
      <c r="AM45" s="4"/>
      <c r="AN45" s="4"/>
    </row>
    <row r="46" spans="2:40" x14ac:dyDescent="0.25">
      <c r="Z46" s="2" t="s">
        <v>53</v>
      </c>
      <c r="AA46" s="1">
        <f>AA42-AA43-AA44</f>
        <v>16097</v>
      </c>
      <c r="AB46" s="1">
        <f t="shared" ref="AB46:AE46" si="0">AB42-AB43-AB44</f>
        <v>31033</v>
      </c>
      <c r="AC46" s="1">
        <f t="shared" si="0"/>
        <v>53274</v>
      </c>
      <c r="AD46" s="1">
        <f t="shared" si="0"/>
        <v>37987</v>
      </c>
      <c r="AE46" s="1">
        <f t="shared" si="0"/>
        <v>0</v>
      </c>
      <c r="AF46" s="1"/>
    </row>
    <row r="47" spans="2:40" x14ac:dyDescent="0.25">
      <c r="Z47" s="5"/>
    </row>
    <row r="48" spans="2:40" x14ac:dyDescent="0.25">
      <c r="R48" s="1"/>
      <c r="S48" s="14" t="s">
        <v>0</v>
      </c>
      <c r="T48" s="14"/>
      <c r="U48" s="14"/>
      <c r="V48" s="14"/>
      <c r="W48" s="14"/>
      <c r="X48" s="14"/>
      <c r="Z48" s="1"/>
      <c r="AA48" s="14" t="s">
        <v>0</v>
      </c>
      <c r="AB48" s="14"/>
      <c r="AC48" s="14"/>
      <c r="AD48" s="14"/>
      <c r="AE48" s="14"/>
      <c r="AF48" s="14"/>
      <c r="AH48" s="1"/>
      <c r="AI48" s="14" t="s">
        <v>0</v>
      </c>
      <c r="AJ48" s="14"/>
      <c r="AK48" s="14"/>
      <c r="AL48" s="14"/>
      <c r="AM48" s="14"/>
      <c r="AN48" s="14"/>
    </row>
    <row r="49" spans="18:40" x14ac:dyDescent="0.25">
      <c r="R49" s="1" t="s">
        <v>3</v>
      </c>
      <c r="S49" s="1">
        <v>5</v>
      </c>
      <c r="T49" s="1">
        <v>10</v>
      </c>
      <c r="U49" s="1">
        <v>20</v>
      </c>
      <c r="V49" s="1">
        <v>30</v>
      </c>
      <c r="W49" s="1">
        <v>40</v>
      </c>
      <c r="X49" s="1">
        <v>100</v>
      </c>
      <c r="Z49" s="1" t="s">
        <v>3</v>
      </c>
      <c r="AA49" s="1">
        <v>5</v>
      </c>
      <c r="AB49" s="1">
        <v>10</v>
      </c>
      <c r="AC49" s="1">
        <v>20</v>
      </c>
      <c r="AD49" s="1">
        <v>30</v>
      </c>
      <c r="AE49" s="1">
        <v>40</v>
      </c>
      <c r="AF49" s="1">
        <v>100</v>
      </c>
      <c r="AH49" s="1" t="s">
        <v>3</v>
      </c>
      <c r="AI49" s="1">
        <v>5</v>
      </c>
      <c r="AJ49" s="1">
        <v>10</v>
      </c>
      <c r="AK49" s="1">
        <v>20</v>
      </c>
      <c r="AL49" s="1">
        <v>30</v>
      </c>
      <c r="AM49" s="1">
        <v>40</v>
      </c>
      <c r="AN49" s="1">
        <v>100</v>
      </c>
    </row>
    <row r="50" spans="18:40" x14ac:dyDescent="0.25">
      <c r="R50" s="1" t="s">
        <v>1</v>
      </c>
      <c r="S50" s="1" t="s">
        <v>4</v>
      </c>
      <c r="T50" s="1" t="s">
        <v>7</v>
      </c>
      <c r="U50" s="1" t="s">
        <v>8</v>
      </c>
      <c r="V50" s="1" t="s">
        <v>9</v>
      </c>
      <c r="W50" s="1" t="s">
        <v>10</v>
      </c>
      <c r="X50" s="1" t="s">
        <v>11</v>
      </c>
      <c r="Z50" s="1" t="s">
        <v>39</v>
      </c>
      <c r="AA50" s="2" t="s">
        <v>32</v>
      </c>
      <c r="AB50" s="1" t="s">
        <v>37</v>
      </c>
      <c r="AC50" s="1" t="s">
        <v>38</v>
      </c>
      <c r="AD50" s="1" t="s">
        <v>40</v>
      </c>
      <c r="AE50" s="1"/>
      <c r="AF50" s="1"/>
      <c r="AH50" s="1" t="s">
        <v>1</v>
      </c>
      <c r="AI50" s="1" t="s">
        <v>36</v>
      </c>
      <c r="AJ50" s="1" t="s">
        <v>34</v>
      </c>
      <c r="AK50" s="1"/>
      <c r="AL50" s="1"/>
      <c r="AM50" s="1"/>
      <c r="AN50" s="1"/>
    </row>
    <row r="51" spans="18:40" x14ac:dyDescent="0.25">
      <c r="R51" s="1" t="s">
        <v>2</v>
      </c>
      <c r="S51" s="2">
        <v>169</v>
      </c>
      <c r="T51" s="2">
        <v>345</v>
      </c>
      <c r="U51" s="2">
        <v>693</v>
      </c>
      <c r="V51" s="1">
        <v>961</v>
      </c>
      <c r="W51" s="1">
        <v>989</v>
      </c>
      <c r="X51" s="1">
        <v>990</v>
      </c>
      <c r="Z51" s="1" t="s">
        <v>2</v>
      </c>
      <c r="AA51" s="2">
        <v>191</v>
      </c>
      <c r="AB51" s="2">
        <v>364</v>
      </c>
      <c r="AC51" s="2">
        <v>735</v>
      </c>
      <c r="AD51" s="1">
        <v>985</v>
      </c>
      <c r="AE51" s="1"/>
      <c r="AF51" s="1"/>
      <c r="AH51" s="1" t="s">
        <v>2</v>
      </c>
      <c r="AI51" s="1">
        <v>180</v>
      </c>
      <c r="AJ51" s="1">
        <v>364</v>
      </c>
      <c r="AK51" s="1"/>
      <c r="AL51" s="1"/>
      <c r="AM51" s="1"/>
      <c r="AN51" s="1"/>
    </row>
    <row r="52" spans="18:40" x14ac:dyDescent="0.25">
      <c r="R52" s="1" t="s">
        <v>5</v>
      </c>
      <c r="S52" s="1">
        <v>214.16499999999999</v>
      </c>
      <c r="T52" s="1">
        <v>205.80600000000001</v>
      </c>
      <c r="U52" s="1">
        <v>199.64599999999999</v>
      </c>
      <c r="V52" s="1">
        <v>199.40799999999999</v>
      </c>
      <c r="W52" s="1">
        <v>197.524</v>
      </c>
      <c r="X52" s="1">
        <v>195.11099999999999</v>
      </c>
      <c r="Z52" s="1" t="s">
        <v>5</v>
      </c>
      <c r="AA52" s="2">
        <v>207.92599999999999</v>
      </c>
      <c r="AB52" s="1">
        <v>196.4</v>
      </c>
      <c r="AC52" s="1">
        <v>199.48599999999999</v>
      </c>
      <c r="AD52" s="1">
        <v>197.042</v>
      </c>
      <c r="AE52" s="1"/>
      <c r="AF52" s="1"/>
      <c r="AH52" s="1" t="s">
        <v>5</v>
      </c>
      <c r="AI52" s="1">
        <v>206.71700000000001</v>
      </c>
      <c r="AJ52" s="1">
        <v>196.4</v>
      </c>
      <c r="AK52" s="1"/>
      <c r="AL52" s="1"/>
      <c r="AM52" s="1"/>
      <c r="AN52" s="1"/>
    </row>
    <row r="53" spans="18:40" x14ac:dyDescent="0.25">
      <c r="R53" s="1" t="s">
        <v>6</v>
      </c>
      <c r="S53" s="1">
        <v>248.07900000000001</v>
      </c>
      <c r="T53" s="1">
        <v>244.97399999999999</v>
      </c>
      <c r="U53" s="1">
        <v>236.01499999999999</v>
      </c>
      <c r="V53" s="1">
        <v>202.02500000000001</v>
      </c>
      <c r="W53" s="1">
        <v>178.00399999999999</v>
      </c>
      <c r="X53" s="1">
        <v>150.69200000000001</v>
      </c>
      <c r="Z53" s="1" t="s">
        <v>6</v>
      </c>
      <c r="AA53" s="2">
        <v>1076.9000000000001</v>
      </c>
      <c r="AB53" s="1"/>
      <c r="AC53" s="1">
        <v>1047.8399999999999</v>
      </c>
      <c r="AD53" s="1">
        <v>1074.08</v>
      </c>
      <c r="AE53" s="1"/>
      <c r="AF53" s="1"/>
      <c r="AH53" s="1" t="s">
        <v>6</v>
      </c>
      <c r="AI53" s="1">
        <v>241.57</v>
      </c>
      <c r="AJ53" s="1">
        <v>1067.08</v>
      </c>
      <c r="AK53" s="1"/>
      <c r="AL53" s="1"/>
      <c r="AM53" s="1"/>
      <c r="AN53" s="1"/>
    </row>
    <row r="55" spans="18:40" x14ac:dyDescent="0.25">
      <c r="R55" s="1"/>
      <c r="S55" s="14" t="s">
        <v>0</v>
      </c>
      <c r="T55" s="14"/>
      <c r="U55" s="14"/>
      <c r="V55" s="14"/>
      <c r="W55" s="14"/>
      <c r="X55" s="14"/>
    </row>
    <row r="56" spans="18:40" x14ac:dyDescent="0.25">
      <c r="R56" s="1" t="s">
        <v>3</v>
      </c>
      <c r="S56" s="1">
        <v>5</v>
      </c>
      <c r="T56" s="1">
        <v>10</v>
      </c>
      <c r="U56" s="1">
        <v>20</v>
      </c>
      <c r="V56" s="1">
        <v>30</v>
      </c>
      <c r="W56" s="1">
        <v>40</v>
      </c>
      <c r="X56" s="1">
        <v>100</v>
      </c>
    </row>
    <row r="57" spans="18:40" x14ac:dyDescent="0.25">
      <c r="R57" s="1" t="s">
        <v>1</v>
      </c>
      <c r="S57" s="1" t="s">
        <v>36</v>
      </c>
      <c r="T57" s="1" t="s">
        <v>34</v>
      </c>
      <c r="U57" s="1"/>
      <c r="V57" s="1"/>
      <c r="W57" s="1"/>
      <c r="X57" s="1"/>
    </row>
    <row r="58" spans="18:40" x14ac:dyDescent="0.25">
      <c r="R58" s="1" t="s">
        <v>2</v>
      </c>
      <c r="S58" s="1">
        <v>180</v>
      </c>
      <c r="T58" s="1">
        <v>364</v>
      </c>
      <c r="U58" s="1"/>
      <c r="V58" s="1"/>
      <c r="W58" s="1"/>
      <c r="X58" s="1"/>
    </row>
    <row r="59" spans="18:40" x14ac:dyDescent="0.25">
      <c r="R59" s="1" t="s">
        <v>5</v>
      </c>
      <c r="S59" s="1">
        <v>206.71700000000001</v>
      </c>
      <c r="T59" s="1">
        <v>196.4</v>
      </c>
      <c r="U59" s="1"/>
      <c r="V59" s="1"/>
      <c r="W59" s="1"/>
      <c r="X59" s="1"/>
    </row>
    <row r="60" spans="18:40" x14ac:dyDescent="0.25">
      <c r="R60" s="1" t="s">
        <v>6</v>
      </c>
      <c r="S60" s="1">
        <v>241.57</v>
      </c>
      <c r="T60" s="1"/>
      <c r="U60" s="1"/>
      <c r="V60" s="1"/>
      <c r="W60" s="1"/>
      <c r="X60" s="1"/>
    </row>
    <row r="61" spans="18:40" x14ac:dyDescent="0.25">
      <c r="Z61" s="1"/>
      <c r="AA61" s="14" t="s">
        <v>56</v>
      </c>
      <c r="AB61" s="14"/>
      <c r="AC61" s="14"/>
      <c r="AD61" s="14"/>
      <c r="AE61" s="14"/>
      <c r="AF61" s="14"/>
      <c r="AH61" s="1"/>
      <c r="AI61" s="14" t="s">
        <v>57</v>
      </c>
      <c r="AJ61" s="14"/>
      <c r="AK61" s="14"/>
      <c r="AL61" s="14"/>
      <c r="AM61" s="14"/>
      <c r="AN61" s="14"/>
    </row>
    <row r="62" spans="18:40" x14ac:dyDescent="0.25">
      <c r="Z62" s="1" t="s">
        <v>15</v>
      </c>
      <c r="AA62" s="1">
        <v>5</v>
      </c>
      <c r="AB62" s="1">
        <v>10</v>
      </c>
      <c r="AC62" s="1">
        <v>20</v>
      </c>
      <c r="AD62" s="1">
        <v>30</v>
      </c>
      <c r="AE62" s="1">
        <v>40</v>
      </c>
      <c r="AF62" s="1">
        <v>100</v>
      </c>
      <c r="AH62" s="1" t="s">
        <v>15</v>
      </c>
      <c r="AI62" s="1">
        <v>5</v>
      </c>
      <c r="AJ62" s="1">
        <v>10</v>
      </c>
      <c r="AK62" s="1">
        <v>20</v>
      </c>
      <c r="AL62" s="1">
        <v>30</v>
      </c>
      <c r="AM62" s="1">
        <v>40</v>
      </c>
      <c r="AN62" s="1">
        <v>100</v>
      </c>
    </row>
    <row r="63" spans="18:40" x14ac:dyDescent="0.25">
      <c r="Z63" s="1" t="s">
        <v>1</v>
      </c>
      <c r="AA63" s="1" t="s">
        <v>41</v>
      </c>
      <c r="AB63" s="1" t="s">
        <v>50</v>
      </c>
      <c r="AC63" s="1" t="s">
        <v>52</v>
      </c>
      <c r="AD63" s="1" t="s">
        <v>54</v>
      </c>
      <c r="AE63" s="1"/>
      <c r="AF63" s="1"/>
      <c r="AH63" s="1" t="s">
        <v>1</v>
      </c>
      <c r="AI63" s="6" t="s">
        <v>36</v>
      </c>
      <c r="AJ63" s="6" t="s">
        <v>58</v>
      </c>
      <c r="AK63" s="6" t="s">
        <v>59</v>
      </c>
      <c r="AL63" s="6"/>
      <c r="AM63" s="6"/>
      <c r="AN63" s="1"/>
    </row>
    <row r="64" spans="18:40" x14ac:dyDescent="0.25">
      <c r="Z64" s="2" t="s">
        <v>2</v>
      </c>
      <c r="AA64" s="2">
        <v>193</v>
      </c>
      <c r="AB64" s="2">
        <v>385</v>
      </c>
      <c r="AC64" s="2">
        <v>722</v>
      </c>
      <c r="AD64">
        <v>794</v>
      </c>
      <c r="AE64" s="2"/>
      <c r="AF64" s="1"/>
      <c r="AH64" s="2" t="s">
        <v>2</v>
      </c>
      <c r="AI64" s="6">
        <v>205</v>
      </c>
      <c r="AJ64">
        <v>410</v>
      </c>
      <c r="AK64" s="6">
        <v>749</v>
      </c>
      <c r="AL64" s="6"/>
      <c r="AM64" s="6"/>
      <c r="AN64" s="1"/>
    </row>
    <row r="65" spans="26:40" x14ac:dyDescent="0.25">
      <c r="Z65" s="1" t="s">
        <v>22</v>
      </c>
      <c r="AA65" s="8">
        <v>190.57499999999999</v>
      </c>
      <c r="AB65" s="8">
        <v>192.053</v>
      </c>
      <c r="AC65" s="8">
        <v>186.13800000000001</v>
      </c>
      <c r="AD65" s="8">
        <v>185.441</v>
      </c>
      <c r="AE65" s="1"/>
      <c r="AF65" s="1"/>
      <c r="AH65" s="1" t="s">
        <v>22</v>
      </c>
      <c r="AI65">
        <v>240.08500000000001</v>
      </c>
      <c r="AJ65">
        <v>235.273</v>
      </c>
      <c r="AK65">
        <v>233.75</v>
      </c>
      <c r="AL65" s="6"/>
      <c r="AM65" s="6"/>
      <c r="AN65" s="1"/>
    </row>
    <row r="66" spans="26:40" x14ac:dyDescent="0.25">
      <c r="Z66" s="1" t="s">
        <v>23</v>
      </c>
      <c r="AA66" s="1">
        <v>1081</v>
      </c>
      <c r="AB66" s="1">
        <v>1066.52</v>
      </c>
      <c r="AC66" s="1">
        <v>1023.19</v>
      </c>
      <c r="AD66" s="1">
        <v>924.298</v>
      </c>
      <c r="AE66" s="1"/>
      <c r="AF66" s="1"/>
      <c r="AH66" s="1" t="s">
        <v>23</v>
      </c>
      <c r="AI66">
        <v>1079.8</v>
      </c>
      <c r="AJ66">
        <v>1063.06</v>
      </c>
      <c r="AK66">
        <v>1007.9</v>
      </c>
      <c r="AL66" s="6"/>
      <c r="AM66" s="6"/>
      <c r="AN66" s="1"/>
    </row>
    <row r="67" spans="26:40" x14ac:dyDescent="0.25">
      <c r="Z67" s="6" t="s">
        <v>42</v>
      </c>
      <c r="AA67" s="6">
        <v>30.799299999999999</v>
      </c>
      <c r="AB67" s="6">
        <v>30.798300000000001</v>
      </c>
      <c r="AC67" s="1">
        <v>27.554200000000002</v>
      </c>
      <c r="AD67">
        <v>26.406500000000001</v>
      </c>
      <c r="AE67" s="1"/>
      <c r="AF67" s="1"/>
      <c r="AH67" s="6" t="s">
        <v>42</v>
      </c>
      <c r="AI67">
        <v>77.3386</v>
      </c>
      <c r="AJ67">
        <v>76.208500000000001</v>
      </c>
      <c r="AK67">
        <v>73.744</v>
      </c>
      <c r="AL67" s="6"/>
      <c r="AM67" s="6"/>
      <c r="AN67" s="1"/>
    </row>
    <row r="68" spans="26:40" x14ac:dyDescent="0.25">
      <c r="Z68" s="6" t="s">
        <v>43</v>
      </c>
      <c r="AA68" s="6">
        <v>19.420500000000001</v>
      </c>
      <c r="AB68" s="6">
        <v>19.028300000000002</v>
      </c>
      <c r="AC68" s="1">
        <v>17.363800000000001</v>
      </c>
      <c r="AD68">
        <v>16.6678</v>
      </c>
      <c r="AE68" s="1"/>
      <c r="AF68" s="1"/>
      <c r="AH68" s="6" t="s">
        <v>43</v>
      </c>
      <c r="AI68">
        <v>51.4499</v>
      </c>
      <c r="AJ68">
        <v>52.640300000000003</v>
      </c>
      <c r="AK68">
        <v>50.573799999999999</v>
      </c>
      <c r="AL68" s="6"/>
      <c r="AM68" s="6"/>
      <c r="AN68" s="1"/>
    </row>
    <row r="69" spans="26:40" x14ac:dyDescent="0.25">
      <c r="Z69" s="6" t="s">
        <v>60</v>
      </c>
      <c r="AA69" s="6"/>
      <c r="AB69" s="6">
        <v>841.25800000000004</v>
      </c>
      <c r="AC69" s="1">
        <v>1590.33</v>
      </c>
      <c r="AD69">
        <v>1739.39</v>
      </c>
      <c r="AE69" s="1"/>
      <c r="AF69" s="1"/>
      <c r="AH69" s="6" t="s">
        <v>51</v>
      </c>
      <c r="AI69">
        <v>397.5</v>
      </c>
      <c r="AJ69">
        <v>820.71699999999998</v>
      </c>
      <c r="AK69">
        <v>1494.54</v>
      </c>
      <c r="AL69" s="6"/>
      <c r="AM69" s="6"/>
      <c r="AN69" s="1"/>
    </row>
    <row r="70" spans="26:40" x14ac:dyDescent="0.25">
      <c r="Z70" s="2" t="s">
        <v>44</v>
      </c>
      <c r="AA70" s="10">
        <v>51.197299999999998</v>
      </c>
      <c r="AB70" s="10">
        <v>50.342399999999998</v>
      </c>
      <c r="AC70" s="10">
        <v>50.1233</v>
      </c>
      <c r="AD70" s="9">
        <v>49.690399999999997</v>
      </c>
      <c r="AE70" s="1"/>
      <c r="AF70" s="1"/>
      <c r="AH70" s="2" t="s">
        <v>44</v>
      </c>
      <c r="AI70" s="9">
        <v>47.766800000000003</v>
      </c>
      <c r="AJ70" s="9">
        <v>50.183300000000003</v>
      </c>
      <c r="AK70" s="9">
        <v>48.532200000000003</v>
      </c>
      <c r="AL70" s="6"/>
      <c r="AM70" s="6"/>
      <c r="AN70" s="1"/>
    </row>
    <row r="71" spans="26:40" x14ac:dyDescent="0.25">
      <c r="Z71" s="6" t="s">
        <v>45</v>
      </c>
      <c r="AA71" s="6">
        <v>3.7287500000000001E-2</v>
      </c>
      <c r="AB71" s="6">
        <v>3.6107599999999997E-2</v>
      </c>
      <c r="AC71" s="1">
        <v>3.6827499999999999E-2</v>
      </c>
      <c r="AD71">
        <v>3.6732800000000003E-2</v>
      </c>
      <c r="AE71" s="1"/>
      <c r="AF71" s="1"/>
      <c r="AH71" s="6" t="s">
        <v>45</v>
      </c>
      <c r="AI71">
        <v>2.8811400000000001E-2</v>
      </c>
      <c r="AJ71">
        <v>2.8874299999999999E-2</v>
      </c>
      <c r="AK71">
        <v>2.9402999999999999E-2</v>
      </c>
      <c r="AL71" s="6"/>
      <c r="AM71" s="6"/>
      <c r="AN71" s="1"/>
    </row>
    <row r="72" spans="26:40" x14ac:dyDescent="0.25">
      <c r="Z72" s="2" t="s">
        <v>46</v>
      </c>
      <c r="AA72" s="7">
        <v>39451</v>
      </c>
      <c r="AB72" s="6">
        <v>77064</v>
      </c>
      <c r="AC72" s="1">
        <v>143032</v>
      </c>
      <c r="AD72">
        <v>156472</v>
      </c>
      <c r="AE72" s="1"/>
      <c r="AF72" s="1"/>
      <c r="AH72" s="2" t="s">
        <v>46</v>
      </c>
      <c r="AI72" s="9">
        <v>41127</v>
      </c>
      <c r="AJ72">
        <v>80430</v>
      </c>
      <c r="AK72">
        <v>148725</v>
      </c>
      <c r="AL72" s="6"/>
      <c r="AM72" s="6"/>
      <c r="AN72" s="1"/>
    </row>
    <row r="73" spans="26:40" x14ac:dyDescent="0.25">
      <c r="Z73" s="2" t="s">
        <v>47</v>
      </c>
      <c r="AA73" s="2">
        <v>12500</v>
      </c>
      <c r="AB73" s="2">
        <v>25000</v>
      </c>
      <c r="AC73" s="2">
        <v>50000</v>
      </c>
      <c r="AD73" s="11">
        <v>75000</v>
      </c>
      <c r="AE73" s="1"/>
      <c r="AF73" s="1"/>
      <c r="AH73" s="2" t="s">
        <v>47</v>
      </c>
      <c r="AI73">
        <v>12500</v>
      </c>
      <c r="AJ73">
        <v>25000</v>
      </c>
      <c r="AK73">
        <v>50000</v>
      </c>
      <c r="AL73" s="6"/>
      <c r="AM73" s="6"/>
      <c r="AN73" s="1"/>
    </row>
    <row r="74" spans="26:40" x14ac:dyDescent="0.25">
      <c r="Z74" s="2" t="s">
        <v>48</v>
      </c>
      <c r="AA74" s="7">
        <v>10854</v>
      </c>
      <c r="AB74" s="8">
        <v>21031</v>
      </c>
      <c r="AC74" s="8">
        <v>39758</v>
      </c>
      <c r="AD74" s="9">
        <v>43485</v>
      </c>
      <c r="AE74" s="1"/>
      <c r="AF74" s="1"/>
      <c r="AH74" s="2" t="s">
        <v>48</v>
      </c>
      <c r="AI74">
        <v>9937</v>
      </c>
      <c r="AJ74">
        <v>20515</v>
      </c>
      <c r="AK74">
        <v>37366</v>
      </c>
      <c r="AL74" s="6"/>
      <c r="AM74" s="6"/>
      <c r="AN74" s="1"/>
    </row>
    <row r="75" spans="26:40" x14ac:dyDescent="0.25">
      <c r="Z75" s="7" t="s">
        <v>49</v>
      </c>
      <c r="AA75" s="7">
        <v>63.730600000000003</v>
      </c>
      <c r="AB75" s="8">
        <v>61.818199999999997</v>
      </c>
      <c r="AC75" s="8">
        <v>58.310200000000002</v>
      </c>
      <c r="AD75" s="9">
        <v>55.163699999999999</v>
      </c>
      <c r="AE75" s="1"/>
      <c r="AF75" s="1"/>
      <c r="AH75" s="7" t="s">
        <v>49</v>
      </c>
      <c r="AI75" s="9">
        <v>87.317099999999996</v>
      </c>
      <c r="AJ75" s="9">
        <v>88.780500000000004</v>
      </c>
      <c r="AK75" s="9">
        <v>84.112099999999998</v>
      </c>
      <c r="AL75" s="6"/>
      <c r="AM75" s="6"/>
      <c r="AN75" s="1"/>
    </row>
    <row r="76" spans="26:40" x14ac:dyDescent="0.25">
      <c r="Z76" s="2" t="s">
        <v>53</v>
      </c>
      <c r="AA76" s="8">
        <f>AA72-AA73-AA74</f>
        <v>16097</v>
      </c>
      <c r="AB76" s="8">
        <f t="shared" ref="AB76:AE76" si="1">AB72-AB73-AB74</f>
        <v>31033</v>
      </c>
      <c r="AC76" s="8">
        <f t="shared" si="1"/>
        <v>53274</v>
      </c>
      <c r="AD76" s="1">
        <f t="shared" si="1"/>
        <v>37987</v>
      </c>
      <c r="AE76" s="1">
        <f t="shared" si="1"/>
        <v>0</v>
      </c>
      <c r="AF76" s="1"/>
      <c r="AH76" s="2" t="s">
        <v>53</v>
      </c>
      <c r="AI76" s="8">
        <f>AI72-AI73-AI74</f>
        <v>18690</v>
      </c>
      <c r="AJ76" s="8">
        <f t="shared" ref="AJ76:AM76" si="2">AJ72-AJ73-AJ74</f>
        <v>34915</v>
      </c>
      <c r="AK76" s="8">
        <f t="shared" si="2"/>
        <v>61359</v>
      </c>
      <c r="AL76" s="1">
        <f t="shared" si="2"/>
        <v>0</v>
      </c>
      <c r="AM76" s="1">
        <f t="shared" si="2"/>
        <v>0</v>
      </c>
      <c r="AN76" s="1"/>
    </row>
    <row r="79" spans="26:40" x14ac:dyDescent="0.25">
      <c r="Z79" s="1" t="s">
        <v>65</v>
      </c>
      <c r="AA79" s="14" t="s">
        <v>61</v>
      </c>
      <c r="AB79" s="14"/>
      <c r="AC79" s="14"/>
      <c r="AD79" s="14"/>
      <c r="AE79" s="14"/>
      <c r="AF79" s="14"/>
    </row>
    <row r="80" spans="26:40" x14ac:dyDescent="0.25">
      <c r="Z80" s="1" t="s">
        <v>3</v>
      </c>
      <c r="AA80" s="1">
        <v>5</v>
      </c>
      <c r="AB80" s="1">
        <v>10</v>
      </c>
      <c r="AC80" s="1">
        <v>20</v>
      </c>
      <c r="AD80" s="1">
        <v>30</v>
      </c>
      <c r="AE80" s="1">
        <v>40</v>
      </c>
      <c r="AF80" s="1">
        <v>100</v>
      </c>
    </row>
    <row r="81" spans="26:32" x14ac:dyDescent="0.25">
      <c r="Z81" s="1" t="s">
        <v>39</v>
      </c>
      <c r="AA81" s="2" t="s">
        <v>32</v>
      </c>
      <c r="AB81" s="1" t="s">
        <v>37</v>
      </c>
      <c r="AC81" s="1" t="s">
        <v>38</v>
      </c>
      <c r="AD81" s="1" t="s">
        <v>40</v>
      </c>
      <c r="AE81" s="1"/>
      <c r="AF81" s="1"/>
    </row>
    <row r="82" spans="26:32" x14ac:dyDescent="0.25">
      <c r="Z82" s="1" t="s">
        <v>2</v>
      </c>
      <c r="AA82" s="2">
        <v>191</v>
      </c>
      <c r="AB82" s="2">
        <v>364</v>
      </c>
      <c r="AC82" s="2">
        <v>735</v>
      </c>
      <c r="AD82" s="1">
        <v>985</v>
      </c>
      <c r="AE82" s="1"/>
      <c r="AF82" s="1"/>
    </row>
    <row r="83" spans="26:32" x14ac:dyDescent="0.25">
      <c r="Z83" s="1" t="s">
        <v>5</v>
      </c>
      <c r="AA83" s="2">
        <v>207.92599999999999</v>
      </c>
      <c r="AB83" s="1">
        <v>196.4</v>
      </c>
      <c r="AC83" s="1">
        <v>199.48599999999999</v>
      </c>
      <c r="AD83" s="1">
        <v>197.042</v>
      </c>
      <c r="AE83" s="1"/>
      <c r="AF83" s="1"/>
    </row>
    <row r="84" spans="26:32" x14ac:dyDescent="0.25">
      <c r="Z84" s="1" t="s">
        <v>6</v>
      </c>
      <c r="AA84" s="2">
        <v>1076.9000000000001</v>
      </c>
      <c r="AB84" s="1"/>
      <c r="AC84" s="1">
        <v>1047.8399999999999</v>
      </c>
      <c r="AD84" s="1">
        <v>1074.08</v>
      </c>
      <c r="AE84" s="1"/>
      <c r="AF84" s="1"/>
    </row>
    <row r="87" spans="26:32" x14ac:dyDescent="0.25">
      <c r="Z87" s="1" t="s">
        <v>64</v>
      </c>
      <c r="AA87" s="14" t="s">
        <v>62</v>
      </c>
      <c r="AB87" s="14"/>
      <c r="AC87" s="14"/>
      <c r="AD87" s="14"/>
      <c r="AE87" s="14"/>
      <c r="AF87" s="14"/>
    </row>
    <row r="88" spans="26:32" x14ac:dyDescent="0.25">
      <c r="Z88" s="1" t="s">
        <v>3</v>
      </c>
      <c r="AA88" s="1">
        <v>5</v>
      </c>
      <c r="AB88" s="1"/>
      <c r="AC88" s="1"/>
      <c r="AD88" s="1"/>
      <c r="AE88" s="1">
        <v>40</v>
      </c>
      <c r="AF88" s="1">
        <v>100</v>
      </c>
    </row>
    <row r="89" spans="26:32" x14ac:dyDescent="0.25">
      <c r="Z89" s="1" t="s">
        <v>39</v>
      </c>
      <c r="AA89" s="2" t="s">
        <v>63</v>
      </c>
      <c r="AB89" s="1"/>
      <c r="AC89" s="1"/>
      <c r="AD89" s="1"/>
      <c r="AE89" s="1"/>
      <c r="AF89" s="1"/>
    </row>
    <row r="90" spans="26:32" x14ac:dyDescent="0.25">
      <c r="Z90" s="1" t="s">
        <v>2</v>
      </c>
      <c r="AA90" s="2">
        <v>228</v>
      </c>
      <c r="AB90" s="2"/>
      <c r="AC90" s="2"/>
      <c r="AD90" s="1"/>
      <c r="AE90" s="1"/>
      <c r="AF90" s="1"/>
    </row>
    <row r="91" spans="26:32" x14ac:dyDescent="0.25">
      <c r="Z91" s="1" t="s">
        <v>5</v>
      </c>
      <c r="AA91">
        <v>206.46700000000001</v>
      </c>
      <c r="AB91" s="1"/>
      <c r="AC91" s="1"/>
      <c r="AD91" s="1"/>
      <c r="AE91" s="1"/>
      <c r="AF91" s="1"/>
    </row>
    <row r="92" spans="26:32" x14ac:dyDescent="0.25">
      <c r="Z92" s="1" t="s">
        <v>6</v>
      </c>
      <c r="AA92">
        <v>1042.67</v>
      </c>
      <c r="AB92" s="1"/>
      <c r="AC92" s="1"/>
      <c r="AD92" s="1"/>
      <c r="AE92" s="1"/>
      <c r="AF92" s="1"/>
    </row>
    <row r="94" spans="26:32" x14ac:dyDescent="0.25">
      <c r="Z94" s="1" t="s">
        <v>64</v>
      </c>
      <c r="AA94" s="14" t="s">
        <v>62</v>
      </c>
      <c r="AB94" s="14"/>
      <c r="AC94" s="14"/>
      <c r="AD94" s="14"/>
      <c r="AE94" s="14"/>
      <c r="AF94" s="14"/>
    </row>
    <row r="95" spans="26:32" x14ac:dyDescent="0.25">
      <c r="Z95" s="1" t="s">
        <v>3</v>
      </c>
      <c r="AA95" s="1">
        <v>5</v>
      </c>
      <c r="AB95" s="1"/>
      <c r="AC95" s="1"/>
      <c r="AD95" s="1"/>
      <c r="AE95" s="1">
        <v>40</v>
      </c>
      <c r="AF95" s="1">
        <v>100</v>
      </c>
    </row>
    <row r="96" spans="26:32" x14ac:dyDescent="0.25">
      <c r="Z96" s="1" t="s">
        <v>39</v>
      </c>
      <c r="AA96" s="2" t="s">
        <v>63</v>
      </c>
      <c r="AB96" s="1"/>
      <c r="AC96" s="1"/>
      <c r="AD96" s="1"/>
      <c r="AE96" s="1"/>
      <c r="AF96" s="1"/>
    </row>
    <row r="97" spans="26:32" x14ac:dyDescent="0.25">
      <c r="Z97" s="1" t="s">
        <v>2</v>
      </c>
      <c r="AA97" s="2">
        <v>228</v>
      </c>
      <c r="AB97" s="2"/>
      <c r="AC97" s="2"/>
      <c r="AD97" s="1"/>
      <c r="AE97" s="1"/>
      <c r="AF97" s="1"/>
    </row>
    <row r="98" spans="26:32" x14ac:dyDescent="0.25">
      <c r="Z98" s="1" t="s">
        <v>5</v>
      </c>
      <c r="AA98">
        <v>206.46700000000001</v>
      </c>
      <c r="AB98" s="1"/>
      <c r="AC98" s="1"/>
      <c r="AD98" s="1"/>
      <c r="AE98" s="1"/>
      <c r="AF98" s="1"/>
    </row>
    <row r="99" spans="26:32" x14ac:dyDescent="0.25">
      <c r="Z99" s="1" t="s">
        <v>6</v>
      </c>
      <c r="AA99">
        <v>1042.67</v>
      </c>
      <c r="AB99" s="1"/>
      <c r="AC99" s="1"/>
      <c r="AD99" s="1"/>
      <c r="AE99" s="1"/>
      <c r="AF99" s="1"/>
    </row>
    <row r="101" spans="26:32" x14ac:dyDescent="0.25">
      <c r="Z101" s="1" t="s">
        <v>64</v>
      </c>
      <c r="AA101" s="14" t="s">
        <v>62</v>
      </c>
      <c r="AB101" s="14"/>
      <c r="AC101" s="14"/>
      <c r="AD101" s="14"/>
      <c r="AE101" s="14"/>
      <c r="AF101" s="14"/>
    </row>
    <row r="102" spans="26:32" x14ac:dyDescent="0.25">
      <c r="Z102" s="1" t="s">
        <v>3</v>
      </c>
      <c r="AA102" s="1">
        <v>5</v>
      </c>
      <c r="AB102" s="1"/>
      <c r="AC102" s="1"/>
      <c r="AD102" s="1"/>
      <c r="AE102" s="1">
        <v>40</v>
      </c>
      <c r="AF102" s="1">
        <v>100</v>
      </c>
    </row>
    <row r="103" spans="26:32" x14ac:dyDescent="0.25">
      <c r="Z103" s="1" t="s">
        <v>39</v>
      </c>
      <c r="AA103" s="2" t="s">
        <v>63</v>
      </c>
      <c r="AB103" s="1"/>
      <c r="AC103" s="1"/>
      <c r="AD103" s="1"/>
      <c r="AE103" s="1"/>
      <c r="AF103" s="1"/>
    </row>
    <row r="104" spans="26:32" x14ac:dyDescent="0.25">
      <c r="Z104" s="1" t="s">
        <v>2</v>
      </c>
      <c r="AA104" s="2">
        <v>228</v>
      </c>
      <c r="AB104" s="2"/>
      <c r="AC104" s="2"/>
      <c r="AD104" s="1"/>
      <c r="AE104" s="1"/>
      <c r="AF104" s="1"/>
    </row>
    <row r="105" spans="26:32" x14ac:dyDescent="0.25">
      <c r="Z105" s="1" t="s">
        <v>5</v>
      </c>
      <c r="AA105">
        <v>206.46700000000001</v>
      </c>
      <c r="AB105" s="1"/>
      <c r="AC105" s="1"/>
      <c r="AD105" s="1"/>
      <c r="AE105" s="1"/>
      <c r="AF105" s="1"/>
    </row>
    <row r="106" spans="26:32" x14ac:dyDescent="0.25">
      <c r="Z106" s="1" t="s">
        <v>6</v>
      </c>
      <c r="AA106">
        <v>1042.67</v>
      </c>
      <c r="AB106" s="1"/>
      <c r="AC106" s="1"/>
      <c r="AD106" s="1"/>
      <c r="AE106" s="1"/>
      <c r="AF106" s="1"/>
    </row>
  </sheetData>
  <mergeCells count="33">
    <mergeCell ref="S48:X48"/>
    <mergeCell ref="AH9:AN9"/>
    <mergeCell ref="AI31:AN31"/>
    <mergeCell ref="AI48:AN48"/>
    <mergeCell ref="AA61:AF61"/>
    <mergeCell ref="AI61:AN61"/>
    <mergeCell ref="C2:H2"/>
    <mergeCell ref="C10:H10"/>
    <mergeCell ref="K10:P10"/>
    <mergeCell ref="J9:P9"/>
    <mergeCell ref="Z9:AF9"/>
    <mergeCell ref="AA10:AF10"/>
    <mergeCell ref="S31:X31"/>
    <mergeCell ref="C17:H17"/>
    <mergeCell ref="C24:H24"/>
    <mergeCell ref="C31:H31"/>
    <mergeCell ref="B9:H9"/>
    <mergeCell ref="S55:X55"/>
    <mergeCell ref="R9:X9"/>
    <mergeCell ref="S10:X10"/>
    <mergeCell ref="S17:X17"/>
    <mergeCell ref="S24:X24"/>
    <mergeCell ref="AI10:AN10"/>
    <mergeCell ref="AI17:AN17"/>
    <mergeCell ref="AI24:AN24"/>
    <mergeCell ref="AA79:AF79"/>
    <mergeCell ref="AA87:AF87"/>
    <mergeCell ref="AA94:AF94"/>
    <mergeCell ref="AA101:AF101"/>
    <mergeCell ref="AA17:AF17"/>
    <mergeCell ref="AA24:AF24"/>
    <mergeCell ref="AA31:AF31"/>
    <mergeCell ref="AA48:AF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8"/>
  <sheetViews>
    <sheetView workbookViewId="0">
      <selection activeCell="W23" sqref="W23"/>
    </sheetView>
  </sheetViews>
  <sheetFormatPr defaultRowHeight="15" x14ac:dyDescent="0.25"/>
  <sheetData>
    <row r="2" spans="2:16" x14ac:dyDescent="0.25">
      <c r="J2" s="6" t="s">
        <v>65</v>
      </c>
      <c r="K2" s="17" t="s">
        <v>61</v>
      </c>
      <c r="L2" s="17"/>
      <c r="M2" s="17"/>
      <c r="N2" s="17"/>
      <c r="O2" s="17"/>
      <c r="P2" s="17"/>
    </row>
    <row r="3" spans="2:16" x14ac:dyDescent="0.25">
      <c r="B3" s="6" t="s">
        <v>65</v>
      </c>
      <c r="C3" s="17" t="s">
        <v>61</v>
      </c>
      <c r="D3" s="17"/>
      <c r="E3" s="17"/>
      <c r="F3" s="17"/>
      <c r="G3" s="17"/>
      <c r="H3" s="17"/>
      <c r="J3" s="6" t="s">
        <v>3</v>
      </c>
      <c r="K3" s="6">
        <v>5</v>
      </c>
      <c r="L3" s="6">
        <v>10</v>
      </c>
      <c r="M3" s="6">
        <v>20</v>
      </c>
      <c r="N3" s="6">
        <v>30</v>
      </c>
      <c r="O3" s="6">
        <v>40</v>
      </c>
      <c r="P3" s="6">
        <v>100</v>
      </c>
    </row>
    <row r="4" spans="2:16" x14ac:dyDescent="0.25">
      <c r="B4" s="6" t="s">
        <v>3</v>
      </c>
      <c r="C4" s="6">
        <v>5</v>
      </c>
      <c r="D4" s="6">
        <v>10</v>
      </c>
      <c r="E4" s="6">
        <v>20</v>
      </c>
      <c r="F4" s="6">
        <v>30</v>
      </c>
      <c r="G4" s="6">
        <v>40</v>
      </c>
      <c r="H4" s="6">
        <v>100</v>
      </c>
      <c r="J4" s="13" t="s">
        <v>1</v>
      </c>
      <c r="K4" s="1"/>
      <c r="L4" s="1"/>
      <c r="M4" s="1"/>
      <c r="N4" s="1"/>
      <c r="O4" s="1"/>
      <c r="P4" s="1"/>
    </row>
    <row r="5" spans="2:16" x14ac:dyDescent="0.25">
      <c r="B5" s="6" t="s">
        <v>39</v>
      </c>
      <c r="C5" s="6" t="s">
        <v>32</v>
      </c>
      <c r="D5" s="6" t="s">
        <v>37</v>
      </c>
      <c r="E5" s="6" t="s">
        <v>38</v>
      </c>
      <c r="F5" s="6" t="s">
        <v>40</v>
      </c>
      <c r="G5" s="6"/>
      <c r="H5" s="6"/>
      <c r="J5" s="13" t="s">
        <v>2</v>
      </c>
      <c r="K5" s="1"/>
      <c r="L5" s="1"/>
      <c r="M5" s="1"/>
      <c r="N5" s="1"/>
      <c r="O5" s="1"/>
      <c r="P5" s="1"/>
    </row>
    <row r="6" spans="2:16" x14ac:dyDescent="0.25">
      <c r="B6" s="6" t="s">
        <v>2</v>
      </c>
      <c r="C6" s="6">
        <v>191</v>
      </c>
      <c r="D6" s="6">
        <v>364</v>
      </c>
      <c r="E6" s="6">
        <v>735</v>
      </c>
      <c r="F6" s="6">
        <v>985</v>
      </c>
      <c r="G6" s="6"/>
      <c r="H6" s="6"/>
      <c r="J6" s="13" t="s">
        <v>22</v>
      </c>
      <c r="K6" s="1"/>
      <c r="L6" s="1"/>
      <c r="M6" s="1"/>
      <c r="N6" s="1"/>
      <c r="O6" s="1"/>
      <c r="P6" s="1"/>
    </row>
    <row r="7" spans="2:16" x14ac:dyDescent="0.25">
      <c r="B7" s="6" t="s">
        <v>5</v>
      </c>
      <c r="C7" s="6">
        <v>207.92599999999999</v>
      </c>
      <c r="D7" s="6">
        <v>196.4</v>
      </c>
      <c r="E7" s="6">
        <v>199.48599999999999</v>
      </c>
      <c r="F7" s="6">
        <v>197.042</v>
      </c>
      <c r="G7" s="6"/>
      <c r="H7" s="6"/>
      <c r="J7" s="13" t="s">
        <v>23</v>
      </c>
      <c r="K7" s="1"/>
      <c r="L7" s="1"/>
      <c r="M7" s="1"/>
      <c r="N7" s="1"/>
      <c r="O7" s="1"/>
      <c r="P7" s="1"/>
    </row>
    <row r="8" spans="2:16" x14ac:dyDescent="0.25">
      <c r="B8" s="6" t="s">
        <v>6</v>
      </c>
      <c r="C8" s="6">
        <v>1076.9000000000001</v>
      </c>
      <c r="D8" s="6"/>
      <c r="E8" s="6">
        <v>1047.8399999999999</v>
      </c>
      <c r="F8" s="6">
        <v>1074.08</v>
      </c>
      <c r="G8" s="6"/>
      <c r="H8" s="6"/>
      <c r="J8" s="13" t="s">
        <v>42</v>
      </c>
      <c r="K8" s="1"/>
      <c r="L8" s="1"/>
      <c r="M8" s="1"/>
      <c r="N8" s="1"/>
      <c r="O8" s="1"/>
      <c r="P8" s="1"/>
    </row>
    <row r="9" spans="2:16" x14ac:dyDescent="0.25">
      <c r="B9" s="12"/>
      <c r="C9" s="12"/>
      <c r="D9" s="12"/>
      <c r="E9" s="12"/>
      <c r="F9" s="12"/>
      <c r="G9" s="12"/>
      <c r="H9" s="12"/>
      <c r="J9" s="13" t="s">
        <v>43</v>
      </c>
      <c r="K9" s="1"/>
      <c r="L9" s="1"/>
      <c r="M9" s="1"/>
      <c r="N9" s="1"/>
      <c r="O9" s="1"/>
      <c r="P9" s="1"/>
    </row>
    <row r="10" spans="2:16" x14ac:dyDescent="0.25">
      <c r="B10" s="12"/>
      <c r="C10" s="12"/>
      <c r="D10" s="12"/>
      <c r="E10" s="12"/>
      <c r="F10" s="12"/>
      <c r="G10" s="12"/>
      <c r="H10" s="12"/>
      <c r="J10" s="13" t="s">
        <v>60</v>
      </c>
      <c r="K10" s="1"/>
      <c r="L10" s="1"/>
      <c r="M10" s="1"/>
      <c r="N10" s="1"/>
      <c r="O10" s="1"/>
      <c r="P10" s="1"/>
    </row>
    <row r="11" spans="2:16" x14ac:dyDescent="0.25">
      <c r="B11" s="6" t="s">
        <v>64</v>
      </c>
      <c r="C11" s="17" t="s">
        <v>62</v>
      </c>
      <c r="D11" s="17"/>
      <c r="E11" s="17"/>
      <c r="F11" s="17"/>
      <c r="G11" s="17"/>
      <c r="H11" s="17"/>
      <c r="J11" s="13" t="s">
        <v>44</v>
      </c>
      <c r="K11" s="1"/>
      <c r="L11" s="1"/>
      <c r="M11" s="1"/>
      <c r="N11" s="1"/>
      <c r="O11" s="1"/>
      <c r="P11" s="1"/>
    </row>
    <row r="12" spans="2:16" x14ac:dyDescent="0.25">
      <c r="B12" s="6" t="s">
        <v>3</v>
      </c>
      <c r="C12" s="6">
        <v>5</v>
      </c>
      <c r="D12" s="6"/>
      <c r="E12" s="6"/>
      <c r="F12" s="6"/>
      <c r="G12" s="6">
        <v>40</v>
      </c>
      <c r="H12" s="6">
        <v>100</v>
      </c>
      <c r="J12" s="13" t="s">
        <v>45</v>
      </c>
      <c r="K12" s="1"/>
      <c r="L12" s="1"/>
      <c r="M12" s="1"/>
      <c r="N12" s="1"/>
      <c r="O12" s="1"/>
      <c r="P12" s="1"/>
    </row>
    <row r="13" spans="2:16" x14ac:dyDescent="0.25">
      <c r="B13" s="6" t="s">
        <v>39</v>
      </c>
      <c r="C13" s="6" t="s">
        <v>63</v>
      </c>
      <c r="D13" s="6"/>
      <c r="E13" s="6"/>
      <c r="F13" s="6"/>
      <c r="G13" s="6"/>
      <c r="H13" s="6"/>
      <c r="J13" s="13" t="s">
        <v>46</v>
      </c>
      <c r="K13" s="1"/>
      <c r="L13" s="1"/>
      <c r="M13" s="1"/>
      <c r="N13" s="1"/>
      <c r="O13" s="1"/>
      <c r="P13" s="1"/>
    </row>
    <row r="14" spans="2:16" x14ac:dyDescent="0.25">
      <c r="B14" s="6" t="s">
        <v>2</v>
      </c>
      <c r="C14" s="6">
        <v>228</v>
      </c>
      <c r="D14" s="6"/>
      <c r="E14" s="6"/>
      <c r="F14" s="6"/>
      <c r="G14" s="6"/>
      <c r="H14" s="6"/>
      <c r="J14" s="13" t="s">
        <v>47</v>
      </c>
      <c r="K14" s="1"/>
      <c r="L14" s="1"/>
      <c r="M14" s="1"/>
      <c r="N14" s="1"/>
      <c r="O14" s="1"/>
      <c r="P14" s="1"/>
    </row>
    <row r="15" spans="2:16" x14ac:dyDescent="0.25">
      <c r="B15" s="6" t="s">
        <v>5</v>
      </c>
      <c r="C15" s="6">
        <v>206.46700000000001</v>
      </c>
      <c r="D15" s="6"/>
      <c r="E15" s="6"/>
      <c r="F15" s="6"/>
      <c r="G15" s="6"/>
      <c r="H15" s="6"/>
      <c r="J15" s="13" t="s">
        <v>48</v>
      </c>
      <c r="K15" s="1"/>
      <c r="L15" s="1"/>
      <c r="M15" s="1"/>
      <c r="N15" s="1"/>
      <c r="O15" s="1"/>
      <c r="P15" s="1"/>
    </row>
    <row r="16" spans="2:16" x14ac:dyDescent="0.25">
      <c r="B16" s="6" t="s">
        <v>6</v>
      </c>
      <c r="C16" s="6">
        <v>1042.67</v>
      </c>
      <c r="D16" s="6"/>
      <c r="E16" s="6"/>
      <c r="F16" s="6"/>
      <c r="G16" s="6"/>
      <c r="H16" s="6"/>
      <c r="J16" s="13" t="s">
        <v>49</v>
      </c>
      <c r="K16" s="1"/>
      <c r="L16" s="1"/>
      <c r="M16" s="1"/>
      <c r="N16" s="1"/>
      <c r="O16" s="1"/>
      <c r="P16" s="1"/>
    </row>
    <row r="17" spans="2:16" x14ac:dyDescent="0.25">
      <c r="B17" s="12"/>
      <c r="C17" s="12"/>
      <c r="D17" s="12"/>
      <c r="E17" s="12"/>
      <c r="F17" s="12"/>
      <c r="G17" s="12"/>
      <c r="H17" s="12"/>
      <c r="J17" s="13" t="s">
        <v>53</v>
      </c>
      <c r="K17" s="1"/>
      <c r="L17" s="1"/>
      <c r="M17" s="1"/>
      <c r="N17" s="1"/>
      <c r="O17" s="1"/>
      <c r="P17" s="1"/>
    </row>
    <row r="18" spans="2:16" x14ac:dyDescent="0.25">
      <c r="B18" s="6" t="s">
        <v>66</v>
      </c>
      <c r="C18" s="17" t="s">
        <v>62</v>
      </c>
      <c r="D18" s="17"/>
      <c r="E18" s="17"/>
      <c r="F18" s="17"/>
      <c r="G18" s="17"/>
      <c r="H18" s="17"/>
    </row>
    <row r="19" spans="2:16" x14ac:dyDescent="0.25">
      <c r="B19" s="6" t="s">
        <v>3</v>
      </c>
      <c r="C19" s="6"/>
      <c r="D19" s="6"/>
      <c r="E19" s="6"/>
      <c r="F19" s="6"/>
      <c r="G19" s="6">
        <v>40</v>
      </c>
      <c r="H19" s="6">
        <v>100</v>
      </c>
      <c r="J19" s="6" t="s">
        <v>64</v>
      </c>
      <c r="K19" s="17" t="s">
        <v>61</v>
      </c>
      <c r="L19" s="17"/>
      <c r="M19" s="17"/>
      <c r="N19" s="17"/>
      <c r="O19" s="17"/>
      <c r="P19" s="17"/>
    </row>
    <row r="20" spans="2:16" x14ac:dyDescent="0.25">
      <c r="B20" s="6" t="s">
        <v>39</v>
      </c>
      <c r="C20" s="6"/>
      <c r="D20" s="6"/>
      <c r="E20" s="6"/>
      <c r="F20" s="6"/>
      <c r="G20" s="6"/>
      <c r="H20" s="6"/>
      <c r="J20" s="6" t="s">
        <v>3</v>
      </c>
      <c r="K20" s="6">
        <v>5</v>
      </c>
      <c r="L20" s="6">
        <v>10</v>
      </c>
      <c r="M20" s="6">
        <v>20</v>
      </c>
      <c r="N20" s="6">
        <v>30</v>
      </c>
      <c r="O20" s="6">
        <v>40</v>
      </c>
      <c r="P20" s="6">
        <v>100</v>
      </c>
    </row>
    <row r="21" spans="2:16" x14ac:dyDescent="0.25">
      <c r="B21" s="6" t="s">
        <v>2</v>
      </c>
      <c r="C21" s="6"/>
      <c r="D21" s="6"/>
      <c r="E21" s="6"/>
      <c r="F21" s="6"/>
      <c r="G21" s="6"/>
      <c r="H21" s="6"/>
      <c r="J21" s="13" t="s">
        <v>1</v>
      </c>
      <c r="K21" s="1"/>
      <c r="L21" s="1"/>
      <c r="M21" s="1"/>
      <c r="N21" s="1"/>
      <c r="O21" s="1"/>
      <c r="P21" s="1"/>
    </row>
    <row r="22" spans="2:16" x14ac:dyDescent="0.25">
      <c r="B22" s="6" t="s">
        <v>5</v>
      </c>
      <c r="C22" s="6"/>
      <c r="D22" s="6"/>
      <c r="E22" s="6"/>
      <c r="F22" s="6"/>
      <c r="G22" s="6"/>
      <c r="H22" s="6"/>
      <c r="J22" s="13" t="s">
        <v>2</v>
      </c>
      <c r="K22" s="1"/>
      <c r="L22" s="1"/>
      <c r="M22" s="1"/>
      <c r="N22" s="1"/>
      <c r="O22" s="1"/>
      <c r="P22" s="1"/>
    </row>
    <row r="23" spans="2:16" x14ac:dyDescent="0.25">
      <c r="B23" s="6" t="s">
        <v>6</v>
      </c>
      <c r="C23" s="6"/>
      <c r="D23" s="6"/>
      <c r="E23" s="6"/>
      <c r="F23" s="6"/>
      <c r="G23" s="6"/>
      <c r="H23" s="6"/>
      <c r="J23" s="13" t="s">
        <v>22</v>
      </c>
      <c r="K23" s="1"/>
      <c r="L23" s="1"/>
      <c r="M23" s="1"/>
      <c r="N23" s="1"/>
      <c r="O23" s="1"/>
      <c r="P23" s="1"/>
    </row>
    <row r="24" spans="2:16" x14ac:dyDescent="0.25">
      <c r="B24" s="12"/>
      <c r="C24" s="12"/>
      <c r="D24" s="12"/>
      <c r="E24" s="12"/>
      <c r="F24" s="12"/>
      <c r="G24" s="12"/>
      <c r="H24" s="12"/>
      <c r="J24" s="13" t="s">
        <v>23</v>
      </c>
      <c r="K24" s="1"/>
      <c r="L24" s="1"/>
      <c r="M24" s="1"/>
      <c r="N24" s="1"/>
      <c r="O24" s="1"/>
      <c r="P24" s="1"/>
    </row>
    <row r="25" spans="2:16" x14ac:dyDescent="0.25">
      <c r="B25" s="6" t="s">
        <v>67</v>
      </c>
      <c r="C25" s="17" t="s">
        <v>62</v>
      </c>
      <c r="D25" s="17"/>
      <c r="E25" s="17"/>
      <c r="F25" s="17"/>
      <c r="G25" s="17"/>
      <c r="H25" s="17"/>
      <c r="J25" s="13" t="s">
        <v>42</v>
      </c>
      <c r="K25" s="1"/>
      <c r="L25" s="1"/>
      <c r="M25" s="1"/>
      <c r="N25" s="1"/>
      <c r="O25" s="1"/>
      <c r="P25" s="1"/>
    </row>
    <row r="26" spans="2:16" x14ac:dyDescent="0.25">
      <c r="B26" s="6" t="s">
        <v>3</v>
      </c>
      <c r="C26" s="6"/>
      <c r="D26" s="6"/>
      <c r="E26" s="6"/>
      <c r="F26" s="6"/>
      <c r="G26" s="6">
        <v>40</v>
      </c>
      <c r="H26" s="6">
        <v>100</v>
      </c>
      <c r="J26" s="13" t="s">
        <v>43</v>
      </c>
      <c r="K26" s="1"/>
      <c r="L26" s="1"/>
      <c r="M26" s="1"/>
      <c r="N26" s="1"/>
      <c r="O26" s="1"/>
      <c r="P26" s="1"/>
    </row>
    <row r="27" spans="2:16" x14ac:dyDescent="0.25">
      <c r="B27" s="6" t="s">
        <v>39</v>
      </c>
      <c r="C27" s="6"/>
      <c r="D27" s="6"/>
      <c r="E27" s="6"/>
      <c r="F27" s="6"/>
      <c r="G27" s="6"/>
      <c r="H27" s="6"/>
      <c r="J27" s="13" t="s">
        <v>60</v>
      </c>
      <c r="K27" s="1"/>
      <c r="L27" s="1"/>
      <c r="M27" s="1"/>
      <c r="N27" s="1"/>
      <c r="O27" s="1"/>
      <c r="P27" s="1"/>
    </row>
    <row r="28" spans="2:16" x14ac:dyDescent="0.25">
      <c r="B28" s="6" t="s">
        <v>2</v>
      </c>
      <c r="C28" s="6"/>
      <c r="D28" s="6"/>
      <c r="E28" s="6"/>
      <c r="F28" s="6"/>
      <c r="G28" s="6"/>
      <c r="H28" s="6"/>
      <c r="J28" s="13" t="s">
        <v>44</v>
      </c>
      <c r="K28" s="1"/>
      <c r="L28" s="1"/>
      <c r="M28" s="1"/>
      <c r="N28" s="1"/>
      <c r="O28" s="1"/>
      <c r="P28" s="1"/>
    </row>
    <row r="29" spans="2:16" x14ac:dyDescent="0.25">
      <c r="B29" s="6" t="s">
        <v>5</v>
      </c>
      <c r="C29" s="12"/>
      <c r="D29" s="6"/>
      <c r="E29" s="6"/>
      <c r="F29" s="6"/>
      <c r="G29" s="6"/>
      <c r="H29" s="6"/>
      <c r="J29" s="13" t="s">
        <v>45</v>
      </c>
      <c r="K29" s="1"/>
      <c r="L29" s="1"/>
      <c r="M29" s="1"/>
      <c r="N29" s="1"/>
      <c r="O29" s="1"/>
      <c r="P29" s="1"/>
    </row>
    <row r="30" spans="2:16" x14ac:dyDescent="0.25">
      <c r="B30" s="6" t="s">
        <v>6</v>
      </c>
      <c r="C30" s="12"/>
      <c r="D30" s="6"/>
      <c r="E30" s="6"/>
      <c r="F30" s="6"/>
      <c r="G30" s="6"/>
      <c r="H30" s="6"/>
      <c r="J30" s="13" t="s">
        <v>46</v>
      </c>
      <c r="K30" s="1"/>
      <c r="L30" s="1"/>
      <c r="M30" s="1"/>
      <c r="N30" s="1"/>
      <c r="O30" s="1"/>
      <c r="P30" s="1"/>
    </row>
    <row r="31" spans="2:16" x14ac:dyDescent="0.25">
      <c r="J31" s="13" t="s">
        <v>47</v>
      </c>
      <c r="K31" s="1"/>
      <c r="L31" s="1"/>
      <c r="M31" s="1"/>
      <c r="N31" s="1"/>
      <c r="O31" s="1"/>
      <c r="P31" s="1"/>
    </row>
    <row r="32" spans="2:16" x14ac:dyDescent="0.25">
      <c r="J32" s="13" t="s">
        <v>48</v>
      </c>
      <c r="K32" s="1"/>
      <c r="L32" s="1"/>
      <c r="M32" s="1"/>
      <c r="N32" s="1"/>
      <c r="O32" s="1"/>
      <c r="P32" s="1"/>
    </row>
    <row r="33" spans="10:16" x14ac:dyDescent="0.25">
      <c r="J33" s="13" t="s">
        <v>49</v>
      </c>
      <c r="K33" s="1"/>
      <c r="L33" s="1"/>
      <c r="M33" s="1"/>
      <c r="N33" s="1"/>
      <c r="O33" s="1"/>
      <c r="P33" s="1"/>
    </row>
    <row r="34" spans="10:16" x14ac:dyDescent="0.25">
      <c r="J34" s="13" t="s">
        <v>53</v>
      </c>
      <c r="K34" s="1"/>
      <c r="L34" s="1"/>
      <c r="M34" s="1"/>
      <c r="N34" s="1"/>
      <c r="O34" s="1"/>
      <c r="P34" s="1"/>
    </row>
    <row r="36" spans="10:16" x14ac:dyDescent="0.25">
      <c r="J36" s="6" t="s">
        <v>66</v>
      </c>
      <c r="K36" s="17" t="s">
        <v>61</v>
      </c>
      <c r="L36" s="17"/>
      <c r="M36" s="17"/>
      <c r="N36" s="17"/>
      <c r="O36" s="17"/>
      <c r="P36" s="17"/>
    </row>
    <row r="37" spans="10:16" x14ac:dyDescent="0.25">
      <c r="J37" s="6" t="s">
        <v>3</v>
      </c>
      <c r="K37" s="6">
        <v>5</v>
      </c>
      <c r="L37" s="6">
        <v>10</v>
      </c>
      <c r="M37" s="6">
        <v>20</v>
      </c>
      <c r="N37" s="6">
        <v>30</v>
      </c>
      <c r="O37" s="6">
        <v>40</v>
      </c>
      <c r="P37" s="6">
        <v>100</v>
      </c>
    </row>
    <row r="38" spans="10:16" x14ac:dyDescent="0.25">
      <c r="J38" s="13" t="s">
        <v>1</v>
      </c>
      <c r="K38" s="1"/>
      <c r="L38" s="1"/>
      <c r="M38" s="1"/>
      <c r="N38" s="1"/>
      <c r="O38" s="1"/>
      <c r="P38" s="1"/>
    </row>
    <row r="39" spans="10:16" x14ac:dyDescent="0.25">
      <c r="J39" s="13" t="s">
        <v>2</v>
      </c>
      <c r="K39" s="1"/>
      <c r="L39" s="1"/>
      <c r="M39" s="1"/>
      <c r="N39" s="1"/>
      <c r="O39" s="1"/>
      <c r="P39" s="1"/>
    </row>
    <row r="40" spans="10:16" x14ac:dyDescent="0.25">
      <c r="J40" s="13" t="s">
        <v>22</v>
      </c>
      <c r="K40" s="1"/>
      <c r="L40" s="1"/>
      <c r="M40" s="1"/>
      <c r="N40" s="1"/>
      <c r="O40" s="1"/>
      <c r="P40" s="1"/>
    </row>
    <row r="41" spans="10:16" x14ac:dyDescent="0.25">
      <c r="J41" s="13" t="s">
        <v>23</v>
      </c>
      <c r="K41" s="1"/>
      <c r="L41" s="1"/>
      <c r="M41" s="1"/>
      <c r="N41" s="1"/>
      <c r="O41" s="1"/>
      <c r="P41" s="1"/>
    </row>
    <row r="42" spans="10:16" x14ac:dyDescent="0.25">
      <c r="J42" s="13" t="s">
        <v>42</v>
      </c>
      <c r="K42" s="1"/>
      <c r="L42" s="1"/>
      <c r="M42" s="1"/>
      <c r="N42" s="1"/>
      <c r="O42" s="1"/>
      <c r="P42" s="1"/>
    </row>
    <row r="43" spans="10:16" x14ac:dyDescent="0.25">
      <c r="J43" s="13" t="s">
        <v>43</v>
      </c>
      <c r="K43" s="1"/>
      <c r="L43" s="1"/>
      <c r="M43" s="1"/>
      <c r="N43" s="1"/>
      <c r="O43" s="1"/>
      <c r="P43" s="1"/>
    </row>
    <row r="44" spans="10:16" x14ac:dyDescent="0.25">
      <c r="J44" s="13" t="s">
        <v>60</v>
      </c>
      <c r="K44" s="1"/>
      <c r="L44" s="1"/>
      <c r="M44" s="1"/>
      <c r="N44" s="1"/>
      <c r="O44" s="1"/>
      <c r="P44" s="1"/>
    </row>
    <row r="45" spans="10:16" x14ac:dyDescent="0.25">
      <c r="J45" s="13" t="s">
        <v>44</v>
      </c>
      <c r="K45" s="1"/>
      <c r="L45" s="1"/>
      <c r="M45" s="1"/>
      <c r="N45" s="1"/>
      <c r="O45" s="1"/>
      <c r="P45" s="1"/>
    </row>
    <row r="46" spans="10:16" x14ac:dyDescent="0.25">
      <c r="J46" s="13" t="s">
        <v>45</v>
      </c>
      <c r="K46" s="1"/>
      <c r="L46" s="1"/>
      <c r="M46" s="1"/>
      <c r="N46" s="1"/>
      <c r="O46" s="1"/>
      <c r="P46" s="1"/>
    </row>
    <row r="47" spans="10:16" x14ac:dyDescent="0.25">
      <c r="J47" s="13" t="s">
        <v>46</v>
      </c>
      <c r="K47" s="1"/>
      <c r="L47" s="1"/>
      <c r="M47" s="1"/>
      <c r="N47" s="1"/>
      <c r="O47" s="1"/>
      <c r="P47" s="1"/>
    </row>
    <row r="48" spans="10:16" x14ac:dyDescent="0.25">
      <c r="J48" s="13" t="s">
        <v>47</v>
      </c>
      <c r="K48" s="1"/>
      <c r="L48" s="1"/>
      <c r="M48" s="1"/>
      <c r="N48" s="1"/>
      <c r="O48" s="1"/>
      <c r="P48" s="1"/>
    </row>
    <row r="49" spans="10:16" x14ac:dyDescent="0.25">
      <c r="J49" s="13" t="s">
        <v>48</v>
      </c>
      <c r="K49" s="1"/>
      <c r="L49" s="1"/>
      <c r="M49" s="1"/>
      <c r="N49" s="1"/>
      <c r="O49" s="1"/>
      <c r="P49" s="1"/>
    </row>
    <row r="50" spans="10:16" x14ac:dyDescent="0.25">
      <c r="J50" s="13" t="s">
        <v>49</v>
      </c>
      <c r="K50" s="1"/>
      <c r="L50" s="1"/>
      <c r="M50" s="1"/>
      <c r="N50" s="1"/>
      <c r="O50" s="1"/>
      <c r="P50" s="1"/>
    </row>
    <row r="51" spans="10:16" x14ac:dyDescent="0.25">
      <c r="J51" s="13" t="s">
        <v>53</v>
      </c>
      <c r="K51" s="1"/>
      <c r="L51" s="1"/>
      <c r="M51" s="1"/>
      <c r="N51" s="1"/>
      <c r="O51" s="1"/>
      <c r="P51" s="1"/>
    </row>
    <row r="53" spans="10:16" x14ac:dyDescent="0.25">
      <c r="J53" s="6" t="s">
        <v>67</v>
      </c>
      <c r="K53" s="17" t="s">
        <v>61</v>
      </c>
      <c r="L53" s="17"/>
      <c r="M53" s="17"/>
      <c r="N53" s="17"/>
      <c r="O53" s="17"/>
      <c r="P53" s="17"/>
    </row>
    <row r="54" spans="10:16" x14ac:dyDescent="0.25">
      <c r="J54" s="6" t="s">
        <v>3</v>
      </c>
      <c r="K54" s="6">
        <v>5</v>
      </c>
      <c r="L54" s="6">
        <v>10</v>
      </c>
      <c r="M54" s="6">
        <v>20</v>
      </c>
      <c r="N54" s="6">
        <v>30</v>
      </c>
      <c r="O54" s="6">
        <v>40</v>
      </c>
      <c r="P54" s="6">
        <v>100</v>
      </c>
    </row>
    <row r="55" spans="10:16" x14ac:dyDescent="0.25">
      <c r="J55" s="13" t="s">
        <v>1</v>
      </c>
      <c r="K55" s="1"/>
      <c r="L55" s="1"/>
      <c r="M55" s="1"/>
      <c r="N55" s="1"/>
      <c r="O55" s="1"/>
      <c r="P55" s="1"/>
    </row>
    <row r="56" spans="10:16" x14ac:dyDescent="0.25">
      <c r="J56" s="13" t="s">
        <v>2</v>
      </c>
      <c r="K56" s="1"/>
      <c r="L56" s="1"/>
      <c r="M56" s="1"/>
      <c r="N56" s="1"/>
      <c r="O56" s="1"/>
      <c r="P56" s="1"/>
    </row>
    <row r="57" spans="10:16" x14ac:dyDescent="0.25">
      <c r="J57" s="13" t="s">
        <v>22</v>
      </c>
      <c r="K57" s="1"/>
      <c r="L57" s="1"/>
      <c r="M57" s="1"/>
      <c r="N57" s="1"/>
      <c r="O57" s="1"/>
      <c r="P57" s="1"/>
    </row>
    <row r="58" spans="10:16" x14ac:dyDescent="0.25">
      <c r="J58" s="13" t="s">
        <v>23</v>
      </c>
      <c r="K58" s="1"/>
      <c r="L58" s="1"/>
      <c r="M58" s="1"/>
      <c r="N58" s="1"/>
      <c r="O58" s="1"/>
      <c r="P58" s="1"/>
    </row>
    <row r="59" spans="10:16" x14ac:dyDescent="0.25">
      <c r="J59" s="13" t="s">
        <v>42</v>
      </c>
      <c r="K59" s="1"/>
      <c r="L59" s="1"/>
      <c r="M59" s="1"/>
      <c r="N59" s="1"/>
      <c r="O59" s="1"/>
      <c r="P59" s="1"/>
    </row>
    <row r="60" spans="10:16" x14ac:dyDescent="0.25">
      <c r="J60" s="13" t="s">
        <v>43</v>
      </c>
      <c r="K60" s="1"/>
      <c r="L60" s="1"/>
      <c r="M60" s="1"/>
      <c r="N60" s="1"/>
      <c r="O60" s="1"/>
      <c r="P60" s="1"/>
    </row>
    <row r="61" spans="10:16" x14ac:dyDescent="0.25">
      <c r="J61" s="13" t="s">
        <v>60</v>
      </c>
      <c r="K61" s="1"/>
      <c r="L61" s="1"/>
      <c r="M61" s="1"/>
      <c r="N61" s="1"/>
      <c r="O61" s="1"/>
      <c r="P61" s="1"/>
    </row>
    <row r="62" spans="10:16" x14ac:dyDescent="0.25">
      <c r="J62" s="13" t="s">
        <v>44</v>
      </c>
      <c r="K62" s="1"/>
      <c r="L62" s="1"/>
      <c r="M62" s="1"/>
      <c r="N62" s="1"/>
      <c r="O62" s="1"/>
      <c r="P62" s="1"/>
    </row>
    <row r="63" spans="10:16" x14ac:dyDescent="0.25">
      <c r="J63" s="13" t="s">
        <v>45</v>
      </c>
      <c r="K63" s="1"/>
      <c r="L63" s="1"/>
      <c r="M63" s="1"/>
      <c r="N63" s="1"/>
      <c r="O63" s="1"/>
      <c r="P63" s="1"/>
    </row>
    <row r="64" spans="10:16" x14ac:dyDescent="0.25">
      <c r="J64" s="13" t="s">
        <v>46</v>
      </c>
      <c r="K64" s="1"/>
      <c r="L64" s="1"/>
      <c r="M64" s="1"/>
      <c r="N64" s="1"/>
      <c r="O64" s="1"/>
      <c r="P64" s="1"/>
    </row>
    <row r="65" spans="10:16" x14ac:dyDescent="0.25">
      <c r="J65" s="13" t="s">
        <v>47</v>
      </c>
      <c r="K65" s="1"/>
      <c r="L65" s="1"/>
      <c r="M65" s="1"/>
      <c r="N65" s="1"/>
      <c r="O65" s="1"/>
      <c r="P65" s="1"/>
    </row>
    <row r="66" spans="10:16" x14ac:dyDescent="0.25">
      <c r="J66" s="13" t="s">
        <v>48</v>
      </c>
      <c r="K66" s="1"/>
      <c r="L66" s="1"/>
      <c r="M66" s="1"/>
      <c r="N66" s="1"/>
      <c r="O66" s="1"/>
      <c r="P66" s="1"/>
    </row>
    <row r="67" spans="10:16" x14ac:dyDescent="0.25">
      <c r="J67" s="13" t="s">
        <v>49</v>
      </c>
      <c r="K67" s="1"/>
      <c r="L67" s="1"/>
      <c r="M67" s="1"/>
      <c r="N67" s="1"/>
      <c r="O67" s="1"/>
      <c r="P67" s="1"/>
    </row>
    <row r="68" spans="10:16" x14ac:dyDescent="0.25">
      <c r="J68" s="13" t="s">
        <v>53</v>
      </c>
      <c r="K68" s="1"/>
      <c r="L68" s="1"/>
      <c r="M68" s="1"/>
      <c r="N68" s="1"/>
      <c r="O68" s="1"/>
      <c r="P68" s="1"/>
    </row>
  </sheetData>
  <mergeCells count="8">
    <mergeCell ref="K2:P2"/>
    <mergeCell ref="K19:P19"/>
    <mergeCell ref="K36:P36"/>
    <mergeCell ref="K53:P53"/>
    <mergeCell ref="C3:H3"/>
    <mergeCell ref="C11:H11"/>
    <mergeCell ref="C18:H18"/>
    <mergeCell ref="C25:H2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Different Virtual Stops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Autonomicity</dc:creator>
  <cp:lastModifiedBy>Autonomicity</cp:lastModifiedBy>
  <dcterms:created xsi:type="dcterms:W3CDTF">2023-02-01T20:51:52Z</dcterms:created>
  <dcterms:modified xsi:type="dcterms:W3CDTF">2023-04-12T22:13:17Z</dcterms:modified>
</cp:coreProperties>
</file>