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-김원기\00-수송자료\00-연도별 수송실적 자료\2017년 수송실적\12월\2017년 수송수입실적 총괄분석\"/>
    </mc:Choice>
  </mc:AlternateContent>
  <bookViews>
    <workbookView xWindow="3720" yWindow="0" windowWidth="27870" windowHeight="12975" tabRatio="886"/>
  </bookViews>
  <sheets>
    <sheet name="승차인원(a)" sheetId="6" r:id="rId1"/>
    <sheet name="승차순위" sheetId="15" r:id="rId2"/>
    <sheet name="하차인원(b)" sheetId="8" r:id="rId3"/>
    <sheet name="하차순위" sheetId="20" r:id="rId4"/>
    <sheet name="승하차인원(a+b)" sheetId="9" r:id="rId5"/>
    <sheet name="승하차순위" sheetId="21" r:id="rId6"/>
    <sheet name="환승유입인원(c)" sheetId="7" r:id="rId7"/>
    <sheet name="환승유입순위" sheetId="22" r:id="rId8"/>
    <sheet name="수송인원(a+c)" sheetId="5" r:id="rId9"/>
    <sheet name="수송순위" sheetId="23" r:id="rId10"/>
    <sheet name="권종별 승차인원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42" i="12" l="1"/>
  <c r="DB42" i="12"/>
  <c r="DA42" i="12"/>
  <c r="CV42" i="12" s="1"/>
  <c r="CZ42" i="12"/>
  <c r="CY42" i="12"/>
  <c r="CX42" i="12"/>
  <c r="CW42" i="12"/>
  <c r="CU42" i="12"/>
  <c r="CT42" i="12"/>
  <c r="CS42" i="12"/>
  <c r="CN42" i="12" s="1"/>
  <c r="CR42" i="12"/>
  <c r="CQ42" i="12"/>
  <c r="CP42" i="12"/>
  <c r="CO42" i="12"/>
  <c r="CM42" i="12"/>
  <c r="CL42" i="12"/>
  <c r="CK42" i="12"/>
  <c r="CF42" i="12" s="1"/>
  <c r="CJ42" i="12"/>
  <c r="CI42" i="12"/>
  <c r="CH42" i="12"/>
  <c r="CG42" i="12"/>
  <c r="CE42" i="12"/>
  <c r="CD42" i="12"/>
  <c r="CC42" i="12"/>
  <c r="BX42" i="12" s="1"/>
  <c r="CB42" i="12"/>
  <c r="CA42" i="12"/>
  <c r="BZ42" i="12"/>
  <c r="BY42" i="12"/>
  <c r="BW42" i="12"/>
  <c r="BV42" i="12"/>
  <c r="BU42" i="12"/>
  <c r="BP42" i="12" s="1"/>
  <c r="BT42" i="12"/>
  <c r="BS42" i="12"/>
  <c r="BR42" i="12"/>
  <c r="BQ42" i="12"/>
  <c r="BO42" i="12"/>
  <c r="BN42" i="12"/>
  <c r="BM42" i="12"/>
  <c r="BH42" i="12" s="1"/>
  <c r="BL42" i="12"/>
  <c r="BK42" i="12"/>
  <c r="BJ42" i="12"/>
  <c r="BI42" i="12"/>
  <c r="BG42" i="12"/>
  <c r="BF42" i="12"/>
  <c r="BE42" i="12"/>
  <c r="AZ42" i="12" s="1"/>
  <c r="BD42" i="12"/>
  <c r="BC42" i="12"/>
  <c r="BB42" i="12"/>
  <c r="BA42" i="12"/>
  <c r="AY42" i="12"/>
  <c r="AX42" i="12"/>
  <c r="AW42" i="12"/>
  <c r="AR42" i="12" s="1"/>
  <c r="AV42" i="12"/>
  <c r="AU42" i="12"/>
  <c r="AT42" i="12"/>
  <c r="AS42" i="12"/>
  <c r="AQ42" i="12"/>
  <c r="AP42" i="12"/>
  <c r="AO42" i="12"/>
  <c r="AJ42" i="12" s="1"/>
  <c r="AN42" i="12"/>
  <c r="AM42" i="12"/>
  <c r="AL42" i="12"/>
  <c r="AK42" i="12"/>
  <c r="AI42" i="12"/>
  <c r="AH42" i="12"/>
  <c r="AG42" i="12"/>
  <c r="AB42" i="12" s="1"/>
  <c r="AF42" i="12"/>
  <c r="AE42" i="12"/>
  <c r="AD42" i="12"/>
  <c r="AC42" i="12"/>
  <c r="AA42" i="12"/>
  <c r="Z42" i="12"/>
  <c r="Y42" i="12"/>
  <c r="T42" i="12" s="1"/>
  <c r="X42" i="12"/>
  <c r="W42" i="12"/>
  <c r="V42" i="12"/>
  <c r="U42" i="12"/>
  <c r="DC41" i="12"/>
  <c r="DB41" i="12"/>
  <c r="DA41" i="12"/>
  <c r="CV41" i="12" s="1"/>
  <c r="CZ41" i="12"/>
  <c r="CY41" i="12"/>
  <c r="CX41" i="12"/>
  <c r="CW41" i="12"/>
  <c r="CU41" i="12"/>
  <c r="CT41" i="12"/>
  <c r="CS41" i="12"/>
  <c r="CN41" i="12" s="1"/>
  <c r="CR41" i="12"/>
  <c r="CQ41" i="12"/>
  <c r="CP41" i="12"/>
  <c r="CO41" i="12"/>
  <c r="CM41" i="12"/>
  <c r="CL41" i="12"/>
  <c r="CK41" i="12"/>
  <c r="CF41" i="12" s="1"/>
  <c r="CJ41" i="12"/>
  <c r="CI41" i="12"/>
  <c r="CH41" i="12"/>
  <c r="CG41" i="12"/>
  <c r="CE41" i="12"/>
  <c r="CD41" i="12"/>
  <c r="CC41" i="12"/>
  <c r="BX41" i="12" s="1"/>
  <c r="CB41" i="12"/>
  <c r="CA41" i="12"/>
  <c r="BZ41" i="12"/>
  <c r="BY41" i="12"/>
  <c r="BW41" i="12"/>
  <c r="BV41" i="12"/>
  <c r="BU41" i="12"/>
  <c r="BP41" i="12" s="1"/>
  <c r="BT41" i="12"/>
  <c r="BS41" i="12"/>
  <c r="BR41" i="12"/>
  <c r="BQ41" i="12"/>
  <c r="BO41" i="12"/>
  <c r="BN41" i="12"/>
  <c r="BM41" i="12"/>
  <c r="BH41" i="12" s="1"/>
  <c r="BL41" i="12"/>
  <c r="BK41" i="12"/>
  <c r="BJ41" i="12"/>
  <c r="BI41" i="12"/>
  <c r="BG41" i="12"/>
  <c r="BF41" i="12"/>
  <c r="BE41" i="12"/>
  <c r="AZ41" i="12" s="1"/>
  <c r="BD41" i="12"/>
  <c r="BC41" i="12"/>
  <c r="BB41" i="12"/>
  <c r="BA41" i="12"/>
  <c r="AY41" i="12"/>
  <c r="AX41" i="12"/>
  <c r="AW41" i="12"/>
  <c r="AR41" i="12" s="1"/>
  <c r="AV41" i="12"/>
  <c r="AU41" i="12"/>
  <c r="AT41" i="12"/>
  <c r="AS41" i="12"/>
  <c r="AQ41" i="12"/>
  <c r="AP41" i="12"/>
  <c r="AO41" i="12"/>
  <c r="AJ41" i="12" s="1"/>
  <c r="AN41" i="12"/>
  <c r="AM41" i="12"/>
  <c r="AL41" i="12"/>
  <c r="AK41" i="12"/>
  <c r="AI41" i="12"/>
  <c r="AH41" i="12"/>
  <c r="AG41" i="12"/>
  <c r="AB41" i="12" s="1"/>
  <c r="AF41" i="12"/>
  <c r="AE41" i="12"/>
  <c r="AD41" i="12"/>
  <c r="AC41" i="12"/>
  <c r="AA41" i="12"/>
  <c r="Z41" i="12"/>
  <c r="Y41" i="12"/>
  <c r="T41" i="12" s="1"/>
  <c r="X41" i="12"/>
  <c r="W41" i="12"/>
  <c r="V41" i="12"/>
  <c r="U41" i="12"/>
  <c r="DC40" i="12"/>
  <c r="DB40" i="12"/>
  <c r="DA40" i="12"/>
  <c r="CV40" i="12" s="1"/>
  <c r="CZ40" i="12"/>
  <c r="CY40" i="12"/>
  <c r="CX40" i="12"/>
  <c r="CW40" i="12"/>
  <c r="CU40" i="12"/>
  <c r="CT40" i="12"/>
  <c r="CS40" i="12"/>
  <c r="CN40" i="12" s="1"/>
  <c r="CR40" i="12"/>
  <c r="CQ40" i="12"/>
  <c r="CP40" i="12"/>
  <c r="CO40" i="12"/>
  <c r="CM40" i="12"/>
  <c r="CL40" i="12"/>
  <c r="CK40" i="12"/>
  <c r="CF40" i="12" s="1"/>
  <c r="CJ40" i="12"/>
  <c r="CI40" i="12"/>
  <c r="CH40" i="12"/>
  <c r="CG40" i="12"/>
  <c r="CE40" i="12"/>
  <c r="CD40" i="12"/>
  <c r="CC40" i="12"/>
  <c r="BX40" i="12" s="1"/>
  <c r="CB40" i="12"/>
  <c r="CA40" i="12"/>
  <c r="BZ40" i="12"/>
  <c r="BY40" i="12"/>
  <c r="BW40" i="12"/>
  <c r="BV40" i="12"/>
  <c r="BU40" i="12"/>
  <c r="BP40" i="12" s="1"/>
  <c r="BT40" i="12"/>
  <c r="BS40" i="12"/>
  <c r="BR40" i="12"/>
  <c r="BQ40" i="12"/>
  <c r="BO40" i="12"/>
  <c r="BN40" i="12"/>
  <c r="BM40" i="12"/>
  <c r="BH40" i="12" s="1"/>
  <c r="BL40" i="12"/>
  <c r="BK40" i="12"/>
  <c r="BJ40" i="12"/>
  <c r="BI40" i="12"/>
  <c r="BG40" i="12"/>
  <c r="BF40" i="12"/>
  <c r="BE40" i="12"/>
  <c r="AZ40" i="12" s="1"/>
  <c r="BD40" i="12"/>
  <c r="BC40" i="12"/>
  <c r="BB40" i="12"/>
  <c r="BA40" i="12"/>
  <c r="AY40" i="12"/>
  <c r="AX40" i="12"/>
  <c r="AW40" i="12"/>
  <c r="AR40" i="12" s="1"/>
  <c r="AV40" i="12"/>
  <c r="AU40" i="12"/>
  <c r="AT40" i="12"/>
  <c r="AS40" i="12"/>
  <c r="AQ40" i="12"/>
  <c r="AP40" i="12"/>
  <c r="AO40" i="12"/>
  <c r="AJ40" i="12" s="1"/>
  <c r="AN40" i="12"/>
  <c r="AM40" i="12"/>
  <c r="AL40" i="12"/>
  <c r="AK40" i="12"/>
  <c r="AI40" i="12"/>
  <c r="AH40" i="12"/>
  <c r="AG40" i="12"/>
  <c r="AB40" i="12" s="1"/>
  <c r="AF40" i="12"/>
  <c r="AE40" i="12"/>
  <c r="AD40" i="12"/>
  <c r="AC40" i="12"/>
  <c r="AA40" i="12"/>
  <c r="Z40" i="12"/>
  <c r="Y40" i="12"/>
  <c r="T40" i="12" s="1"/>
  <c r="X40" i="12"/>
  <c r="W40" i="12"/>
  <c r="V40" i="12"/>
  <c r="U40" i="12"/>
  <c r="DC39" i="12"/>
  <c r="DB39" i="12"/>
  <c r="DA39" i="12"/>
  <c r="CV39" i="12" s="1"/>
  <c r="CZ39" i="12"/>
  <c r="CY39" i="12"/>
  <c r="CX39" i="12"/>
  <c r="CW39" i="12"/>
  <c r="CU39" i="12"/>
  <c r="CT39" i="12"/>
  <c r="CS39" i="12"/>
  <c r="CN39" i="12" s="1"/>
  <c r="CR39" i="12"/>
  <c r="CQ39" i="12"/>
  <c r="CP39" i="12"/>
  <c r="CO39" i="12"/>
  <c r="CM39" i="12"/>
  <c r="CL39" i="12"/>
  <c r="CK39" i="12"/>
  <c r="CF39" i="12" s="1"/>
  <c r="CJ39" i="12"/>
  <c r="CI39" i="12"/>
  <c r="CH39" i="12"/>
  <c r="CG39" i="12"/>
  <c r="CE39" i="12"/>
  <c r="CD39" i="12"/>
  <c r="CC39" i="12"/>
  <c r="BX39" i="12" s="1"/>
  <c r="CB39" i="12"/>
  <c r="CA39" i="12"/>
  <c r="BZ39" i="12"/>
  <c r="BY39" i="12"/>
  <c r="BW39" i="12"/>
  <c r="BV39" i="12"/>
  <c r="BU39" i="12"/>
  <c r="BP39" i="12" s="1"/>
  <c r="BT39" i="12"/>
  <c r="BS39" i="12"/>
  <c r="BR39" i="12"/>
  <c r="BQ39" i="12"/>
  <c r="BO39" i="12"/>
  <c r="BN39" i="12"/>
  <c r="BM39" i="12"/>
  <c r="BH39" i="12" s="1"/>
  <c r="BL39" i="12"/>
  <c r="BK39" i="12"/>
  <c r="BJ39" i="12"/>
  <c r="BI39" i="12"/>
  <c r="BG39" i="12"/>
  <c r="BF39" i="12"/>
  <c r="BE39" i="12"/>
  <c r="AZ39" i="12" s="1"/>
  <c r="BD39" i="12"/>
  <c r="BC39" i="12"/>
  <c r="BB39" i="12"/>
  <c r="BA39" i="12"/>
  <c r="AY39" i="12"/>
  <c r="AX39" i="12"/>
  <c r="AW39" i="12"/>
  <c r="AR39" i="12" s="1"/>
  <c r="AV39" i="12"/>
  <c r="AU39" i="12"/>
  <c r="AT39" i="12"/>
  <c r="AS39" i="12"/>
  <c r="AQ39" i="12"/>
  <c r="AP39" i="12"/>
  <c r="AO39" i="12"/>
  <c r="AJ39" i="12" s="1"/>
  <c r="AN39" i="12"/>
  <c r="AM39" i="12"/>
  <c r="AL39" i="12"/>
  <c r="AK39" i="12"/>
  <c r="AI39" i="12"/>
  <c r="AH39" i="12"/>
  <c r="AG39" i="12"/>
  <c r="AB39" i="12" s="1"/>
  <c r="AF39" i="12"/>
  <c r="AE39" i="12"/>
  <c r="AD39" i="12"/>
  <c r="AC39" i="12"/>
  <c r="AA39" i="12"/>
  <c r="Z39" i="12"/>
  <c r="Y39" i="12"/>
  <c r="T39" i="12" s="1"/>
  <c r="X39" i="12"/>
  <c r="W39" i="12"/>
  <c r="V39" i="12"/>
  <c r="U39" i="12"/>
  <c r="DC38" i="12"/>
  <c r="DB38" i="12"/>
  <c r="DA38" i="12"/>
  <c r="CV38" i="12" s="1"/>
  <c r="CZ38" i="12"/>
  <c r="CY38" i="12"/>
  <c r="CX38" i="12"/>
  <c r="CW38" i="12"/>
  <c r="CW16" i="12" s="1"/>
  <c r="CU38" i="12"/>
  <c r="CT38" i="12"/>
  <c r="CS38" i="12"/>
  <c r="CN38" i="12" s="1"/>
  <c r="CR38" i="12"/>
  <c r="CQ38" i="12"/>
  <c r="CP38" i="12"/>
  <c r="CO38" i="12"/>
  <c r="CM38" i="12"/>
  <c r="CL38" i="12"/>
  <c r="CK38" i="12"/>
  <c r="CF38" i="12" s="1"/>
  <c r="CJ38" i="12"/>
  <c r="CI38" i="12"/>
  <c r="CH38" i="12"/>
  <c r="CG38" i="12"/>
  <c r="CE38" i="12"/>
  <c r="CD38" i="12"/>
  <c r="CC38" i="12"/>
  <c r="BX38" i="12" s="1"/>
  <c r="CB38" i="12"/>
  <c r="CA38" i="12"/>
  <c r="BZ38" i="12"/>
  <c r="BY38" i="12"/>
  <c r="BW38" i="12"/>
  <c r="BV38" i="12"/>
  <c r="BU38" i="12"/>
  <c r="BP38" i="12" s="1"/>
  <c r="BT38" i="12"/>
  <c r="BS38" i="12"/>
  <c r="BR38" i="12"/>
  <c r="BQ38" i="12"/>
  <c r="BQ16" i="12" s="1"/>
  <c r="BO38" i="12"/>
  <c r="BN38" i="12"/>
  <c r="BM38" i="12"/>
  <c r="BH38" i="12" s="1"/>
  <c r="BL38" i="12"/>
  <c r="BK38" i="12"/>
  <c r="BJ38" i="12"/>
  <c r="BI38" i="12"/>
  <c r="BG38" i="12"/>
  <c r="BF38" i="12"/>
  <c r="BE38" i="12"/>
  <c r="AZ38" i="12" s="1"/>
  <c r="BD38" i="12"/>
  <c r="BC38" i="12"/>
  <c r="BB38" i="12"/>
  <c r="BA38" i="12"/>
  <c r="AY38" i="12"/>
  <c r="AX38" i="12"/>
  <c r="AW38" i="12"/>
  <c r="AR38" i="12" s="1"/>
  <c r="AV38" i="12"/>
  <c r="AU38" i="12"/>
  <c r="AT38" i="12"/>
  <c r="AS38" i="12"/>
  <c r="AQ38" i="12"/>
  <c r="AP38" i="12"/>
  <c r="AO38" i="12"/>
  <c r="AJ38" i="12" s="1"/>
  <c r="AN38" i="12"/>
  <c r="AM38" i="12"/>
  <c r="AL38" i="12"/>
  <c r="AK38" i="12"/>
  <c r="AK16" i="12" s="1"/>
  <c r="AI38" i="12"/>
  <c r="AH38" i="12"/>
  <c r="AG38" i="12"/>
  <c r="AB38" i="12" s="1"/>
  <c r="AF38" i="12"/>
  <c r="AE38" i="12"/>
  <c r="AD38" i="12"/>
  <c r="AC38" i="12"/>
  <c r="AA38" i="12"/>
  <c r="Z38" i="12"/>
  <c r="Y38" i="12"/>
  <c r="T38" i="12" s="1"/>
  <c r="X38" i="12"/>
  <c r="W38" i="12"/>
  <c r="V38" i="12"/>
  <c r="U38" i="12"/>
  <c r="DC37" i="12"/>
  <c r="DB37" i="12"/>
  <c r="DA37" i="12"/>
  <c r="CV37" i="12" s="1"/>
  <c r="CZ37" i="12"/>
  <c r="CY37" i="12"/>
  <c r="CX37" i="12"/>
  <c r="CW37" i="12"/>
  <c r="CU37" i="12"/>
  <c r="CT37" i="12"/>
  <c r="CS37" i="12"/>
  <c r="CN37" i="12" s="1"/>
  <c r="CR37" i="12"/>
  <c r="CQ37" i="12"/>
  <c r="CP37" i="12"/>
  <c r="CO37" i="12"/>
  <c r="CO16" i="12" s="1"/>
  <c r="CM37" i="12"/>
  <c r="CL37" i="12"/>
  <c r="CK37" i="12"/>
  <c r="CF37" i="12" s="1"/>
  <c r="CJ37" i="12"/>
  <c r="CI37" i="12"/>
  <c r="CH37" i="12"/>
  <c r="CG37" i="12"/>
  <c r="CE37" i="12"/>
  <c r="CD37" i="12"/>
  <c r="CC37" i="12"/>
  <c r="BX37" i="12" s="1"/>
  <c r="CB37" i="12"/>
  <c r="CA37" i="12"/>
  <c r="BZ37" i="12"/>
  <c r="BY37" i="12"/>
  <c r="BW37" i="12"/>
  <c r="BV37" i="12"/>
  <c r="BU37" i="12"/>
  <c r="BP37" i="12" s="1"/>
  <c r="BT37" i="12"/>
  <c r="BS37" i="12"/>
  <c r="BR37" i="12"/>
  <c r="BQ37" i="12"/>
  <c r="BO37" i="12"/>
  <c r="BN37" i="12"/>
  <c r="BM37" i="12"/>
  <c r="BH37" i="12" s="1"/>
  <c r="BL37" i="12"/>
  <c r="BK37" i="12"/>
  <c r="BJ37" i="12"/>
  <c r="BI37" i="12"/>
  <c r="BI16" i="12" s="1"/>
  <c r="BG37" i="12"/>
  <c r="BF37" i="12"/>
  <c r="BE37" i="12"/>
  <c r="AZ37" i="12" s="1"/>
  <c r="BD37" i="12"/>
  <c r="BC37" i="12"/>
  <c r="BB37" i="12"/>
  <c r="BA37" i="12"/>
  <c r="AY37" i="12"/>
  <c r="AX37" i="12"/>
  <c r="AW37" i="12"/>
  <c r="AR37" i="12" s="1"/>
  <c r="AV37" i="12"/>
  <c r="AU37" i="12"/>
  <c r="AT37" i="12"/>
  <c r="AS37" i="12"/>
  <c r="AQ37" i="12"/>
  <c r="AP37" i="12"/>
  <c r="AO37" i="12"/>
  <c r="AJ37" i="12" s="1"/>
  <c r="AN37" i="12"/>
  <c r="AM37" i="12"/>
  <c r="AL37" i="12"/>
  <c r="AK37" i="12"/>
  <c r="AI37" i="12"/>
  <c r="AH37" i="12"/>
  <c r="AG37" i="12"/>
  <c r="AB37" i="12" s="1"/>
  <c r="AF37" i="12"/>
  <c r="AE37" i="12"/>
  <c r="AD37" i="12"/>
  <c r="AC37" i="12"/>
  <c r="AC16" i="12" s="1"/>
  <c r="AA37" i="12"/>
  <c r="Z37" i="12"/>
  <c r="Y37" i="12"/>
  <c r="T37" i="12" s="1"/>
  <c r="X37" i="12"/>
  <c r="W37" i="12"/>
  <c r="V37" i="12"/>
  <c r="U37" i="12"/>
  <c r="DC36" i="12"/>
  <c r="DB36" i="12"/>
  <c r="DA36" i="12"/>
  <c r="CV36" i="12" s="1"/>
  <c r="CZ36" i="12"/>
  <c r="CY36" i="12"/>
  <c r="CX36" i="12"/>
  <c r="CW36" i="12"/>
  <c r="CU36" i="12"/>
  <c r="CT36" i="12"/>
  <c r="CS36" i="12"/>
  <c r="CN36" i="12" s="1"/>
  <c r="CR36" i="12"/>
  <c r="CQ36" i="12"/>
  <c r="CP36" i="12"/>
  <c r="CO36" i="12"/>
  <c r="CM36" i="12"/>
  <c r="CL36" i="12"/>
  <c r="CK36" i="12"/>
  <c r="CF36" i="12" s="1"/>
  <c r="CJ36" i="12"/>
  <c r="CI36" i="12"/>
  <c r="CH36" i="12"/>
  <c r="CG36" i="12"/>
  <c r="CG16" i="12" s="1"/>
  <c r="CE36" i="12"/>
  <c r="CD36" i="12"/>
  <c r="CC36" i="12"/>
  <c r="BX36" i="12" s="1"/>
  <c r="CB36" i="12"/>
  <c r="CA36" i="12"/>
  <c r="BZ36" i="12"/>
  <c r="BY36" i="12"/>
  <c r="BW36" i="12"/>
  <c r="BV36" i="12"/>
  <c r="BU36" i="12"/>
  <c r="BP36" i="12" s="1"/>
  <c r="BT36" i="12"/>
  <c r="BS36" i="12"/>
  <c r="BR36" i="12"/>
  <c r="BQ36" i="12"/>
  <c r="BO36" i="12"/>
  <c r="BN36" i="12"/>
  <c r="BM36" i="12"/>
  <c r="BH36" i="12" s="1"/>
  <c r="BL36" i="12"/>
  <c r="BK36" i="12"/>
  <c r="BJ36" i="12"/>
  <c r="BI36" i="12"/>
  <c r="BG36" i="12"/>
  <c r="BF36" i="12"/>
  <c r="BE36" i="12"/>
  <c r="AZ36" i="12" s="1"/>
  <c r="BD36" i="12"/>
  <c r="BC36" i="12"/>
  <c r="BB36" i="12"/>
  <c r="BA36" i="12"/>
  <c r="BA16" i="12" s="1"/>
  <c r="AY36" i="12"/>
  <c r="AX36" i="12"/>
  <c r="AW36" i="12"/>
  <c r="AR36" i="12" s="1"/>
  <c r="AV36" i="12"/>
  <c r="AU36" i="12"/>
  <c r="AT36" i="12"/>
  <c r="AS36" i="12"/>
  <c r="AQ36" i="12"/>
  <c r="AP36" i="12"/>
  <c r="AO36" i="12"/>
  <c r="AJ36" i="12" s="1"/>
  <c r="AN36" i="12"/>
  <c r="AM36" i="12"/>
  <c r="AL36" i="12"/>
  <c r="AK36" i="12"/>
  <c r="AI36" i="12"/>
  <c r="AH36" i="12"/>
  <c r="AG36" i="12"/>
  <c r="AB36" i="12" s="1"/>
  <c r="AF36" i="12"/>
  <c r="AE36" i="12"/>
  <c r="AD36" i="12"/>
  <c r="AC36" i="12"/>
  <c r="AA36" i="12"/>
  <c r="Z36" i="12"/>
  <c r="Y36" i="12"/>
  <c r="T36" i="12" s="1"/>
  <c r="X36" i="12"/>
  <c r="W36" i="12"/>
  <c r="V36" i="12"/>
  <c r="U36" i="12"/>
  <c r="U16" i="12" s="1"/>
  <c r="DC35" i="12"/>
  <c r="DB35" i="12"/>
  <c r="DA35" i="12"/>
  <c r="CV35" i="12" s="1"/>
  <c r="CZ35" i="12"/>
  <c r="CY35" i="12"/>
  <c r="CX35" i="12"/>
  <c r="CW35" i="12"/>
  <c r="CU35" i="12"/>
  <c r="CT35" i="12"/>
  <c r="CS35" i="12"/>
  <c r="CN35" i="12" s="1"/>
  <c r="CR35" i="12"/>
  <c r="CQ35" i="12"/>
  <c r="CP35" i="12"/>
  <c r="CO35" i="12"/>
  <c r="CM35" i="12"/>
  <c r="CL35" i="12"/>
  <c r="CK35" i="12"/>
  <c r="CF35" i="12" s="1"/>
  <c r="CJ35" i="12"/>
  <c r="CI35" i="12"/>
  <c r="CH35" i="12"/>
  <c r="CG35" i="12"/>
  <c r="CE35" i="12"/>
  <c r="CD35" i="12"/>
  <c r="CC35" i="12"/>
  <c r="BX35" i="12" s="1"/>
  <c r="CB35" i="12"/>
  <c r="CA35" i="12"/>
  <c r="BZ35" i="12"/>
  <c r="BY35" i="12"/>
  <c r="BY16" i="12" s="1"/>
  <c r="BW35" i="12"/>
  <c r="BV35" i="12"/>
  <c r="BU35" i="12"/>
  <c r="BP35" i="12" s="1"/>
  <c r="BT35" i="12"/>
  <c r="BS35" i="12"/>
  <c r="BR35" i="12"/>
  <c r="BQ35" i="12"/>
  <c r="BO35" i="12"/>
  <c r="BN35" i="12"/>
  <c r="BM35" i="12"/>
  <c r="BH35" i="12" s="1"/>
  <c r="BL35" i="12"/>
  <c r="BK35" i="12"/>
  <c r="BJ35" i="12"/>
  <c r="BI35" i="12"/>
  <c r="BG35" i="12"/>
  <c r="BF35" i="12"/>
  <c r="BE35" i="12"/>
  <c r="AZ35" i="12" s="1"/>
  <c r="BD35" i="12"/>
  <c r="BC35" i="12"/>
  <c r="BB35" i="12"/>
  <c r="BA35" i="12"/>
  <c r="AY35" i="12"/>
  <c r="AX35" i="12"/>
  <c r="AW35" i="12"/>
  <c r="AR35" i="12" s="1"/>
  <c r="AV35" i="12"/>
  <c r="AU35" i="12"/>
  <c r="AT35" i="12"/>
  <c r="AS35" i="12"/>
  <c r="AS16" i="12" s="1"/>
  <c r="AQ35" i="12"/>
  <c r="AP35" i="12"/>
  <c r="AO35" i="12"/>
  <c r="AN35" i="12"/>
  <c r="AJ35" i="12" s="1"/>
  <c r="AM35" i="12"/>
  <c r="AL35" i="12"/>
  <c r="AK35" i="12"/>
  <c r="AI35" i="12"/>
  <c r="AH35" i="12"/>
  <c r="AG35" i="12"/>
  <c r="AF35" i="12"/>
  <c r="AB35" i="12" s="1"/>
  <c r="AE35" i="12"/>
  <c r="AD35" i="12"/>
  <c r="AC35" i="12"/>
  <c r="AA35" i="12"/>
  <c r="Z35" i="12"/>
  <c r="Y35" i="12"/>
  <c r="X35" i="12"/>
  <c r="W35" i="12"/>
  <c r="V35" i="12"/>
  <c r="U35" i="12"/>
  <c r="T35" i="12"/>
  <c r="DC34" i="12"/>
  <c r="DB34" i="12"/>
  <c r="DA34" i="12"/>
  <c r="CZ34" i="12"/>
  <c r="CV34" i="12" s="1"/>
  <c r="CY34" i="12"/>
  <c r="CX34" i="12"/>
  <c r="CW34" i="12"/>
  <c r="CU34" i="12"/>
  <c r="CT34" i="12"/>
  <c r="CS34" i="12"/>
  <c r="CR34" i="12"/>
  <c r="CN34" i="12" s="1"/>
  <c r="CQ34" i="12"/>
  <c r="CP34" i="12"/>
  <c r="CO34" i="12"/>
  <c r="CM34" i="12"/>
  <c r="CL34" i="12"/>
  <c r="CK34" i="12"/>
  <c r="CJ34" i="12"/>
  <c r="CF34" i="12" s="1"/>
  <c r="CI34" i="12"/>
  <c r="CH34" i="12"/>
  <c r="CG34" i="12"/>
  <c r="CE34" i="12"/>
  <c r="CD34" i="12"/>
  <c r="CC34" i="12"/>
  <c r="CB34" i="12"/>
  <c r="BX34" i="12" s="1"/>
  <c r="CA34" i="12"/>
  <c r="BZ34" i="12"/>
  <c r="BY34" i="12"/>
  <c r="BW34" i="12"/>
  <c r="BV34" i="12"/>
  <c r="BU34" i="12"/>
  <c r="BT34" i="12"/>
  <c r="BP34" i="12" s="1"/>
  <c r="BS34" i="12"/>
  <c r="BR34" i="12"/>
  <c r="BQ34" i="12"/>
  <c r="BO34" i="12"/>
  <c r="BN34" i="12"/>
  <c r="BM34" i="12"/>
  <c r="BL34" i="12"/>
  <c r="BH34" i="12" s="1"/>
  <c r="BK34" i="12"/>
  <c r="BJ34" i="12"/>
  <c r="BI34" i="12"/>
  <c r="BG34" i="12"/>
  <c r="BF34" i="12"/>
  <c r="BE34" i="12"/>
  <c r="BD34" i="12"/>
  <c r="AZ34" i="12" s="1"/>
  <c r="BC34" i="12"/>
  <c r="BB34" i="12"/>
  <c r="BA34" i="12"/>
  <c r="AY34" i="12"/>
  <c r="AX34" i="12"/>
  <c r="AW34" i="12"/>
  <c r="AV34" i="12"/>
  <c r="AR34" i="12" s="1"/>
  <c r="AU34" i="12"/>
  <c r="AT34" i="12"/>
  <c r="AS34" i="12"/>
  <c r="AQ34" i="12"/>
  <c r="AP34" i="12"/>
  <c r="AO34" i="12"/>
  <c r="AN34" i="12"/>
  <c r="AJ34" i="12" s="1"/>
  <c r="AM34" i="12"/>
  <c r="AL34" i="12"/>
  <c r="AK34" i="12"/>
  <c r="AI34" i="12"/>
  <c r="AH34" i="12"/>
  <c r="AG34" i="12"/>
  <c r="AF34" i="12"/>
  <c r="AB34" i="12" s="1"/>
  <c r="AE34" i="12"/>
  <c r="AD34" i="12"/>
  <c r="AC34" i="12"/>
  <c r="AA34" i="12"/>
  <c r="Z34" i="12"/>
  <c r="Y34" i="12"/>
  <c r="X34" i="12"/>
  <c r="T34" i="12" s="1"/>
  <c r="W34" i="12"/>
  <c r="V34" i="12"/>
  <c r="U34" i="12"/>
  <c r="DC33" i="12"/>
  <c r="DB33" i="12"/>
  <c r="DA33" i="12"/>
  <c r="CZ33" i="12"/>
  <c r="CV33" i="12" s="1"/>
  <c r="CY33" i="12"/>
  <c r="CX33" i="12"/>
  <c r="CW33" i="12"/>
  <c r="CU33" i="12"/>
  <c r="CT33" i="12"/>
  <c r="CS33" i="12"/>
  <c r="CR33" i="12"/>
  <c r="CN33" i="12" s="1"/>
  <c r="CQ33" i="12"/>
  <c r="CP33" i="12"/>
  <c r="CO33" i="12"/>
  <c r="CM33" i="12"/>
  <c r="CL33" i="12"/>
  <c r="CK33" i="12"/>
  <c r="CJ33" i="12"/>
  <c r="CF33" i="12" s="1"/>
  <c r="CI33" i="12"/>
  <c r="CH33" i="12"/>
  <c r="CG33" i="12"/>
  <c r="CE33" i="12"/>
  <c r="CD33" i="12"/>
  <c r="CC33" i="12"/>
  <c r="CB33" i="12"/>
  <c r="BX33" i="12" s="1"/>
  <c r="CA33" i="12"/>
  <c r="BZ33" i="12"/>
  <c r="BY33" i="12"/>
  <c r="BW33" i="12"/>
  <c r="BV33" i="12"/>
  <c r="BU33" i="12"/>
  <c r="BT33" i="12"/>
  <c r="BP33" i="12" s="1"/>
  <c r="BS33" i="12"/>
  <c r="BR33" i="12"/>
  <c r="BQ33" i="12"/>
  <c r="BO33" i="12"/>
  <c r="BN33" i="12"/>
  <c r="BM33" i="12"/>
  <c r="BL33" i="12"/>
  <c r="BH33" i="12" s="1"/>
  <c r="BK33" i="12"/>
  <c r="BJ33" i="12"/>
  <c r="BI33" i="12"/>
  <c r="BG33" i="12"/>
  <c r="BF33" i="12"/>
  <c r="BE33" i="12"/>
  <c r="BD33" i="12"/>
  <c r="AZ33" i="12" s="1"/>
  <c r="BC33" i="12"/>
  <c r="BB33" i="12"/>
  <c r="BA33" i="12"/>
  <c r="AY33" i="12"/>
  <c r="AX33" i="12"/>
  <c r="AW33" i="12"/>
  <c r="AV33" i="12"/>
  <c r="AR33" i="12" s="1"/>
  <c r="AU33" i="12"/>
  <c r="AT33" i="12"/>
  <c r="AS33" i="12"/>
  <c r="AQ33" i="12"/>
  <c r="AP33" i="12"/>
  <c r="AO33" i="12"/>
  <c r="AN33" i="12"/>
  <c r="AJ33" i="12" s="1"/>
  <c r="AM33" i="12"/>
  <c r="AL33" i="12"/>
  <c r="AK33" i="12"/>
  <c r="AI33" i="12"/>
  <c r="AH33" i="12"/>
  <c r="AG33" i="12"/>
  <c r="AF33" i="12"/>
  <c r="AB33" i="12" s="1"/>
  <c r="AE33" i="12"/>
  <c r="AD33" i="12"/>
  <c r="AC33" i="12"/>
  <c r="AA33" i="12"/>
  <c r="Z33" i="12"/>
  <c r="Y33" i="12"/>
  <c r="X33" i="12"/>
  <c r="T33" i="12" s="1"/>
  <c r="W33" i="12"/>
  <c r="V33" i="12"/>
  <c r="U33" i="12"/>
  <c r="DC32" i="12"/>
  <c r="DB32" i="12"/>
  <c r="DA32" i="12"/>
  <c r="CZ32" i="12"/>
  <c r="CV32" i="12" s="1"/>
  <c r="CY32" i="12"/>
  <c r="CX32" i="12"/>
  <c r="CW32" i="12"/>
  <c r="CU32" i="12"/>
  <c r="CT32" i="12"/>
  <c r="CS32" i="12"/>
  <c r="CR32" i="12"/>
  <c r="CN32" i="12" s="1"/>
  <c r="CQ32" i="12"/>
  <c r="CP32" i="12"/>
  <c r="CO32" i="12"/>
  <c r="CM32" i="12"/>
  <c r="CL32" i="12"/>
  <c r="CK32" i="12"/>
  <c r="CJ32" i="12"/>
  <c r="CF32" i="12" s="1"/>
  <c r="CI32" i="12"/>
  <c r="CH32" i="12"/>
  <c r="CG32" i="12"/>
  <c r="CE32" i="12"/>
  <c r="CD32" i="12"/>
  <c r="CC32" i="12"/>
  <c r="CB32" i="12"/>
  <c r="BX32" i="12" s="1"/>
  <c r="CA32" i="12"/>
  <c r="BZ32" i="12"/>
  <c r="BY32" i="12"/>
  <c r="BW32" i="12"/>
  <c r="BV32" i="12"/>
  <c r="BU32" i="12"/>
  <c r="BT32" i="12"/>
  <c r="BP32" i="12" s="1"/>
  <c r="BS32" i="12"/>
  <c r="BR32" i="12"/>
  <c r="BQ32" i="12"/>
  <c r="BO32" i="12"/>
  <c r="BN32" i="12"/>
  <c r="BM32" i="12"/>
  <c r="BL32" i="12"/>
  <c r="BH32" i="12" s="1"/>
  <c r="BK32" i="12"/>
  <c r="BJ32" i="12"/>
  <c r="BI32" i="12"/>
  <c r="BG32" i="12"/>
  <c r="BF32" i="12"/>
  <c r="BE32" i="12"/>
  <c r="BD32" i="12"/>
  <c r="AZ32" i="12" s="1"/>
  <c r="BC32" i="12"/>
  <c r="BB32" i="12"/>
  <c r="BA32" i="12"/>
  <c r="AY32" i="12"/>
  <c r="AX32" i="12"/>
  <c r="AW32" i="12"/>
  <c r="AV32" i="12"/>
  <c r="AR32" i="12" s="1"/>
  <c r="AU32" i="12"/>
  <c r="AT32" i="12"/>
  <c r="AS32" i="12"/>
  <c r="AQ32" i="12"/>
  <c r="AP32" i="12"/>
  <c r="AO32" i="12"/>
  <c r="AN32" i="12"/>
  <c r="AJ32" i="12" s="1"/>
  <c r="AM32" i="12"/>
  <c r="AL32" i="12"/>
  <c r="AK32" i="12"/>
  <c r="AI32" i="12"/>
  <c r="AH32" i="12"/>
  <c r="AG32" i="12"/>
  <c r="AF32" i="12"/>
  <c r="AB32" i="12" s="1"/>
  <c r="AE32" i="12"/>
  <c r="AD32" i="12"/>
  <c r="AC32" i="12"/>
  <c r="AA32" i="12"/>
  <c r="Z32" i="12"/>
  <c r="Y32" i="12"/>
  <c r="X32" i="12"/>
  <c r="T32" i="12" s="1"/>
  <c r="W32" i="12"/>
  <c r="V32" i="12"/>
  <c r="U32" i="12"/>
  <c r="DC31" i="12"/>
  <c r="DB31" i="12"/>
  <c r="DA31" i="12"/>
  <c r="CZ31" i="12"/>
  <c r="CV31" i="12" s="1"/>
  <c r="CY31" i="12"/>
  <c r="CX31" i="12"/>
  <c r="CW31" i="12"/>
  <c r="CU31" i="12"/>
  <c r="CT31" i="12"/>
  <c r="CS31" i="12"/>
  <c r="CR31" i="12"/>
  <c r="CN31" i="12" s="1"/>
  <c r="CQ31" i="12"/>
  <c r="CP31" i="12"/>
  <c r="CO31" i="12"/>
  <c r="CM31" i="12"/>
  <c r="CL31" i="12"/>
  <c r="CK31" i="12"/>
  <c r="CJ31" i="12"/>
  <c r="CF31" i="12" s="1"/>
  <c r="CI31" i="12"/>
  <c r="CH31" i="12"/>
  <c r="CG31" i="12"/>
  <c r="CE31" i="12"/>
  <c r="CD31" i="12"/>
  <c r="CC31" i="12"/>
  <c r="CB31" i="12"/>
  <c r="BX31" i="12" s="1"/>
  <c r="CA31" i="12"/>
  <c r="BZ31" i="12"/>
  <c r="BY31" i="12"/>
  <c r="BW31" i="12"/>
  <c r="BV31" i="12"/>
  <c r="BU31" i="12"/>
  <c r="BT31" i="12"/>
  <c r="BP31" i="12" s="1"/>
  <c r="BS31" i="12"/>
  <c r="BR31" i="12"/>
  <c r="BQ31" i="12"/>
  <c r="BO31" i="12"/>
  <c r="BN31" i="12"/>
  <c r="BM31" i="12"/>
  <c r="BL31" i="12"/>
  <c r="BH31" i="12" s="1"/>
  <c r="BK31" i="12"/>
  <c r="BJ31" i="12"/>
  <c r="BI31" i="12"/>
  <c r="BG31" i="12"/>
  <c r="BF31" i="12"/>
  <c r="BE31" i="12"/>
  <c r="BD31" i="12"/>
  <c r="AZ31" i="12" s="1"/>
  <c r="BC31" i="12"/>
  <c r="BB31" i="12"/>
  <c r="BA31" i="12"/>
  <c r="AY31" i="12"/>
  <c r="AX31" i="12"/>
  <c r="AW31" i="12"/>
  <c r="AV31" i="12"/>
  <c r="AR31" i="12" s="1"/>
  <c r="AU31" i="12"/>
  <c r="AT31" i="12"/>
  <c r="AS31" i="12"/>
  <c r="AQ31" i="12"/>
  <c r="AP31" i="12"/>
  <c r="AO31" i="12"/>
  <c r="AN31" i="12"/>
  <c r="AJ31" i="12" s="1"/>
  <c r="AM31" i="12"/>
  <c r="AL31" i="12"/>
  <c r="AK31" i="12"/>
  <c r="AI31" i="12"/>
  <c r="AH31" i="12"/>
  <c r="AG31" i="12"/>
  <c r="AF31" i="12"/>
  <c r="AB31" i="12" s="1"/>
  <c r="AE31" i="12"/>
  <c r="AD31" i="12"/>
  <c r="AC31" i="12"/>
  <c r="AA31" i="12"/>
  <c r="Z31" i="12"/>
  <c r="Y31" i="12"/>
  <c r="X31" i="12"/>
  <c r="T31" i="12" s="1"/>
  <c r="W31" i="12"/>
  <c r="V31" i="12"/>
  <c r="U31" i="12"/>
  <c r="DC30" i="12"/>
  <c r="DB30" i="12"/>
  <c r="DA30" i="12"/>
  <c r="CZ30" i="12"/>
  <c r="CV30" i="12" s="1"/>
  <c r="CY30" i="12"/>
  <c r="CX30" i="12"/>
  <c r="CW30" i="12"/>
  <c r="CU30" i="12"/>
  <c r="CT30" i="12"/>
  <c r="CS30" i="12"/>
  <c r="CR30" i="12"/>
  <c r="CN30" i="12" s="1"/>
  <c r="CQ30" i="12"/>
  <c r="CP30" i="12"/>
  <c r="CO30" i="12"/>
  <c r="CM30" i="12"/>
  <c r="CL30" i="12"/>
  <c r="CK30" i="12"/>
  <c r="CJ30" i="12"/>
  <c r="CF30" i="12" s="1"/>
  <c r="CI30" i="12"/>
  <c r="CH30" i="12"/>
  <c r="CG30" i="12"/>
  <c r="CE30" i="12"/>
  <c r="CD30" i="12"/>
  <c r="CC30" i="12"/>
  <c r="CB30" i="12"/>
  <c r="BX30" i="12" s="1"/>
  <c r="CA30" i="12"/>
  <c r="BZ30" i="12"/>
  <c r="BY30" i="12"/>
  <c r="BW30" i="12"/>
  <c r="BV30" i="12"/>
  <c r="BU30" i="12"/>
  <c r="BT30" i="12"/>
  <c r="BP30" i="12" s="1"/>
  <c r="BS30" i="12"/>
  <c r="BR30" i="12"/>
  <c r="BQ30" i="12"/>
  <c r="BO30" i="12"/>
  <c r="BN30" i="12"/>
  <c r="BM30" i="12"/>
  <c r="BL30" i="12"/>
  <c r="BH30" i="12" s="1"/>
  <c r="BK30" i="12"/>
  <c r="BJ30" i="12"/>
  <c r="BI30" i="12"/>
  <c r="BG30" i="12"/>
  <c r="BF30" i="12"/>
  <c r="BE30" i="12"/>
  <c r="BD30" i="12"/>
  <c r="AZ30" i="12" s="1"/>
  <c r="BC30" i="12"/>
  <c r="BB30" i="12"/>
  <c r="BA30" i="12"/>
  <c r="AY30" i="12"/>
  <c r="AX30" i="12"/>
  <c r="AW30" i="12"/>
  <c r="AV30" i="12"/>
  <c r="AR30" i="12" s="1"/>
  <c r="AU30" i="12"/>
  <c r="AT30" i="12"/>
  <c r="AS30" i="12"/>
  <c r="AQ30" i="12"/>
  <c r="AP30" i="12"/>
  <c r="AO30" i="12"/>
  <c r="AN30" i="12"/>
  <c r="AJ30" i="12" s="1"/>
  <c r="AM30" i="12"/>
  <c r="AL30" i="12"/>
  <c r="AK30" i="12"/>
  <c r="AI30" i="12"/>
  <c r="AH30" i="12"/>
  <c r="AG30" i="12"/>
  <c r="AF30" i="12"/>
  <c r="AB30" i="12" s="1"/>
  <c r="AE30" i="12"/>
  <c r="AD30" i="12"/>
  <c r="AC30" i="12"/>
  <c r="AA30" i="12"/>
  <c r="Z30" i="12"/>
  <c r="Y30" i="12"/>
  <c r="X30" i="12"/>
  <c r="T30" i="12" s="1"/>
  <c r="W30" i="12"/>
  <c r="V30" i="12"/>
  <c r="U30" i="12"/>
  <c r="DC29" i="12"/>
  <c r="DB29" i="12"/>
  <c r="DA29" i="12"/>
  <c r="CZ29" i="12"/>
  <c r="CV29" i="12" s="1"/>
  <c r="CY29" i="12"/>
  <c r="CX29" i="12"/>
  <c r="CW29" i="12"/>
  <c r="CU29" i="12"/>
  <c r="CT29" i="12"/>
  <c r="CS29" i="12"/>
  <c r="CR29" i="12"/>
  <c r="CN29" i="12" s="1"/>
  <c r="CQ29" i="12"/>
  <c r="CP29" i="12"/>
  <c r="CO29" i="12"/>
  <c r="CM29" i="12"/>
  <c r="CL29" i="12"/>
  <c r="CK29" i="12"/>
  <c r="CJ29" i="12"/>
  <c r="CF29" i="12" s="1"/>
  <c r="CI29" i="12"/>
  <c r="CH29" i="12"/>
  <c r="CG29" i="12"/>
  <c r="CE29" i="12"/>
  <c r="CD29" i="12"/>
  <c r="CC29" i="12"/>
  <c r="CB29" i="12"/>
  <c r="BX29" i="12" s="1"/>
  <c r="CA29" i="12"/>
  <c r="BZ29" i="12"/>
  <c r="BY29" i="12"/>
  <c r="BW29" i="12"/>
  <c r="BV29" i="12"/>
  <c r="BU29" i="12"/>
  <c r="BT29" i="12"/>
  <c r="BP29" i="12" s="1"/>
  <c r="BS29" i="12"/>
  <c r="BR29" i="12"/>
  <c r="BQ29" i="12"/>
  <c r="BO29" i="12"/>
  <c r="BN29" i="12"/>
  <c r="BM29" i="12"/>
  <c r="BL29" i="12"/>
  <c r="BH29" i="12" s="1"/>
  <c r="BK29" i="12"/>
  <c r="BJ29" i="12"/>
  <c r="BI29" i="12"/>
  <c r="BG29" i="12"/>
  <c r="BF29" i="12"/>
  <c r="BE29" i="12"/>
  <c r="BD29" i="12"/>
  <c r="AZ29" i="12" s="1"/>
  <c r="BC29" i="12"/>
  <c r="BB29" i="12"/>
  <c r="BA29" i="12"/>
  <c r="AY29" i="12"/>
  <c r="AX29" i="12"/>
  <c r="AW29" i="12"/>
  <c r="AV29" i="12"/>
  <c r="AR29" i="12" s="1"/>
  <c r="AU29" i="12"/>
  <c r="AT29" i="12"/>
  <c r="AS29" i="12"/>
  <c r="AQ29" i="12"/>
  <c r="AP29" i="12"/>
  <c r="AO29" i="12"/>
  <c r="AN29" i="12"/>
  <c r="AJ29" i="12" s="1"/>
  <c r="AM29" i="12"/>
  <c r="AL29" i="12"/>
  <c r="AK29" i="12"/>
  <c r="AI29" i="12"/>
  <c r="AH29" i="12"/>
  <c r="AG29" i="12"/>
  <c r="AF29" i="12"/>
  <c r="AB29" i="12" s="1"/>
  <c r="AE29" i="12"/>
  <c r="AD29" i="12"/>
  <c r="AC29" i="12"/>
  <c r="AA29" i="12"/>
  <c r="Z29" i="12"/>
  <c r="Y29" i="12"/>
  <c r="X29" i="12"/>
  <c r="T29" i="12" s="1"/>
  <c r="W29" i="12"/>
  <c r="V29" i="12"/>
  <c r="U29" i="12"/>
  <c r="DC28" i="12"/>
  <c r="DB28" i="12"/>
  <c r="DA28" i="12"/>
  <c r="CZ28" i="12"/>
  <c r="CV28" i="12" s="1"/>
  <c r="CY28" i="12"/>
  <c r="CX28" i="12"/>
  <c r="CW28" i="12"/>
  <c r="CU28" i="12"/>
  <c r="CT28" i="12"/>
  <c r="CS28" i="12"/>
  <c r="CR28" i="12"/>
  <c r="CN28" i="12" s="1"/>
  <c r="CQ28" i="12"/>
  <c r="CP28" i="12"/>
  <c r="CO28" i="12"/>
  <c r="CM28" i="12"/>
  <c r="CL28" i="12"/>
  <c r="CK28" i="12"/>
  <c r="CJ28" i="12"/>
  <c r="CF28" i="12" s="1"/>
  <c r="CI28" i="12"/>
  <c r="CH28" i="12"/>
  <c r="CG28" i="12"/>
  <c r="CE28" i="12"/>
  <c r="CD28" i="12"/>
  <c r="CC28" i="12"/>
  <c r="CB28" i="12"/>
  <c r="BX28" i="12" s="1"/>
  <c r="CA28" i="12"/>
  <c r="BZ28" i="12"/>
  <c r="BY28" i="12"/>
  <c r="BW28" i="12"/>
  <c r="BV28" i="12"/>
  <c r="BU28" i="12"/>
  <c r="BT28" i="12"/>
  <c r="BP28" i="12" s="1"/>
  <c r="BS28" i="12"/>
  <c r="BR28" i="12"/>
  <c r="BQ28" i="12"/>
  <c r="BO28" i="12"/>
  <c r="BN28" i="12"/>
  <c r="BM28" i="12"/>
  <c r="BL28" i="12"/>
  <c r="BH28" i="12" s="1"/>
  <c r="BK28" i="12"/>
  <c r="BJ28" i="12"/>
  <c r="BI28" i="12"/>
  <c r="BG28" i="12"/>
  <c r="BF28" i="12"/>
  <c r="BE28" i="12"/>
  <c r="BD28" i="12"/>
  <c r="AZ28" i="12" s="1"/>
  <c r="BC28" i="12"/>
  <c r="BB28" i="12"/>
  <c r="BA28" i="12"/>
  <c r="AY28" i="12"/>
  <c r="AX28" i="12"/>
  <c r="AW28" i="12"/>
  <c r="AV28" i="12"/>
  <c r="AR28" i="12" s="1"/>
  <c r="AU28" i="12"/>
  <c r="AT28" i="12"/>
  <c r="AS28" i="12"/>
  <c r="AQ28" i="12"/>
  <c r="AP28" i="12"/>
  <c r="AO28" i="12"/>
  <c r="AN28" i="12"/>
  <c r="AJ28" i="12" s="1"/>
  <c r="AM28" i="12"/>
  <c r="AL28" i="12"/>
  <c r="AK28" i="12"/>
  <c r="AI28" i="12"/>
  <c r="AH28" i="12"/>
  <c r="AG28" i="12"/>
  <c r="AF28" i="12"/>
  <c r="AB28" i="12" s="1"/>
  <c r="AE28" i="12"/>
  <c r="AD28" i="12"/>
  <c r="AC28" i="12"/>
  <c r="AA28" i="12"/>
  <c r="Z28" i="12"/>
  <c r="Y28" i="12"/>
  <c r="X28" i="12"/>
  <c r="T28" i="12" s="1"/>
  <c r="W28" i="12"/>
  <c r="V28" i="12"/>
  <c r="U28" i="12"/>
  <c r="DC27" i="12"/>
  <c r="DB27" i="12"/>
  <c r="DA27" i="12"/>
  <c r="CZ27" i="12"/>
  <c r="CV27" i="12" s="1"/>
  <c r="CY27" i="12"/>
  <c r="CX27" i="12"/>
  <c r="CW27" i="12"/>
  <c r="CU27" i="12"/>
  <c r="CT27" i="12"/>
  <c r="CS27" i="12"/>
  <c r="CR27" i="12"/>
  <c r="CN27" i="12" s="1"/>
  <c r="CQ27" i="12"/>
  <c r="CP27" i="12"/>
  <c r="CO27" i="12"/>
  <c r="CM27" i="12"/>
  <c r="CL27" i="12"/>
  <c r="CK27" i="12"/>
  <c r="CJ27" i="12"/>
  <c r="CF27" i="12" s="1"/>
  <c r="CI27" i="12"/>
  <c r="CH27" i="12"/>
  <c r="CG27" i="12"/>
  <c r="CE27" i="12"/>
  <c r="CD27" i="12"/>
  <c r="CC27" i="12"/>
  <c r="CB27" i="12"/>
  <c r="BX27" i="12" s="1"/>
  <c r="CA27" i="12"/>
  <c r="BZ27" i="12"/>
  <c r="BY27" i="12"/>
  <c r="BW27" i="12"/>
  <c r="BV27" i="12"/>
  <c r="BU27" i="12"/>
  <c r="BT27" i="12"/>
  <c r="BP27" i="12" s="1"/>
  <c r="BS27" i="12"/>
  <c r="BR27" i="12"/>
  <c r="BQ27" i="12"/>
  <c r="BO27" i="12"/>
  <c r="BN27" i="12"/>
  <c r="BM27" i="12"/>
  <c r="BL27" i="12"/>
  <c r="BH27" i="12" s="1"/>
  <c r="BK27" i="12"/>
  <c r="BJ27" i="12"/>
  <c r="BI27" i="12"/>
  <c r="BG27" i="12"/>
  <c r="BF27" i="12"/>
  <c r="BE27" i="12"/>
  <c r="BD27" i="12"/>
  <c r="AZ27" i="12" s="1"/>
  <c r="BC27" i="12"/>
  <c r="BB27" i="12"/>
  <c r="BA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 s="1"/>
  <c r="AM27" i="12"/>
  <c r="AL27" i="12"/>
  <c r="AK27" i="12"/>
  <c r="AI27" i="12"/>
  <c r="AH27" i="12"/>
  <c r="AG27" i="12"/>
  <c r="AF27" i="12"/>
  <c r="AB27" i="12" s="1"/>
  <c r="AE27" i="12"/>
  <c r="AD27" i="12"/>
  <c r="AC27" i="12"/>
  <c r="AA27" i="12"/>
  <c r="Z27" i="12"/>
  <c r="Y27" i="12"/>
  <c r="X27" i="12"/>
  <c r="T27" i="12" s="1"/>
  <c r="W27" i="12"/>
  <c r="V27" i="12"/>
  <c r="U27" i="12"/>
  <c r="DC26" i="12"/>
  <c r="DB26" i="12"/>
  <c r="DA26" i="12"/>
  <c r="CZ26" i="12"/>
  <c r="CV26" i="12" s="1"/>
  <c r="CY26" i="12"/>
  <c r="CX26" i="12"/>
  <c r="CW26" i="12"/>
  <c r="CU26" i="12"/>
  <c r="CT26" i="12"/>
  <c r="CS26" i="12"/>
  <c r="CR26" i="12"/>
  <c r="CN26" i="12" s="1"/>
  <c r="CQ26" i="12"/>
  <c r="CP26" i="12"/>
  <c r="CO26" i="12"/>
  <c r="CM26" i="12"/>
  <c r="CL26" i="12"/>
  <c r="CK26" i="12"/>
  <c r="CJ26" i="12"/>
  <c r="CF26" i="12" s="1"/>
  <c r="CI26" i="12"/>
  <c r="CH26" i="12"/>
  <c r="CG26" i="12"/>
  <c r="CE26" i="12"/>
  <c r="CD26" i="12"/>
  <c r="CC26" i="12"/>
  <c r="CB26" i="12"/>
  <c r="BX26" i="12" s="1"/>
  <c r="CA26" i="12"/>
  <c r="BZ26" i="12"/>
  <c r="BY26" i="12"/>
  <c r="BW26" i="12"/>
  <c r="BV26" i="12"/>
  <c r="BU26" i="12"/>
  <c r="BT26" i="12"/>
  <c r="BP26" i="12" s="1"/>
  <c r="BS26" i="12"/>
  <c r="BR26" i="12"/>
  <c r="BQ26" i="12"/>
  <c r="BO26" i="12"/>
  <c r="BN26" i="12"/>
  <c r="BM26" i="12"/>
  <c r="BL26" i="12"/>
  <c r="BH26" i="12" s="1"/>
  <c r="BK26" i="12"/>
  <c r="BJ26" i="12"/>
  <c r="BI26" i="12"/>
  <c r="BG26" i="12"/>
  <c r="BF26" i="12"/>
  <c r="BE26" i="12"/>
  <c r="BD26" i="12"/>
  <c r="AZ26" i="12" s="1"/>
  <c r="BC26" i="12"/>
  <c r="BB26" i="12"/>
  <c r="BA26" i="12"/>
  <c r="AY26" i="12"/>
  <c r="AX26" i="12"/>
  <c r="AW26" i="12"/>
  <c r="AV26" i="12"/>
  <c r="AR26" i="12" s="1"/>
  <c r="AU26" i="12"/>
  <c r="AT26" i="12"/>
  <c r="AS26" i="12"/>
  <c r="AQ26" i="12"/>
  <c r="AP26" i="12"/>
  <c r="AO26" i="12"/>
  <c r="AN26" i="12"/>
  <c r="AJ26" i="12" s="1"/>
  <c r="AM26" i="12"/>
  <c r="AL26" i="12"/>
  <c r="AK26" i="12"/>
  <c r="AI26" i="12"/>
  <c r="AH26" i="12"/>
  <c r="AG26" i="12"/>
  <c r="AF26" i="12"/>
  <c r="AB26" i="12" s="1"/>
  <c r="AE26" i="12"/>
  <c r="AD26" i="12"/>
  <c r="AC26" i="12"/>
  <c r="AA26" i="12"/>
  <c r="Z26" i="12"/>
  <c r="Y26" i="12"/>
  <c r="X26" i="12"/>
  <c r="T26" i="12" s="1"/>
  <c r="W26" i="12"/>
  <c r="V26" i="12"/>
  <c r="U26" i="12"/>
  <c r="DC25" i="12"/>
  <c r="DB25" i="12"/>
  <c r="DA25" i="12"/>
  <c r="CZ25" i="12"/>
  <c r="CV25" i="12" s="1"/>
  <c r="CY25" i="12"/>
  <c r="CX25" i="12"/>
  <c r="CW25" i="12"/>
  <c r="CU25" i="12"/>
  <c r="CT25" i="12"/>
  <c r="CS25" i="12"/>
  <c r="CR25" i="12"/>
  <c r="CN25" i="12" s="1"/>
  <c r="CQ25" i="12"/>
  <c r="CP25" i="12"/>
  <c r="CO25" i="12"/>
  <c r="CM25" i="12"/>
  <c r="CL25" i="12"/>
  <c r="CK25" i="12"/>
  <c r="CJ25" i="12"/>
  <c r="CF25" i="12" s="1"/>
  <c r="CI25" i="12"/>
  <c r="CH25" i="12"/>
  <c r="CG25" i="12"/>
  <c r="CE25" i="12"/>
  <c r="CD25" i="12"/>
  <c r="CC25" i="12"/>
  <c r="CB25" i="12"/>
  <c r="BX25" i="12" s="1"/>
  <c r="CA25" i="12"/>
  <c r="BZ25" i="12"/>
  <c r="BY25" i="12"/>
  <c r="BW25" i="12"/>
  <c r="BV25" i="12"/>
  <c r="BU25" i="12"/>
  <c r="BT25" i="12"/>
  <c r="BP25" i="12" s="1"/>
  <c r="BS25" i="12"/>
  <c r="BR25" i="12"/>
  <c r="BQ25" i="12"/>
  <c r="BO25" i="12"/>
  <c r="BN25" i="12"/>
  <c r="BM25" i="12"/>
  <c r="BL25" i="12"/>
  <c r="BH25" i="12" s="1"/>
  <c r="BK25" i="12"/>
  <c r="BJ25" i="12"/>
  <c r="BI25" i="12"/>
  <c r="BG25" i="12"/>
  <c r="BF25" i="12"/>
  <c r="BE25" i="12"/>
  <c r="BD25" i="12"/>
  <c r="AZ25" i="12" s="1"/>
  <c r="BC25" i="12"/>
  <c r="BB25" i="12"/>
  <c r="BA25" i="12"/>
  <c r="AY25" i="12"/>
  <c r="AX25" i="12"/>
  <c r="AW25" i="12"/>
  <c r="AV25" i="12"/>
  <c r="AR25" i="12" s="1"/>
  <c r="AU25" i="12"/>
  <c r="AT25" i="12"/>
  <c r="AS25" i="12"/>
  <c r="AQ25" i="12"/>
  <c r="AP25" i="12"/>
  <c r="AO25" i="12"/>
  <c r="AN25" i="12"/>
  <c r="AJ25" i="12" s="1"/>
  <c r="AM25" i="12"/>
  <c r="AL25" i="12"/>
  <c r="AK25" i="12"/>
  <c r="AI25" i="12"/>
  <c r="AH25" i="12"/>
  <c r="AG25" i="12"/>
  <c r="AF25" i="12"/>
  <c r="AB25" i="12" s="1"/>
  <c r="AE25" i="12"/>
  <c r="AD25" i="12"/>
  <c r="AC25" i="12"/>
  <c r="AA25" i="12"/>
  <c r="Z25" i="12"/>
  <c r="Y25" i="12"/>
  <c r="X25" i="12"/>
  <c r="T25" i="12" s="1"/>
  <c r="W25" i="12"/>
  <c r="V25" i="12"/>
  <c r="U25" i="12"/>
  <c r="DC24" i="12"/>
  <c r="DB24" i="12"/>
  <c r="DA24" i="12"/>
  <c r="CZ24" i="12"/>
  <c r="CV24" i="12" s="1"/>
  <c r="CY24" i="12"/>
  <c r="CX24" i="12"/>
  <c r="CW24" i="12"/>
  <c r="CU24" i="12"/>
  <c r="CT24" i="12"/>
  <c r="CS24" i="12"/>
  <c r="CR24" i="12"/>
  <c r="CN24" i="12" s="1"/>
  <c r="CQ24" i="12"/>
  <c r="CP24" i="12"/>
  <c r="CO24" i="12"/>
  <c r="CM24" i="12"/>
  <c r="CL24" i="12"/>
  <c r="CK24" i="12"/>
  <c r="CJ24" i="12"/>
  <c r="CF24" i="12" s="1"/>
  <c r="CI24" i="12"/>
  <c r="CH24" i="12"/>
  <c r="CG24" i="12"/>
  <c r="CE24" i="12"/>
  <c r="CD24" i="12"/>
  <c r="CC24" i="12"/>
  <c r="CB24" i="12"/>
  <c r="BX24" i="12" s="1"/>
  <c r="CA24" i="12"/>
  <c r="BZ24" i="12"/>
  <c r="BY24" i="12"/>
  <c r="BW24" i="12"/>
  <c r="BV24" i="12"/>
  <c r="BU24" i="12"/>
  <c r="BT24" i="12"/>
  <c r="BP24" i="12" s="1"/>
  <c r="BS24" i="12"/>
  <c r="BR24" i="12"/>
  <c r="BQ24" i="12"/>
  <c r="BO24" i="12"/>
  <c r="BN24" i="12"/>
  <c r="BM24" i="12"/>
  <c r="BL24" i="12"/>
  <c r="BH24" i="12" s="1"/>
  <c r="BK24" i="12"/>
  <c r="BJ24" i="12"/>
  <c r="BI24" i="12"/>
  <c r="BG24" i="12"/>
  <c r="BF24" i="12"/>
  <c r="BE24" i="12"/>
  <c r="BD24" i="12"/>
  <c r="AZ24" i="12" s="1"/>
  <c r="BC24" i="12"/>
  <c r="BB24" i="12"/>
  <c r="BA24" i="12"/>
  <c r="AY24" i="12"/>
  <c r="AX24" i="12"/>
  <c r="AW24" i="12"/>
  <c r="AV24" i="12"/>
  <c r="AR24" i="12" s="1"/>
  <c r="AU24" i="12"/>
  <c r="AT24" i="12"/>
  <c r="AS24" i="12"/>
  <c r="AQ24" i="12"/>
  <c r="AP24" i="12"/>
  <c r="AO24" i="12"/>
  <c r="AN24" i="12"/>
  <c r="AJ24" i="12" s="1"/>
  <c r="AM24" i="12"/>
  <c r="AL24" i="12"/>
  <c r="AK24" i="12"/>
  <c r="AI24" i="12"/>
  <c r="AH24" i="12"/>
  <c r="AG24" i="12"/>
  <c r="AF24" i="12"/>
  <c r="AB24" i="12" s="1"/>
  <c r="AE24" i="12"/>
  <c r="AD24" i="12"/>
  <c r="AC24" i="12"/>
  <c r="AA24" i="12"/>
  <c r="Z24" i="12"/>
  <c r="Y24" i="12"/>
  <c r="X24" i="12"/>
  <c r="T24" i="12" s="1"/>
  <c r="W24" i="12"/>
  <c r="V24" i="12"/>
  <c r="U24" i="12"/>
  <c r="DC23" i="12"/>
  <c r="DB23" i="12"/>
  <c r="DA23" i="12"/>
  <c r="CZ23" i="12"/>
  <c r="CV23" i="12" s="1"/>
  <c r="CY23" i="12"/>
  <c r="CX23" i="12"/>
  <c r="CW23" i="12"/>
  <c r="CU23" i="12"/>
  <c r="CT23" i="12"/>
  <c r="CS23" i="12"/>
  <c r="CR23" i="12"/>
  <c r="CN23" i="12" s="1"/>
  <c r="CQ23" i="12"/>
  <c r="CP23" i="12"/>
  <c r="CO23" i="12"/>
  <c r="CM23" i="12"/>
  <c r="CL23" i="12"/>
  <c r="CK23" i="12"/>
  <c r="CJ23" i="12"/>
  <c r="CF23" i="12" s="1"/>
  <c r="CI23" i="12"/>
  <c r="CH23" i="12"/>
  <c r="CG23" i="12"/>
  <c r="CE23" i="12"/>
  <c r="CD23" i="12"/>
  <c r="CC23" i="12"/>
  <c r="CB23" i="12"/>
  <c r="BX23" i="12" s="1"/>
  <c r="CA23" i="12"/>
  <c r="BZ23" i="12"/>
  <c r="BY23" i="12"/>
  <c r="BW23" i="12"/>
  <c r="BV23" i="12"/>
  <c r="BU23" i="12"/>
  <c r="BT23" i="12"/>
  <c r="BP23" i="12" s="1"/>
  <c r="BS23" i="12"/>
  <c r="BR23" i="12"/>
  <c r="BQ23" i="12"/>
  <c r="BO23" i="12"/>
  <c r="BN23" i="12"/>
  <c r="BM23" i="12"/>
  <c r="BL23" i="12"/>
  <c r="BH23" i="12" s="1"/>
  <c r="BK23" i="12"/>
  <c r="BJ23" i="12"/>
  <c r="BI23" i="12"/>
  <c r="BG23" i="12"/>
  <c r="BF23" i="12"/>
  <c r="BE23" i="12"/>
  <c r="BD23" i="12"/>
  <c r="AZ23" i="12" s="1"/>
  <c r="BC23" i="12"/>
  <c r="BB23" i="12"/>
  <c r="BA23" i="12"/>
  <c r="AY23" i="12"/>
  <c r="AX23" i="12"/>
  <c r="AW23" i="12"/>
  <c r="AV23" i="12"/>
  <c r="AR23" i="12" s="1"/>
  <c r="AU23" i="12"/>
  <c r="AT23" i="12"/>
  <c r="AS23" i="12"/>
  <c r="AQ23" i="12"/>
  <c r="AP23" i="12"/>
  <c r="AO23" i="12"/>
  <c r="AN23" i="12"/>
  <c r="AJ23" i="12" s="1"/>
  <c r="AM23" i="12"/>
  <c r="AL23" i="12"/>
  <c r="AK23" i="12"/>
  <c r="AI23" i="12"/>
  <c r="AH23" i="12"/>
  <c r="AG23" i="12"/>
  <c r="AF23" i="12"/>
  <c r="AB23" i="12" s="1"/>
  <c r="AE23" i="12"/>
  <c r="AD23" i="12"/>
  <c r="AC23" i="12"/>
  <c r="AA23" i="12"/>
  <c r="Z23" i="12"/>
  <c r="Y23" i="12"/>
  <c r="X23" i="12"/>
  <c r="T23" i="12" s="1"/>
  <c r="W23" i="12"/>
  <c r="V23" i="12"/>
  <c r="U23" i="12"/>
  <c r="DC22" i="12"/>
  <c r="DB22" i="12"/>
  <c r="DA22" i="12"/>
  <c r="CZ22" i="12"/>
  <c r="CV22" i="12" s="1"/>
  <c r="CY22" i="12"/>
  <c r="CX22" i="12"/>
  <c r="CW22" i="12"/>
  <c r="CU22" i="12"/>
  <c r="CT22" i="12"/>
  <c r="CS22" i="12"/>
  <c r="CR22" i="12"/>
  <c r="CN22" i="12" s="1"/>
  <c r="CQ22" i="12"/>
  <c r="CP22" i="12"/>
  <c r="CO22" i="12"/>
  <c r="CM22" i="12"/>
  <c r="CL22" i="12"/>
  <c r="CK22" i="12"/>
  <c r="CJ22" i="12"/>
  <c r="CF22" i="12" s="1"/>
  <c r="CI22" i="12"/>
  <c r="CH22" i="12"/>
  <c r="CG22" i="12"/>
  <c r="CE22" i="12"/>
  <c r="CD22" i="12"/>
  <c r="CC22" i="12"/>
  <c r="CB22" i="12"/>
  <c r="BX22" i="12" s="1"/>
  <c r="CA22" i="12"/>
  <c r="BZ22" i="12"/>
  <c r="BY22" i="12"/>
  <c r="BW22" i="12"/>
  <c r="BV22" i="12"/>
  <c r="BU22" i="12"/>
  <c r="BT22" i="12"/>
  <c r="BP22" i="12" s="1"/>
  <c r="BS22" i="12"/>
  <c r="BR22" i="12"/>
  <c r="BQ22" i="12"/>
  <c r="BO22" i="12"/>
  <c r="BN22" i="12"/>
  <c r="BM22" i="12"/>
  <c r="BL22" i="12"/>
  <c r="BH22" i="12" s="1"/>
  <c r="BK22" i="12"/>
  <c r="BJ22" i="12"/>
  <c r="BI22" i="12"/>
  <c r="BG22" i="12"/>
  <c r="BF22" i="12"/>
  <c r="BE22" i="12"/>
  <c r="BD22" i="12"/>
  <c r="AZ22" i="12" s="1"/>
  <c r="BC22" i="12"/>
  <c r="BB22" i="12"/>
  <c r="BA22" i="12"/>
  <c r="AY22" i="12"/>
  <c r="AX22" i="12"/>
  <c r="AW22" i="12"/>
  <c r="AV22" i="12"/>
  <c r="AR22" i="12" s="1"/>
  <c r="AU22" i="12"/>
  <c r="AT22" i="12"/>
  <c r="AS22" i="12"/>
  <c r="AQ22" i="12"/>
  <c r="AP22" i="12"/>
  <c r="AO22" i="12"/>
  <c r="AN22" i="12"/>
  <c r="AJ22" i="12" s="1"/>
  <c r="AM22" i="12"/>
  <c r="AL22" i="12"/>
  <c r="AK22" i="12"/>
  <c r="AI22" i="12"/>
  <c r="AH22" i="12"/>
  <c r="AG22" i="12"/>
  <c r="AF22" i="12"/>
  <c r="AB22" i="12" s="1"/>
  <c r="AE22" i="12"/>
  <c r="AD22" i="12"/>
  <c r="AC22" i="12"/>
  <c r="AA22" i="12"/>
  <c r="Z22" i="12"/>
  <c r="Y22" i="12"/>
  <c r="X22" i="12"/>
  <c r="T22" i="12" s="1"/>
  <c r="W22" i="12"/>
  <c r="V22" i="12"/>
  <c r="U22" i="12"/>
  <c r="DC21" i="12"/>
  <c r="DB21" i="12"/>
  <c r="DA21" i="12"/>
  <c r="CZ21" i="12"/>
  <c r="CV21" i="12" s="1"/>
  <c r="CY21" i="12"/>
  <c r="CX21" i="12"/>
  <c r="CW21" i="12"/>
  <c r="CU21" i="12"/>
  <c r="CT21" i="12"/>
  <c r="CS21" i="12"/>
  <c r="CR21" i="12"/>
  <c r="CN21" i="12" s="1"/>
  <c r="CQ21" i="12"/>
  <c r="CP21" i="12"/>
  <c r="CO21" i="12"/>
  <c r="CM21" i="12"/>
  <c r="CL21" i="12"/>
  <c r="CK21" i="12"/>
  <c r="CJ21" i="12"/>
  <c r="CF21" i="12" s="1"/>
  <c r="CI21" i="12"/>
  <c r="CH21" i="12"/>
  <c r="CG21" i="12"/>
  <c r="CE21" i="12"/>
  <c r="CD21" i="12"/>
  <c r="CC21" i="12"/>
  <c r="CB21" i="12"/>
  <c r="BX21" i="12" s="1"/>
  <c r="CA21" i="12"/>
  <c r="BZ21" i="12"/>
  <c r="BY21" i="12"/>
  <c r="BW21" i="12"/>
  <c r="BV21" i="12"/>
  <c r="BU21" i="12"/>
  <c r="BT21" i="12"/>
  <c r="BP21" i="12" s="1"/>
  <c r="BS21" i="12"/>
  <c r="BR21" i="12"/>
  <c r="BQ21" i="12"/>
  <c r="BO21" i="12"/>
  <c r="BN21" i="12"/>
  <c r="BM21" i="12"/>
  <c r="BL21" i="12"/>
  <c r="BH21" i="12" s="1"/>
  <c r="BK21" i="12"/>
  <c r="BJ21" i="12"/>
  <c r="BI21" i="12"/>
  <c r="BG21" i="12"/>
  <c r="BF21" i="12"/>
  <c r="BE21" i="12"/>
  <c r="BD21" i="12"/>
  <c r="AZ21" i="12" s="1"/>
  <c r="BC21" i="12"/>
  <c r="BB21" i="12"/>
  <c r="BA21" i="12"/>
  <c r="AY21" i="12"/>
  <c r="AX21" i="12"/>
  <c r="AW21" i="12"/>
  <c r="AV21" i="12"/>
  <c r="AR21" i="12" s="1"/>
  <c r="AU21" i="12"/>
  <c r="AT21" i="12"/>
  <c r="AS21" i="12"/>
  <c r="AQ21" i="12"/>
  <c r="AP21" i="12"/>
  <c r="AO21" i="12"/>
  <c r="AN21" i="12"/>
  <c r="AJ21" i="12" s="1"/>
  <c r="AM21" i="12"/>
  <c r="AL21" i="12"/>
  <c r="AK21" i="12"/>
  <c r="AI21" i="12"/>
  <c r="AH21" i="12"/>
  <c r="AG21" i="12"/>
  <c r="AF21" i="12"/>
  <c r="AB21" i="12" s="1"/>
  <c r="AE21" i="12"/>
  <c r="AD21" i="12"/>
  <c r="AC21" i="12"/>
  <c r="AA21" i="12"/>
  <c r="Z21" i="12"/>
  <c r="Y21" i="12"/>
  <c r="X21" i="12"/>
  <c r="T21" i="12" s="1"/>
  <c r="W21" i="12"/>
  <c r="V21" i="12"/>
  <c r="U21" i="12"/>
  <c r="DC20" i="12"/>
  <c r="DB20" i="12"/>
  <c r="DA20" i="12"/>
  <c r="CZ20" i="12"/>
  <c r="CV20" i="12" s="1"/>
  <c r="CY20" i="12"/>
  <c r="CX20" i="12"/>
  <c r="CW20" i="12"/>
  <c r="CU20" i="12"/>
  <c r="CT20" i="12"/>
  <c r="CS20" i="12"/>
  <c r="CR20" i="12"/>
  <c r="CN20" i="12" s="1"/>
  <c r="CQ20" i="12"/>
  <c r="CP20" i="12"/>
  <c r="CO20" i="12"/>
  <c r="CM20" i="12"/>
  <c r="CL20" i="12"/>
  <c r="CK20" i="12"/>
  <c r="CJ20" i="12"/>
  <c r="CF20" i="12" s="1"/>
  <c r="CI20" i="12"/>
  <c r="CH20" i="12"/>
  <c r="CG20" i="12"/>
  <c r="CE20" i="12"/>
  <c r="CD20" i="12"/>
  <c r="CC20" i="12"/>
  <c r="CB20" i="12"/>
  <c r="BX20" i="12" s="1"/>
  <c r="CA20" i="12"/>
  <c r="BZ20" i="12"/>
  <c r="BY20" i="12"/>
  <c r="BW20" i="12"/>
  <c r="BV20" i="12"/>
  <c r="BU20" i="12"/>
  <c r="BT20" i="12"/>
  <c r="BP20" i="12" s="1"/>
  <c r="BS20" i="12"/>
  <c r="BR20" i="12"/>
  <c r="BQ20" i="12"/>
  <c r="BO20" i="12"/>
  <c r="BN20" i="12"/>
  <c r="BM20" i="12"/>
  <c r="BL20" i="12"/>
  <c r="BH20" i="12" s="1"/>
  <c r="BK20" i="12"/>
  <c r="BJ20" i="12"/>
  <c r="BI20" i="12"/>
  <c r="BG20" i="12"/>
  <c r="BF20" i="12"/>
  <c r="BE20" i="12"/>
  <c r="BD20" i="12"/>
  <c r="AZ20" i="12" s="1"/>
  <c r="BC20" i="12"/>
  <c r="BB20" i="12"/>
  <c r="BA20" i="12"/>
  <c r="AY20" i="12"/>
  <c r="AX20" i="12"/>
  <c r="AW20" i="12"/>
  <c r="AV20" i="12"/>
  <c r="AR20" i="12" s="1"/>
  <c r="AU20" i="12"/>
  <c r="AT20" i="12"/>
  <c r="AS20" i="12"/>
  <c r="AQ20" i="12"/>
  <c r="AP20" i="12"/>
  <c r="AO20" i="12"/>
  <c r="AN20" i="12"/>
  <c r="AJ20" i="12" s="1"/>
  <c r="AM20" i="12"/>
  <c r="AL20" i="12"/>
  <c r="AK20" i="12"/>
  <c r="AI20" i="12"/>
  <c r="AH20" i="12"/>
  <c r="AG20" i="12"/>
  <c r="AF20" i="12"/>
  <c r="AB20" i="12" s="1"/>
  <c r="AE20" i="12"/>
  <c r="AD20" i="12"/>
  <c r="AC20" i="12"/>
  <c r="AA20" i="12"/>
  <c r="Z20" i="12"/>
  <c r="Y20" i="12"/>
  <c r="X20" i="12"/>
  <c r="T20" i="12" s="1"/>
  <c r="W20" i="12"/>
  <c r="V20" i="12"/>
  <c r="U20" i="12"/>
  <c r="DC19" i="12"/>
  <c r="DB19" i="12"/>
  <c r="DA19" i="12"/>
  <c r="CZ19" i="12"/>
  <c r="CV19" i="12" s="1"/>
  <c r="CY19" i="12"/>
  <c r="CX19" i="12"/>
  <c r="CW19" i="12"/>
  <c r="CU19" i="12"/>
  <c r="CT19" i="12"/>
  <c r="CS19" i="12"/>
  <c r="CR19" i="12"/>
  <c r="CN19" i="12" s="1"/>
  <c r="CQ19" i="12"/>
  <c r="CP19" i="12"/>
  <c r="CO19" i="12"/>
  <c r="CM19" i="12"/>
  <c r="CL19" i="12"/>
  <c r="CK19" i="12"/>
  <c r="CJ19" i="12"/>
  <c r="CF19" i="12" s="1"/>
  <c r="CI19" i="12"/>
  <c r="CH19" i="12"/>
  <c r="CG19" i="12"/>
  <c r="CE19" i="12"/>
  <c r="CD19" i="12"/>
  <c r="CC19" i="12"/>
  <c r="CB19" i="12"/>
  <c r="BX19" i="12" s="1"/>
  <c r="CA19" i="12"/>
  <c r="BZ19" i="12"/>
  <c r="BY19" i="12"/>
  <c r="BW19" i="12"/>
  <c r="BV19" i="12"/>
  <c r="BU19" i="12"/>
  <c r="BT19" i="12"/>
  <c r="BP19" i="12" s="1"/>
  <c r="BS19" i="12"/>
  <c r="BR19" i="12"/>
  <c r="BQ19" i="12"/>
  <c r="BO19" i="12"/>
  <c r="BN19" i="12"/>
  <c r="BM19" i="12"/>
  <c r="BL19" i="12"/>
  <c r="BH19" i="12" s="1"/>
  <c r="BK19" i="12"/>
  <c r="BJ19" i="12"/>
  <c r="BI19" i="12"/>
  <c r="BG19" i="12"/>
  <c r="BF19" i="12"/>
  <c r="BE19" i="12"/>
  <c r="BD19" i="12"/>
  <c r="AZ19" i="12" s="1"/>
  <c r="BC19" i="12"/>
  <c r="BB19" i="12"/>
  <c r="BA19" i="12"/>
  <c r="AY19" i="12"/>
  <c r="AX19" i="12"/>
  <c r="AW19" i="12"/>
  <c r="AV19" i="12"/>
  <c r="AR19" i="12" s="1"/>
  <c r="AU19" i="12"/>
  <c r="AT19" i="12"/>
  <c r="AS19" i="12"/>
  <c r="AQ19" i="12"/>
  <c r="AP19" i="12"/>
  <c r="AO19" i="12"/>
  <c r="AN19" i="12"/>
  <c r="AJ19" i="12" s="1"/>
  <c r="AM19" i="12"/>
  <c r="AL19" i="12"/>
  <c r="AK19" i="12"/>
  <c r="AI19" i="12"/>
  <c r="AH19" i="12"/>
  <c r="AG19" i="12"/>
  <c r="AF19" i="12"/>
  <c r="AB19" i="12" s="1"/>
  <c r="AE19" i="12"/>
  <c r="AD19" i="12"/>
  <c r="AC19" i="12"/>
  <c r="AA19" i="12"/>
  <c r="Z19" i="12"/>
  <c r="Y19" i="12"/>
  <c r="X19" i="12"/>
  <c r="T19" i="12" s="1"/>
  <c r="W19" i="12"/>
  <c r="V19" i="12"/>
  <c r="U19" i="12"/>
  <c r="DC18" i="12"/>
  <c r="DB18" i="12"/>
  <c r="DA18" i="12"/>
  <c r="CZ18" i="12"/>
  <c r="CV18" i="12" s="1"/>
  <c r="CY18" i="12"/>
  <c r="CX18" i="12"/>
  <c r="CW18" i="12"/>
  <c r="CU18" i="12"/>
  <c r="CT18" i="12"/>
  <c r="CS18" i="12"/>
  <c r="CR18" i="12"/>
  <c r="CN18" i="12" s="1"/>
  <c r="CN16" i="12" s="1"/>
  <c r="CQ18" i="12"/>
  <c r="CP18" i="12"/>
  <c r="CO18" i="12"/>
  <c r="CM18" i="12"/>
  <c r="CL18" i="12"/>
  <c r="CK18" i="12"/>
  <c r="CJ18" i="12"/>
  <c r="CF18" i="12" s="1"/>
  <c r="CI18" i="12"/>
  <c r="CH18" i="12"/>
  <c r="CG18" i="12"/>
  <c r="CE18" i="12"/>
  <c r="CD18" i="12"/>
  <c r="CC18" i="12"/>
  <c r="CB18" i="12"/>
  <c r="BX18" i="12" s="1"/>
  <c r="CA18" i="12"/>
  <c r="BZ18" i="12"/>
  <c r="BY18" i="12"/>
  <c r="BW18" i="12"/>
  <c r="BV18" i="12"/>
  <c r="BU18" i="12"/>
  <c r="BT18" i="12"/>
  <c r="BP18" i="12" s="1"/>
  <c r="BS18" i="12"/>
  <c r="BR18" i="12"/>
  <c r="BQ18" i="12"/>
  <c r="BO18" i="12"/>
  <c r="BN18" i="12"/>
  <c r="BM18" i="12"/>
  <c r="BL18" i="12"/>
  <c r="BH18" i="12" s="1"/>
  <c r="BH16" i="12" s="1"/>
  <c r="BK18" i="12"/>
  <c r="BJ18" i="12"/>
  <c r="BI18" i="12"/>
  <c r="BG18" i="12"/>
  <c r="BF18" i="12"/>
  <c r="BE18" i="12"/>
  <c r="BD18" i="12"/>
  <c r="AZ18" i="12" s="1"/>
  <c r="BC18" i="12"/>
  <c r="BB18" i="12"/>
  <c r="BA18" i="12"/>
  <c r="AY18" i="12"/>
  <c r="AX18" i="12"/>
  <c r="AW18" i="12"/>
  <c r="AV18" i="12"/>
  <c r="AR18" i="12" s="1"/>
  <c r="AU18" i="12"/>
  <c r="AT18" i="12"/>
  <c r="AS18" i="12"/>
  <c r="AQ18" i="12"/>
  <c r="AP18" i="12"/>
  <c r="AO18" i="12"/>
  <c r="AN18" i="12"/>
  <c r="AJ18" i="12" s="1"/>
  <c r="AM18" i="12"/>
  <c r="AL18" i="12"/>
  <c r="AK18" i="12"/>
  <c r="AI18" i="12"/>
  <c r="AH18" i="12"/>
  <c r="AG18" i="12"/>
  <c r="AF18" i="12"/>
  <c r="AB18" i="12" s="1"/>
  <c r="AB16" i="12" s="1"/>
  <c r="AE18" i="12"/>
  <c r="AD18" i="12"/>
  <c r="AC18" i="12"/>
  <c r="AA18" i="12"/>
  <c r="Z18" i="12"/>
  <c r="Y18" i="12"/>
  <c r="X18" i="12"/>
  <c r="T18" i="12" s="1"/>
  <c r="W18" i="12"/>
  <c r="V18" i="12"/>
  <c r="U18" i="12"/>
  <c r="DC17" i="12"/>
  <c r="DB17" i="12"/>
  <c r="DA17" i="12"/>
  <c r="CZ17" i="12"/>
  <c r="CV17" i="12" s="1"/>
  <c r="CY17" i="12"/>
  <c r="CX17" i="12"/>
  <c r="CW17" i="12"/>
  <c r="CU17" i="12"/>
  <c r="CT17" i="12"/>
  <c r="CS17" i="12"/>
  <c r="CR17" i="12"/>
  <c r="CN17" i="12" s="1"/>
  <c r="CQ17" i="12"/>
  <c r="CP17" i="12"/>
  <c r="CO17" i="12"/>
  <c r="CM17" i="12"/>
  <c r="CL17" i="12"/>
  <c r="CK17" i="12"/>
  <c r="CJ17" i="12"/>
  <c r="CF17" i="12" s="1"/>
  <c r="CI17" i="12"/>
  <c r="CH17" i="12"/>
  <c r="CG17" i="12"/>
  <c r="CE17" i="12"/>
  <c r="CD17" i="12"/>
  <c r="CC17" i="12"/>
  <c r="CB17" i="12"/>
  <c r="BX17" i="12" s="1"/>
  <c r="BX16" i="12" s="1"/>
  <c r="CA17" i="12"/>
  <c r="BZ17" i="12"/>
  <c r="BY17" i="12"/>
  <c r="BW17" i="12"/>
  <c r="BV17" i="12"/>
  <c r="BU17" i="12"/>
  <c r="BT17" i="12"/>
  <c r="BP17" i="12" s="1"/>
  <c r="BS17" i="12"/>
  <c r="BR17" i="12"/>
  <c r="BQ17" i="12"/>
  <c r="BO17" i="12"/>
  <c r="BN17" i="12"/>
  <c r="BM17" i="12"/>
  <c r="BL17" i="12"/>
  <c r="BH17" i="12" s="1"/>
  <c r="BK17" i="12"/>
  <c r="BJ17" i="12"/>
  <c r="BI17" i="12"/>
  <c r="BG17" i="12"/>
  <c r="BF17" i="12"/>
  <c r="BE17" i="12"/>
  <c r="BD17" i="12"/>
  <c r="AZ17" i="12" s="1"/>
  <c r="BC17" i="12"/>
  <c r="BB17" i="12"/>
  <c r="BA17" i="12"/>
  <c r="AY17" i="12"/>
  <c r="AX17" i="12"/>
  <c r="AW17" i="12"/>
  <c r="AV17" i="12"/>
  <c r="AR17" i="12" s="1"/>
  <c r="AR16" i="12" s="1"/>
  <c r="AU17" i="12"/>
  <c r="AT17" i="12"/>
  <c r="AS17" i="12"/>
  <c r="AQ17" i="12"/>
  <c r="AP17" i="12"/>
  <c r="AO17" i="12"/>
  <c r="AN17" i="12"/>
  <c r="AJ17" i="12" s="1"/>
  <c r="AM17" i="12"/>
  <c r="AL17" i="12"/>
  <c r="AK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DC16" i="12"/>
  <c r="DB16" i="12"/>
  <c r="CZ16" i="12"/>
  <c r="CY16" i="12"/>
  <c r="CX16" i="12"/>
  <c r="CV16" i="12"/>
  <c r="CU16" i="12"/>
  <c r="CT16" i="12"/>
  <c r="CR16" i="12"/>
  <c r="CQ16" i="12"/>
  <c r="CP16" i="12"/>
  <c r="CM16" i="12"/>
  <c r="CL16" i="12"/>
  <c r="CJ16" i="12"/>
  <c r="CI16" i="12"/>
  <c r="CH16" i="12"/>
  <c r="CF16" i="12"/>
  <c r="CE16" i="12"/>
  <c r="CD16" i="12"/>
  <c r="CB16" i="12"/>
  <c r="CA16" i="12"/>
  <c r="BZ16" i="12"/>
  <c r="BW16" i="12"/>
  <c r="BV16" i="12"/>
  <c r="BT16" i="12"/>
  <c r="BS16" i="12"/>
  <c r="BR16" i="12"/>
  <c r="BP16" i="12"/>
  <c r="BO16" i="12"/>
  <c r="BN16" i="12"/>
  <c r="BL16" i="12"/>
  <c r="BK16" i="12"/>
  <c r="BJ16" i="12"/>
  <c r="BG16" i="12"/>
  <c r="BF16" i="12"/>
  <c r="BD16" i="12"/>
  <c r="BC16" i="12"/>
  <c r="BB16" i="12"/>
  <c r="AZ16" i="12"/>
  <c r="AY16" i="12"/>
  <c r="AX16" i="12"/>
  <c r="AV16" i="12"/>
  <c r="AU16" i="12"/>
  <c r="AT16" i="12"/>
  <c r="AQ16" i="12"/>
  <c r="AP16" i="12"/>
  <c r="AN16" i="12"/>
  <c r="AM16" i="12"/>
  <c r="AL16" i="12"/>
  <c r="AJ16" i="12"/>
  <c r="AI16" i="12"/>
  <c r="AH16" i="12"/>
  <c r="AF16" i="12"/>
  <c r="AE16" i="12"/>
  <c r="AD16" i="12"/>
  <c r="AA16" i="12"/>
  <c r="Z16" i="12"/>
  <c r="X16" i="12"/>
  <c r="W16" i="12"/>
  <c r="V16" i="12"/>
  <c r="T16" i="12"/>
  <c r="S42" i="12"/>
  <c r="R42" i="12"/>
  <c r="Q42" i="12"/>
  <c r="P42" i="12"/>
  <c r="O42" i="12"/>
  <c r="S41" i="12"/>
  <c r="R41" i="12"/>
  <c r="Q41" i="12"/>
  <c r="P41" i="12"/>
  <c r="O41" i="12"/>
  <c r="S40" i="12"/>
  <c r="R40" i="12"/>
  <c r="Q40" i="12"/>
  <c r="P40" i="12"/>
  <c r="O40" i="12"/>
  <c r="S39" i="12"/>
  <c r="R39" i="12"/>
  <c r="Q39" i="12"/>
  <c r="P39" i="12"/>
  <c r="O39" i="12"/>
  <c r="S38" i="12"/>
  <c r="R38" i="12"/>
  <c r="Q38" i="12"/>
  <c r="P38" i="12"/>
  <c r="O38" i="12"/>
  <c r="S37" i="12"/>
  <c r="R37" i="12"/>
  <c r="Q37" i="12"/>
  <c r="P37" i="12"/>
  <c r="O37" i="12"/>
  <c r="S36" i="12"/>
  <c r="R36" i="12"/>
  <c r="Q36" i="12"/>
  <c r="P36" i="12"/>
  <c r="O36" i="12"/>
  <c r="S35" i="12"/>
  <c r="R35" i="12"/>
  <c r="Q35" i="12"/>
  <c r="P35" i="12"/>
  <c r="O35" i="12"/>
  <c r="S34" i="12"/>
  <c r="R34" i="12"/>
  <c r="Q34" i="12"/>
  <c r="P34" i="12"/>
  <c r="O34" i="12"/>
  <c r="S33" i="12"/>
  <c r="R33" i="12"/>
  <c r="Q33" i="12"/>
  <c r="P33" i="12"/>
  <c r="O33" i="12"/>
  <c r="S32" i="12"/>
  <c r="R32" i="12"/>
  <c r="Q32" i="12"/>
  <c r="P32" i="12"/>
  <c r="O32" i="12"/>
  <c r="S31" i="12"/>
  <c r="R31" i="12"/>
  <c r="Q31" i="12"/>
  <c r="P31" i="12"/>
  <c r="O31" i="12"/>
  <c r="S30" i="12"/>
  <c r="R30" i="12"/>
  <c r="Q30" i="12"/>
  <c r="P30" i="12"/>
  <c r="O30" i="12"/>
  <c r="S29" i="12"/>
  <c r="R29" i="12"/>
  <c r="Q29" i="12"/>
  <c r="P29" i="12"/>
  <c r="O29" i="12"/>
  <c r="S28" i="12"/>
  <c r="R28" i="12"/>
  <c r="Q28" i="12"/>
  <c r="P28" i="12"/>
  <c r="O28" i="12"/>
  <c r="S27" i="12"/>
  <c r="R27" i="12"/>
  <c r="Q27" i="12"/>
  <c r="P27" i="12"/>
  <c r="O27" i="12"/>
  <c r="S26" i="12"/>
  <c r="R26" i="12"/>
  <c r="Q26" i="12"/>
  <c r="P26" i="12"/>
  <c r="O26" i="12"/>
  <c r="S25" i="12"/>
  <c r="R25" i="12"/>
  <c r="Q25" i="12"/>
  <c r="P25" i="12"/>
  <c r="O25" i="12"/>
  <c r="S24" i="12"/>
  <c r="R24" i="12"/>
  <c r="Q24" i="12"/>
  <c r="P24" i="12"/>
  <c r="O24" i="12"/>
  <c r="S23" i="12"/>
  <c r="R23" i="12"/>
  <c r="Q23" i="12"/>
  <c r="P23" i="12"/>
  <c r="O23" i="12"/>
  <c r="S22" i="12"/>
  <c r="R22" i="12"/>
  <c r="Q22" i="12"/>
  <c r="P22" i="12"/>
  <c r="O22" i="12"/>
  <c r="S21" i="12"/>
  <c r="R21" i="12"/>
  <c r="Q21" i="12"/>
  <c r="P21" i="12"/>
  <c r="O21" i="12"/>
  <c r="S20" i="12"/>
  <c r="R20" i="12"/>
  <c r="Q20" i="12"/>
  <c r="P20" i="12"/>
  <c r="O20" i="12"/>
  <c r="S19" i="12"/>
  <c r="R19" i="12"/>
  <c r="Q19" i="12"/>
  <c r="P19" i="12"/>
  <c r="O19" i="12"/>
  <c r="S18" i="12"/>
  <c r="R18" i="12"/>
  <c r="Q18" i="12"/>
  <c r="P18" i="12"/>
  <c r="O18" i="12"/>
  <c r="S17" i="12"/>
  <c r="R17" i="12"/>
  <c r="Q17" i="12"/>
  <c r="P17" i="12"/>
  <c r="O17" i="12"/>
  <c r="N32" i="12"/>
  <c r="N25" i="12"/>
  <c r="N17" i="12"/>
  <c r="N18" i="12"/>
  <c r="N19" i="12"/>
  <c r="N20" i="12"/>
  <c r="N21" i="12"/>
  <c r="N22" i="12"/>
  <c r="N23" i="12"/>
  <c r="N24" i="12"/>
  <c r="N26" i="12"/>
  <c r="N27" i="12"/>
  <c r="N28" i="12"/>
  <c r="N29" i="12"/>
  <c r="N30" i="12"/>
  <c r="N31" i="12"/>
  <c r="N33" i="12"/>
  <c r="N34" i="12"/>
  <c r="N35" i="12"/>
  <c r="N36" i="12"/>
  <c r="N37" i="12"/>
  <c r="N38" i="12"/>
  <c r="N39" i="12"/>
  <c r="N40" i="12"/>
  <c r="N41" i="12"/>
  <c r="N42" i="12"/>
  <c r="Y16" i="12" l="1"/>
  <c r="AW16" i="12"/>
  <c r="CC16" i="12"/>
  <c r="AG16" i="12"/>
  <c r="BE16" i="12"/>
  <c r="BU16" i="12"/>
  <c r="CS16" i="12"/>
  <c r="AO16" i="12"/>
  <c r="BM16" i="12"/>
  <c r="CK16" i="12"/>
  <c r="DA16" i="12"/>
  <c r="Q16" i="7" l="1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4" i="7"/>
  <c r="F47" i="12" l="1"/>
  <c r="O6" i="6" l="1"/>
  <c r="O7" i="6"/>
  <c r="O8" i="6"/>
  <c r="O9" i="6"/>
  <c r="O10" i="6"/>
  <c r="O11" i="6"/>
  <c r="O12" i="6"/>
  <c r="O13" i="6"/>
  <c r="P41" i="7" l="1"/>
  <c r="O41" i="7"/>
  <c r="N41" i="7"/>
  <c r="M41" i="7"/>
  <c r="L41" i="7"/>
  <c r="K41" i="7"/>
  <c r="J41" i="7"/>
  <c r="I41" i="7"/>
  <c r="H41" i="7"/>
  <c r="G41" i="7"/>
  <c r="F41" i="7"/>
  <c r="P40" i="7"/>
  <c r="O40" i="7"/>
  <c r="N40" i="7"/>
  <c r="M40" i="7"/>
  <c r="L40" i="7"/>
  <c r="K40" i="7"/>
  <c r="J40" i="7"/>
  <c r="I40" i="7"/>
  <c r="H40" i="7"/>
  <c r="G40" i="7"/>
  <c r="F40" i="7"/>
  <c r="P39" i="7"/>
  <c r="O39" i="7"/>
  <c r="N39" i="7"/>
  <c r="M39" i="7"/>
  <c r="L39" i="7"/>
  <c r="K39" i="7"/>
  <c r="J39" i="7"/>
  <c r="I39" i="7"/>
  <c r="H39" i="7"/>
  <c r="G39" i="7"/>
  <c r="F39" i="7"/>
  <c r="P38" i="7"/>
  <c r="O38" i="7"/>
  <c r="N38" i="7"/>
  <c r="M38" i="7"/>
  <c r="L38" i="7"/>
  <c r="K38" i="7"/>
  <c r="J38" i="7"/>
  <c r="I38" i="7"/>
  <c r="H38" i="7"/>
  <c r="G38" i="7"/>
  <c r="F38" i="7"/>
  <c r="P37" i="7"/>
  <c r="O37" i="7"/>
  <c r="N37" i="7"/>
  <c r="M37" i="7"/>
  <c r="L37" i="7"/>
  <c r="K37" i="7"/>
  <c r="J37" i="7"/>
  <c r="I37" i="7"/>
  <c r="H37" i="7"/>
  <c r="G37" i="7"/>
  <c r="F37" i="7"/>
  <c r="P36" i="7"/>
  <c r="O36" i="7"/>
  <c r="N36" i="7"/>
  <c r="M36" i="7"/>
  <c r="L36" i="7"/>
  <c r="K36" i="7"/>
  <c r="J36" i="7"/>
  <c r="I36" i="7"/>
  <c r="H36" i="7"/>
  <c r="G36" i="7"/>
  <c r="F36" i="7"/>
  <c r="P35" i="7"/>
  <c r="O35" i="7"/>
  <c r="N35" i="7"/>
  <c r="M35" i="7"/>
  <c r="L35" i="7"/>
  <c r="K35" i="7"/>
  <c r="J35" i="7"/>
  <c r="I35" i="7"/>
  <c r="H35" i="7"/>
  <c r="G35" i="7"/>
  <c r="F35" i="7"/>
  <c r="P34" i="7"/>
  <c r="O34" i="7"/>
  <c r="N34" i="7"/>
  <c r="M34" i="7"/>
  <c r="L34" i="7"/>
  <c r="K34" i="7"/>
  <c r="J34" i="7"/>
  <c r="I34" i="7"/>
  <c r="H34" i="7"/>
  <c r="G34" i="7"/>
  <c r="F34" i="7"/>
  <c r="P33" i="7"/>
  <c r="O33" i="7"/>
  <c r="N33" i="7"/>
  <c r="M33" i="7"/>
  <c r="L33" i="7"/>
  <c r="K33" i="7"/>
  <c r="J33" i="7"/>
  <c r="I33" i="7"/>
  <c r="H33" i="7"/>
  <c r="G33" i="7"/>
  <c r="F33" i="7"/>
  <c r="P32" i="7"/>
  <c r="O32" i="7"/>
  <c r="N32" i="7"/>
  <c r="M32" i="7"/>
  <c r="L32" i="7"/>
  <c r="K32" i="7"/>
  <c r="J32" i="7"/>
  <c r="I32" i="7"/>
  <c r="H32" i="7"/>
  <c r="G32" i="7"/>
  <c r="F32" i="7"/>
  <c r="P31" i="7"/>
  <c r="O31" i="7"/>
  <c r="N31" i="7"/>
  <c r="M31" i="7"/>
  <c r="L31" i="7"/>
  <c r="K31" i="7"/>
  <c r="J31" i="7"/>
  <c r="I31" i="7"/>
  <c r="H31" i="7"/>
  <c r="G31" i="7"/>
  <c r="F31" i="7"/>
  <c r="P30" i="7"/>
  <c r="O30" i="7"/>
  <c r="N30" i="7"/>
  <c r="M30" i="7"/>
  <c r="L30" i="7"/>
  <c r="K30" i="7"/>
  <c r="J30" i="7"/>
  <c r="I30" i="7"/>
  <c r="H30" i="7"/>
  <c r="G30" i="7"/>
  <c r="F30" i="7"/>
  <c r="P29" i="7"/>
  <c r="O29" i="7"/>
  <c r="N29" i="7"/>
  <c r="M29" i="7"/>
  <c r="L29" i="7"/>
  <c r="K29" i="7"/>
  <c r="J29" i="7"/>
  <c r="I29" i="7"/>
  <c r="H29" i="7"/>
  <c r="G29" i="7"/>
  <c r="F29" i="7"/>
  <c r="P28" i="7"/>
  <c r="O28" i="7"/>
  <c r="N28" i="7"/>
  <c r="M28" i="7"/>
  <c r="L28" i="7"/>
  <c r="K28" i="7"/>
  <c r="J28" i="7"/>
  <c r="I28" i="7"/>
  <c r="H28" i="7"/>
  <c r="G28" i="7"/>
  <c r="F28" i="7"/>
  <c r="P27" i="7"/>
  <c r="O27" i="7"/>
  <c r="N27" i="7"/>
  <c r="M27" i="7"/>
  <c r="L27" i="7"/>
  <c r="K27" i="7"/>
  <c r="J27" i="7"/>
  <c r="I27" i="7"/>
  <c r="H27" i="7"/>
  <c r="G27" i="7"/>
  <c r="F27" i="7"/>
  <c r="P26" i="7"/>
  <c r="O26" i="7"/>
  <c r="N26" i="7"/>
  <c r="M26" i="7"/>
  <c r="L26" i="7"/>
  <c r="K26" i="7"/>
  <c r="J26" i="7"/>
  <c r="I26" i="7"/>
  <c r="H26" i="7"/>
  <c r="G26" i="7"/>
  <c r="F26" i="7"/>
  <c r="P25" i="7"/>
  <c r="O25" i="7"/>
  <c r="N25" i="7"/>
  <c r="M25" i="7"/>
  <c r="L25" i="7"/>
  <c r="K25" i="7"/>
  <c r="J25" i="7"/>
  <c r="I25" i="7"/>
  <c r="H25" i="7"/>
  <c r="G25" i="7"/>
  <c r="F25" i="7"/>
  <c r="P24" i="7"/>
  <c r="O24" i="7"/>
  <c r="N24" i="7"/>
  <c r="M24" i="7"/>
  <c r="L24" i="7"/>
  <c r="K24" i="7"/>
  <c r="J24" i="7"/>
  <c r="I24" i="7"/>
  <c r="H24" i="7"/>
  <c r="G24" i="7"/>
  <c r="F24" i="7"/>
  <c r="P23" i="7"/>
  <c r="O23" i="7"/>
  <c r="N23" i="7"/>
  <c r="M23" i="7"/>
  <c r="L23" i="7"/>
  <c r="K23" i="7"/>
  <c r="J23" i="7"/>
  <c r="I23" i="7"/>
  <c r="H23" i="7"/>
  <c r="G23" i="7"/>
  <c r="F23" i="7"/>
  <c r="P22" i="7"/>
  <c r="O22" i="7"/>
  <c r="N22" i="7"/>
  <c r="M22" i="7"/>
  <c r="L22" i="7"/>
  <c r="K22" i="7"/>
  <c r="J22" i="7"/>
  <c r="I22" i="7"/>
  <c r="H22" i="7"/>
  <c r="G22" i="7"/>
  <c r="F22" i="7"/>
  <c r="P21" i="7"/>
  <c r="O21" i="7"/>
  <c r="N21" i="7"/>
  <c r="M21" i="7"/>
  <c r="L21" i="7"/>
  <c r="K21" i="7"/>
  <c r="J21" i="7"/>
  <c r="I21" i="7"/>
  <c r="H21" i="7"/>
  <c r="G21" i="7"/>
  <c r="F21" i="7"/>
  <c r="P20" i="7"/>
  <c r="O20" i="7"/>
  <c r="N20" i="7"/>
  <c r="M20" i="7"/>
  <c r="L20" i="7"/>
  <c r="K20" i="7"/>
  <c r="J20" i="7"/>
  <c r="I20" i="7"/>
  <c r="H20" i="7"/>
  <c r="G20" i="7"/>
  <c r="F20" i="7"/>
  <c r="P19" i="7"/>
  <c r="O19" i="7"/>
  <c r="N19" i="7"/>
  <c r="M19" i="7"/>
  <c r="L19" i="7"/>
  <c r="K19" i="7"/>
  <c r="J19" i="7"/>
  <c r="I19" i="7"/>
  <c r="H19" i="7"/>
  <c r="H15" i="7" s="1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Q15" i="7"/>
  <c r="Q41" i="8"/>
  <c r="P41" i="8"/>
  <c r="O41" i="8"/>
  <c r="N41" i="8"/>
  <c r="M41" i="8"/>
  <c r="L41" i="8"/>
  <c r="K41" i="8"/>
  <c r="J41" i="8"/>
  <c r="I41" i="8"/>
  <c r="H41" i="8"/>
  <c r="G41" i="8"/>
  <c r="F41" i="8"/>
  <c r="Q40" i="8"/>
  <c r="P40" i="8"/>
  <c r="O40" i="8"/>
  <c r="N40" i="8"/>
  <c r="M40" i="8"/>
  <c r="L40" i="8"/>
  <c r="K40" i="8"/>
  <c r="J40" i="8"/>
  <c r="I40" i="8"/>
  <c r="H40" i="8"/>
  <c r="G40" i="8"/>
  <c r="F40" i="8"/>
  <c r="Q39" i="8"/>
  <c r="P39" i="8"/>
  <c r="O39" i="8"/>
  <c r="N39" i="8"/>
  <c r="M39" i="8"/>
  <c r="L39" i="8"/>
  <c r="K39" i="8"/>
  <c r="J39" i="8"/>
  <c r="I39" i="8"/>
  <c r="H39" i="8"/>
  <c r="G39" i="8"/>
  <c r="F39" i="8"/>
  <c r="Q38" i="8"/>
  <c r="P38" i="8"/>
  <c r="O38" i="8"/>
  <c r="N38" i="8"/>
  <c r="M38" i="8"/>
  <c r="L38" i="8"/>
  <c r="K38" i="8"/>
  <c r="J38" i="8"/>
  <c r="I38" i="8"/>
  <c r="H38" i="8"/>
  <c r="G38" i="8"/>
  <c r="F38" i="8"/>
  <c r="Q37" i="8"/>
  <c r="P37" i="8"/>
  <c r="O37" i="8"/>
  <c r="N37" i="8"/>
  <c r="M37" i="8"/>
  <c r="L37" i="8"/>
  <c r="K37" i="8"/>
  <c r="J37" i="8"/>
  <c r="I37" i="8"/>
  <c r="H37" i="8"/>
  <c r="G37" i="8"/>
  <c r="F37" i="8"/>
  <c r="Q36" i="8"/>
  <c r="P36" i="8"/>
  <c r="O36" i="8"/>
  <c r="N36" i="8"/>
  <c r="M36" i="8"/>
  <c r="L36" i="8"/>
  <c r="K36" i="8"/>
  <c r="J36" i="8"/>
  <c r="I36" i="8"/>
  <c r="H36" i="8"/>
  <c r="G36" i="8"/>
  <c r="F36" i="8"/>
  <c r="Q35" i="8"/>
  <c r="P35" i="8"/>
  <c r="O35" i="8"/>
  <c r="N35" i="8"/>
  <c r="M35" i="8"/>
  <c r="L35" i="8"/>
  <c r="K35" i="8"/>
  <c r="J35" i="8"/>
  <c r="I35" i="8"/>
  <c r="H35" i="8"/>
  <c r="G35" i="8"/>
  <c r="F35" i="8"/>
  <c r="Q34" i="8"/>
  <c r="P34" i="8"/>
  <c r="O34" i="8"/>
  <c r="N34" i="8"/>
  <c r="M34" i="8"/>
  <c r="L34" i="8"/>
  <c r="K34" i="8"/>
  <c r="J34" i="8"/>
  <c r="I34" i="8"/>
  <c r="H34" i="8"/>
  <c r="G34" i="8"/>
  <c r="F34" i="8"/>
  <c r="Q33" i="8"/>
  <c r="P33" i="8"/>
  <c r="O33" i="8"/>
  <c r="N33" i="8"/>
  <c r="M33" i="8"/>
  <c r="L33" i="8"/>
  <c r="K33" i="8"/>
  <c r="J33" i="8"/>
  <c r="I33" i="8"/>
  <c r="H33" i="8"/>
  <c r="G33" i="8"/>
  <c r="F33" i="8"/>
  <c r="Q32" i="8"/>
  <c r="P32" i="8"/>
  <c r="O32" i="8"/>
  <c r="N32" i="8"/>
  <c r="M32" i="8"/>
  <c r="L32" i="8"/>
  <c r="K32" i="8"/>
  <c r="J32" i="8"/>
  <c r="I32" i="8"/>
  <c r="H32" i="8"/>
  <c r="G32" i="8"/>
  <c r="F32" i="8"/>
  <c r="Q31" i="8"/>
  <c r="P31" i="8"/>
  <c r="O31" i="8"/>
  <c r="N31" i="8"/>
  <c r="M31" i="8"/>
  <c r="L31" i="8"/>
  <c r="K31" i="8"/>
  <c r="J31" i="8"/>
  <c r="I31" i="8"/>
  <c r="H31" i="8"/>
  <c r="G31" i="8"/>
  <c r="F31" i="8"/>
  <c r="Q30" i="8"/>
  <c r="P30" i="8"/>
  <c r="O30" i="8"/>
  <c r="N30" i="8"/>
  <c r="M30" i="8"/>
  <c r="L30" i="8"/>
  <c r="K30" i="8"/>
  <c r="J30" i="8"/>
  <c r="I30" i="8"/>
  <c r="H30" i="8"/>
  <c r="G30" i="8"/>
  <c r="F30" i="8"/>
  <c r="Q29" i="8"/>
  <c r="P29" i="8"/>
  <c r="O29" i="8"/>
  <c r="N29" i="8"/>
  <c r="M29" i="8"/>
  <c r="L29" i="8"/>
  <c r="K29" i="8"/>
  <c r="J29" i="8"/>
  <c r="I29" i="8"/>
  <c r="H29" i="8"/>
  <c r="G29" i="8"/>
  <c r="F29" i="8"/>
  <c r="Q28" i="8"/>
  <c r="P28" i="8"/>
  <c r="O28" i="8"/>
  <c r="N28" i="8"/>
  <c r="M28" i="8"/>
  <c r="L28" i="8"/>
  <c r="K28" i="8"/>
  <c r="J28" i="8"/>
  <c r="I28" i="8"/>
  <c r="H28" i="8"/>
  <c r="G28" i="8"/>
  <c r="F28" i="8"/>
  <c r="Q27" i="8"/>
  <c r="P27" i="8"/>
  <c r="O27" i="8"/>
  <c r="N27" i="8"/>
  <c r="M27" i="8"/>
  <c r="L27" i="8"/>
  <c r="K27" i="8"/>
  <c r="J27" i="8"/>
  <c r="I27" i="8"/>
  <c r="H27" i="8"/>
  <c r="G27" i="8"/>
  <c r="F27" i="8"/>
  <c r="Q26" i="8"/>
  <c r="P26" i="8"/>
  <c r="O26" i="8"/>
  <c r="N26" i="8"/>
  <c r="M26" i="8"/>
  <c r="L26" i="8"/>
  <c r="K26" i="8"/>
  <c r="J26" i="8"/>
  <c r="I26" i="8"/>
  <c r="H26" i="8"/>
  <c r="G26" i="8"/>
  <c r="F26" i="8"/>
  <c r="Q25" i="8"/>
  <c r="P25" i="8"/>
  <c r="O25" i="8"/>
  <c r="N25" i="8"/>
  <c r="M25" i="8"/>
  <c r="L25" i="8"/>
  <c r="K25" i="8"/>
  <c r="J25" i="8"/>
  <c r="I25" i="8"/>
  <c r="H25" i="8"/>
  <c r="G25" i="8"/>
  <c r="F25" i="8"/>
  <c r="Q24" i="8"/>
  <c r="P24" i="8"/>
  <c r="O24" i="8"/>
  <c r="N24" i="8"/>
  <c r="M24" i="8"/>
  <c r="L24" i="8"/>
  <c r="K24" i="8"/>
  <c r="J24" i="8"/>
  <c r="I24" i="8"/>
  <c r="H24" i="8"/>
  <c r="G24" i="8"/>
  <c r="F24" i="8"/>
  <c r="Q23" i="8"/>
  <c r="P23" i="8"/>
  <c r="O23" i="8"/>
  <c r="N23" i="8"/>
  <c r="M23" i="8"/>
  <c r="L23" i="8"/>
  <c r="K23" i="8"/>
  <c r="J23" i="8"/>
  <c r="I23" i="8"/>
  <c r="H23" i="8"/>
  <c r="G23" i="8"/>
  <c r="F23" i="8"/>
  <c r="Q22" i="8"/>
  <c r="P22" i="8"/>
  <c r="O22" i="8"/>
  <c r="N22" i="8"/>
  <c r="M22" i="8"/>
  <c r="L22" i="8"/>
  <c r="K22" i="8"/>
  <c r="J22" i="8"/>
  <c r="I22" i="8"/>
  <c r="H22" i="8"/>
  <c r="G22" i="8"/>
  <c r="F22" i="8"/>
  <c r="Q21" i="8"/>
  <c r="P21" i="8"/>
  <c r="O21" i="8"/>
  <c r="N21" i="8"/>
  <c r="M21" i="8"/>
  <c r="L21" i="8"/>
  <c r="K21" i="8"/>
  <c r="J21" i="8"/>
  <c r="I21" i="8"/>
  <c r="H21" i="8"/>
  <c r="G21" i="8"/>
  <c r="F21" i="8"/>
  <c r="Q20" i="8"/>
  <c r="P20" i="8"/>
  <c r="O20" i="8"/>
  <c r="N20" i="8"/>
  <c r="M20" i="8"/>
  <c r="L20" i="8"/>
  <c r="K20" i="8"/>
  <c r="J20" i="8"/>
  <c r="I20" i="8"/>
  <c r="H20" i="8"/>
  <c r="G20" i="8"/>
  <c r="F20" i="8"/>
  <c r="Q19" i="8"/>
  <c r="P19" i="8"/>
  <c r="O19" i="8"/>
  <c r="N19" i="8"/>
  <c r="M19" i="8"/>
  <c r="L19" i="8"/>
  <c r="K19" i="8"/>
  <c r="J19" i="8"/>
  <c r="I19" i="8"/>
  <c r="H19" i="8"/>
  <c r="G19" i="8"/>
  <c r="F19" i="8"/>
  <c r="Q18" i="8"/>
  <c r="P18" i="8"/>
  <c r="O18" i="8"/>
  <c r="N18" i="8"/>
  <c r="M18" i="8"/>
  <c r="L18" i="8"/>
  <c r="K18" i="8"/>
  <c r="J18" i="8"/>
  <c r="I18" i="8"/>
  <c r="H18" i="8"/>
  <c r="G18" i="8"/>
  <c r="F18" i="8"/>
  <c r="Q17" i="8"/>
  <c r="P17" i="8"/>
  <c r="O17" i="8"/>
  <c r="N17" i="8"/>
  <c r="M17" i="8"/>
  <c r="L17" i="8"/>
  <c r="K17" i="8"/>
  <c r="J17" i="8"/>
  <c r="I17" i="8"/>
  <c r="H17" i="8"/>
  <c r="G17" i="8"/>
  <c r="F17" i="8"/>
  <c r="Q16" i="8"/>
  <c r="P16" i="8"/>
  <c r="O16" i="8"/>
  <c r="N16" i="8"/>
  <c r="M16" i="8"/>
  <c r="L16" i="8"/>
  <c r="K16" i="8"/>
  <c r="J16" i="8"/>
  <c r="I16" i="8"/>
  <c r="H16" i="8"/>
  <c r="G16" i="8"/>
  <c r="F16" i="8"/>
  <c r="Q15" i="8"/>
  <c r="P15" i="8"/>
  <c r="O15" i="8"/>
  <c r="N15" i="8"/>
  <c r="M15" i="8"/>
  <c r="L15" i="8"/>
  <c r="K15" i="8"/>
  <c r="J15" i="8"/>
  <c r="I15" i="8"/>
  <c r="H15" i="8"/>
  <c r="G15" i="8"/>
  <c r="F15" i="8"/>
  <c r="Q31" i="6"/>
  <c r="P31" i="6"/>
  <c r="O31" i="6"/>
  <c r="N31" i="6"/>
  <c r="M31" i="6"/>
  <c r="L31" i="6"/>
  <c r="K31" i="6"/>
  <c r="J31" i="6"/>
  <c r="I31" i="6"/>
  <c r="H31" i="6"/>
  <c r="G31" i="6"/>
  <c r="F31" i="6"/>
  <c r="Q24" i="6"/>
  <c r="P24" i="6"/>
  <c r="O24" i="6"/>
  <c r="N24" i="6"/>
  <c r="M24" i="6"/>
  <c r="L24" i="6"/>
  <c r="K24" i="6"/>
  <c r="J24" i="6"/>
  <c r="I24" i="6"/>
  <c r="H24" i="6"/>
  <c r="G24" i="6"/>
  <c r="F24" i="6"/>
  <c r="L15" i="7" l="1"/>
  <c r="F15" i="7"/>
  <c r="J15" i="7"/>
  <c r="N15" i="7"/>
  <c r="G15" i="7"/>
  <c r="K15" i="7"/>
  <c r="I15" i="7"/>
  <c r="M15" i="7"/>
  <c r="O15" i="7"/>
  <c r="P15" i="7"/>
  <c r="AK321" i="12"/>
  <c r="AJ321" i="12"/>
  <c r="AC321" i="12"/>
  <c r="AB321" i="12"/>
  <c r="AK320" i="12"/>
  <c r="AJ320" i="12"/>
  <c r="AC320" i="12"/>
  <c r="AB320" i="12"/>
  <c r="AK319" i="12"/>
  <c r="AJ319" i="12"/>
  <c r="AC319" i="12"/>
  <c r="AB319" i="12"/>
  <c r="AK318" i="12"/>
  <c r="AJ318" i="12"/>
  <c r="AC318" i="12"/>
  <c r="AB318" i="12"/>
  <c r="AK317" i="12"/>
  <c r="AJ317" i="12"/>
  <c r="AC317" i="12"/>
  <c r="AB317" i="12"/>
  <c r="AK316" i="12"/>
  <c r="AJ316" i="12"/>
  <c r="AC316" i="12"/>
  <c r="AB316" i="12"/>
  <c r="AK315" i="12"/>
  <c r="AJ315" i="12"/>
  <c r="AC315" i="12"/>
  <c r="AB315" i="12"/>
  <c r="AK314" i="12"/>
  <c r="AJ314" i="12"/>
  <c r="AC314" i="12"/>
  <c r="AB314" i="12"/>
  <c r="AK313" i="12"/>
  <c r="AJ313" i="12"/>
  <c r="AC313" i="12"/>
  <c r="AB313" i="12"/>
  <c r="AK312" i="12"/>
  <c r="AJ312" i="12"/>
  <c r="AC312" i="12"/>
  <c r="AB312" i="12"/>
  <c r="AK311" i="12"/>
  <c r="AJ311" i="12"/>
  <c r="AC311" i="12"/>
  <c r="AB311" i="12"/>
  <c r="AK310" i="12"/>
  <c r="AJ310" i="12"/>
  <c r="AC310" i="12"/>
  <c r="AB310" i="12"/>
  <c r="AK309" i="12"/>
  <c r="AJ309" i="12"/>
  <c r="AC309" i="12"/>
  <c r="AB309" i="12"/>
  <c r="AK308" i="12"/>
  <c r="AJ308" i="12"/>
  <c r="AC308" i="12"/>
  <c r="AB308" i="12"/>
  <c r="AK307" i="12"/>
  <c r="AJ307" i="12"/>
  <c r="AC307" i="12"/>
  <c r="AB307" i="12"/>
  <c r="AK306" i="12"/>
  <c r="AJ306" i="12"/>
  <c r="AC306" i="12"/>
  <c r="AB306" i="12"/>
  <c r="AK305" i="12"/>
  <c r="AJ305" i="12"/>
  <c r="AC305" i="12"/>
  <c r="AB305" i="12"/>
  <c r="AK304" i="12"/>
  <c r="AJ304" i="12"/>
  <c r="AC304" i="12"/>
  <c r="AB304" i="12"/>
  <c r="AK303" i="12"/>
  <c r="AJ303" i="12"/>
  <c r="AC303" i="12"/>
  <c r="AB303" i="12"/>
  <c r="AK302" i="12"/>
  <c r="AJ302" i="12"/>
  <c r="AC302" i="12"/>
  <c r="AB302" i="12"/>
  <c r="AK301" i="12"/>
  <c r="AJ301" i="12"/>
  <c r="AC301" i="12"/>
  <c r="AB301" i="12"/>
  <c r="AK300" i="12"/>
  <c r="AJ300" i="12"/>
  <c r="AC300" i="12"/>
  <c r="AB300" i="12"/>
  <c r="AK299" i="12"/>
  <c r="AJ299" i="12"/>
  <c r="AC299" i="12"/>
  <c r="AB299" i="12"/>
  <c r="AK298" i="12"/>
  <c r="AJ298" i="12"/>
  <c r="AC298" i="12"/>
  <c r="AB298" i="12"/>
  <c r="AK297" i="12"/>
  <c r="AJ297" i="12"/>
  <c r="AC297" i="12"/>
  <c r="AB297" i="12"/>
  <c r="AK296" i="12"/>
  <c r="AJ296" i="12"/>
  <c r="AC296" i="12"/>
  <c r="AB296" i="12"/>
  <c r="AK295" i="12"/>
  <c r="AJ295" i="12"/>
  <c r="AC295" i="12"/>
  <c r="AB295" i="12"/>
  <c r="AK294" i="12"/>
  <c r="AJ294" i="12"/>
  <c r="AC294" i="12"/>
  <c r="AB294" i="12"/>
  <c r="AK293" i="12"/>
  <c r="AJ293" i="12"/>
  <c r="AC293" i="12"/>
  <c r="AB293" i="12"/>
  <c r="AK292" i="12"/>
  <c r="AJ292" i="12"/>
  <c r="AC292" i="12"/>
  <c r="AB292" i="12"/>
  <c r="AK291" i="12"/>
  <c r="AJ291" i="12"/>
  <c r="AC291" i="12"/>
  <c r="AB291" i="12"/>
  <c r="AK290" i="12"/>
  <c r="AJ290" i="12"/>
  <c r="AC290" i="12"/>
  <c r="AB290" i="12"/>
  <c r="AK289" i="12"/>
  <c r="AJ289" i="12"/>
  <c r="AC289" i="12"/>
  <c r="AB289" i="12"/>
  <c r="AK288" i="12"/>
  <c r="AJ288" i="12"/>
  <c r="AC288" i="12"/>
  <c r="AB288" i="12"/>
  <c r="AK287" i="12"/>
  <c r="AJ287" i="12"/>
  <c r="AC287" i="12"/>
  <c r="AB287" i="12"/>
  <c r="AK286" i="12"/>
  <c r="AJ286" i="12"/>
  <c r="AC286" i="12"/>
  <c r="AB286" i="12"/>
  <c r="AK285" i="12"/>
  <c r="AJ285" i="12"/>
  <c r="AC285" i="12"/>
  <c r="AB285" i="12"/>
  <c r="AK284" i="12"/>
  <c r="AJ284" i="12"/>
  <c r="AC284" i="12"/>
  <c r="AB284" i="12"/>
  <c r="AK283" i="12"/>
  <c r="AJ283" i="12"/>
  <c r="AC283" i="12"/>
  <c r="AB283" i="12"/>
  <c r="AK282" i="12"/>
  <c r="AJ282" i="12"/>
  <c r="AC282" i="12"/>
  <c r="AB282" i="12"/>
  <c r="AK281" i="12"/>
  <c r="AJ281" i="12"/>
  <c r="AC281" i="12"/>
  <c r="AB281" i="12"/>
  <c r="AK280" i="12"/>
  <c r="AJ280" i="12"/>
  <c r="AC280" i="12"/>
  <c r="AB280" i="12"/>
  <c r="AK279" i="12"/>
  <c r="AJ279" i="12"/>
  <c r="AC279" i="12"/>
  <c r="AB279" i="12"/>
  <c r="AK278" i="12"/>
  <c r="AJ278" i="12"/>
  <c r="AC278" i="12"/>
  <c r="AB278" i="12"/>
  <c r="AK277" i="12"/>
  <c r="AJ277" i="12"/>
  <c r="AC277" i="12"/>
  <c r="AB277" i="12"/>
  <c r="AK276" i="12"/>
  <c r="AJ276" i="12"/>
  <c r="AC276" i="12"/>
  <c r="AB276" i="12"/>
  <c r="AK275" i="12"/>
  <c r="AJ275" i="12"/>
  <c r="AC275" i="12"/>
  <c r="AB275" i="12"/>
  <c r="AK274" i="12"/>
  <c r="AJ274" i="12"/>
  <c r="AC274" i="12"/>
  <c r="AB274" i="12"/>
  <c r="AK273" i="12"/>
  <c r="AJ273" i="12"/>
  <c r="AC273" i="12"/>
  <c r="AB273" i="12"/>
  <c r="AK272" i="12"/>
  <c r="AJ272" i="12"/>
  <c r="AC272" i="12"/>
  <c r="AB272" i="12"/>
  <c r="AK271" i="12"/>
  <c r="AJ271" i="12"/>
  <c r="AC271" i="12"/>
  <c r="AB271" i="12"/>
  <c r="AK270" i="12"/>
  <c r="AJ270" i="12"/>
  <c r="AC270" i="12"/>
  <c r="AB270" i="12"/>
  <c r="AK269" i="12"/>
  <c r="AJ269" i="12"/>
  <c r="AC269" i="12"/>
  <c r="AB269" i="12"/>
  <c r="AK268" i="12"/>
  <c r="AJ268" i="12"/>
  <c r="AC268" i="12"/>
  <c r="AB268" i="12"/>
  <c r="AK267" i="12"/>
  <c r="AJ267" i="12"/>
  <c r="AC267" i="12"/>
  <c r="AB267" i="12"/>
  <c r="AK266" i="12"/>
  <c r="AJ266" i="12"/>
  <c r="AC266" i="12"/>
  <c r="AB266" i="12"/>
  <c r="AK265" i="12"/>
  <c r="AJ265" i="12"/>
  <c r="AC265" i="12"/>
  <c r="AB265" i="12"/>
  <c r="AK264" i="12"/>
  <c r="AJ264" i="12"/>
  <c r="AC264" i="12"/>
  <c r="AB264" i="12"/>
  <c r="AK263" i="12"/>
  <c r="AJ263" i="12"/>
  <c r="AC263" i="12"/>
  <c r="AB263" i="12"/>
  <c r="AK262" i="12"/>
  <c r="AJ262" i="12"/>
  <c r="AC262" i="12"/>
  <c r="AB262" i="12"/>
  <c r="AK261" i="12"/>
  <c r="AJ261" i="12"/>
  <c r="AC261" i="12"/>
  <c r="AB261" i="12"/>
  <c r="AK260" i="12"/>
  <c r="AJ260" i="12"/>
  <c r="AC260" i="12"/>
  <c r="AB260" i="12"/>
  <c r="AK259" i="12"/>
  <c r="AJ259" i="12"/>
  <c r="AC259" i="12"/>
  <c r="AB259" i="12"/>
  <c r="AK258" i="12"/>
  <c r="AJ258" i="12"/>
  <c r="AC258" i="12"/>
  <c r="AB258" i="12"/>
  <c r="AK257" i="12"/>
  <c r="AJ257" i="12"/>
  <c r="AC257" i="12"/>
  <c r="AB257" i="12"/>
  <c r="AK256" i="12"/>
  <c r="AJ256" i="12"/>
  <c r="AC256" i="12"/>
  <c r="AB256" i="12"/>
  <c r="AK255" i="12"/>
  <c r="AJ255" i="12"/>
  <c r="AC255" i="12"/>
  <c r="AB255" i="12"/>
  <c r="AK254" i="12"/>
  <c r="AJ254" i="12"/>
  <c r="AC254" i="12"/>
  <c r="AB254" i="12"/>
  <c r="AK253" i="12"/>
  <c r="AJ253" i="12"/>
  <c r="AC253" i="12"/>
  <c r="AB253" i="12"/>
  <c r="AK252" i="12"/>
  <c r="AJ252" i="12"/>
  <c r="AC252" i="12"/>
  <c r="AB252" i="12"/>
  <c r="AK251" i="12"/>
  <c r="AJ251" i="12"/>
  <c r="AC251" i="12"/>
  <c r="AB251" i="12"/>
  <c r="AK250" i="12"/>
  <c r="AJ250" i="12"/>
  <c r="AC250" i="12"/>
  <c r="AB250" i="12"/>
  <c r="AK249" i="12"/>
  <c r="AJ249" i="12"/>
  <c r="AC249" i="12"/>
  <c r="AB249" i="12"/>
  <c r="AK248" i="12"/>
  <c r="AJ248" i="12"/>
  <c r="AC248" i="12"/>
  <c r="AB248" i="12"/>
  <c r="AK247" i="12"/>
  <c r="AJ247" i="12"/>
  <c r="AC247" i="12"/>
  <c r="AB247" i="12"/>
  <c r="AK246" i="12"/>
  <c r="AJ246" i="12"/>
  <c r="AC246" i="12"/>
  <c r="AB246" i="12"/>
  <c r="AK245" i="12"/>
  <c r="AJ245" i="12"/>
  <c r="AC245" i="12"/>
  <c r="AB245" i="12"/>
  <c r="AK244" i="12"/>
  <c r="AJ244" i="12"/>
  <c r="AC244" i="12"/>
  <c r="AB244" i="12"/>
  <c r="AK243" i="12"/>
  <c r="AJ243" i="12"/>
  <c r="AC243" i="12"/>
  <c r="AB243" i="12"/>
  <c r="AK242" i="12"/>
  <c r="AJ242" i="12"/>
  <c r="AC242" i="12"/>
  <c r="AB242" i="12"/>
  <c r="AK241" i="12"/>
  <c r="AJ241" i="12"/>
  <c r="AC241" i="12"/>
  <c r="AB241" i="12"/>
  <c r="AK240" i="12"/>
  <c r="AJ240" i="12"/>
  <c r="AC240" i="12"/>
  <c r="AB240" i="12"/>
  <c r="AK239" i="12"/>
  <c r="AJ239" i="12"/>
  <c r="AC239" i="12"/>
  <c r="AB239" i="12"/>
  <c r="AK238" i="12"/>
  <c r="AJ238" i="12"/>
  <c r="AC238" i="12"/>
  <c r="AB238" i="12"/>
  <c r="AK237" i="12"/>
  <c r="AJ237" i="12"/>
  <c r="AC237" i="12"/>
  <c r="AB237" i="12"/>
  <c r="AK236" i="12"/>
  <c r="AJ236" i="12"/>
  <c r="AC236" i="12"/>
  <c r="AB236" i="12"/>
  <c r="AK235" i="12"/>
  <c r="AJ235" i="12"/>
  <c r="AC235" i="12"/>
  <c r="AB235" i="12"/>
  <c r="AK234" i="12"/>
  <c r="AJ234" i="12"/>
  <c r="AC234" i="12"/>
  <c r="AB234" i="12"/>
  <c r="AK233" i="12"/>
  <c r="AJ233" i="12"/>
  <c r="AC233" i="12"/>
  <c r="AB233" i="12"/>
  <c r="AK232" i="12"/>
  <c r="AJ232" i="12"/>
  <c r="AC232" i="12"/>
  <c r="AB232" i="12"/>
  <c r="AK231" i="12"/>
  <c r="AJ231" i="12"/>
  <c r="AC231" i="12"/>
  <c r="AB231" i="12"/>
  <c r="AK230" i="12"/>
  <c r="AJ230" i="12"/>
  <c r="AC230" i="12"/>
  <c r="AB230" i="12"/>
  <c r="AK229" i="12"/>
  <c r="AJ229" i="12"/>
  <c r="AC229" i="12"/>
  <c r="AB229" i="12"/>
  <c r="AK228" i="12"/>
  <c r="AJ228" i="12"/>
  <c r="AC228" i="12"/>
  <c r="AB228" i="12"/>
  <c r="AK227" i="12"/>
  <c r="AJ227" i="12"/>
  <c r="AC227" i="12"/>
  <c r="AB227" i="12"/>
  <c r="AK226" i="12"/>
  <c r="AJ226" i="12"/>
  <c r="AC226" i="12"/>
  <c r="AB226" i="12"/>
  <c r="AK225" i="12"/>
  <c r="AJ225" i="12"/>
  <c r="AC225" i="12"/>
  <c r="AB225" i="12"/>
  <c r="AK224" i="12"/>
  <c r="AJ224" i="12"/>
  <c r="AC224" i="12"/>
  <c r="AB224" i="12"/>
  <c r="AK223" i="12"/>
  <c r="AJ223" i="12"/>
  <c r="AC223" i="12"/>
  <c r="AB223" i="12"/>
  <c r="AK222" i="12"/>
  <c r="AJ222" i="12"/>
  <c r="AC222" i="12"/>
  <c r="AB222" i="12"/>
  <c r="AK221" i="12"/>
  <c r="AJ221" i="12"/>
  <c r="AC221" i="12"/>
  <c r="AB221" i="12"/>
  <c r="AK220" i="12"/>
  <c r="AJ220" i="12"/>
  <c r="AC220" i="12"/>
  <c r="AB220" i="12"/>
  <c r="AK219" i="12"/>
  <c r="AJ219" i="12"/>
  <c r="AC219" i="12"/>
  <c r="AB219" i="12"/>
  <c r="AK218" i="12"/>
  <c r="AJ218" i="12"/>
  <c r="AC218" i="12"/>
  <c r="AB218" i="12"/>
  <c r="AK217" i="12"/>
  <c r="AJ217" i="12"/>
  <c r="AC217" i="12"/>
  <c r="AB217" i="12"/>
  <c r="AK216" i="12"/>
  <c r="AJ216" i="12"/>
  <c r="AC216" i="12"/>
  <c r="AB216" i="12"/>
  <c r="AK215" i="12"/>
  <c r="AJ215" i="12"/>
  <c r="AC215" i="12"/>
  <c r="AB215" i="12"/>
  <c r="AK214" i="12"/>
  <c r="AJ214" i="12"/>
  <c r="AC214" i="12"/>
  <c r="AB214" i="12"/>
  <c r="AK213" i="12"/>
  <c r="AJ213" i="12"/>
  <c r="AC213" i="12"/>
  <c r="AB213" i="12"/>
  <c r="AK212" i="12"/>
  <c r="AJ212" i="12"/>
  <c r="AC212" i="12"/>
  <c r="AB212" i="12"/>
  <c r="AK211" i="12"/>
  <c r="AJ211" i="12"/>
  <c r="AC211" i="12"/>
  <c r="AB211" i="12"/>
  <c r="AK210" i="12"/>
  <c r="AJ210" i="12"/>
  <c r="AC210" i="12"/>
  <c r="AB210" i="12"/>
  <c r="AK209" i="12"/>
  <c r="AJ209" i="12"/>
  <c r="AC209" i="12"/>
  <c r="AB209" i="12"/>
  <c r="AK208" i="12"/>
  <c r="AJ208" i="12"/>
  <c r="AC208" i="12"/>
  <c r="AB208" i="12"/>
  <c r="AK207" i="12"/>
  <c r="AJ207" i="12"/>
  <c r="AC207" i="12"/>
  <c r="AB207" i="12"/>
  <c r="AK206" i="12"/>
  <c r="AJ206" i="12"/>
  <c r="AC206" i="12"/>
  <c r="AB206" i="12"/>
  <c r="AK205" i="12"/>
  <c r="AJ205" i="12"/>
  <c r="AC205" i="12"/>
  <c r="AB205" i="12"/>
  <c r="AK204" i="12"/>
  <c r="AJ204" i="12"/>
  <c r="AC204" i="12"/>
  <c r="AB204" i="12"/>
  <c r="AK203" i="12"/>
  <c r="AJ203" i="12"/>
  <c r="AC203" i="12"/>
  <c r="AB203" i="12"/>
  <c r="AK202" i="12"/>
  <c r="AJ202" i="12"/>
  <c r="AC202" i="12"/>
  <c r="AB202" i="12"/>
  <c r="AK201" i="12"/>
  <c r="AJ201" i="12"/>
  <c r="AC201" i="12"/>
  <c r="AB201" i="12"/>
  <c r="AK200" i="12"/>
  <c r="AJ200" i="12"/>
  <c r="AC200" i="12"/>
  <c r="AB200" i="12"/>
  <c r="AK199" i="12"/>
  <c r="AJ199" i="12"/>
  <c r="AC199" i="12"/>
  <c r="AB199" i="12"/>
  <c r="AK198" i="12"/>
  <c r="AJ198" i="12"/>
  <c r="AC198" i="12"/>
  <c r="AB198" i="12"/>
  <c r="AK197" i="12"/>
  <c r="AJ197" i="12"/>
  <c r="AC197" i="12"/>
  <c r="AB197" i="12"/>
  <c r="AK196" i="12"/>
  <c r="AJ196" i="12"/>
  <c r="AC196" i="12"/>
  <c r="AB196" i="12"/>
  <c r="AK195" i="12"/>
  <c r="AJ195" i="12"/>
  <c r="AC195" i="12"/>
  <c r="AB195" i="12"/>
  <c r="AK194" i="12"/>
  <c r="AJ194" i="12"/>
  <c r="AC194" i="12"/>
  <c r="AB194" i="12"/>
  <c r="AK193" i="12"/>
  <c r="AJ193" i="12"/>
  <c r="AC193" i="12"/>
  <c r="AB193" i="12"/>
  <c r="AK192" i="12"/>
  <c r="AJ192" i="12"/>
  <c r="AC192" i="12"/>
  <c r="AB192" i="12"/>
  <c r="AK191" i="12"/>
  <c r="AJ191" i="12"/>
  <c r="AC191" i="12"/>
  <c r="AB191" i="12"/>
  <c r="AK190" i="12"/>
  <c r="AJ190" i="12"/>
  <c r="AC190" i="12"/>
  <c r="AB190" i="12"/>
  <c r="AK189" i="12"/>
  <c r="AJ189" i="12"/>
  <c r="AC189" i="12"/>
  <c r="AB189" i="12"/>
  <c r="AK188" i="12"/>
  <c r="AJ188" i="12"/>
  <c r="AC188" i="12"/>
  <c r="AB188" i="12"/>
  <c r="AK187" i="12"/>
  <c r="AJ187" i="12"/>
  <c r="AC187" i="12"/>
  <c r="AB187" i="12"/>
  <c r="AK186" i="12"/>
  <c r="AJ186" i="12"/>
  <c r="AC186" i="12"/>
  <c r="AB186" i="12"/>
  <c r="AK185" i="12"/>
  <c r="AJ185" i="12"/>
  <c r="AC185" i="12"/>
  <c r="AB185" i="12"/>
  <c r="AK184" i="12"/>
  <c r="AJ184" i="12"/>
  <c r="AC184" i="12"/>
  <c r="AB184" i="12"/>
  <c r="AK183" i="12"/>
  <c r="AJ183" i="12"/>
  <c r="AC183" i="12"/>
  <c r="AB183" i="12"/>
  <c r="AK182" i="12"/>
  <c r="AJ182" i="12"/>
  <c r="AC182" i="12"/>
  <c r="AB182" i="12"/>
  <c r="AK181" i="12"/>
  <c r="AJ181" i="12"/>
  <c r="AC181" i="12"/>
  <c r="AB181" i="12"/>
  <c r="AK180" i="12"/>
  <c r="AJ180" i="12"/>
  <c r="AC180" i="12"/>
  <c r="AB180" i="12"/>
  <c r="AK179" i="12"/>
  <c r="AJ179" i="12"/>
  <c r="AC179" i="12"/>
  <c r="AB179" i="12"/>
  <c r="AK178" i="12"/>
  <c r="AJ178" i="12"/>
  <c r="AC178" i="12"/>
  <c r="AB178" i="12"/>
  <c r="AK177" i="12"/>
  <c r="AJ177" i="12"/>
  <c r="AC177" i="12"/>
  <c r="AB177" i="12"/>
  <c r="AK176" i="12"/>
  <c r="AJ176" i="12"/>
  <c r="AC176" i="12"/>
  <c r="AB176" i="12"/>
  <c r="AK175" i="12"/>
  <c r="AJ175" i="12"/>
  <c r="AC175" i="12"/>
  <c r="AB175" i="12"/>
  <c r="AK174" i="12"/>
  <c r="AJ174" i="12"/>
  <c r="AC174" i="12"/>
  <c r="AB174" i="12"/>
  <c r="AK173" i="12"/>
  <c r="AJ173" i="12"/>
  <c r="AC173" i="12"/>
  <c r="AB173" i="12"/>
  <c r="AK172" i="12"/>
  <c r="AJ172" i="12"/>
  <c r="AC172" i="12"/>
  <c r="AB172" i="12"/>
  <c r="AK171" i="12"/>
  <c r="AJ171" i="12"/>
  <c r="AC171" i="12"/>
  <c r="AB171" i="12"/>
  <c r="AK170" i="12"/>
  <c r="AJ170" i="12"/>
  <c r="AC170" i="12"/>
  <c r="AB170" i="12"/>
  <c r="AK169" i="12"/>
  <c r="AJ169" i="12"/>
  <c r="AC169" i="12"/>
  <c r="AB169" i="12"/>
  <c r="AK168" i="12"/>
  <c r="AJ168" i="12"/>
  <c r="AC168" i="12"/>
  <c r="AB168" i="12"/>
  <c r="AK167" i="12"/>
  <c r="AJ167" i="12"/>
  <c r="AC167" i="12"/>
  <c r="AB167" i="12"/>
  <c r="AK166" i="12"/>
  <c r="AJ166" i="12"/>
  <c r="AC166" i="12"/>
  <c r="AB166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T59" i="23" l="1"/>
  <c r="T59" i="22"/>
  <c r="T59" i="21"/>
  <c r="T59" i="20"/>
  <c r="T59" i="15"/>
  <c r="BA321" i="12" l="1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AK165" i="12"/>
  <c r="AJ165" i="12"/>
  <c r="AK164" i="12"/>
  <c r="AJ164" i="12"/>
  <c r="AK163" i="12"/>
  <c r="AJ163" i="12"/>
  <c r="AK162" i="12"/>
  <c r="AJ162" i="12"/>
  <c r="AK161" i="12"/>
  <c r="AJ161" i="12"/>
  <c r="AK160" i="12"/>
  <c r="AJ160" i="12"/>
  <c r="AK159" i="12"/>
  <c r="AJ159" i="12"/>
  <c r="AK158" i="12"/>
  <c r="AJ158" i="12"/>
  <c r="AK157" i="12"/>
  <c r="AJ157" i="12"/>
  <c r="AK156" i="12"/>
  <c r="AJ156" i="12"/>
  <c r="AK155" i="12"/>
  <c r="AJ155" i="12"/>
  <c r="AK154" i="12"/>
  <c r="AJ154" i="12"/>
  <c r="AK153" i="12"/>
  <c r="AJ153" i="12"/>
  <c r="AK152" i="12"/>
  <c r="AJ152" i="12"/>
  <c r="AK151" i="12"/>
  <c r="AJ151" i="12"/>
  <c r="AK150" i="12"/>
  <c r="AJ150" i="12"/>
  <c r="AK149" i="12"/>
  <c r="AJ149" i="12"/>
  <c r="AK148" i="12"/>
  <c r="AJ148" i="12"/>
  <c r="AK147" i="12"/>
  <c r="AJ147" i="12"/>
  <c r="AK146" i="12"/>
  <c r="AJ146" i="12"/>
  <c r="AK145" i="12"/>
  <c r="AJ145" i="12"/>
  <c r="AK144" i="12"/>
  <c r="AJ144" i="12"/>
  <c r="AK143" i="12"/>
  <c r="AJ143" i="12"/>
  <c r="AK142" i="12"/>
  <c r="AJ142" i="12"/>
  <c r="AK141" i="12"/>
  <c r="AJ141" i="12"/>
  <c r="AK140" i="12"/>
  <c r="AJ140" i="12"/>
  <c r="AK139" i="12"/>
  <c r="AJ139" i="12"/>
  <c r="AK138" i="12"/>
  <c r="AJ138" i="12"/>
  <c r="AK137" i="12"/>
  <c r="AJ137" i="12"/>
  <c r="AK136" i="12"/>
  <c r="AJ136" i="12"/>
  <c r="AK135" i="12"/>
  <c r="AJ135" i="12"/>
  <c r="AK134" i="12"/>
  <c r="AJ134" i="12"/>
  <c r="AK133" i="12"/>
  <c r="AJ133" i="12"/>
  <c r="AK132" i="12"/>
  <c r="AJ132" i="12"/>
  <c r="AK131" i="12"/>
  <c r="AJ131" i="12"/>
  <c r="AK130" i="12"/>
  <c r="AJ130" i="12"/>
  <c r="AK129" i="12"/>
  <c r="AJ129" i="12"/>
  <c r="AK128" i="12"/>
  <c r="AJ128" i="12"/>
  <c r="AK127" i="12"/>
  <c r="AJ127" i="12"/>
  <c r="AK126" i="12"/>
  <c r="AJ126" i="12"/>
  <c r="AK125" i="12"/>
  <c r="AJ125" i="12"/>
  <c r="AK124" i="12"/>
  <c r="AJ124" i="12"/>
  <c r="AK123" i="12"/>
  <c r="AJ123" i="12"/>
  <c r="AK122" i="12"/>
  <c r="AJ122" i="12"/>
  <c r="AK121" i="12"/>
  <c r="AJ121" i="12"/>
  <c r="AK120" i="12"/>
  <c r="AJ120" i="12"/>
  <c r="AK119" i="12"/>
  <c r="AJ119" i="12"/>
  <c r="AK118" i="12"/>
  <c r="AJ118" i="12"/>
  <c r="AK117" i="12"/>
  <c r="AJ117" i="12"/>
  <c r="AK116" i="12"/>
  <c r="AJ116" i="12"/>
  <c r="AK115" i="12"/>
  <c r="AJ115" i="12"/>
  <c r="AK114" i="12"/>
  <c r="AJ114" i="12"/>
  <c r="AK113" i="12"/>
  <c r="AJ113" i="12"/>
  <c r="AK112" i="12"/>
  <c r="AJ112" i="12"/>
  <c r="AK111" i="12"/>
  <c r="AJ111" i="12"/>
  <c r="AK110" i="12"/>
  <c r="AJ110" i="12"/>
  <c r="AK109" i="12"/>
  <c r="AJ109" i="12"/>
  <c r="AK108" i="12"/>
  <c r="AJ108" i="12"/>
  <c r="AK107" i="12"/>
  <c r="AJ107" i="12"/>
  <c r="AK106" i="12"/>
  <c r="AJ106" i="12"/>
  <c r="AK105" i="12"/>
  <c r="AJ105" i="12"/>
  <c r="AK104" i="12"/>
  <c r="AJ104" i="12"/>
  <c r="AK103" i="12"/>
  <c r="AJ103" i="12"/>
  <c r="AK102" i="12"/>
  <c r="AJ102" i="12"/>
  <c r="AK101" i="12"/>
  <c r="AJ101" i="12"/>
  <c r="AK100" i="12"/>
  <c r="AJ100" i="12"/>
  <c r="AK99" i="12"/>
  <c r="AJ99" i="12"/>
  <c r="AK98" i="12"/>
  <c r="AJ98" i="12"/>
  <c r="AK97" i="12"/>
  <c r="AJ97" i="12"/>
  <c r="AK96" i="12"/>
  <c r="AJ96" i="12"/>
  <c r="AK95" i="12"/>
  <c r="AJ95" i="12"/>
  <c r="AK94" i="12"/>
  <c r="AJ94" i="12"/>
  <c r="AK93" i="12"/>
  <c r="AJ93" i="12"/>
  <c r="AK92" i="12"/>
  <c r="AJ92" i="12"/>
  <c r="AK91" i="12"/>
  <c r="AJ91" i="12"/>
  <c r="AK90" i="12"/>
  <c r="AJ90" i="12"/>
  <c r="AK89" i="12"/>
  <c r="AJ89" i="12"/>
  <c r="AK88" i="12"/>
  <c r="AJ88" i="12"/>
  <c r="AK87" i="12"/>
  <c r="AJ87" i="12"/>
  <c r="AK86" i="12"/>
  <c r="AJ86" i="12"/>
  <c r="AK85" i="12"/>
  <c r="AJ85" i="12"/>
  <c r="AK84" i="12"/>
  <c r="AJ84" i="12"/>
  <c r="AK83" i="12"/>
  <c r="AJ83" i="12"/>
  <c r="AK82" i="12"/>
  <c r="AJ82" i="12"/>
  <c r="AK81" i="12"/>
  <c r="AJ81" i="12"/>
  <c r="AK80" i="12"/>
  <c r="AJ80" i="12"/>
  <c r="AK79" i="12"/>
  <c r="AJ79" i="12"/>
  <c r="AK78" i="12"/>
  <c r="AJ78" i="12"/>
  <c r="AK77" i="12"/>
  <c r="AJ77" i="12"/>
  <c r="AK76" i="12"/>
  <c r="AJ76" i="12"/>
  <c r="AK75" i="12"/>
  <c r="AJ75" i="12"/>
  <c r="AK74" i="12"/>
  <c r="AJ74" i="12"/>
  <c r="AK73" i="12"/>
  <c r="AJ73" i="12"/>
  <c r="AK72" i="12"/>
  <c r="AJ72" i="12"/>
  <c r="AK71" i="12"/>
  <c r="AJ71" i="12"/>
  <c r="AK70" i="12"/>
  <c r="AJ70" i="12"/>
  <c r="AK69" i="12"/>
  <c r="AJ69" i="12"/>
  <c r="AK68" i="12"/>
  <c r="AJ68" i="12"/>
  <c r="AK67" i="12"/>
  <c r="AJ67" i="12"/>
  <c r="AK66" i="12"/>
  <c r="AJ66" i="12"/>
  <c r="AK65" i="12"/>
  <c r="AJ65" i="12"/>
  <c r="AK64" i="12"/>
  <c r="AJ64" i="12"/>
  <c r="AK63" i="12"/>
  <c r="AJ63" i="12"/>
  <c r="AK62" i="12"/>
  <c r="AJ62" i="12"/>
  <c r="AK61" i="12"/>
  <c r="AJ61" i="12"/>
  <c r="AK60" i="12"/>
  <c r="AJ60" i="12"/>
  <c r="AK59" i="12"/>
  <c r="AJ59" i="12"/>
  <c r="AK58" i="12"/>
  <c r="AJ58" i="12"/>
  <c r="AK57" i="12"/>
  <c r="AJ57" i="12"/>
  <c r="AK56" i="12"/>
  <c r="AJ56" i="12"/>
  <c r="AK55" i="12"/>
  <c r="AJ55" i="12"/>
  <c r="AK54" i="12"/>
  <c r="AJ54" i="12"/>
  <c r="AK53" i="12"/>
  <c r="AJ53" i="12"/>
  <c r="AK52" i="12"/>
  <c r="AJ52" i="12"/>
  <c r="AK51" i="12"/>
  <c r="AJ51" i="12"/>
  <c r="AK50" i="12"/>
  <c r="AJ50" i="12"/>
  <c r="AK49" i="12"/>
  <c r="AJ49" i="12"/>
  <c r="AK48" i="12"/>
  <c r="AJ48" i="12"/>
  <c r="AK47" i="12"/>
  <c r="AJ47" i="12"/>
  <c r="AZ165" i="12"/>
  <c r="AS165" i="12"/>
  <c r="AR165" i="12"/>
  <c r="AZ164" i="12"/>
  <c r="AS164" i="12"/>
  <c r="AR164" i="12"/>
  <c r="AZ163" i="12"/>
  <c r="AS163" i="12"/>
  <c r="AR163" i="12"/>
  <c r="AZ162" i="12"/>
  <c r="AS162" i="12"/>
  <c r="AR162" i="12"/>
  <c r="AZ161" i="12"/>
  <c r="AS161" i="12"/>
  <c r="AR161" i="12"/>
  <c r="AZ160" i="12"/>
  <c r="AS160" i="12"/>
  <c r="AR160" i="12"/>
  <c r="AZ159" i="12"/>
  <c r="AS159" i="12"/>
  <c r="AR159" i="12"/>
  <c r="AZ158" i="12"/>
  <c r="AS158" i="12"/>
  <c r="AR158" i="12"/>
  <c r="AZ157" i="12"/>
  <c r="AS157" i="12"/>
  <c r="AR157" i="12"/>
  <c r="AZ156" i="12"/>
  <c r="AS156" i="12"/>
  <c r="AR156" i="12"/>
  <c r="AZ155" i="12"/>
  <c r="AS155" i="12"/>
  <c r="AR155" i="12"/>
  <c r="AZ154" i="12"/>
  <c r="AS154" i="12"/>
  <c r="AR154" i="12"/>
  <c r="AZ153" i="12"/>
  <c r="AS153" i="12"/>
  <c r="AR153" i="12"/>
  <c r="AZ152" i="12"/>
  <c r="AS152" i="12"/>
  <c r="AR152" i="12"/>
  <c r="AZ151" i="12"/>
  <c r="AS151" i="12"/>
  <c r="AR151" i="12"/>
  <c r="AZ150" i="12"/>
  <c r="AS150" i="12"/>
  <c r="AR150" i="12"/>
  <c r="AZ149" i="12"/>
  <c r="AS149" i="12"/>
  <c r="AR149" i="12"/>
  <c r="AZ148" i="12"/>
  <c r="AS148" i="12"/>
  <c r="AR148" i="12"/>
  <c r="AZ147" i="12"/>
  <c r="AS147" i="12"/>
  <c r="AR147" i="12"/>
  <c r="AZ146" i="12"/>
  <c r="AS146" i="12"/>
  <c r="AR146" i="12"/>
  <c r="AZ145" i="12"/>
  <c r="AS145" i="12"/>
  <c r="AR145" i="12"/>
  <c r="AZ144" i="12"/>
  <c r="AS144" i="12"/>
  <c r="AR144" i="12"/>
  <c r="AZ143" i="12"/>
  <c r="AS143" i="12"/>
  <c r="AR143" i="12"/>
  <c r="AZ142" i="12"/>
  <c r="AS142" i="12"/>
  <c r="AR142" i="12"/>
  <c r="AZ141" i="12"/>
  <c r="AS141" i="12"/>
  <c r="AR141" i="12"/>
  <c r="AZ140" i="12"/>
  <c r="AS140" i="12"/>
  <c r="AR140" i="12"/>
  <c r="AZ139" i="12"/>
  <c r="AS139" i="12"/>
  <c r="AR139" i="12"/>
  <c r="AZ138" i="12"/>
  <c r="AS138" i="12"/>
  <c r="AR138" i="12"/>
  <c r="AZ137" i="12"/>
  <c r="AS137" i="12"/>
  <c r="AR137" i="12"/>
  <c r="AZ136" i="12"/>
  <c r="AS136" i="12"/>
  <c r="AR136" i="12"/>
  <c r="AZ135" i="12"/>
  <c r="AS135" i="12"/>
  <c r="AR135" i="12"/>
  <c r="AZ134" i="12"/>
  <c r="AS134" i="12"/>
  <c r="AR134" i="12"/>
  <c r="AZ133" i="12"/>
  <c r="AS133" i="12"/>
  <c r="AR133" i="12"/>
  <c r="AZ132" i="12"/>
  <c r="AS132" i="12"/>
  <c r="AR132" i="12"/>
  <c r="AZ131" i="12"/>
  <c r="AS131" i="12"/>
  <c r="AR131" i="12"/>
  <c r="AZ130" i="12"/>
  <c r="AS130" i="12"/>
  <c r="AR130" i="12"/>
  <c r="AZ129" i="12"/>
  <c r="AS129" i="12"/>
  <c r="AR129" i="12"/>
  <c r="AZ128" i="12"/>
  <c r="AS128" i="12"/>
  <c r="AR128" i="12"/>
  <c r="AZ127" i="12"/>
  <c r="AS127" i="12"/>
  <c r="AR127" i="12"/>
  <c r="AZ126" i="12"/>
  <c r="AS126" i="12"/>
  <c r="AR126" i="12"/>
  <c r="AZ125" i="12"/>
  <c r="AS125" i="12"/>
  <c r="AR125" i="12"/>
  <c r="AZ124" i="12"/>
  <c r="AS124" i="12"/>
  <c r="AR124" i="12"/>
  <c r="AZ123" i="12"/>
  <c r="AS123" i="12"/>
  <c r="AR123" i="12"/>
  <c r="AZ122" i="12"/>
  <c r="AS122" i="12"/>
  <c r="AR122" i="12"/>
  <c r="AZ121" i="12"/>
  <c r="AS121" i="12"/>
  <c r="AR121" i="12"/>
  <c r="AZ120" i="12"/>
  <c r="AS120" i="12"/>
  <c r="AR120" i="12"/>
  <c r="AZ119" i="12"/>
  <c r="AS119" i="12"/>
  <c r="AR119" i="12"/>
  <c r="AZ118" i="12"/>
  <c r="AS118" i="12"/>
  <c r="AR118" i="12"/>
  <c r="AZ117" i="12"/>
  <c r="AS117" i="12"/>
  <c r="AR117" i="12"/>
  <c r="AZ116" i="12"/>
  <c r="AS116" i="12"/>
  <c r="AR116" i="12"/>
  <c r="AZ115" i="12"/>
  <c r="AS115" i="12"/>
  <c r="AR115" i="12"/>
  <c r="AZ114" i="12"/>
  <c r="AS114" i="12"/>
  <c r="AR114" i="12"/>
  <c r="AZ113" i="12"/>
  <c r="AS113" i="12"/>
  <c r="AR113" i="12"/>
  <c r="AZ112" i="12"/>
  <c r="AS112" i="12"/>
  <c r="AR112" i="12"/>
  <c r="AZ111" i="12"/>
  <c r="AS111" i="12"/>
  <c r="AR111" i="12"/>
  <c r="AZ110" i="12"/>
  <c r="AS110" i="12"/>
  <c r="AR110" i="12"/>
  <c r="AZ109" i="12"/>
  <c r="AS109" i="12"/>
  <c r="AR109" i="12"/>
  <c r="AZ108" i="12"/>
  <c r="AS108" i="12"/>
  <c r="AR108" i="12"/>
  <c r="AZ107" i="12"/>
  <c r="AS107" i="12"/>
  <c r="AR107" i="12"/>
  <c r="AZ106" i="12"/>
  <c r="AS106" i="12"/>
  <c r="AR106" i="12"/>
  <c r="AZ105" i="12"/>
  <c r="AS105" i="12"/>
  <c r="AR105" i="12"/>
  <c r="AZ104" i="12"/>
  <c r="AS104" i="12"/>
  <c r="AR104" i="12"/>
  <c r="AZ103" i="12"/>
  <c r="AS103" i="12"/>
  <c r="AR103" i="12"/>
  <c r="AZ102" i="12"/>
  <c r="AS102" i="12"/>
  <c r="AR102" i="12"/>
  <c r="AZ101" i="12"/>
  <c r="AS101" i="12"/>
  <c r="AR101" i="12"/>
  <c r="AZ100" i="12"/>
  <c r="AS100" i="12"/>
  <c r="AR100" i="12"/>
  <c r="AZ99" i="12"/>
  <c r="AS99" i="12"/>
  <c r="AR99" i="12"/>
  <c r="AZ98" i="12"/>
  <c r="AS98" i="12"/>
  <c r="AR98" i="12"/>
  <c r="AZ97" i="12"/>
  <c r="AS97" i="12"/>
  <c r="AR97" i="12"/>
  <c r="AZ96" i="12"/>
  <c r="AS96" i="12"/>
  <c r="AR96" i="12"/>
  <c r="AZ95" i="12"/>
  <c r="AS95" i="12"/>
  <c r="AR95" i="12"/>
  <c r="AZ94" i="12"/>
  <c r="AS94" i="12"/>
  <c r="AR94" i="12"/>
  <c r="AZ93" i="12"/>
  <c r="AS93" i="12"/>
  <c r="AR93" i="12"/>
  <c r="AZ92" i="12"/>
  <c r="AS92" i="12"/>
  <c r="AR92" i="12"/>
  <c r="AZ91" i="12"/>
  <c r="AS91" i="12"/>
  <c r="AR91" i="12"/>
  <c r="AZ90" i="12"/>
  <c r="AS90" i="12"/>
  <c r="AR90" i="12"/>
  <c r="AZ89" i="12"/>
  <c r="AS89" i="12"/>
  <c r="AR89" i="12"/>
  <c r="AZ88" i="12"/>
  <c r="AS88" i="12"/>
  <c r="AR88" i="12"/>
  <c r="AZ87" i="12"/>
  <c r="AS87" i="12"/>
  <c r="AR87" i="12"/>
  <c r="AZ86" i="12"/>
  <c r="AS86" i="12"/>
  <c r="AR86" i="12"/>
  <c r="AZ85" i="12"/>
  <c r="AS85" i="12"/>
  <c r="AR85" i="12"/>
  <c r="AZ84" i="12"/>
  <c r="AS84" i="12"/>
  <c r="AR84" i="12"/>
  <c r="AZ83" i="12"/>
  <c r="AS83" i="12"/>
  <c r="AR83" i="12"/>
  <c r="AZ82" i="12"/>
  <c r="AS82" i="12"/>
  <c r="AR82" i="12"/>
  <c r="AZ81" i="12"/>
  <c r="AS81" i="12"/>
  <c r="AR81" i="12"/>
  <c r="AZ80" i="12"/>
  <c r="AS80" i="12"/>
  <c r="AR80" i="12"/>
  <c r="AZ79" i="12"/>
  <c r="AS79" i="12"/>
  <c r="AR79" i="12"/>
  <c r="AZ78" i="12"/>
  <c r="AS78" i="12"/>
  <c r="AR78" i="12"/>
  <c r="AZ77" i="12"/>
  <c r="AS77" i="12"/>
  <c r="AR77" i="12"/>
  <c r="AZ76" i="12"/>
  <c r="AS76" i="12"/>
  <c r="AR76" i="12"/>
  <c r="AZ75" i="12"/>
  <c r="AS75" i="12"/>
  <c r="AR75" i="12"/>
  <c r="AZ74" i="12"/>
  <c r="AS74" i="12"/>
  <c r="AR74" i="12"/>
  <c r="AZ73" i="12"/>
  <c r="AS73" i="12"/>
  <c r="AR73" i="12"/>
  <c r="AZ72" i="12"/>
  <c r="AS72" i="12"/>
  <c r="AR72" i="12"/>
  <c r="AZ71" i="12"/>
  <c r="AS71" i="12"/>
  <c r="AR71" i="12"/>
  <c r="AZ70" i="12"/>
  <c r="AS70" i="12"/>
  <c r="AR70" i="12"/>
  <c r="AZ69" i="12"/>
  <c r="AS69" i="12"/>
  <c r="AR69" i="12"/>
  <c r="AZ68" i="12"/>
  <c r="AS68" i="12"/>
  <c r="AR68" i="12"/>
  <c r="AZ67" i="12"/>
  <c r="AS67" i="12"/>
  <c r="AR67" i="12"/>
  <c r="AZ66" i="12"/>
  <c r="AS66" i="12"/>
  <c r="AR66" i="12"/>
  <c r="AZ65" i="12"/>
  <c r="AS65" i="12"/>
  <c r="AR65" i="12"/>
  <c r="AZ64" i="12"/>
  <c r="AS64" i="12"/>
  <c r="AR64" i="12"/>
  <c r="AZ63" i="12"/>
  <c r="AS63" i="12"/>
  <c r="AR63" i="12"/>
  <c r="AZ62" i="12"/>
  <c r="AS62" i="12"/>
  <c r="AR62" i="12"/>
  <c r="AZ61" i="12"/>
  <c r="AS61" i="12"/>
  <c r="AR61" i="12"/>
  <c r="AZ60" i="12"/>
  <c r="AS60" i="12"/>
  <c r="AR60" i="12"/>
  <c r="AZ59" i="12"/>
  <c r="AS59" i="12"/>
  <c r="AR59" i="12"/>
  <c r="AZ58" i="12"/>
  <c r="AS58" i="12"/>
  <c r="AR58" i="12"/>
  <c r="AZ57" i="12"/>
  <c r="AS57" i="12"/>
  <c r="AR57" i="12"/>
  <c r="AZ56" i="12"/>
  <c r="AS56" i="12"/>
  <c r="AR56" i="12"/>
  <c r="AZ55" i="12"/>
  <c r="AS55" i="12"/>
  <c r="AR55" i="12"/>
  <c r="AZ54" i="12"/>
  <c r="AS54" i="12"/>
  <c r="AR54" i="12"/>
  <c r="AZ53" i="12"/>
  <c r="AS53" i="12"/>
  <c r="AR53" i="12"/>
  <c r="AZ52" i="12"/>
  <c r="AS52" i="12"/>
  <c r="AR52" i="12"/>
  <c r="AZ51" i="12"/>
  <c r="AS51" i="12"/>
  <c r="AR51" i="12"/>
  <c r="AZ50" i="12"/>
  <c r="AS50" i="12"/>
  <c r="AR50" i="12"/>
  <c r="AZ49" i="12"/>
  <c r="AS49" i="12"/>
  <c r="AR49" i="12"/>
  <c r="AZ48" i="12"/>
  <c r="AS48" i="12"/>
  <c r="AR48" i="12"/>
  <c r="AZ47" i="12"/>
  <c r="AS47" i="12"/>
  <c r="AR47" i="12"/>
  <c r="CW321" i="12" l="1"/>
  <c r="CV321" i="12"/>
  <c r="CW320" i="12"/>
  <c r="CV320" i="12"/>
  <c r="CW319" i="12"/>
  <c r="CV319" i="12"/>
  <c r="CW318" i="12"/>
  <c r="CV318" i="12"/>
  <c r="CW317" i="12"/>
  <c r="CV317" i="12"/>
  <c r="CW316" i="12"/>
  <c r="CV316" i="12"/>
  <c r="CW315" i="12"/>
  <c r="CV315" i="12"/>
  <c r="CW314" i="12"/>
  <c r="CV314" i="12"/>
  <c r="CW313" i="12"/>
  <c r="CV313" i="12"/>
  <c r="CW312" i="12"/>
  <c r="CV312" i="12"/>
  <c r="CW311" i="12"/>
  <c r="CV311" i="12"/>
  <c r="CW310" i="12"/>
  <c r="CV310" i="12"/>
  <c r="CW309" i="12"/>
  <c r="CV309" i="12"/>
  <c r="CW308" i="12"/>
  <c r="CV308" i="12"/>
  <c r="CW307" i="12"/>
  <c r="CV307" i="12"/>
  <c r="CW306" i="12"/>
  <c r="CV306" i="12"/>
  <c r="CW305" i="12"/>
  <c r="CV305" i="12"/>
  <c r="CW304" i="12"/>
  <c r="CV304" i="12"/>
  <c r="CW303" i="12"/>
  <c r="CV303" i="12"/>
  <c r="CW302" i="12"/>
  <c r="CV302" i="12"/>
  <c r="CW301" i="12"/>
  <c r="CV301" i="12"/>
  <c r="CW300" i="12"/>
  <c r="CV300" i="12"/>
  <c r="CW299" i="12"/>
  <c r="CV299" i="12"/>
  <c r="CW298" i="12"/>
  <c r="CV298" i="12"/>
  <c r="CW297" i="12"/>
  <c r="CV297" i="12"/>
  <c r="CW296" i="12"/>
  <c r="CV296" i="12"/>
  <c r="CW295" i="12"/>
  <c r="CV295" i="12"/>
  <c r="CW294" i="12"/>
  <c r="CV294" i="12"/>
  <c r="CW293" i="12"/>
  <c r="CV293" i="12"/>
  <c r="CW292" i="12"/>
  <c r="CV292" i="12"/>
  <c r="CW291" i="12"/>
  <c r="CV291" i="12"/>
  <c r="CW290" i="12"/>
  <c r="CV290" i="12"/>
  <c r="CW289" i="12"/>
  <c r="CV289" i="12"/>
  <c r="CW288" i="12"/>
  <c r="CV288" i="12"/>
  <c r="CW287" i="12"/>
  <c r="CV287" i="12"/>
  <c r="CW286" i="12"/>
  <c r="CV286" i="12"/>
  <c r="CW285" i="12"/>
  <c r="CV285" i="12"/>
  <c r="CW284" i="12"/>
  <c r="CV284" i="12"/>
  <c r="CW283" i="12"/>
  <c r="CV283" i="12"/>
  <c r="CW282" i="12"/>
  <c r="CV282" i="12"/>
  <c r="CW281" i="12"/>
  <c r="CV281" i="12"/>
  <c r="CW280" i="12"/>
  <c r="CV280" i="12"/>
  <c r="CW279" i="12"/>
  <c r="CV279" i="12"/>
  <c r="CW278" i="12"/>
  <c r="CV278" i="12"/>
  <c r="CW277" i="12"/>
  <c r="CV277" i="12"/>
  <c r="CW276" i="12"/>
  <c r="CV276" i="12"/>
  <c r="CW275" i="12"/>
  <c r="CV275" i="12"/>
  <c r="CW274" i="12"/>
  <c r="CV274" i="12"/>
  <c r="CW273" i="12"/>
  <c r="CV273" i="12"/>
  <c r="CW272" i="12"/>
  <c r="CV272" i="12"/>
  <c r="CW271" i="12"/>
  <c r="CV271" i="12"/>
  <c r="CW270" i="12"/>
  <c r="CV270" i="12"/>
  <c r="CW269" i="12"/>
  <c r="CV269" i="12"/>
  <c r="CW268" i="12"/>
  <c r="CV268" i="12"/>
  <c r="CW267" i="12"/>
  <c r="CV267" i="12"/>
  <c r="CW266" i="12"/>
  <c r="CV266" i="12"/>
  <c r="CW265" i="12"/>
  <c r="CV265" i="12"/>
  <c r="CW264" i="12"/>
  <c r="CV264" i="12"/>
  <c r="CW263" i="12"/>
  <c r="CV263" i="12"/>
  <c r="CW262" i="12"/>
  <c r="CV262" i="12"/>
  <c r="CW261" i="12"/>
  <c r="CV261" i="12"/>
  <c r="CW260" i="12"/>
  <c r="CV260" i="12"/>
  <c r="CW259" i="12"/>
  <c r="CV259" i="12"/>
  <c r="CW258" i="12"/>
  <c r="CV258" i="12"/>
  <c r="CW257" i="12"/>
  <c r="CV257" i="12"/>
  <c r="CW256" i="12"/>
  <c r="CV256" i="12"/>
  <c r="CW255" i="12"/>
  <c r="CV255" i="12"/>
  <c r="CW254" i="12"/>
  <c r="CV254" i="12"/>
  <c r="CW253" i="12"/>
  <c r="CV253" i="12"/>
  <c r="CW252" i="12"/>
  <c r="CV252" i="12"/>
  <c r="CW251" i="12"/>
  <c r="CV251" i="12"/>
  <c r="CW250" i="12"/>
  <c r="CV250" i="12"/>
  <c r="CW249" i="12"/>
  <c r="CV249" i="12"/>
  <c r="CW248" i="12"/>
  <c r="CV248" i="12"/>
  <c r="CW247" i="12"/>
  <c r="CV247" i="12"/>
  <c r="CW246" i="12"/>
  <c r="CV246" i="12"/>
  <c r="CW245" i="12"/>
  <c r="CV245" i="12"/>
  <c r="CW244" i="12"/>
  <c r="CV244" i="12"/>
  <c r="CW243" i="12"/>
  <c r="CV243" i="12"/>
  <c r="CW242" i="12"/>
  <c r="CV242" i="12"/>
  <c r="CW241" i="12"/>
  <c r="CV241" i="12"/>
  <c r="CW240" i="12"/>
  <c r="CV240" i="12"/>
  <c r="CW239" i="12"/>
  <c r="CV239" i="12"/>
  <c r="CW238" i="12"/>
  <c r="CV238" i="12"/>
  <c r="CW237" i="12"/>
  <c r="CV237" i="12"/>
  <c r="CW236" i="12"/>
  <c r="CV236" i="12"/>
  <c r="CW235" i="12"/>
  <c r="CV235" i="12"/>
  <c r="CW234" i="12"/>
  <c r="CV234" i="12"/>
  <c r="CW233" i="12"/>
  <c r="CV233" i="12"/>
  <c r="CW232" i="12"/>
  <c r="CV232" i="12"/>
  <c r="CW231" i="12"/>
  <c r="CV231" i="12"/>
  <c r="CW230" i="12"/>
  <c r="CV230" i="12"/>
  <c r="CW229" i="12"/>
  <c r="CV229" i="12"/>
  <c r="CW228" i="12"/>
  <c r="CV228" i="12"/>
  <c r="CW227" i="12"/>
  <c r="CV227" i="12"/>
  <c r="CW226" i="12"/>
  <c r="CV226" i="12"/>
  <c r="CW225" i="12"/>
  <c r="CV225" i="12"/>
  <c r="CW224" i="12"/>
  <c r="CV224" i="12"/>
  <c r="CW223" i="12"/>
  <c r="CV223" i="12"/>
  <c r="CW222" i="12"/>
  <c r="CV222" i="12"/>
  <c r="CW221" i="12"/>
  <c r="CV221" i="12"/>
  <c r="CW220" i="12"/>
  <c r="CV220" i="12"/>
  <c r="CW219" i="12"/>
  <c r="CV219" i="12"/>
  <c r="CW218" i="12"/>
  <c r="CV218" i="12"/>
  <c r="CW217" i="12"/>
  <c r="CV217" i="12"/>
  <c r="CW216" i="12"/>
  <c r="CV216" i="12"/>
  <c r="CW215" i="12"/>
  <c r="CV215" i="12"/>
  <c r="CW214" i="12"/>
  <c r="CV214" i="12"/>
  <c r="CW213" i="12"/>
  <c r="CV213" i="12"/>
  <c r="CW212" i="12"/>
  <c r="CV212" i="12"/>
  <c r="CW211" i="12"/>
  <c r="CV211" i="12"/>
  <c r="CW210" i="12"/>
  <c r="CV210" i="12"/>
  <c r="CW209" i="12"/>
  <c r="CV209" i="12"/>
  <c r="CW208" i="12"/>
  <c r="CV208" i="12"/>
  <c r="CW207" i="12"/>
  <c r="CV207" i="12"/>
  <c r="CW206" i="12"/>
  <c r="CV206" i="12"/>
  <c r="CW205" i="12"/>
  <c r="CV205" i="12"/>
  <c r="CW204" i="12"/>
  <c r="CV204" i="12"/>
  <c r="CW203" i="12"/>
  <c r="CV203" i="12"/>
  <c r="CW202" i="12"/>
  <c r="CV202" i="12"/>
  <c r="CW201" i="12"/>
  <c r="CV201" i="12"/>
  <c r="CW200" i="12"/>
  <c r="CV200" i="12"/>
  <c r="CW199" i="12"/>
  <c r="CV199" i="12"/>
  <c r="CW198" i="12"/>
  <c r="CV198" i="12"/>
  <c r="CW197" i="12"/>
  <c r="CV197" i="12"/>
  <c r="CW196" i="12"/>
  <c r="CV196" i="12"/>
  <c r="CW195" i="12"/>
  <c r="CV195" i="12"/>
  <c r="CW194" i="12"/>
  <c r="CV194" i="12"/>
  <c r="CW193" i="12"/>
  <c r="CV193" i="12"/>
  <c r="CW192" i="12"/>
  <c r="CV192" i="12"/>
  <c r="CW191" i="12"/>
  <c r="CV191" i="12"/>
  <c r="CW190" i="12"/>
  <c r="CV190" i="12"/>
  <c r="CW189" i="12"/>
  <c r="CV189" i="12"/>
  <c r="CW188" i="12"/>
  <c r="CV188" i="12"/>
  <c r="CW187" i="12"/>
  <c r="CV187" i="12"/>
  <c r="CW186" i="12"/>
  <c r="CV186" i="12"/>
  <c r="CW185" i="12"/>
  <c r="CV185" i="12"/>
  <c r="CW184" i="12"/>
  <c r="CV184" i="12"/>
  <c r="CW183" i="12"/>
  <c r="CV183" i="12"/>
  <c r="CW182" i="12"/>
  <c r="CV182" i="12"/>
  <c r="CW181" i="12"/>
  <c r="CV181" i="12"/>
  <c r="CW180" i="12"/>
  <c r="CV180" i="12"/>
  <c r="CW179" i="12"/>
  <c r="CV179" i="12"/>
  <c r="CW178" i="12"/>
  <c r="CV178" i="12"/>
  <c r="CW177" i="12"/>
  <c r="CV177" i="12"/>
  <c r="CW176" i="12"/>
  <c r="CV176" i="12"/>
  <c r="CW175" i="12"/>
  <c r="CV175" i="12"/>
  <c r="CW174" i="12"/>
  <c r="CV174" i="12"/>
  <c r="CW173" i="12"/>
  <c r="CV173" i="12"/>
  <c r="CW172" i="12"/>
  <c r="CV172" i="12"/>
  <c r="CW171" i="12"/>
  <c r="CV171" i="12"/>
  <c r="CW170" i="12"/>
  <c r="CV170" i="12"/>
  <c r="CW169" i="12"/>
  <c r="CV169" i="12"/>
  <c r="CW168" i="12"/>
  <c r="CV168" i="12"/>
  <c r="CW167" i="12"/>
  <c r="CV167" i="12"/>
  <c r="CW166" i="12"/>
  <c r="CV166" i="12"/>
  <c r="CW165" i="12"/>
  <c r="CV165" i="12"/>
  <c r="CW164" i="12"/>
  <c r="CV164" i="12"/>
  <c r="CW163" i="12"/>
  <c r="CV163" i="12"/>
  <c r="CW162" i="12"/>
  <c r="CV162" i="12"/>
  <c r="CW161" i="12"/>
  <c r="CV161" i="12"/>
  <c r="CW160" i="12"/>
  <c r="CV160" i="12"/>
  <c r="CW159" i="12"/>
  <c r="CV159" i="12"/>
  <c r="CW158" i="12"/>
  <c r="CV158" i="12"/>
  <c r="CW157" i="12"/>
  <c r="CV157" i="12"/>
  <c r="CW156" i="12"/>
  <c r="CV156" i="12"/>
  <c r="CW155" i="12"/>
  <c r="CV155" i="12"/>
  <c r="CW154" i="12"/>
  <c r="CV154" i="12"/>
  <c r="CW153" i="12"/>
  <c r="CV153" i="12"/>
  <c r="CW152" i="12"/>
  <c r="CV152" i="12"/>
  <c r="CW151" i="12"/>
  <c r="CV151" i="12"/>
  <c r="CW150" i="12"/>
  <c r="CV150" i="12"/>
  <c r="CW149" i="12"/>
  <c r="CV149" i="12"/>
  <c r="CW148" i="12"/>
  <c r="CV148" i="12"/>
  <c r="CW147" i="12"/>
  <c r="CV147" i="12"/>
  <c r="CW146" i="12"/>
  <c r="CV146" i="12"/>
  <c r="CW145" i="12"/>
  <c r="CV145" i="12"/>
  <c r="CW144" i="12"/>
  <c r="CV144" i="12"/>
  <c r="CW143" i="12"/>
  <c r="CV143" i="12"/>
  <c r="CW142" i="12"/>
  <c r="CV142" i="12"/>
  <c r="CW141" i="12"/>
  <c r="CV141" i="12"/>
  <c r="CW140" i="12"/>
  <c r="CV140" i="12"/>
  <c r="CW139" i="12"/>
  <c r="CV139" i="12"/>
  <c r="CW138" i="12"/>
  <c r="CV138" i="12"/>
  <c r="CW137" i="12"/>
  <c r="CV137" i="12"/>
  <c r="CW136" i="12"/>
  <c r="CV136" i="12"/>
  <c r="CW135" i="12"/>
  <c r="CV135" i="12"/>
  <c r="CW134" i="12"/>
  <c r="CV134" i="12"/>
  <c r="CW133" i="12"/>
  <c r="CV133" i="12"/>
  <c r="CW132" i="12"/>
  <c r="CV132" i="12"/>
  <c r="CW131" i="12"/>
  <c r="CV131" i="12"/>
  <c r="CW130" i="12"/>
  <c r="CV130" i="12"/>
  <c r="CW129" i="12"/>
  <c r="CV129" i="12"/>
  <c r="CW128" i="12"/>
  <c r="CV128" i="12"/>
  <c r="CW127" i="12"/>
  <c r="CV127" i="12"/>
  <c r="CW126" i="12"/>
  <c r="CV126" i="12"/>
  <c r="CW125" i="12"/>
  <c r="CV125" i="12"/>
  <c r="CW124" i="12"/>
  <c r="CV124" i="12"/>
  <c r="CW123" i="12"/>
  <c r="CV123" i="12"/>
  <c r="CW122" i="12"/>
  <c r="CV122" i="12"/>
  <c r="CW121" i="12"/>
  <c r="CV121" i="12"/>
  <c r="CW120" i="12"/>
  <c r="CV120" i="12"/>
  <c r="CW119" i="12"/>
  <c r="CV119" i="12"/>
  <c r="CW118" i="12"/>
  <c r="CV118" i="12"/>
  <c r="CW117" i="12"/>
  <c r="CV117" i="12"/>
  <c r="CW116" i="12"/>
  <c r="CV116" i="12"/>
  <c r="CW115" i="12"/>
  <c r="CV115" i="12"/>
  <c r="CW114" i="12"/>
  <c r="CV114" i="12"/>
  <c r="CW113" i="12"/>
  <c r="CV113" i="12"/>
  <c r="CW112" i="12"/>
  <c r="CV112" i="12"/>
  <c r="CW111" i="12"/>
  <c r="CV111" i="12"/>
  <c r="CW110" i="12"/>
  <c r="CV110" i="12"/>
  <c r="CW109" i="12"/>
  <c r="CV109" i="12"/>
  <c r="CW108" i="12"/>
  <c r="CV108" i="12"/>
  <c r="CW107" i="12"/>
  <c r="CV107" i="12"/>
  <c r="CW106" i="12"/>
  <c r="CV106" i="12"/>
  <c r="CW105" i="12"/>
  <c r="CV105" i="12"/>
  <c r="CW104" i="12"/>
  <c r="CV104" i="12"/>
  <c r="CW103" i="12"/>
  <c r="CV103" i="12"/>
  <c r="CW102" i="12"/>
  <c r="CV102" i="12"/>
  <c r="CW101" i="12"/>
  <c r="CV101" i="12"/>
  <c r="CW100" i="12"/>
  <c r="CV100" i="12"/>
  <c r="CW99" i="12"/>
  <c r="CV99" i="12"/>
  <c r="CW98" i="12"/>
  <c r="CV98" i="12"/>
  <c r="CW97" i="12"/>
  <c r="CV97" i="12"/>
  <c r="CW96" i="12"/>
  <c r="CV96" i="12"/>
  <c r="CW95" i="12"/>
  <c r="CV95" i="12"/>
  <c r="CW94" i="12"/>
  <c r="CV94" i="12"/>
  <c r="CW93" i="12"/>
  <c r="CV93" i="12"/>
  <c r="CW92" i="12"/>
  <c r="CV92" i="12"/>
  <c r="CW91" i="12"/>
  <c r="CV91" i="12"/>
  <c r="CW90" i="12"/>
  <c r="CV90" i="12"/>
  <c r="CW89" i="12"/>
  <c r="CV89" i="12"/>
  <c r="CW88" i="12"/>
  <c r="CV88" i="12"/>
  <c r="CW87" i="12"/>
  <c r="CV87" i="12"/>
  <c r="CW86" i="12"/>
  <c r="CV86" i="12"/>
  <c r="CW85" i="12"/>
  <c r="CV85" i="12"/>
  <c r="CW84" i="12"/>
  <c r="CV84" i="12"/>
  <c r="CW83" i="12"/>
  <c r="CV83" i="12"/>
  <c r="CW82" i="12"/>
  <c r="CV82" i="12"/>
  <c r="CW81" i="12"/>
  <c r="CV81" i="12"/>
  <c r="CW80" i="12"/>
  <c r="CV80" i="12"/>
  <c r="CW79" i="12"/>
  <c r="CV79" i="12"/>
  <c r="CW78" i="12"/>
  <c r="CV78" i="12"/>
  <c r="CW77" i="12"/>
  <c r="CV77" i="12"/>
  <c r="CW76" i="12"/>
  <c r="CV76" i="12"/>
  <c r="CW75" i="12"/>
  <c r="CV75" i="12"/>
  <c r="CW74" i="12"/>
  <c r="CV74" i="12"/>
  <c r="CW73" i="12"/>
  <c r="CV73" i="12"/>
  <c r="CW72" i="12"/>
  <c r="CV72" i="12"/>
  <c r="CW71" i="12"/>
  <c r="CV71" i="12"/>
  <c r="CW70" i="12"/>
  <c r="CV70" i="12"/>
  <c r="CW69" i="12"/>
  <c r="CV69" i="12"/>
  <c r="CW68" i="12"/>
  <c r="CV68" i="12"/>
  <c r="CW67" i="12"/>
  <c r="CV67" i="12"/>
  <c r="CW66" i="12"/>
  <c r="CV66" i="12"/>
  <c r="CW65" i="12"/>
  <c r="CV65" i="12"/>
  <c r="CW64" i="12"/>
  <c r="CV64" i="12"/>
  <c r="CW63" i="12"/>
  <c r="CV63" i="12"/>
  <c r="CW62" i="12"/>
  <c r="CV62" i="12"/>
  <c r="CW61" i="12"/>
  <c r="CV61" i="12"/>
  <c r="CW60" i="12"/>
  <c r="CV60" i="12"/>
  <c r="CW59" i="12"/>
  <c r="CV59" i="12"/>
  <c r="CW58" i="12"/>
  <c r="CV58" i="12"/>
  <c r="CW57" i="12"/>
  <c r="CV57" i="12"/>
  <c r="CW56" i="12"/>
  <c r="CV56" i="12"/>
  <c r="CW55" i="12"/>
  <c r="CV55" i="12"/>
  <c r="CW54" i="12"/>
  <c r="CV54" i="12"/>
  <c r="CW53" i="12"/>
  <c r="CV53" i="12"/>
  <c r="CW52" i="12"/>
  <c r="CV52" i="12"/>
  <c r="CW51" i="12"/>
  <c r="CV51" i="12"/>
  <c r="CW50" i="12"/>
  <c r="CV50" i="12"/>
  <c r="CW49" i="12"/>
  <c r="CV49" i="12"/>
  <c r="CW48" i="12"/>
  <c r="CV48" i="12"/>
  <c r="CW47" i="12"/>
  <c r="CV47" i="12"/>
  <c r="CG321" i="12"/>
  <c r="CF321" i="12"/>
  <c r="CG320" i="12"/>
  <c r="CF320" i="12"/>
  <c r="CG319" i="12"/>
  <c r="CF319" i="12"/>
  <c r="CG318" i="12"/>
  <c r="CF318" i="12"/>
  <c r="CG317" i="12"/>
  <c r="CF317" i="12"/>
  <c r="CG316" i="12"/>
  <c r="CF316" i="12"/>
  <c r="CG315" i="12"/>
  <c r="CF315" i="12"/>
  <c r="CG314" i="12"/>
  <c r="CF314" i="12"/>
  <c r="CG313" i="12"/>
  <c r="CF313" i="12"/>
  <c r="CG312" i="12"/>
  <c r="CF312" i="12"/>
  <c r="CG311" i="12"/>
  <c r="CF311" i="12"/>
  <c r="CG310" i="12"/>
  <c r="CF310" i="12"/>
  <c r="CG309" i="12"/>
  <c r="CF309" i="12"/>
  <c r="CG308" i="12"/>
  <c r="CF308" i="12"/>
  <c r="CG307" i="12"/>
  <c r="CF307" i="12"/>
  <c r="CG306" i="12"/>
  <c r="CF306" i="12"/>
  <c r="CG305" i="12"/>
  <c r="CF305" i="12"/>
  <c r="CG304" i="12"/>
  <c r="CF304" i="12"/>
  <c r="CG303" i="12"/>
  <c r="CF303" i="12"/>
  <c r="CG302" i="12"/>
  <c r="CF302" i="12"/>
  <c r="CG301" i="12"/>
  <c r="CF301" i="12"/>
  <c r="CG300" i="12"/>
  <c r="CF300" i="12"/>
  <c r="CG299" i="12"/>
  <c r="CF299" i="12"/>
  <c r="CG298" i="12"/>
  <c r="CF298" i="12"/>
  <c r="CG297" i="12"/>
  <c r="CF297" i="12"/>
  <c r="CG296" i="12"/>
  <c r="CF296" i="12"/>
  <c r="CG295" i="12"/>
  <c r="CF295" i="12"/>
  <c r="CG294" i="12"/>
  <c r="CF294" i="12"/>
  <c r="CG293" i="12"/>
  <c r="CF293" i="12"/>
  <c r="CG292" i="12"/>
  <c r="CF292" i="12"/>
  <c r="CG291" i="12"/>
  <c r="CF291" i="12"/>
  <c r="CG290" i="12"/>
  <c r="CF290" i="12"/>
  <c r="CG289" i="12"/>
  <c r="CF289" i="12"/>
  <c r="CG288" i="12"/>
  <c r="CF288" i="12"/>
  <c r="CG287" i="12"/>
  <c r="CF287" i="12"/>
  <c r="CG286" i="12"/>
  <c r="CF286" i="12"/>
  <c r="CG285" i="12"/>
  <c r="CF285" i="12"/>
  <c r="CG284" i="12"/>
  <c r="CF284" i="12"/>
  <c r="CG283" i="12"/>
  <c r="CF283" i="12"/>
  <c r="CG282" i="12"/>
  <c r="CF282" i="12"/>
  <c r="CG281" i="12"/>
  <c r="CF281" i="12"/>
  <c r="CG280" i="12"/>
  <c r="CF280" i="12"/>
  <c r="CG279" i="12"/>
  <c r="CF279" i="12"/>
  <c r="CG278" i="12"/>
  <c r="CF278" i="12"/>
  <c r="CG277" i="12"/>
  <c r="CF277" i="12"/>
  <c r="CG276" i="12"/>
  <c r="CF276" i="12"/>
  <c r="CG275" i="12"/>
  <c r="CF275" i="12"/>
  <c r="CG274" i="12"/>
  <c r="CF274" i="12"/>
  <c r="CG273" i="12"/>
  <c r="CF273" i="12"/>
  <c r="CG272" i="12"/>
  <c r="CF272" i="12"/>
  <c r="CG271" i="12"/>
  <c r="CF271" i="12"/>
  <c r="CG270" i="12"/>
  <c r="CF270" i="12"/>
  <c r="CG269" i="12"/>
  <c r="CF269" i="12"/>
  <c r="CG268" i="12"/>
  <c r="CF268" i="12"/>
  <c r="CG267" i="12"/>
  <c r="CF267" i="12"/>
  <c r="CG266" i="12"/>
  <c r="CF266" i="12"/>
  <c r="CG265" i="12"/>
  <c r="CF265" i="12"/>
  <c r="CG264" i="12"/>
  <c r="CF264" i="12"/>
  <c r="CG263" i="12"/>
  <c r="CF263" i="12"/>
  <c r="CG262" i="12"/>
  <c r="CF262" i="12"/>
  <c r="CG261" i="12"/>
  <c r="CF261" i="12"/>
  <c r="CG260" i="12"/>
  <c r="CF260" i="12"/>
  <c r="CG259" i="12"/>
  <c r="CF259" i="12"/>
  <c r="CG258" i="12"/>
  <c r="CF258" i="12"/>
  <c r="CG257" i="12"/>
  <c r="CF257" i="12"/>
  <c r="CG256" i="12"/>
  <c r="CF256" i="12"/>
  <c r="CG255" i="12"/>
  <c r="CF255" i="12"/>
  <c r="CG254" i="12"/>
  <c r="CF254" i="12"/>
  <c r="CG253" i="12"/>
  <c r="CF253" i="12"/>
  <c r="CG252" i="12"/>
  <c r="CF252" i="12"/>
  <c r="CG251" i="12"/>
  <c r="CF251" i="12"/>
  <c r="CG250" i="12"/>
  <c r="CF250" i="12"/>
  <c r="CG249" i="12"/>
  <c r="CF249" i="12"/>
  <c r="CG248" i="12"/>
  <c r="CF248" i="12"/>
  <c r="CG247" i="12"/>
  <c r="CF247" i="12"/>
  <c r="CG246" i="12"/>
  <c r="CF246" i="12"/>
  <c r="CG245" i="12"/>
  <c r="CF245" i="12"/>
  <c r="CG244" i="12"/>
  <c r="CF244" i="12"/>
  <c r="CG243" i="12"/>
  <c r="CF243" i="12"/>
  <c r="CG242" i="12"/>
  <c r="CF242" i="12"/>
  <c r="CG241" i="12"/>
  <c r="CF241" i="12"/>
  <c r="CG240" i="12"/>
  <c r="CF240" i="12"/>
  <c r="CG239" i="12"/>
  <c r="CF239" i="12"/>
  <c r="CG238" i="12"/>
  <c r="CF238" i="12"/>
  <c r="CG237" i="12"/>
  <c r="CF237" i="12"/>
  <c r="CG236" i="12"/>
  <c r="CF236" i="12"/>
  <c r="CG235" i="12"/>
  <c r="CF235" i="12"/>
  <c r="CG234" i="12"/>
  <c r="CF234" i="12"/>
  <c r="CG233" i="12"/>
  <c r="CF233" i="12"/>
  <c r="CG232" i="12"/>
  <c r="CF232" i="12"/>
  <c r="CG231" i="12"/>
  <c r="CF231" i="12"/>
  <c r="CG230" i="12"/>
  <c r="CF230" i="12"/>
  <c r="CG229" i="12"/>
  <c r="CF229" i="12"/>
  <c r="CG228" i="12"/>
  <c r="CF228" i="12"/>
  <c r="CG227" i="12"/>
  <c r="CF227" i="12"/>
  <c r="CG226" i="12"/>
  <c r="CF226" i="12"/>
  <c r="CG225" i="12"/>
  <c r="CF225" i="12"/>
  <c r="CG224" i="12"/>
  <c r="CF224" i="12"/>
  <c r="CG223" i="12"/>
  <c r="CF223" i="12"/>
  <c r="CG222" i="12"/>
  <c r="CF222" i="12"/>
  <c r="CG221" i="12"/>
  <c r="CF221" i="12"/>
  <c r="CG220" i="12"/>
  <c r="CF220" i="12"/>
  <c r="CG219" i="12"/>
  <c r="CF219" i="12"/>
  <c r="CG218" i="12"/>
  <c r="CF218" i="12"/>
  <c r="CG217" i="12"/>
  <c r="CF217" i="12"/>
  <c r="CG216" i="12"/>
  <c r="CF216" i="12"/>
  <c r="CG215" i="12"/>
  <c r="CF215" i="12"/>
  <c r="CG214" i="12"/>
  <c r="CF214" i="12"/>
  <c r="CG213" i="12"/>
  <c r="CF213" i="12"/>
  <c r="CG212" i="12"/>
  <c r="CF212" i="12"/>
  <c r="CG211" i="12"/>
  <c r="CF211" i="12"/>
  <c r="CG210" i="12"/>
  <c r="CF210" i="12"/>
  <c r="CG209" i="12"/>
  <c r="CF209" i="12"/>
  <c r="CG208" i="12"/>
  <c r="CF208" i="12"/>
  <c r="CG207" i="12"/>
  <c r="CF207" i="12"/>
  <c r="CG206" i="12"/>
  <c r="CF206" i="12"/>
  <c r="CG205" i="12"/>
  <c r="CF205" i="12"/>
  <c r="CG204" i="12"/>
  <c r="CF204" i="12"/>
  <c r="CG203" i="12"/>
  <c r="CF203" i="12"/>
  <c r="CG202" i="12"/>
  <c r="CF202" i="12"/>
  <c r="CG201" i="12"/>
  <c r="CF201" i="12"/>
  <c r="CG200" i="12"/>
  <c r="CF200" i="12"/>
  <c r="CG199" i="12"/>
  <c r="CF199" i="12"/>
  <c r="CG198" i="12"/>
  <c r="CF198" i="12"/>
  <c r="CG197" i="12"/>
  <c r="CF197" i="12"/>
  <c r="CG196" i="12"/>
  <c r="CF196" i="12"/>
  <c r="CG195" i="12"/>
  <c r="CF195" i="12"/>
  <c r="CG194" i="12"/>
  <c r="CF194" i="12"/>
  <c r="CG193" i="12"/>
  <c r="CF193" i="12"/>
  <c r="CG192" i="12"/>
  <c r="CF192" i="12"/>
  <c r="CG191" i="12"/>
  <c r="CF191" i="12"/>
  <c r="CG190" i="12"/>
  <c r="CF190" i="12"/>
  <c r="CG189" i="12"/>
  <c r="CF189" i="12"/>
  <c r="CG188" i="12"/>
  <c r="CF188" i="12"/>
  <c r="CG187" i="12"/>
  <c r="CF187" i="12"/>
  <c r="CG186" i="12"/>
  <c r="CF186" i="12"/>
  <c r="CG185" i="12"/>
  <c r="CF185" i="12"/>
  <c r="CG184" i="12"/>
  <c r="CF184" i="12"/>
  <c r="CG183" i="12"/>
  <c r="CF183" i="12"/>
  <c r="CG182" i="12"/>
  <c r="CF182" i="12"/>
  <c r="CG181" i="12"/>
  <c r="CF181" i="12"/>
  <c r="CG180" i="12"/>
  <c r="CF180" i="12"/>
  <c r="CG179" i="12"/>
  <c r="CF179" i="12"/>
  <c r="CG178" i="12"/>
  <c r="CF178" i="12"/>
  <c r="CG177" i="12"/>
  <c r="CF177" i="12"/>
  <c r="CG176" i="12"/>
  <c r="CF176" i="12"/>
  <c r="CG175" i="12"/>
  <c r="CF175" i="12"/>
  <c r="CG174" i="12"/>
  <c r="CF174" i="12"/>
  <c r="CG173" i="12"/>
  <c r="CF173" i="12"/>
  <c r="CG172" i="12"/>
  <c r="CF172" i="12"/>
  <c r="CG171" i="12"/>
  <c r="CF171" i="12"/>
  <c r="CG170" i="12"/>
  <c r="CF170" i="12"/>
  <c r="CG169" i="12"/>
  <c r="CF169" i="12"/>
  <c r="CG168" i="12"/>
  <c r="CF168" i="12"/>
  <c r="CG167" i="12"/>
  <c r="CF167" i="12"/>
  <c r="CG166" i="12"/>
  <c r="CF166" i="12"/>
  <c r="CG165" i="12"/>
  <c r="CF165" i="12"/>
  <c r="CG164" i="12"/>
  <c r="CF164" i="12"/>
  <c r="CG163" i="12"/>
  <c r="CF163" i="12"/>
  <c r="CG162" i="12"/>
  <c r="CF162" i="12"/>
  <c r="CG161" i="12"/>
  <c r="CF161" i="12"/>
  <c r="CG160" i="12"/>
  <c r="CF160" i="12"/>
  <c r="CG159" i="12"/>
  <c r="CF159" i="12"/>
  <c r="CG158" i="12"/>
  <c r="CF158" i="12"/>
  <c r="CG157" i="12"/>
  <c r="CF157" i="12"/>
  <c r="CG156" i="12"/>
  <c r="CF156" i="12"/>
  <c r="CG155" i="12"/>
  <c r="CF155" i="12"/>
  <c r="CG154" i="12"/>
  <c r="CF154" i="12"/>
  <c r="CG153" i="12"/>
  <c r="CF153" i="12"/>
  <c r="CG152" i="12"/>
  <c r="CF152" i="12"/>
  <c r="CG151" i="12"/>
  <c r="CF151" i="12"/>
  <c r="CG150" i="12"/>
  <c r="CF150" i="12"/>
  <c r="CG149" i="12"/>
  <c r="CF149" i="12"/>
  <c r="CG148" i="12"/>
  <c r="CF148" i="12"/>
  <c r="CG147" i="12"/>
  <c r="CF147" i="12"/>
  <c r="CG146" i="12"/>
  <c r="CF146" i="12"/>
  <c r="CG145" i="12"/>
  <c r="CF145" i="12"/>
  <c r="CG144" i="12"/>
  <c r="CF144" i="12"/>
  <c r="CG143" i="12"/>
  <c r="CF143" i="12"/>
  <c r="CG142" i="12"/>
  <c r="CF142" i="12"/>
  <c r="CG141" i="12"/>
  <c r="CF141" i="12"/>
  <c r="CG140" i="12"/>
  <c r="CF140" i="12"/>
  <c r="CG139" i="12"/>
  <c r="CF139" i="12"/>
  <c r="CG138" i="12"/>
  <c r="CF138" i="12"/>
  <c r="CG137" i="12"/>
  <c r="CF137" i="12"/>
  <c r="CG136" i="12"/>
  <c r="CF136" i="12"/>
  <c r="CG135" i="12"/>
  <c r="CF135" i="12"/>
  <c r="CG134" i="12"/>
  <c r="CF134" i="12"/>
  <c r="CG133" i="12"/>
  <c r="CF133" i="12"/>
  <c r="CG132" i="12"/>
  <c r="CF132" i="12"/>
  <c r="CG131" i="12"/>
  <c r="CF131" i="12"/>
  <c r="CG130" i="12"/>
  <c r="CF130" i="12"/>
  <c r="CG129" i="12"/>
  <c r="CF129" i="12"/>
  <c r="CG128" i="12"/>
  <c r="CF128" i="12"/>
  <c r="CG127" i="12"/>
  <c r="CF127" i="12"/>
  <c r="CG126" i="12"/>
  <c r="CF126" i="12"/>
  <c r="CG125" i="12"/>
  <c r="CF125" i="12"/>
  <c r="CG124" i="12"/>
  <c r="CF124" i="12"/>
  <c r="CG123" i="12"/>
  <c r="CF123" i="12"/>
  <c r="CG122" i="12"/>
  <c r="CF122" i="12"/>
  <c r="CG121" i="12"/>
  <c r="CF121" i="12"/>
  <c r="CG120" i="12"/>
  <c r="CF120" i="12"/>
  <c r="CG119" i="12"/>
  <c r="CF119" i="12"/>
  <c r="CG118" i="12"/>
  <c r="CF118" i="12"/>
  <c r="CG117" i="12"/>
  <c r="CF117" i="12"/>
  <c r="CG116" i="12"/>
  <c r="CF116" i="12"/>
  <c r="CG115" i="12"/>
  <c r="CF115" i="12"/>
  <c r="CG114" i="12"/>
  <c r="CF114" i="12"/>
  <c r="CG113" i="12"/>
  <c r="CF113" i="12"/>
  <c r="CG112" i="12"/>
  <c r="CF112" i="12"/>
  <c r="CG111" i="12"/>
  <c r="CF111" i="12"/>
  <c r="CG110" i="12"/>
  <c r="CF110" i="12"/>
  <c r="CG109" i="12"/>
  <c r="CF109" i="12"/>
  <c r="CG108" i="12"/>
  <c r="CF108" i="12"/>
  <c r="CG107" i="12"/>
  <c r="CF107" i="12"/>
  <c r="CG106" i="12"/>
  <c r="CF106" i="12"/>
  <c r="CG105" i="12"/>
  <c r="CF105" i="12"/>
  <c r="CG104" i="12"/>
  <c r="CF104" i="12"/>
  <c r="CG103" i="12"/>
  <c r="CF103" i="12"/>
  <c r="CG102" i="12"/>
  <c r="CF102" i="12"/>
  <c r="CG101" i="12"/>
  <c r="CF101" i="12"/>
  <c r="CG100" i="12"/>
  <c r="CF100" i="12"/>
  <c r="CG99" i="12"/>
  <c r="CF99" i="12"/>
  <c r="CG98" i="12"/>
  <c r="CF98" i="12"/>
  <c r="CG97" i="12"/>
  <c r="CF97" i="12"/>
  <c r="CG96" i="12"/>
  <c r="CF96" i="12"/>
  <c r="CG95" i="12"/>
  <c r="CF95" i="12"/>
  <c r="CG94" i="12"/>
  <c r="CF94" i="12"/>
  <c r="CG93" i="12"/>
  <c r="CF93" i="12"/>
  <c r="CG92" i="12"/>
  <c r="CF92" i="12"/>
  <c r="CG91" i="12"/>
  <c r="CF91" i="12"/>
  <c r="CG90" i="12"/>
  <c r="CF90" i="12"/>
  <c r="CG89" i="12"/>
  <c r="CF89" i="12"/>
  <c r="CG88" i="12"/>
  <c r="CF88" i="12"/>
  <c r="CG87" i="12"/>
  <c r="CF87" i="12"/>
  <c r="CG86" i="12"/>
  <c r="CF86" i="12"/>
  <c r="CG85" i="12"/>
  <c r="CF85" i="12"/>
  <c r="CG84" i="12"/>
  <c r="CF84" i="12"/>
  <c r="CG83" i="12"/>
  <c r="CF83" i="12"/>
  <c r="CG82" i="12"/>
  <c r="CF82" i="12"/>
  <c r="CG81" i="12"/>
  <c r="CF81" i="12"/>
  <c r="CG80" i="12"/>
  <c r="CF80" i="12"/>
  <c r="CG79" i="12"/>
  <c r="CF79" i="12"/>
  <c r="CG78" i="12"/>
  <c r="CF78" i="12"/>
  <c r="CG77" i="12"/>
  <c r="CF77" i="12"/>
  <c r="CG76" i="12"/>
  <c r="CF76" i="12"/>
  <c r="CG75" i="12"/>
  <c r="CF75" i="12"/>
  <c r="CG74" i="12"/>
  <c r="CF74" i="12"/>
  <c r="CG73" i="12"/>
  <c r="CF73" i="12"/>
  <c r="CG72" i="12"/>
  <c r="CF72" i="12"/>
  <c r="CG71" i="12"/>
  <c r="CF71" i="12"/>
  <c r="CG70" i="12"/>
  <c r="CF70" i="12"/>
  <c r="CG69" i="12"/>
  <c r="CF69" i="12"/>
  <c r="CG68" i="12"/>
  <c r="CF68" i="12"/>
  <c r="CG67" i="12"/>
  <c r="CF67" i="12"/>
  <c r="CG66" i="12"/>
  <c r="CF66" i="12"/>
  <c r="CG65" i="12"/>
  <c r="CF65" i="12"/>
  <c r="CG64" i="12"/>
  <c r="CF64" i="12"/>
  <c r="CG63" i="12"/>
  <c r="CF63" i="12"/>
  <c r="CG62" i="12"/>
  <c r="CF62" i="12"/>
  <c r="CG61" i="12"/>
  <c r="CF61" i="12"/>
  <c r="CG60" i="12"/>
  <c r="CF60" i="12"/>
  <c r="CG59" i="12"/>
  <c r="CF59" i="12"/>
  <c r="CG58" i="12"/>
  <c r="CF58" i="12"/>
  <c r="CG57" i="12"/>
  <c r="CF57" i="12"/>
  <c r="CG56" i="12"/>
  <c r="CF56" i="12"/>
  <c r="CG55" i="12"/>
  <c r="CF55" i="12"/>
  <c r="CG54" i="12"/>
  <c r="CF54" i="12"/>
  <c r="CG53" i="12"/>
  <c r="CF53" i="12"/>
  <c r="CG52" i="12"/>
  <c r="CF52" i="12"/>
  <c r="CG51" i="12"/>
  <c r="CF51" i="12"/>
  <c r="CG50" i="12"/>
  <c r="CF50" i="12"/>
  <c r="CG49" i="12"/>
  <c r="CF49" i="12"/>
  <c r="CG48" i="12"/>
  <c r="CF48" i="12"/>
  <c r="CG47" i="12"/>
  <c r="CF47" i="12"/>
  <c r="BQ321" i="12"/>
  <c r="BP321" i="12"/>
  <c r="BQ320" i="12"/>
  <c r="BP320" i="12"/>
  <c r="BQ319" i="12"/>
  <c r="BP319" i="12"/>
  <c r="BQ318" i="12"/>
  <c r="BP318" i="12"/>
  <c r="BQ317" i="12"/>
  <c r="BP317" i="12"/>
  <c r="BQ316" i="12"/>
  <c r="BP316" i="12"/>
  <c r="BQ315" i="12"/>
  <c r="BP315" i="12"/>
  <c r="BQ314" i="12"/>
  <c r="BP314" i="12"/>
  <c r="BQ313" i="12"/>
  <c r="BP313" i="12"/>
  <c r="BQ312" i="12"/>
  <c r="BP312" i="12"/>
  <c r="BQ311" i="12"/>
  <c r="BP311" i="12"/>
  <c r="BQ310" i="12"/>
  <c r="BP310" i="12"/>
  <c r="BQ309" i="12"/>
  <c r="BP309" i="12"/>
  <c r="BQ308" i="12"/>
  <c r="BP308" i="12"/>
  <c r="BQ307" i="12"/>
  <c r="BP307" i="12"/>
  <c r="BQ306" i="12"/>
  <c r="BP306" i="12"/>
  <c r="BQ305" i="12"/>
  <c r="BP305" i="12"/>
  <c r="BQ304" i="12"/>
  <c r="BP304" i="12"/>
  <c r="BQ303" i="12"/>
  <c r="BP303" i="12"/>
  <c r="BQ302" i="12"/>
  <c r="BP302" i="12"/>
  <c r="BQ301" i="12"/>
  <c r="BP301" i="12"/>
  <c r="BQ300" i="12"/>
  <c r="BP300" i="12"/>
  <c r="BQ299" i="12"/>
  <c r="BP299" i="12"/>
  <c r="BQ298" i="12"/>
  <c r="BP298" i="12"/>
  <c r="BQ297" i="12"/>
  <c r="BP297" i="12"/>
  <c r="BQ296" i="12"/>
  <c r="BP296" i="12"/>
  <c r="BQ295" i="12"/>
  <c r="BP295" i="12"/>
  <c r="BQ294" i="12"/>
  <c r="BP294" i="12"/>
  <c r="BQ293" i="12"/>
  <c r="BP293" i="12"/>
  <c r="BQ292" i="12"/>
  <c r="BP292" i="12"/>
  <c r="BQ291" i="12"/>
  <c r="BP291" i="12"/>
  <c r="BQ290" i="12"/>
  <c r="BP290" i="12"/>
  <c r="BQ289" i="12"/>
  <c r="BP289" i="12"/>
  <c r="BQ288" i="12"/>
  <c r="BP288" i="12"/>
  <c r="BQ287" i="12"/>
  <c r="BP287" i="12"/>
  <c r="BQ286" i="12"/>
  <c r="BP286" i="12"/>
  <c r="BQ285" i="12"/>
  <c r="BP285" i="12"/>
  <c r="BQ284" i="12"/>
  <c r="BP284" i="12"/>
  <c r="BQ283" i="12"/>
  <c r="BP283" i="12"/>
  <c r="BQ282" i="12"/>
  <c r="BP282" i="12"/>
  <c r="BQ281" i="12"/>
  <c r="BP281" i="12"/>
  <c r="BQ280" i="12"/>
  <c r="BP280" i="12"/>
  <c r="BQ279" i="12"/>
  <c r="BP279" i="12"/>
  <c r="BQ278" i="12"/>
  <c r="BP278" i="12"/>
  <c r="BQ277" i="12"/>
  <c r="BP277" i="12"/>
  <c r="BQ276" i="12"/>
  <c r="BP276" i="12"/>
  <c r="BQ275" i="12"/>
  <c r="BP275" i="12"/>
  <c r="BQ274" i="12"/>
  <c r="BP274" i="12"/>
  <c r="BQ273" i="12"/>
  <c r="BP273" i="12"/>
  <c r="BQ272" i="12"/>
  <c r="BP272" i="12"/>
  <c r="BQ271" i="12"/>
  <c r="BP271" i="12"/>
  <c r="BQ270" i="12"/>
  <c r="BP270" i="12"/>
  <c r="BQ269" i="12"/>
  <c r="BP269" i="12"/>
  <c r="BQ268" i="12"/>
  <c r="BP268" i="12"/>
  <c r="BQ267" i="12"/>
  <c r="BP267" i="12"/>
  <c r="BQ266" i="12"/>
  <c r="BP266" i="12"/>
  <c r="BQ265" i="12"/>
  <c r="BP265" i="12"/>
  <c r="BQ264" i="12"/>
  <c r="BP264" i="12"/>
  <c r="BQ263" i="12"/>
  <c r="BP263" i="12"/>
  <c r="BQ262" i="12"/>
  <c r="BP262" i="12"/>
  <c r="BQ261" i="12"/>
  <c r="BP261" i="12"/>
  <c r="BQ260" i="12"/>
  <c r="BP260" i="12"/>
  <c r="BQ259" i="12"/>
  <c r="BP259" i="12"/>
  <c r="BQ258" i="12"/>
  <c r="BP258" i="12"/>
  <c r="BQ257" i="12"/>
  <c r="BP257" i="12"/>
  <c r="BQ256" i="12"/>
  <c r="BP256" i="12"/>
  <c r="BQ255" i="12"/>
  <c r="BP255" i="12"/>
  <c r="BQ254" i="12"/>
  <c r="BP254" i="12"/>
  <c r="BQ253" i="12"/>
  <c r="BP253" i="12"/>
  <c r="BQ252" i="12"/>
  <c r="BP252" i="12"/>
  <c r="BQ251" i="12"/>
  <c r="BP251" i="12"/>
  <c r="BQ250" i="12"/>
  <c r="BP250" i="12"/>
  <c r="BQ249" i="12"/>
  <c r="BP249" i="12"/>
  <c r="BQ248" i="12"/>
  <c r="BP248" i="12"/>
  <c r="BQ247" i="12"/>
  <c r="BP247" i="12"/>
  <c r="BQ246" i="12"/>
  <c r="BP246" i="12"/>
  <c r="BQ245" i="12"/>
  <c r="BP245" i="12"/>
  <c r="BQ244" i="12"/>
  <c r="BP244" i="12"/>
  <c r="BQ243" i="12"/>
  <c r="BP243" i="12"/>
  <c r="BQ242" i="12"/>
  <c r="BP242" i="12"/>
  <c r="BQ241" i="12"/>
  <c r="BP241" i="12"/>
  <c r="BQ240" i="12"/>
  <c r="BP240" i="12"/>
  <c r="BQ239" i="12"/>
  <c r="BP239" i="12"/>
  <c r="BQ238" i="12"/>
  <c r="BP238" i="12"/>
  <c r="BQ237" i="12"/>
  <c r="BP237" i="12"/>
  <c r="BQ236" i="12"/>
  <c r="BP236" i="12"/>
  <c r="BQ235" i="12"/>
  <c r="BP235" i="12"/>
  <c r="BQ234" i="12"/>
  <c r="BP234" i="12"/>
  <c r="BQ233" i="12"/>
  <c r="BP233" i="12"/>
  <c r="BQ232" i="12"/>
  <c r="BP232" i="12"/>
  <c r="BQ231" i="12"/>
  <c r="BP231" i="12"/>
  <c r="BQ230" i="12"/>
  <c r="BP230" i="12"/>
  <c r="BQ229" i="12"/>
  <c r="BP229" i="12"/>
  <c r="BQ228" i="12"/>
  <c r="BP228" i="12"/>
  <c r="BQ227" i="12"/>
  <c r="BP227" i="12"/>
  <c r="BQ226" i="12"/>
  <c r="BP226" i="12"/>
  <c r="BQ225" i="12"/>
  <c r="BP225" i="12"/>
  <c r="BQ224" i="12"/>
  <c r="BP224" i="12"/>
  <c r="BQ223" i="12"/>
  <c r="BP223" i="12"/>
  <c r="BQ222" i="12"/>
  <c r="BP222" i="12"/>
  <c r="BQ221" i="12"/>
  <c r="BP221" i="12"/>
  <c r="BQ220" i="12"/>
  <c r="BP220" i="12"/>
  <c r="BQ219" i="12"/>
  <c r="BP219" i="12"/>
  <c r="BQ218" i="12"/>
  <c r="BP218" i="12"/>
  <c r="BQ217" i="12"/>
  <c r="BP217" i="12"/>
  <c r="BQ216" i="12"/>
  <c r="BP216" i="12"/>
  <c r="BQ215" i="12"/>
  <c r="BP215" i="12"/>
  <c r="BQ214" i="12"/>
  <c r="BP214" i="12"/>
  <c r="BQ213" i="12"/>
  <c r="BP213" i="12"/>
  <c r="BQ212" i="12"/>
  <c r="BP212" i="12"/>
  <c r="BQ211" i="12"/>
  <c r="BP211" i="12"/>
  <c r="BQ210" i="12"/>
  <c r="BP210" i="12"/>
  <c r="BQ209" i="12"/>
  <c r="BP209" i="12"/>
  <c r="BQ208" i="12"/>
  <c r="BP208" i="12"/>
  <c r="BQ207" i="12"/>
  <c r="BP207" i="12"/>
  <c r="BQ206" i="12"/>
  <c r="BP206" i="12"/>
  <c r="BQ205" i="12"/>
  <c r="BP205" i="12"/>
  <c r="BQ204" i="12"/>
  <c r="BP204" i="12"/>
  <c r="BQ203" i="12"/>
  <c r="BP203" i="12"/>
  <c r="BQ202" i="12"/>
  <c r="BP202" i="12"/>
  <c r="BQ201" i="12"/>
  <c r="BP201" i="12"/>
  <c r="BQ200" i="12"/>
  <c r="BP200" i="12"/>
  <c r="BQ199" i="12"/>
  <c r="BP199" i="12"/>
  <c r="BQ198" i="12"/>
  <c r="BP198" i="12"/>
  <c r="BQ197" i="12"/>
  <c r="BP197" i="12"/>
  <c r="BQ196" i="12"/>
  <c r="BP196" i="12"/>
  <c r="BQ195" i="12"/>
  <c r="BP195" i="12"/>
  <c r="BQ194" i="12"/>
  <c r="BP194" i="12"/>
  <c r="BQ193" i="12"/>
  <c r="BP193" i="12"/>
  <c r="BQ192" i="12"/>
  <c r="BP192" i="12"/>
  <c r="BQ191" i="12"/>
  <c r="BP191" i="12"/>
  <c r="BQ190" i="12"/>
  <c r="BP190" i="12"/>
  <c r="BQ189" i="12"/>
  <c r="BP189" i="12"/>
  <c r="BQ188" i="12"/>
  <c r="BP188" i="12"/>
  <c r="BQ187" i="12"/>
  <c r="BP187" i="12"/>
  <c r="BQ186" i="12"/>
  <c r="BP186" i="12"/>
  <c r="BQ185" i="12"/>
  <c r="BP185" i="12"/>
  <c r="BQ184" i="12"/>
  <c r="BP184" i="12"/>
  <c r="BQ183" i="12"/>
  <c r="BP183" i="12"/>
  <c r="BQ182" i="12"/>
  <c r="BP182" i="12"/>
  <c r="BQ181" i="12"/>
  <c r="BP181" i="12"/>
  <c r="BQ180" i="12"/>
  <c r="BP180" i="12"/>
  <c r="BQ179" i="12"/>
  <c r="BP179" i="12"/>
  <c r="BQ178" i="12"/>
  <c r="BP178" i="12"/>
  <c r="BQ177" i="12"/>
  <c r="BP177" i="12"/>
  <c r="BQ176" i="12"/>
  <c r="BP176" i="12"/>
  <c r="BQ175" i="12"/>
  <c r="BP175" i="12"/>
  <c r="BQ174" i="12"/>
  <c r="BP174" i="12"/>
  <c r="BQ173" i="12"/>
  <c r="BP173" i="12"/>
  <c r="BQ172" i="12"/>
  <c r="BP172" i="12"/>
  <c r="BQ171" i="12"/>
  <c r="BP171" i="12"/>
  <c r="BQ170" i="12"/>
  <c r="BP170" i="12"/>
  <c r="BQ169" i="12"/>
  <c r="BP169" i="12"/>
  <c r="BQ168" i="12"/>
  <c r="BP168" i="12"/>
  <c r="BQ167" i="12"/>
  <c r="BP167" i="12"/>
  <c r="BQ166" i="12"/>
  <c r="BP166" i="12"/>
  <c r="BQ165" i="12"/>
  <c r="BP165" i="12"/>
  <c r="BQ164" i="12"/>
  <c r="BP164" i="12"/>
  <c r="BQ163" i="12"/>
  <c r="BP163" i="12"/>
  <c r="BQ162" i="12"/>
  <c r="BP162" i="12"/>
  <c r="BQ161" i="12"/>
  <c r="BP161" i="12"/>
  <c r="BQ160" i="12"/>
  <c r="BP160" i="12"/>
  <c r="BQ159" i="12"/>
  <c r="BP159" i="12"/>
  <c r="BQ158" i="12"/>
  <c r="BP158" i="12"/>
  <c r="BQ157" i="12"/>
  <c r="BP157" i="12"/>
  <c r="BQ156" i="12"/>
  <c r="BP156" i="12"/>
  <c r="BQ155" i="12"/>
  <c r="BP155" i="12"/>
  <c r="BQ154" i="12"/>
  <c r="BP154" i="12"/>
  <c r="BQ153" i="12"/>
  <c r="BP153" i="12"/>
  <c r="BQ152" i="12"/>
  <c r="BP152" i="12"/>
  <c r="BQ151" i="12"/>
  <c r="BP151" i="12"/>
  <c r="BQ150" i="12"/>
  <c r="BP150" i="12"/>
  <c r="BQ149" i="12"/>
  <c r="BP149" i="12"/>
  <c r="BQ148" i="12"/>
  <c r="BP148" i="12"/>
  <c r="BQ147" i="12"/>
  <c r="BP147" i="12"/>
  <c r="BQ146" i="12"/>
  <c r="BP146" i="12"/>
  <c r="BQ145" i="12"/>
  <c r="BP145" i="12"/>
  <c r="BQ144" i="12"/>
  <c r="BP144" i="12"/>
  <c r="BQ143" i="12"/>
  <c r="BP143" i="12"/>
  <c r="BQ142" i="12"/>
  <c r="BP142" i="12"/>
  <c r="BQ141" i="12"/>
  <c r="BP141" i="12"/>
  <c r="BQ140" i="12"/>
  <c r="BP140" i="12"/>
  <c r="BQ139" i="12"/>
  <c r="BP139" i="12"/>
  <c r="BQ138" i="12"/>
  <c r="BP138" i="12"/>
  <c r="BQ137" i="12"/>
  <c r="BP137" i="12"/>
  <c r="BQ136" i="12"/>
  <c r="BP136" i="12"/>
  <c r="BQ135" i="12"/>
  <c r="BP135" i="12"/>
  <c r="BQ134" i="12"/>
  <c r="BP134" i="12"/>
  <c r="BQ133" i="12"/>
  <c r="BP133" i="12"/>
  <c r="BQ132" i="12"/>
  <c r="BP132" i="12"/>
  <c r="BQ131" i="12"/>
  <c r="BP131" i="12"/>
  <c r="BQ130" i="12"/>
  <c r="BP130" i="12"/>
  <c r="BQ129" i="12"/>
  <c r="BP129" i="12"/>
  <c r="BQ128" i="12"/>
  <c r="BP128" i="12"/>
  <c r="BQ127" i="12"/>
  <c r="BP127" i="12"/>
  <c r="BQ126" i="12"/>
  <c r="BP126" i="12"/>
  <c r="BQ125" i="12"/>
  <c r="BP125" i="12"/>
  <c r="BQ124" i="12"/>
  <c r="BP124" i="12"/>
  <c r="BQ123" i="12"/>
  <c r="BP123" i="12"/>
  <c r="BQ122" i="12"/>
  <c r="BP122" i="12"/>
  <c r="BQ121" i="12"/>
  <c r="BP121" i="12"/>
  <c r="BQ120" i="12"/>
  <c r="BP120" i="12"/>
  <c r="BQ119" i="12"/>
  <c r="BP119" i="12"/>
  <c r="BQ118" i="12"/>
  <c r="BP118" i="12"/>
  <c r="BQ117" i="12"/>
  <c r="BP117" i="12"/>
  <c r="BQ116" i="12"/>
  <c r="BP116" i="12"/>
  <c r="BQ115" i="12"/>
  <c r="BP115" i="12"/>
  <c r="BQ114" i="12"/>
  <c r="BP114" i="12"/>
  <c r="BQ113" i="12"/>
  <c r="BP113" i="12"/>
  <c r="BQ112" i="12"/>
  <c r="BP112" i="12"/>
  <c r="BQ111" i="12"/>
  <c r="BP111" i="12"/>
  <c r="BQ110" i="12"/>
  <c r="BP110" i="12"/>
  <c r="BQ109" i="12"/>
  <c r="BP109" i="12"/>
  <c r="BQ108" i="12"/>
  <c r="BP108" i="12"/>
  <c r="BQ107" i="12"/>
  <c r="BP107" i="12"/>
  <c r="BQ106" i="12"/>
  <c r="BP106" i="12"/>
  <c r="BQ105" i="12"/>
  <c r="BP105" i="12"/>
  <c r="BQ104" i="12"/>
  <c r="BP104" i="12"/>
  <c r="BQ103" i="12"/>
  <c r="BP103" i="12"/>
  <c r="BQ102" i="12"/>
  <c r="BP102" i="12"/>
  <c r="BQ101" i="12"/>
  <c r="BP101" i="12"/>
  <c r="BQ100" i="12"/>
  <c r="BP100" i="12"/>
  <c r="BQ99" i="12"/>
  <c r="BP99" i="12"/>
  <c r="BQ98" i="12"/>
  <c r="BP98" i="12"/>
  <c r="BQ97" i="12"/>
  <c r="BP97" i="12"/>
  <c r="BQ96" i="12"/>
  <c r="BP96" i="12"/>
  <c r="BQ95" i="12"/>
  <c r="BP95" i="12"/>
  <c r="BQ94" i="12"/>
  <c r="BP94" i="12"/>
  <c r="BQ93" i="12"/>
  <c r="BP93" i="12"/>
  <c r="BQ92" i="12"/>
  <c r="BP92" i="12"/>
  <c r="BQ91" i="12"/>
  <c r="BP91" i="12"/>
  <c r="BQ90" i="12"/>
  <c r="BP90" i="12"/>
  <c r="BQ89" i="12"/>
  <c r="BP89" i="12"/>
  <c r="BQ88" i="12"/>
  <c r="BP88" i="12"/>
  <c r="BQ87" i="12"/>
  <c r="BP87" i="12"/>
  <c r="BQ86" i="12"/>
  <c r="BP86" i="12"/>
  <c r="BQ85" i="12"/>
  <c r="BP85" i="12"/>
  <c r="BQ84" i="12"/>
  <c r="BP84" i="12"/>
  <c r="BQ83" i="12"/>
  <c r="BP83" i="12"/>
  <c r="BQ82" i="12"/>
  <c r="BP82" i="12"/>
  <c r="BQ81" i="12"/>
  <c r="BP81" i="12"/>
  <c r="BQ80" i="12"/>
  <c r="BP80" i="12"/>
  <c r="BQ79" i="12"/>
  <c r="BP79" i="12"/>
  <c r="BQ78" i="12"/>
  <c r="BP78" i="12"/>
  <c r="BQ77" i="12"/>
  <c r="BP77" i="12"/>
  <c r="BQ76" i="12"/>
  <c r="BP76" i="12"/>
  <c r="BQ75" i="12"/>
  <c r="BP75" i="12"/>
  <c r="BQ74" i="12"/>
  <c r="BP74" i="12"/>
  <c r="BQ73" i="12"/>
  <c r="BP73" i="12"/>
  <c r="BQ72" i="12"/>
  <c r="BP72" i="12"/>
  <c r="BQ71" i="12"/>
  <c r="BP71" i="12"/>
  <c r="BQ70" i="12"/>
  <c r="BP70" i="12"/>
  <c r="BQ69" i="12"/>
  <c r="BP69" i="12"/>
  <c r="BQ68" i="12"/>
  <c r="BP68" i="12"/>
  <c r="BQ67" i="12"/>
  <c r="BP67" i="12"/>
  <c r="BQ66" i="12"/>
  <c r="BP66" i="12"/>
  <c r="BQ65" i="12"/>
  <c r="BP65" i="12"/>
  <c r="BQ64" i="12"/>
  <c r="BP64" i="12"/>
  <c r="BQ63" i="12"/>
  <c r="BP63" i="12"/>
  <c r="BQ62" i="12"/>
  <c r="BP62" i="12"/>
  <c r="BQ61" i="12"/>
  <c r="BP61" i="12"/>
  <c r="BQ60" i="12"/>
  <c r="BP60" i="12"/>
  <c r="BQ59" i="12"/>
  <c r="BP59" i="12"/>
  <c r="BQ58" i="12"/>
  <c r="BP58" i="12"/>
  <c r="BQ57" i="12"/>
  <c r="BP57" i="12"/>
  <c r="BQ56" i="12"/>
  <c r="BP56" i="12"/>
  <c r="BQ55" i="12"/>
  <c r="BP55" i="12"/>
  <c r="BQ54" i="12"/>
  <c r="BP54" i="12"/>
  <c r="BQ53" i="12"/>
  <c r="BP53" i="12"/>
  <c r="BQ52" i="12"/>
  <c r="BP52" i="12"/>
  <c r="BQ51" i="12"/>
  <c r="BP51" i="12"/>
  <c r="BQ50" i="12"/>
  <c r="BP50" i="12"/>
  <c r="BQ49" i="12"/>
  <c r="BP49" i="12"/>
  <c r="BQ48" i="12"/>
  <c r="BP48" i="12"/>
  <c r="BQ47" i="12"/>
  <c r="BP47" i="12"/>
  <c r="AZ321" i="12"/>
  <c r="AZ320" i="12"/>
  <c r="AZ319" i="12"/>
  <c r="AZ318" i="12"/>
  <c r="AZ317" i="12"/>
  <c r="AZ316" i="12"/>
  <c r="AZ315" i="12"/>
  <c r="AZ314" i="12"/>
  <c r="AZ313" i="12"/>
  <c r="AZ312" i="12"/>
  <c r="AZ311" i="12"/>
  <c r="AZ310" i="12"/>
  <c r="AZ309" i="12"/>
  <c r="AZ308" i="12"/>
  <c r="AZ307" i="12"/>
  <c r="AZ306" i="12"/>
  <c r="AZ305" i="12"/>
  <c r="AZ304" i="12"/>
  <c r="AZ303" i="12"/>
  <c r="AZ302" i="12"/>
  <c r="AZ301" i="12"/>
  <c r="AZ300" i="12"/>
  <c r="AZ299" i="12"/>
  <c r="AZ298" i="12"/>
  <c r="AZ297" i="12"/>
  <c r="AZ296" i="12"/>
  <c r="AZ295" i="12"/>
  <c r="AZ294" i="12"/>
  <c r="AZ293" i="12"/>
  <c r="AZ292" i="12"/>
  <c r="AZ291" i="12"/>
  <c r="AZ290" i="12"/>
  <c r="AZ289" i="12"/>
  <c r="AZ288" i="12"/>
  <c r="AZ287" i="12"/>
  <c r="AZ286" i="12"/>
  <c r="AZ285" i="12"/>
  <c r="AZ284" i="12"/>
  <c r="AZ283" i="12"/>
  <c r="AZ282" i="12"/>
  <c r="AZ281" i="12"/>
  <c r="AZ280" i="12"/>
  <c r="AZ279" i="12"/>
  <c r="AZ278" i="12"/>
  <c r="AZ277" i="12"/>
  <c r="AZ276" i="12"/>
  <c r="AZ275" i="12"/>
  <c r="AZ274" i="12"/>
  <c r="AZ273" i="12"/>
  <c r="AZ272" i="12"/>
  <c r="AZ271" i="12"/>
  <c r="AZ270" i="12"/>
  <c r="AZ269" i="12"/>
  <c r="AZ268" i="12"/>
  <c r="AZ267" i="12"/>
  <c r="AZ266" i="12"/>
  <c r="AZ265" i="12"/>
  <c r="AZ264" i="12"/>
  <c r="AZ263" i="12"/>
  <c r="AZ262" i="12"/>
  <c r="AZ261" i="12"/>
  <c r="AZ260" i="12"/>
  <c r="AZ259" i="12"/>
  <c r="AZ258" i="12"/>
  <c r="AZ257" i="12"/>
  <c r="AZ256" i="12"/>
  <c r="AZ255" i="12"/>
  <c r="AZ254" i="12"/>
  <c r="AZ253" i="12"/>
  <c r="AZ252" i="12"/>
  <c r="AZ251" i="12"/>
  <c r="AZ250" i="12"/>
  <c r="AZ249" i="12"/>
  <c r="AZ248" i="12"/>
  <c r="AZ247" i="12"/>
  <c r="AZ246" i="12"/>
  <c r="AZ245" i="12"/>
  <c r="AZ244" i="12"/>
  <c r="AZ243" i="12"/>
  <c r="AZ242" i="12"/>
  <c r="AZ241" i="12"/>
  <c r="AZ240" i="12"/>
  <c r="AZ239" i="12"/>
  <c r="AZ238" i="12"/>
  <c r="AZ237" i="12"/>
  <c r="AZ236" i="12"/>
  <c r="AZ235" i="12"/>
  <c r="AZ234" i="12"/>
  <c r="AZ233" i="12"/>
  <c r="AZ232" i="12"/>
  <c r="AZ231" i="12"/>
  <c r="AZ230" i="12"/>
  <c r="AZ229" i="12"/>
  <c r="AZ228" i="12"/>
  <c r="AZ227" i="12"/>
  <c r="AZ226" i="12"/>
  <c r="AZ225" i="12"/>
  <c r="AZ224" i="12"/>
  <c r="AZ223" i="12"/>
  <c r="AZ222" i="12"/>
  <c r="AZ221" i="12"/>
  <c r="AZ220" i="12"/>
  <c r="AZ219" i="12"/>
  <c r="AZ218" i="12"/>
  <c r="AZ217" i="12"/>
  <c r="AZ216" i="12"/>
  <c r="AZ215" i="12"/>
  <c r="AZ214" i="12"/>
  <c r="AZ213" i="12"/>
  <c r="AZ212" i="12"/>
  <c r="AZ211" i="12"/>
  <c r="AZ210" i="12"/>
  <c r="AZ209" i="12"/>
  <c r="AZ208" i="12"/>
  <c r="AZ207" i="12"/>
  <c r="AZ206" i="12"/>
  <c r="AZ205" i="12"/>
  <c r="AZ204" i="12"/>
  <c r="AZ203" i="12"/>
  <c r="AZ202" i="12"/>
  <c r="AZ201" i="12"/>
  <c r="AZ200" i="12"/>
  <c r="AZ199" i="12"/>
  <c r="AZ198" i="12"/>
  <c r="AZ197" i="12"/>
  <c r="AZ196" i="12"/>
  <c r="AZ195" i="12"/>
  <c r="AZ194" i="12"/>
  <c r="AZ193" i="12"/>
  <c r="AZ192" i="12"/>
  <c r="AZ191" i="12"/>
  <c r="AZ190" i="12"/>
  <c r="AZ189" i="12"/>
  <c r="AZ188" i="12"/>
  <c r="AZ187" i="12"/>
  <c r="AZ186" i="12"/>
  <c r="AZ185" i="12"/>
  <c r="AZ184" i="12"/>
  <c r="AZ183" i="12"/>
  <c r="AZ182" i="12"/>
  <c r="AZ181" i="12"/>
  <c r="AZ180" i="12"/>
  <c r="AZ179" i="12"/>
  <c r="AZ178" i="12"/>
  <c r="AZ177" i="12"/>
  <c r="AZ176" i="12"/>
  <c r="AZ175" i="12"/>
  <c r="AZ174" i="12"/>
  <c r="AZ173" i="12"/>
  <c r="AZ172" i="12"/>
  <c r="AZ171" i="12"/>
  <c r="AZ170" i="12"/>
  <c r="AZ169" i="12"/>
  <c r="AZ168" i="12"/>
  <c r="AZ167" i="12"/>
  <c r="AZ166" i="12"/>
  <c r="DC14" i="12"/>
  <c r="DB14" i="12"/>
  <c r="DA14" i="12"/>
  <c r="CZ14" i="12"/>
  <c r="CY14" i="12"/>
  <c r="CX14" i="12"/>
  <c r="DC13" i="12"/>
  <c r="DB13" i="12"/>
  <c r="DA13" i="12"/>
  <c r="CZ13" i="12"/>
  <c r="CY13" i="12"/>
  <c r="CX13" i="12"/>
  <c r="DC12" i="12"/>
  <c r="DB12" i="12"/>
  <c r="DA12" i="12"/>
  <c r="CZ12" i="12"/>
  <c r="CY12" i="12"/>
  <c r="CX12" i="12"/>
  <c r="DC11" i="12"/>
  <c r="DB11" i="12"/>
  <c r="DA11" i="12"/>
  <c r="CZ11" i="12"/>
  <c r="CY11" i="12"/>
  <c r="CX11" i="12"/>
  <c r="DC10" i="12"/>
  <c r="DB10" i="12"/>
  <c r="DA10" i="12"/>
  <c r="CZ10" i="12"/>
  <c r="CY10" i="12"/>
  <c r="CX10" i="12"/>
  <c r="DC9" i="12"/>
  <c r="DB9" i="12"/>
  <c r="DA9" i="12"/>
  <c r="CZ9" i="12"/>
  <c r="CY9" i="12"/>
  <c r="CX9" i="12"/>
  <c r="DC8" i="12"/>
  <c r="DB8" i="12"/>
  <c r="DA8" i="12"/>
  <c r="CZ8" i="12"/>
  <c r="CY8" i="12"/>
  <c r="CX8" i="12"/>
  <c r="DC7" i="12"/>
  <c r="DB7" i="12"/>
  <c r="DA7" i="12"/>
  <c r="CZ7" i="12"/>
  <c r="CY7" i="12"/>
  <c r="CX7" i="12"/>
  <c r="CM14" i="12"/>
  <c r="CL14" i="12"/>
  <c r="CK14" i="12"/>
  <c r="CJ14" i="12"/>
  <c r="CI14" i="12"/>
  <c r="CH14" i="12"/>
  <c r="CM13" i="12"/>
  <c r="CL13" i="12"/>
  <c r="CK13" i="12"/>
  <c r="CJ13" i="12"/>
  <c r="CI13" i="12"/>
  <c r="CH13" i="12"/>
  <c r="CM12" i="12"/>
  <c r="CL12" i="12"/>
  <c r="CK12" i="12"/>
  <c r="CJ12" i="12"/>
  <c r="CI12" i="12"/>
  <c r="CH12" i="12"/>
  <c r="CM11" i="12"/>
  <c r="CL11" i="12"/>
  <c r="CK11" i="12"/>
  <c r="CJ11" i="12"/>
  <c r="CI11" i="12"/>
  <c r="CH11" i="12"/>
  <c r="CM10" i="12"/>
  <c r="CL10" i="12"/>
  <c r="CK10" i="12"/>
  <c r="CJ10" i="12"/>
  <c r="CI10" i="12"/>
  <c r="CH10" i="12"/>
  <c r="CM9" i="12"/>
  <c r="CL9" i="12"/>
  <c r="CK9" i="12"/>
  <c r="CJ9" i="12"/>
  <c r="CI9" i="12"/>
  <c r="CH9" i="12"/>
  <c r="CM8" i="12"/>
  <c r="CL8" i="12"/>
  <c r="CK8" i="12"/>
  <c r="CJ8" i="12"/>
  <c r="CI8" i="12"/>
  <c r="CH8" i="12"/>
  <c r="CM7" i="12"/>
  <c r="CL7" i="12"/>
  <c r="CK7" i="12"/>
  <c r="CJ7" i="12"/>
  <c r="CI7" i="12"/>
  <c r="CH7" i="12"/>
  <c r="BW14" i="12"/>
  <c r="BV14" i="12"/>
  <c r="BU14" i="12"/>
  <c r="BT14" i="12"/>
  <c r="BS14" i="12"/>
  <c r="BR14" i="12"/>
  <c r="BW13" i="12"/>
  <c r="BV13" i="12"/>
  <c r="BU13" i="12"/>
  <c r="BT13" i="12"/>
  <c r="BS13" i="12"/>
  <c r="BR13" i="12"/>
  <c r="BQ13" i="12" s="1"/>
  <c r="BW12" i="12"/>
  <c r="BV12" i="12"/>
  <c r="BU12" i="12"/>
  <c r="BT12" i="12"/>
  <c r="BS12" i="12"/>
  <c r="BR12" i="12"/>
  <c r="BQ12" i="12" s="1"/>
  <c r="BW11" i="12"/>
  <c r="BV11" i="12"/>
  <c r="BU11" i="12"/>
  <c r="BT11" i="12"/>
  <c r="BS11" i="12"/>
  <c r="BR11" i="12"/>
  <c r="BQ11" i="12" s="1"/>
  <c r="BW10" i="12"/>
  <c r="BV10" i="12"/>
  <c r="BU10" i="12"/>
  <c r="BT10" i="12"/>
  <c r="BS10" i="12"/>
  <c r="BR10" i="12"/>
  <c r="BQ10" i="12" s="1"/>
  <c r="BW9" i="12"/>
  <c r="BV9" i="12"/>
  <c r="BU9" i="12"/>
  <c r="BT9" i="12"/>
  <c r="BS9" i="12"/>
  <c r="BR9" i="12"/>
  <c r="BQ9" i="12" s="1"/>
  <c r="BW8" i="12"/>
  <c r="BV8" i="12"/>
  <c r="BU8" i="12"/>
  <c r="BT8" i="12"/>
  <c r="BS8" i="12"/>
  <c r="BR8" i="12"/>
  <c r="BQ8" i="12" s="1"/>
  <c r="BW7" i="12"/>
  <c r="BV7" i="12"/>
  <c r="BU7" i="12"/>
  <c r="BT7" i="12"/>
  <c r="BT6" i="12" s="1"/>
  <c r="BS7" i="12"/>
  <c r="BR7" i="12"/>
  <c r="BQ7" i="12" s="1"/>
  <c r="BG14" i="12"/>
  <c r="BF14" i="12"/>
  <c r="BE14" i="12"/>
  <c r="BD14" i="12"/>
  <c r="BC14" i="12"/>
  <c r="BB14" i="12"/>
  <c r="BG13" i="12"/>
  <c r="BF13" i="12"/>
  <c r="BE13" i="12"/>
  <c r="BD13" i="12"/>
  <c r="BC13" i="12"/>
  <c r="BB13" i="12"/>
  <c r="BG12" i="12"/>
  <c r="BF12" i="12"/>
  <c r="BE12" i="12"/>
  <c r="BD12" i="12"/>
  <c r="BC12" i="12"/>
  <c r="BB12" i="12"/>
  <c r="BG11" i="12"/>
  <c r="BF11" i="12"/>
  <c r="BE11" i="12"/>
  <c r="BD11" i="12"/>
  <c r="BC11" i="12"/>
  <c r="BB11" i="12"/>
  <c r="BG10" i="12"/>
  <c r="BF10" i="12"/>
  <c r="BE10" i="12"/>
  <c r="BD10" i="12"/>
  <c r="BC10" i="12"/>
  <c r="BB10" i="12"/>
  <c r="BG9" i="12"/>
  <c r="BF9" i="12"/>
  <c r="BE9" i="12"/>
  <c r="BD9" i="12"/>
  <c r="BC9" i="12"/>
  <c r="BB9" i="12"/>
  <c r="BG8" i="12"/>
  <c r="BF8" i="12"/>
  <c r="BE8" i="12"/>
  <c r="BE6" i="12" s="1"/>
  <c r="BD8" i="12"/>
  <c r="BC8" i="12"/>
  <c r="BB8" i="12"/>
  <c r="BG7" i="12"/>
  <c r="BG6" i="12" s="1"/>
  <c r="BF7" i="12"/>
  <c r="BE7" i="12"/>
  <c r="BD7" i="12"/>
  <c r="BC7" i="12"/>
  <c r="BC6" i="12" s="1"/>
  <c r="BB7" i="12"/>
  <c r="BS6" i="12"/>
  <c r="BU6" i="12"/>
  <c r="BW6" i="12"/>
  <c r="AQ14" i="12"/>
  <c r="AP14" i="12"/>
  <c r="AO14" i="12"/>
  <c r="AN14" i="12"/>
  <c r="AM14" i="12"/>
  <c r="AL14" i="12"/>
  <c r="AQ13" i="12"/>
  <c r="AP13" i="12"/>
  <c r="AO13" i="12"/>
  <c r="AN13" i="12"/>
  <c r="AM13" i="12"/>
  <c r="AL13" i="12"/>
  <c r="AQ12" i="12"/>
  <c r="AP12" i="12"/>
  <c r="AO12" i="12"/>
  <c r="AN12" i="12"/>
  <c r="AM12" i="12"/>
  <c r="AL12" i="12"/>
  <c r="AQ11" i="12"/>
  <c r="AP11" i="12"/>
  <c r="AO11" i="12"/>
  <c r="AN11" i="12"/>
  <c r="AM11" i="12"/>
  <c r="AL11" i="12"/>
  <c r="AQ10" i="12"/>
  <c r="AP10" i="12"/>
  <c r="AO10" i="12"/>
  <c r="AN10" i="12"/>
  <c r="AM10" i="12"/>
  <c r="AL10" i="12"/>
  <c r="AQ9" i="12"/>
  <c r="AP9" i="12"/>
  <c r="AO9" i="12"/>
  <c r="AN9" i="12"/>
  <c r="AM9" i="12"/>
  <c r="AL9" i="12"/>
  <c r="AQ8" i="12"/>
  <c r="AP8" i="12"/>
  <c r="AO8" i="12"/>
  <c r="AN8" i="12"/>
  <c r="AM8" i="12"/>
  <c r="AL8" i="12"/>
  <c r="AQ7" i="12"/>
  <c r="AP7" i="12"/>
  <c r="AO7" i="12"/>
  <c r="AN7" i="12"/>
  <c r="AM7" i="12"/>
  <c r="AL7" i="12"/>
  <c r="AJ11" i="12" l="1"/>
  <c r="AJ13" i="12"/>
  <c r="BV6" i="12"/>
  <c r="AZ11" i="12"/>
  <c r="AZ13" i="12"/>
  <c r="CF7" i="12"/>
  <c r="CF9" i="12"/>
  <c r="CF11" i="12"/>
  <c r="CF13" i="12"/>
  <c r="BR6" i="12"/>
  <c r="BP10" i="12"/>
  <c r="BP12" i="12"/>
  <c r="AJ7" i="12"/>
  <c r="AJ9" i="12"/>
  <c r="BD6" i="12"/>
  <c r="AZ7" i="12"/>
  <c r="BF6" i="12"/>
  <c r="AZ9" i="12"/>
  <c r="CV7" i="12"/>
  <c r="CV9" i="12"/>
  <c r="CV11" i="12"/>
  <c r="CV13" i="12"/>
  <c r="CV8" i="12"/>
  <c r="CV10" i="12"/>
  <c r="CV12" i="12"/>
  <c r="CV14" i="12"/>
  <c r="CF8" i="12"/>
  <c r="CF10" i="12"/>
  <c r="CF12" i="12"/>
  <c r="CF14" i="12"/>
  <c r="BP8" i="12"/>
  <c r="BP14" i="12"/>
  <c r="BP9" i="12"/>
  <c r="BP11" i="12"/>
  <c r="BP13" i="12"/>
  <c r="BQ14" i="12"/>
  <c r="BQ6" i="12" s="1"/>
  <c r="AZ8" i="12"/>
  <c r="AZ10" i="12"/>
  <c r="AZ12" i="12"/>
  <c r="AZ14" i="12"/>
  <c r="AJ8" i="12"/>
  <c r="AJ10" i="12"/>
  <c r="AJ12" i="12"/>
  <c r="AJ14" i="12"/>
  <c r="CW7" i="12"/>
  <c r="CW8" i="12"/>
  <c r="CW9" i="12"/>
  <c r="CW10" i="12"/>
  <c r="CW11" i="12"/>
  <c r="CW12" i="12"/>
  <c r="CW13" i="12"/>
  <c r="CW14" i="12"/>
  <c r="CG7" i="12"/>
  <c r="CG8" i="12"/>
  <c r="CG9" i="12"/>
  <c r="CG10" i="12"/>
  <c r="CG11" i="12"/>
  <c r="CG12" i="12"/>
  <c r="CG13" i="12"/>
  <c r="CG14" i="12"/>
  <c r="BP7" i="12"/>
  <c r="BB6" i="12"/>
  <c r="BA7" i="12"/>
  <c r="BA8" i="12"/>
  <c r="BA9" i="12"/>
  <c r="BA10" i="12"/>
  <c r="BA11" i="12"/>
  <c r="BA12" i="12"/>
  <c r="BA13" i="12"/>
  <c r="BA14" i="12"/>
  <c r="AK11" i="12"/>
  <c r="AK13" i="12"/>
  <c r="AK14" i="12"/>
  <c r="AK7" i="12"/>
  <c r="AK8" i="12"/>
  <c r="AK9" i="12"/>
  <c r="AK10" i="12"/>
  <c r="AK12" i="12"/>
  <c r="CO321" i="12"/>
  <c r="CN321" i="12"/>
  <c r="CO320" i="12"/>
  <c r="CN320" i="12"/>
  <c r="CO319" i="12"/>
  <c r="CN319" i="12"/>
  <c r="CO318" i="12"/>
  <c r="CN318" i="12"/>
  <c r="CO317" i="12"/>
  <c r="CN317" i="12"/>
  <c r="CO316" i="12"/>
  <c r="CN316" i="12"/>
  <c r="CO315" i="12"/>
  <c r="CN315" i="12"/>
  <c r="CO314" i="12"/>
  <c r="CN314" i="12"/>
  <c r="CO313" i="12"/>
  <c r="CN313" i="12"/>
  <c r="CO312" i="12"/>
  <c r="CN312" i="12"/>
  <c r="CO311" i="12"/>
  <c r="CN311" i="12"/>
  <c r="CO310" i="12"/>
  <c r="CN310" i="12"/>
  <c r="CO309" i="12"/>
  <c r="CN309" i="12"/>
  <c r="CO308" i="12"/>
  <c r="CN308" i="12"/>
  <c r="CO307" i="12"/>
  <c r="CN307" i="12"/>
  <c r="CO306" i="12"/>
  <c r="CN306" i="12"/>
  <c r="CO305" i="12"/>
  <c r="CN305" i="12"/>
  <c r="CO304" i="12"/>
  <c r="CN304" i="12"/>
  <c r="CO303" i="12"/>
  <c r="CN303" i="12"/>
  <c r="CO302" i="12"/>
  <c r="CN302" i="12"/>
  <c r="CO301" i="12"/>
  <c r="CN301" i="12"/>
  <c r="CO300" i="12"/>
  <c r="CN300" i="12"/>
  <c r="CO299" i="12"/>
  <c r="CN299" i="12"/>
  <c r="CO298" i="12"/>
  <c r="CN298" i="12"/>
  <c r="CO297" i="12"/>
  <c r="CN297" i="12"/>
  <c r="CO296" i="12"/>
  <c r="CN296" i="12"/>
  <c r="CO295" i="12"/>
  <c r="CN295" i="12"/>
  <c r="CO294" i="12"/>
  <c r="CN294" i="12"/>
  <c r="CO293" i="12"/>
  <c r="CN293" i="12"/>
  <c r="CO292" i="12"/>
  <c r="CN292" i="12"/>
  <c r="CO291" i="12"/>
  <c r="CN291" i="12"/>
  <c r="CO290" i="12"/>
  <c r="CN290" i="12"/>
  <c r="CO289" i="12"/>
  <c r="CN289" i="12"/>
  <c r="CO288" i="12"/>
  <c r="CN288" i="12"/>
  <c r="CO287" i="12"/>
  <c r="CN287" i="12"/>
  <c r="CO286" i="12"/>
  <c r="CN286" i="12"/>
  <c r="CO285" i="12"/>
  <c r="CN285" i="12"/>
  <c r="CO284" i="12"/>
  <c r="CN284" i="12"/>
  <c r="CO283" i="12"/>
  <c r="CN283" i="12"/>
  <c r="CO282" i="12"/>
  <c r="CN282" i="12"/>
  <c r="CO281" i="12"/>
  <c r="CN281" i="12"/>
  <c r="CO280" i="12"/>
  <c r="CN280" i="12"/>
  <c r="CO279" i="12"/>
  <c r="CN279" i="12"/>
  <c r="CO278" i="12"/>
  <c r="CN278" i="12"/>
  <c r="CO277" i="12"/>
  <c r="CN277" i="12"/>
  <c r="CO276" i="12"/>
  <c r="CN276" i="12"/>
  <c r="CO275" i="12"/>
  <c r="CN275" i="12"/>
  <c r="CO274" i="12"/>
  <c r="CN274" i="12"/>
  <c r="CO273" i="12"/>
  <c r="CN273" i="12"/>
  <c r="CO272" i="12"/>
  <c r="CN272" i="12"/>
  <c r="CO271" i="12"/>
  <c r="CN271" i="12"/>
  <c r="CO270" i="12"/>
  <c r="CN270" i="12"/>
  <c r="CO269" i="12"/>
  <c r="CN269" i="12"/>
  <c r="CO268" i="12"/>
  <c r="CN268" i="12"/>
  <c r="CO267" i="12"/>
  <c r="CN267" i="12"/>
  <c r="CO266" i="12"/>
  <c r="CN266" i="12"/>
  <c r="CO265" i="12"/>
  <c r="CN265" i="12"/>
  <c r="CO264" i="12"/>
  <c r="CN264" i="12"/>
  <c r="CO263" i="12"/>
  <c r="CN263" i="12"/>
  <c r="CO262" i="12"/>
  <c r="CN262" i="12"/>
  <c r="CO261" i="12"/>
  <c r="CN261" i="12"/>
  <c r="CO260" i="12"/>
  <c r="CN260" i="12"/>
  <c r="CO259" i="12"/>
  <c r="CN259" i="12"/>
  <c r="CO258" i="12"/>
  <c r="CN258" i="12"/>
  <c r="CO257" i="12"/>
  <c r="CN257" i="12"/>
  <c r="CO256" i="12"/>
  <c r="CN256" i="12"/>
  <c r="CO255" i="12"/>
  <c r="CN255" i="12"/>
  <c r="CO254" i="12"/>
  <c r="CN254" i="12"/>
  <c r="CO253" i="12"/>
  <c r="CN253" i="12"/>
  <c r="CO252" i="12"/>
  <c r="CN252" i="12"/>
  <c r="CO251" i="12"/>
  <c r="CN251" i="12"/>
  <c r="CO250" i="12"/>
  <c r="CN250" i="12"/>
  <c r="CO249" i="12"/>
  <c r="CN249" i="12"/>
  <c r="CO248" i="12"/>
  <c r="CN248" i="12"/>
  <c r="CO247" i="12"/>
  <c r="CN247" i="12"/>
  <c r="CO246" i="12"/>
  <c r="CN246" i="12"/>
  <c r="CO245" i="12"/>
  <c r="CN245" i="12"/>
  <c r="CO244" i="12"/>
  <c r="CN244" i="12"/>
  <c r="CO243" i="12"/>
  <c r="CN243" i="12"/>
  <c r="CO242" i="12"/>
  <c r="CN242" i="12"/>
  <c r="CO241" i="12"/>
  <c r="CN241" i="12"/>
  <c r="CO240" i="12"/>
  <c r="CN240" i="12"/>
  <c r="CO239" i="12"/>
  <c r="CN239" i="12"/>
  <c r="CO238" i="12"/>
  <c r="CN238" i="12"/>
  <c r="CO237" i="12"/>
  <c r="CN237" i="12"/>
  <c r="CO236" i="12"/>
  <c r="CN236" i="12"/>
  <c r="CO235" i="12"/>
  <c r="CN235" i="12"/>
  <c r="CO234" i="12"/>
  <c r="CN234" i="12"/>
  <c r="CO233" i="12"/>
  <c r="CN233" i="12"/>
  <c r="CO232" i="12"/>
  <c r="CN232" i="12"/>
  <c r="CO231" i="12"/>
  <c r="CN231" i="12"/>
  <c r="CO230" i="12"/>
  <c r="CN230" i="12"/>
  <c r="CO229" i="12"/>
  <c r="CN229" i="12"/>
  <c r="CO228" i="12"/>
  <c r="CN228" i="12"/>
  <c r="CO227" i="12"/>
  <c r="CN227" i="12"/>
  <c r="CO226" i="12"/>
  <c r="CN226" i="12"/>
  <c r="CO225" i="12"/>
  <c r="CN225" i="12"/>
  <c r="CO224" i="12"/>
  <c r="CN224" i="12"/>
  <c r="CO223" i="12"/>
  <c r="CN223" i="12"/>
  <c r="CO222" i="12"/>
  <c r="CN222" i="12"/>
  <c r="CO221" i="12"/>
  <c r="CN221" i="12"/>
  <c r="CO220" i="12"/>
  <c r="CN220" i="12"/>
  <c r="CO219" i="12"/>
  <c r="CN219" i="12"/>
  <c r="CO218" i="12"/>
  <c r="CN218" i="12"/>
  <c r="CO217" i="12"/>
  <c r="CN217" i="12"/>
  <c r="CO216" i="12"/>
  <c r="CN216" i="12"/>
  <c r="CO215" i="12"/>
  <c r="CN215" i="12"/>
  <c r="CO214" i="12"/>
  <c r="CN214" i="12"/>
  <c r="CO213" i="12"/>
  <c r="CN213" i="12"/>
  <c r="CO212" i="12"/>
  <c r="CN212" i="12"/>
  <c r="CO211" i="12"/>
  <c r="CN211" i="12"/>
  <c r="CO210" i="12"/>
  <c r="CN210" i="12"/>
  <c r="CO209" i="12"/>
  <c r="CN209" i="12"/>
  <c r="CO208" i="12"/>
  <c r="CN208" i="12"/>
  <c r="CO207" i="12"/>
  <c r="CN207" i="12"/>
  <c r="CO206" i="12"/>
  <c r="CN206" i="12"/>
  <c r="CO205" i="12"/>
  <c r="CN205" i="12"/>
  <c r="CO204" i="12"/>
  <c r="CN204" i="12"/>
  <c r="CO203" i="12"/>
  <c r="CN203" i="12"/>
  <c r="CO202" i="12"/>
  <c r="CN202" i="12"/>
  <c r="CO201" i="12"/>
  <c r="CN201" i="12"/>
  <c r="CO200" i="12"/>
  <c r="CN200" i="12"/>
  <c r="CO199" i="12"/>
  <c r="CN199" i="12"/>
  <c r="CO198" i="12"/>
  <c r="CN198" i="12"/>
  <c r="CO197" i="12"/>
  <c r="CN197" i="12"/>
  <c r="CO196" i="12"/>
  <c r="CN196" i="12"/>
  <c r="CO195" i="12"/>
  <c r="CN195" i="12"/>
  <c r="CO194" i="12"/>
  <c r="CN194" i="12"/>
  <c r="CO193" i="12"/>
  <c r="CN193" i="12"/>
  <c r="CO192" i="12"/>
  <c r="CN192" i="12"/>
  <c r="CO191" i="12"/>
  <c r="CN191" i="12"/>
  <c r="CO190" i="12"/>
  <c r="CN190" i="12"/>
  <c r="CO189" i="12"/>
  <c r="CN189" i="12"/>
  <c r="CO188" i="12"/>
  <c r="CN188" i="12"/>
  <c r="CO187" i="12"/>
  <c r="CN187" i="12"/>
  <c r="CO186" i="12"/>
  <c r="CN186" i="12"/>
  <c r="CO185" i="12"/>
  <c r="CN185" i="12"/>
  <c r="CO184" i="12"/>
  <c r="CN184" i="12"/>
  <c r="CO183" i="12"/>
  <c r="CN183" i="12"/>
  <c r="CO182" i="12"/>
  <c r="CN182" i="12"/>
  <c r="CO181" i="12"/>
  <c r="CN181" i="12"/>
  <c r="CO180" i="12"/>
  <c r="CN180" i="12"/>
  <c r="CO179" i="12"/>
  <c r="CN179" i="12"/>
  <c r="CO178" i="12"/>
  <c r="CN178" i="12"/>
  <c r="CO177" i="12"/>
  <c r="CN177" i="12"/>
  <c r="CO176" i="12"/>
  <c r="CN176" i="12"/>
  <c r="CO175" i="12"/>
  <c r="CN175" i="12"/>
  <c r="CO174" i="12"/>
  <c r="CN174" i="12"/>
  <c r="CO173" i="12"/>
  <c r="CN173" i="12"/>
  <c r="CO172" i="12"/>
  <c r="CN172" i="12"/>
  <c r="CO171" i="12"/>
  <c r="CN171" i="12"/>
  <c r="CO170" i="12"/>
  <c r="CN170" i="12"/>
  <c r="CO169" i="12"/>
  <c r="CN169" i="12"/>
  <c r="CO168" i="12"/>
  <c r="CN168" i="12"/>
  <c r="CO167" i="12"/>
  <c r="CN167" i="12"/>
  <c r="CO166" i="12"/>
  <c r="CN166" i="12"/>
  <c r="CO165" i="12"/>
  <c r="CN165" i="12"/>
  <c r="CO164" i="12"/>
  <c r="CN164" i="12"/>
  <c r="CO163" i="12"/>
  <c r="CN163" i="12"/>
  <c r="CO162" i="12"/>
  <c r="CN162" i="12"/>
  <c r="CO161" i="12"/>
  <c r="CN161" i="12"/>
  <c r="CO160" i="12"/>
  <c r="CN160" i="12"/>
  <c r="CO159" i="12"/>
  <c r="CN159" i="12"/>
  <c r="CO158" i="12"/>
  <c r="CN158" i="12"/>
  <c r="CO157" i="12"/>
  <c r="CN157" i="12"/>
  <c r="CO156" i="12"/>
  <c r="CN156" i="12"/>
  <c r="CO155" i="12"/>
  <c r="CN155" i="12"/>
  <c r="CO154" i="12"/>
  <c r="CN154" i="12"/>
  <c r="CO153" i="12"/>
  <c r="CN153" i="12"/>
  <c r="CO152" i="12"/>
  <c r="CN152" i="12"/>
  <c r="CO151" i="12"/>
  <c r="CN151" i="12"/>
  <c r="CO150" i="12"/>
  <c r="CN150" i="12"/>
  <c r="CO149" i="12"/>
  <c r="CN149" i="12"/>
  <c r="CO148" i="12"/>
  <c r="CN148" i="12"/>
  <c r="CO147" i="12"/>
  <c r="CN147" i="12"/>
  <c r="CO146" i="12"/>
  <c r="CN146" i="12"/>
  <c r="CO145" i="12"/>
  <c r="CN145" i="12"/>
  <c r="CO144" i="12"/>
  <c r="CN144" i="12"/>
  <c r="CO143" i="12"/>
  <c r="CN143" i="12"/>
  <c r="CO142" i="12"/>
  <c r="CN142" i="12"/>
  <c r="CO141" i="12"/>
  <c r="CN141" i="12"/>
  <c r="CO140" i="12"/>
  <c r="CN140" i="12"/>
  <c r="CO139" i="12"/>
  <c r="CN139" i="12"/>
  <c r="CO138" i="12"/>
  <c r="CN138" i="12"/>
  <c r="CO137" i="12"/>
  <c r="CN137" i="12"/>
  <c r="CO136" i="12"/>
  <c r="CN136" i="12"/>
  <c r="CO135" i="12"/>
  <c r="CN135" i="12"/>
  <c r="CO134" i="12"/>
  <c r="CN134" i="12"/>
  <c r="CO133" i="12"/>
  <c r="CN133" i="12"/>
  <c r="CO132" i="12"/>
  <c r="CN132" i="12"/>
  <c r="CO131" i="12"/>
  <c r="CN131" i="12"/>
  <c r="CO130" i="12"/>
  <c r="CN130" i="12"/>
  <c r="CO129" i="12"/>
  <c r="CN129" i="12"/>
  <c r="CO128" i="12"/>
  <c r="CN128" i="12"/>
  <c r="CO127" i="12"/>
  <c r="CN127" i="12"/>
  <c r="CO126" i="12"/>
  <c r="CN126" i="12"/>
  <c r="CO125" i="12"/>
  <c r="CN125" i="12"/>
  <c r="CO124" i="12"/>
  <c r="CN124" i="12"/>
  <c r="CO123" i="12"/>
  <c r="CN123" i="12"/>
  <c r="CO122" i="12"/>
  <c r="CN122" i="12"/>
  <c r="CO121" i="12"/>
  <c r="CN121" i="12"/>
  <c r="CO120" i="12"/>
  <c r="CN120" i="12"/>
  <c r="CO119" i="12"/>
  <c r="CN119" i="12"/>
  <c r="CO118" i="12"/>
  <c r="CN118" i="12"/>
  <c r="CO117" i="12"/>
  <c r="CN117" i="12"/>
  <c r="CO116" i="12"/>
  <c r="CN116" i="12"/>
  <c r="CO115" i="12"/>
  <c r="CN115" i="12"/>
  <c r="CO114" i="12"/>
  <c r="CN114" i="12"/>
  <c r="CO113" i="12"/>
  <c r="CN113" i="12"/>
  <c r="CO112" i="12"/>
  <c r="CN112" i="12"/>
  <c r="CO111" i="12"/>
  <c r="CN111" i="12"/>
  <c r="CO110" i="12"/>
  <c r="CN110" i="12"/>
  <c r="CO109" i="12"/>
  <c r="CN109" i="12"/>
  <c r="CO108" i="12"/>
  <c r="CN108" i="12"/>
  <c r="CO107" i="12"/>
  <c r="CN107" i="12"/>
  <c r="CO106" i="12"/>
  <c r="CN106" i="12"/>
  <c r="CO105" i="12"/>
  <c r="CN105" i="12"/>
  <c r="CO104" i="12"/>
  <c r="CN104" i="12"/>
  <c r="CO103" i="12"/>
  <c r="CN103" i="12"/>
  <c r="CO102" i="12"/>
  <c r="CN102" i="12"/>
  <c r="CO101" i="12"/>
  <c r="CN101" i="12"/>
  <c r="CO100" i="12"/>
  <c r="CN100" i="12"/>
  <c r="CO99" i="12"/>
  <c r="CN99" i="12"/>
  <c r="CO98" i="12"/>
  <c r="CN98" i="12"/>
  <c r="CO97" i="12"/>
  <c r="CN97" i="12"/>
  <c r="CO96" i="12"/>
  <c r="CN96" i="12"/>
  <c r="CO95" i="12"/>
  <c r="CN95" i="12"/>
  <c r="CO94" i="12"/>
  <c r="CN94" i="12"/>
  <c r="CO93" i="12"/>
  <c r="CN93" i="12"/>
  <c r="CO92" i="12"/>
  <c r="CN92" i="12"/>
  <c r="CO91" i="12"/>
  <c r="CN91" i="12"/>
  <c r="CO90" i="12"/>
  <c r="CN90" i="12"/>
  <c r="CO89" i="12"/>
  <c r="CN89" i="12"/>
  <c r="CO88" i="12"/>
  <c r="CN88" i="12"/>
  <c r="CO87" i="12"/>
  <c r="CN87" i="12"/>
  <c r="CO86" i="12"/>
  <c r="CN86" i="12"/>
  <c r="CO85" i="12"/>
  <c r="CN85" i="12"/>
  <c r="CO84" i="12"/>
  <c r="CN84" i="12"/>
  <c r="CO83" i="12"/>
  <c r="CN83" i="12"/>
  <c r="CO82" i="12"/>
  <c r="CN82" i="12"/>
  <c r="CO81" i="12"/>
  <c r="CN81" i="12"/>
  <c r="CO80" i="12"/>
  <c r="CN80" i="12"/>
  <c r="CO79" i="12"/>
  <c r="CN79" i="12"/>
  <c r="CO78" i="12"/>
  <c r="CN78" i="12"/>
  <c r="CO77" i="12"/>
  <c r="CN77" i="12"/>
  <c r="CO76" i="12"/>
  <c r="CN76" i="12"/>
  <c r="CO75" i="12"/>
  <c r="CN75" i="12"/>
  <c r="CO74" i="12"/>
  <c r="CN74" i="12"/>
  <c r="CO73" i="12"/>
  <c r="CN73" i="12"/>
  <c r="CO72" i="12"/>
  <c r="CN72" i="12"/>
  <c r="CO71" i="12"/>
  <c r="CN71" i="12"/>
  <c r="CO70" i="12"/>
  <c r="CN70" i="12"/>
  <c r="CO69" i="12"/>
  <c r="CN69" i="12"/>
  <c r="CO68" i="12"/>
  <c r="CN68" i="12"/>
  <c r="CO67" i="12"/>
  <c r="CN67" i="12"/>
  <c r="CO66" i="12"/>
  <c r="CN66" i="12"/>
  <c r="CO65" i="12"/>
  <c r="CN65" i="12"/>
  <c r="CO64" i="12"/>
  <c r="CN64" i="12"/>
  <c r="CO63" i="12"/>
  <c r="CN63" i="12"/>
  <c r="CO62" i="12"/>
  <c r="CN62" i="12"/>
  <c r="CO61" i="12"/>
  <c r="CN61" i="12"/>
  <c r="CO60" i="12"/>
  <c r="CN60" i="12"/>
  <c r="CO59" i="12"/>
  <c r="CN59" i="12"/>
  <c r="CO58" i="12"/>
  <c r="CN58" i="12"/>
  <c r="CO57" i="12"/>
  <c r="CN57" i="12"/>
  <c r="CO56" i="12"/>
  <c r="CN56" i="12"/>
  <c r="CO55" i="12"/>
  <c r="CN55" i="12"/>
  <c r="CO54" i="12"/>
  <c r="CN54" i="12"/>
  <c r="CO53" i="12"/>
  <c r="CN53" i="12"/>
  <c r="CO52" i="12"/>
  <c r="CN52" i="12"/>
  <c r="CO51" i="12"/>
  <c r="CN51" i="12"/>
  <c r="CO50" i="12"/>
  <c r="CN50" i="12"/>
  <c r="CO49" i="12"/>
  <c r="CN49" i="12"/>
  <c r="CO48" i="12"/>
  <c r="CN48" i="12"/>
  <c r="CO47" i="12"/>
  <c r="CO46" i="12" s="1"/>
  <c r="CN47" i="12"/>
  <c r="BY321" i="12"/>
  <c r="BX321" i="12"/>
  <c r="BI321" i="12"/>
  <c r="BH321" i="12"/>
  <c r="BY320" i="12"/>
  <c r="BX320" i="12"/>
  <c r="BI320" i="12"/>
  <c r="BH320" i="12"/>
  <c r="BY319" i="12"/>
  <c r="BX319" i="12"/>
  <c r="BI319" i="12"/>
  <c r="BH319" i="12"/>
  <c r="BY318" i="12"/>
  <c r="BX318" i="12"/>
  <c r="BI318" i="12"/>
  <c r="BH318" i="12"/>
  <c r="BY317" i="12"/>
  <c r="BX317" i="12"/>
  <c r="BI317" i="12"/>
  <c r="BH317" i="12"/>
  <c r="BY316" i="12"/>
  <c r="BX316" i="12"/>
  <c r="BI316" i="12"/>
  <c r="BH316" i="12"/>
  <c r="BY315" i="12"/>
  <c r="BX315" i="12"/>
  <c r="BI315" i="12"/>
  <c r="BH315" i="12"/>
  <c r="BY314" i="12"/>
  <c r="BX314" i="12"/>
  <c r="BI314" i="12"/>
  <c r="BH314" i="12"/>
  <c r="BY313" i="12"/>
  <c r="BX313" i="12"/>
  <c r="BI313" i="12"/>
  <c r="BH313" i="12"/>
  <c r="BY312" i="12"/>
  <c r="BX312" i="12"/>
  <c r="BI312" i="12"/>
  <c r="BH312" i="12"/>
  <c r="BY311" i="12"/>
  <c r="BX311" i="12"/>
  <c r="BI311" i="12"/>
  <c r="BH311" i="12"/>
  <c r="BY310" i="12"/>
  <c r="BX310" i="12"/>
  <c r="BI310" i="12"/>
  <c r="BH310" i="12"/>
  <c r="BY309" i="12"/>
  <c r="BX309" i="12"/>
  <c r="BI309" i="12"/>
  <c r="BH309" i="12"/>
  <c r="BY308" i="12"/>
  <c r="BX308" i="12"/>
  <c r="BI308" i="12"/>
  <c r="BH308" i="12"/>
  <c r="BY307" i="12"/>
  <c r="BX307" i="12"/>
  <c r="BI307" i="12"/>
  <c r="BH307" i="12"/>
  <c r="BY306" i="12"/>
  <c r="BX306" i="12"/>
  <c r="BI306" i="12"/>
  <c r="BH306" i="12"/>
  <c r="BY305" i="12"/>
  <c r="BX305" i="12"/>
  <c r="BI305" i="12"/>
  <c r="BH305" i="12"/>
  <c r="BY304" i="12"/>
  <c r="BX304" i="12"/>
  <c r="BI304" i="12"/>
  <c r="BH304" i="12"/>
  <c r="BY303" i="12"/>
  <c r="BX303" i="12"/>
  <c r="BI303" i="12"/>
  <c r="BH303" i="12"/>
  <c r="BY302" i="12"/>
  <c r="BX302" i="12"/>
  <c r="BI302" i="12"/>
  <c r="BH302" i="12"/>
  <c r="BY301" i="12"/>
  <c r="BX301" i="12"/>
  <c r="BI301" i="12"/>
  <c r="BH301" i="12"/>
  <c r="BY300" i="12"/>
  <c r="BX300" i="12"/>
  <c r="BI300" i="12"/>
  <c r="BH300" i="12"/>
  <c r="BY299" i="12"/>
  <c r="BX299" i="12"/>
  <c r="BI299" i="12"/>
  <c r="BH299" i="12"/>
  <c r="BY298" i="12"/>
  <c r="BX298" i="12"/>
  <c r="BI298" i="12"/>
  <c r="BH298" i="12"/>
  <c r="BY297" i="12"/>
  <c r="BX297" i="12"/>
  <c r="BI297" i="12"/>
  <c r="BH297" i="12"/>
  <c r="BY296" i="12"/>
  <c r="BX296" i="12"/>
  <c r="BI296" i="12"/>
  <c r="BH296" i="12"/>
  <c r="BY295" i="12"/>
  <c r="BX295" i="12"/>
  <c r="BI295" i="12"/>
  <c r="BH295" i="12"/>
  <c r="BY294" i="12"/>
  <c r="BX294" i="12"/>
  <c r="BI294" i="12"/>
  <c r="BH294" i="12"/>
  <c r="BY293" i="12"/>
  <c r="BX293" i="12"/>
  <c r="BI293" i="12"/>
  <c r="BH293" i="12"/>
  <c r="BY292" i="12"/>
  <c r="BX292" i="12"/>
  <c r="BI292" i="12"/>
  <c r="BH292" i="12"/>
  <c r="BY291" i="12"/>
  <c r="BX291" i="12"/>
  <c r="BI291" i="12"/>
  <c r="BH291" i="12"/>
  <c r="BY290" i="12"/>
  <c r="BX290" i="12"/>
  <c r="BI290" i="12"/>
  <c r="BH290" i="12"/>
  <c r="BY289" i="12"/>
  <c r="BX289" i="12"/>
  <c r="BI289" i="12"/>
  <c r="BH289" i="12"/>
  <c r="BY288" i="12"/>
  <c r="BX288" i="12"/>
  <c r="BI288" i="12"/>
  <c r="BH288" i="12"/>
  <c r="BY287" i="12"/>
  <c r="BX287" i="12"/>
  <c r="BI287" i="12"/>
  <c r="BH287" i="12"/>
  <c r="BY286" i="12"/>
  <c r="BX286" i="12"/>
  <c r="BI286" i="12"/>
  <c r="BH286" i="12"/>
  <c r="BY285" i="12"/>
  <c r="BX285" i="12"/>
  <c r="BI285" i="12"/>
  <c r="BH285" i="12"/>
  <c r="BY284" i="12"/>
  <c r="BX284" i="12"/>
  <c r="BI284" i="12"/>
  <c r="BH284" i="12"/>
  <c r="BY283" i="12"/>
  <c r="BX283" i="12"/>
  <c r="BI283" i="12"/>
  <c r="BH283" i="12"/>
  <c r="BY282" i="12"/>
  <c r="BX282" i="12"/>
  <c r="BI282" i="12"/>
  <c r="BH282" i="12"/>
  <c r="BY281" i="12"/>
  <c r="BX281" i="12"/>
  <c r="BI281" i="12"/>
  <c r="BH281" i="12"/>
  <c r="BY280" i="12"/>
  <c r="BX280" i="12"/>
  <c r="BI280" i="12"/>
  <c r="BH280" i="12"/>
  <c r="BY279" i="12"/>
  <c r="BX279" i="12"/>
  <c r="BI279" i="12"/>
  <c r="BH279" i="12"/>
  <c r="BY278" i="12"/>
  <c r="BX278" i="12"/>
  <c r="BI278" i="12"/>
  <c r="BH278" i="12"/>
  <c r="BY277" i="12"/>
  <c r="BX277" i="12"/>
  <c r="BI277" i="12"/>
  <c r="BH277" i="12"/>
  <c r="BY276" i="12"/>
  <c r="BX276" i="12"/>
  <c r="BI276" i="12"/>
  <c r="BH276" i="12"/>
  <c r="BY275" i="12"/>
  <c r="BX275" i="12"/>
  <c r="BI275" i="12"/>
  <c r="BH275" i="12"/>
  <c r="BY274" i="12"/>
  <c r="BX274" i="12"/>
  <c r="BI274" i="12"/>
  <c r="BH274" i="12"/>
  <c r="BY273" i="12"/>
  <c r="BX273" i="12"/>
  <c r="BI273" i="12"/>
  <c r="BH273" i="12"/>
  <c r="BY272" i="12"/>
  <c r="BX272" i="12"/>
  <c r="BI272" i="12"/>
  <c r="BH272" i="12"/>
  <c r="BY271" i="12"/>
  <c r="BX271" i="12"/>
  <c r="BI271" i="12"/>
  <c r="BH271" i="12"/>
  <c r="BY270" i="12"/>
  <c r="BX270" i="12"/>
  <c r="BI270" i="12"/>
  <c r="BH270" i="12"/>
  <c r="BY269" i="12"/>
  <c r="BX269" i="12"/>
  <c r="BI269" i="12"/>
  <c r="BH269" i="12"/>
  <c r="BY268" i="12"/>
  <c r="BX268" i="12"/>
  <c r="BI268" i="12"/>
  <c r="BH268" i="12"/>
  <c r="BY267" i="12"/>
  <c r="BX267" i="12"/>
  <c r="BI267" i="12"/>
  <c r="BH267" i="12"/>
  <c r="BY266" i="12"/>
  <c r="BX266" i="12"/>
  <c r="BI266" i="12"/>
  <c r="BH266" i="12"/>
  <c r="BY265" i="12"/>
  <c r="BX265" i="12"/>
  <c r="BI265" i="12"/>
  <c r="BH265" i="12"/>
  <c r="BY264" i="12"/>
  <c r="BX264" i="12"/>
  <c r="BI264" i="12"/>
  <c r="BH264" i="12"/>
  <c r="BY263" i="12"/>
  <c r="BX263" i="12"/>
  <c r="BI263" i="12"/>
  <c r="BH263" i="12"/>
  <c r="BY262" i="12"/>
  <c r="BX262" i="12"/>
  <c r="BI262" i="12"/>
  <c r="BH262" i="12"/>
  <c r="BY261" i="12"/>
  <c r="BX261" i="12"/>
  <c r="BI261" i="12"/>
  <c r="BH261" i="12"/>
  <c r="BY260" i="12"/>
  <c r="BX260" i="12"/>
  <c r="BI260" i="12"/>
  <c r="BH260" i="12"/>
  <c r="BY259" i="12"/>
  <c r="BX259" i="12"/>
  <c r="BI259" i="12"/>
  <c r="BH259" i="12"/>
  <c r="BY258" i="12"/>
  <c r="BX258" i="12"/>
  <c r="BI258" i="12"/>
  <c r="BH258" i="12"/>
  <c r="BY257" i="12"/>
  <c r="BX257" i="12"/>
  <c r="BI257" i="12"/>
  <c r="BH257" i="12"/>
  <c r="BY256" i="12"/>
  <c r="BX256" i="12"/>
  <c r="BI256" i="12"/>
  <c r="BH256" i="12"/>
  <c r="BY255" i="12"/>
  <c r="BX255" i="12"/>
  <c r="BI255" i="12"/>
  <c r="BH255" i="12"/>
  <c r="BY254" i="12"/>
  <c r="BX254" i="12"/>
  <c r="BI254" i="12"/>
  <c r="BH254" i="12"/>
  <c r="BY253" i="12"/>
  <c r="BX253" i="12"/>
  <c r="BI253" i="12"/>
  <c r="BH253" i="12"/>
  <c r="BY252" i="12"/>
  <c r="BX252" i="12"/>
  <c r="BI252" i="12"/>
  <c r="BH252" i="12"/>
  <c r="BY251" i="12"/>
  <c r="BX251" i="12"/>
  <c r="BI251" i="12"/>
  <c r="BH251" i="12"/>
  <c r="BY250" i="12"/>
  <c r="BX250" i="12"/>
  <c r="BI250" i="12"/>
  <c r="BH250" i="12"/>
  <c r="BY249" i="12"/>
  <c r="BX249" i="12"/>
  <c r="BI249" i="12"/>
  <c r="BH249" i="12"/>
  <c r="BY248" i="12"/>
  <c r="BX248" i="12"/>
  <c r="BI248" i="12"/>
  <c r="BH248" i="12"/>
  <c r="BY247" i="12"/>
  <c r="BX247" i="12"/>
  <c r="BI247" i="12"/>
  <c r="BH247" i="12"/>
  <c r="BY246" i="12"/>
  <c r="BX246" i="12"/>
  <c r="BI246" i="12"/>
  <c r="BH246" i="12"/>
  <c r="BY245" i="12"/>
  <c r="BX245" i="12"/>
  <c r="BI245" i="12"/>
  <c r="BH245" i="12"/>
  <c r="BY244" i="12"/>
  <c r="BX244" i="12"/>
  <c r="BI244" i="12"/>
  <c r="BH244" i="12"/>
  <c r="BY243" i="12"/>
  <c r="BX243" i="12"/>
  <c r="BI243" i="12"/>
  <c r="BH243" i="12"/>
  <c r="BY242" i="12"/>
  <c r="BX242" i="12"/>
  <c r="BI242" i="12"/>
  <c r="BH242" i="12"/>
  <c r="BY241" i="12"/>
  <c r="BX241" i="12"/>
  <c r="BI241" i="12"/>
  <c r="BH241" i="12"/>
  <c r="BY240" i="12"/>
  <c r="BX240" i="12"/>
  <c r="BI240" i="12"/>
  <c r="BH240" i="12"/>
  <c r="BY239" i="12"/>
  <c r="BX239" i="12"/>
  <c r="BI239" i="12"/>
  <c r="BH239" i="12"/>
  <c r="BY238" i="12"/>
  <c r="BX238" i="12"/>
  <c r="BI238" i="12"/>
  <c r="BH238" i="12"/>
  <c r="BY237" i="12"/>
  <c r="BX237" i="12"/>
  <c r="BI237" i="12"/>
  <c r="BH237" i="12"/>
  <c r="BY236" i="12"/>
  <c r="BX236" i="12"/>
  <c r="BI236" i="12"/>
  <c r="BH236" i="12"/>
  <c r="BY235" i="12"/>
  <c r="BX235" i="12"/>
  <c r="BI235" i="12"/>
  <c r="BH235" i="12"/>
  <c r="BY234" i="12"/>
  <c r="BX234" i="12"/>
  <c r="BI234" i="12"/>
  <c r="BH234" i="12"/>
  <c r="BY233" i="12"/>
  <c r="BX233" i="12"/>
  <c r="BI233" i="12"/>
  <c r="BH233" i="12"/>
  <c r="BY232" i="12"/>
  <c r="BX232" i="12"/>
  <c r="BI232" i="12"/>
  <c r="BH232" i="12"/>
  <c r="BY231" i="12"/>
  <c r="BX231" i="12"/>
  <c r="BI231" i="12"/>
  <c r="BH231" i="12"/>
  <c r="BY230" i="12"/>
  <c r="BX230" i="12"/>
  <c r="BI230" i="12"/>
  <c r="BH230" i="12"/>
  <c r="BY229" i="12"/>
  <c r="BX229" i="12"/>
  <c r="BI229" i="12"/>
  <c r="BH229" i="12"/>
  <c r="BY228" i="12"/>
  <c r="BX228" i="12"/>
  <c r="BI228" i="12"/>
  <c r="BH228" i="12"/>
  <c r="BY227" i="12"/>
  <c r="BX227" i="12"/>
  <c r="BI227" i="12"/>
  <c r="BH227" i="12"/>
  <c r="BY226" i="12"/>
  <c r="BX226" i="12"/>
  <c r="BI226" i="12"/>
  <c r="BH226" i="12"/>
  <c r="BY225" i="12"/>
  <c r="BX225" i="12"/>
  <c r="BI225" i="12"/>
  <c r="BH225" i="12"/>
  <c r="BY224" i="12"/>
  <c r="BX224" i="12"/>
  <c r="BI224" i="12"/>
  <c r="BH224" i="12"/>
  <c r="BY223" i="12"/>
  <c r="BX223" i="12"/>
  <c r="BI223" i="12"/>
  <c r="BH223" i="12"/>
  <c r="BY222" i="12"/>
  <c r="BX222" i="12"/>
  <c r="BI222" i="12"/>
  <c r="BH222" i="12"/>
  <c r="BY221" i="12"/>
  <c r="BX221" i="12"/>
  <c r="BI221" i="12"/>
  <c r="BH221" i="12"/>
  <c r="BY220" i="12"/>
  <c r="BX220" i="12"/>
  <c r="BI220" i="12"/>
  <c r="BH220" i="12"/>
  <c r="BY219" i="12"/>
  <c r="BX219" i="12"/>
  <c r="BI219" i="12"/>
  <c r="BH219" i="12"/>
  <c r="BY218" i="12"/>
  <c r="BX218" i="12"/>
  <c r="BI218" i="12"/>
  <c r="BH218" i="12"/>
  <c r="BY217" i="12"/>
  <c r="BX217" i="12"/>
  <c r="BI217" i="12"/>
  <c r="BH217" i="12"/>
  <c r="BY216" i="12"/>
  <c r="BX216" i="12"/>
  <c r="BI216" i="12"/>
  <c r="BH216" i="12"/>
  <c r="BY215" i="12"/>
  <c r="BX215" i="12"/>
  <c r="BI215" i="12"/>
  <c r="BH215" i="12"/>
  <c r="BY214" i="12"/>
  <c r="BX214" i="12"/>
  <c r="BI214" i="12"/>
  <c r="BH214" i="12"/>
  <c r="BY213" i="12"/>
  <c r="BX213" i="12"/>
  <c r="BI213" i="12"/>
  <c r="BH213" i="12"/>
  <c r="BY212" i="12"/>
  <c r="BX212" i="12"/>
  <c r="BI212" i="12"/>
  <c r="BH212" i="12"/>
  <c r="BY211" i="12"/>
  <c r="BX211" i="12"/>
  <c r="BI211" i="12"/>
  <c r="BH211" i="12"/>
  <c r="BY210" i="12"/>
  <c r="BX210" i="12"/>
  <c r="BI210" i="12"/>
  <c r="BH210" i="12"/>
  <c r="BY209" i="12"/>
  <c r="BX209" i="12"/>
  <c r="BI209" i="12"/>
  <c r="BH209" i="12"/>
  <c r="BY208" i="12"/>
  <c r="BX208" i="12"/>
  <c r="BI208" i="12"/>
  <c r="BH208" i="12"/>
  <c r="BY207" i="12"/>
  <c r="BX207" i="12"/>
  <c r="BI207" i="12"/>
  <c r="BH207" i="12"/>
  <c r="BY206" i="12"/>
  <c r="BX206" i="12"/>
  <c r="BI206" i="12"/>
  <c r="BH206" i="12"/>
  <c r="BY205" i="12"/>
  <c r="BX205" i="12"/>
  <c r="BI205" i="12"/>
  <c r="BH205" i="12"/>
  <c r="BY204" i="12"/>
  <c r="BX204" i="12"/>
  <c r="BI204" i="12"/>
  <c r="BH204" i="12"/>
  <c r="BY203" i="12"/>
  <c r="BX203" i="12"/>
  <c r="BI203" i="12"/>
  <c r="BH203" i="12"/>
  <c r="BY202" i="12"/>
  <c r="BX202" i="12"/>
  <c r="BI202" i="12"/>
  <c r="BH202" i="12"/>
  <c r="BY201" i="12"/>
  <c r="BX201" i="12"/>
  <c r="BI201" i="12"/>
  <c r="BH201" i="12"/>
  <c r="BY200" i="12"/>
  <c r="BX200" i="12"/>
  <c r="BI200" i="12"/>
  <c r="BH200" i="12"/>
  <c r="BY199" i="12"/>
  <c r="BX199" i="12"/>
  <c r="BI199" i="12"/>
  <c r="BH199" i="12"/>
  <c r="BY198" i="12"/>
  <c r="BX198" i="12"/>
  <c r="BI198" i="12"/>
  <c r="BH198" i="12"/>
  <c r="BY197" i="12"/>
  <c r="BX197" i="12"/>
  <c r="BI197" i="12"/>
  <c r="BH197" i="12"/>
  <c r="BY196" i="12"/>
  <c r="BX196" i="12"/>
  <c r="BI196" i="12"/>
  <c r="BH196" i="12"/>
  <c r="BY195" i="12"/>
  <c r="BX195" i="12"/>
  <c r="BI195" i="12"/>
  <c r="BH195" i="12"/>
  <c r="BY194" i="12"/>
  <c r="BX194" i="12"/>
  <c r="BI194" i="12"/>
  <c r="BH194" i="12"/>
  <c r="BY193" i="12"/>
  <c r="BX193" i="12"/>
  <c r="BI193" i="12"/>
  <c r="BH193" i="12"/>
  <c r="BY192" i="12"/>
  <c r="BX192" i="12"/>
  <c r="BI192" i="12"/>
  <c r="BH192" i="12"/>
  <c r="BY191" i="12"/>
  <c r="BX191" i="12"/>
  <c r="BI191" i="12"/>
  <c r="BH191" i="12"/>
  <c r="BY190" i="12"/>
  <c r="BX190" i="12"/>
  <c r="BI190" i="12"/>
  <c r="BH190" i="12"/>
  <c r="BY189" i="12"/>
  <c r="BX189" i="12"/>
  <c r="BI189" i="12"/>
  <c r="BH189" i="12"/>
  <c r="BY188" i="12"/>
  <c r="BX188" i="12"/>
  <c r="BI188" i="12"/>
  <c r="BH188" i="12"/>
  <c r="BY187" i="12"/>
  <c r="BX187" i="12"/>
  <c r="BI187" i="12"/>
  <c r="BH187" i="12"/>
  <c r="BY186" i="12"/>
  <c r="BX186" i="12"/>
  <c r="BI186" i="12"/>
  <c r="BH186" i="12"/>
  <c r="BY185" i="12"/>
  <c r="BX185" i="12"/>
  <c r="BI185" i="12"/>
  <c r="BH185" i="12"/>
  <c r="BY184" i="12"/>
  <c r="BX184" i="12"/>
  <c r="BI184" i="12"/>
  <c r="BH184" i="12"/>
  <c r="BY183" i="12"/>
  <c r="BX183" i="12"/>
  <c r="BI183" i="12"/>
  <c r="BH183" i="12"/>
  <c r="BY182" i="12"/>
  <c r="BX182" i="12"/>
  <c r="BI182" i="12"/>
  <c r="BH182" i="12"/>
  <c r="BY181" i="12"/>
  <c r="BX181" i="12"/>
  <c r="BI181" i="12"/>
  <c r="BH181" i="12"/>
  <c r="BY180" i="12"/>
  <c r="BX180" i="12"/>
  <c r="BI180" i="12"/>
  <c r="BH180" i="12"/>
  <c r="BY179" i="12"/>
  <c r="BX179" i="12"/>
  <c r="BI179" i="12"/>
  <c r="BH179" i="12"/>
  <c r="BY178" i="12"/>
  <c r="BX178" i="12"/>
  <c r="BI178" i="12"/>
  <c r="BH178" i="12"/>
  <c r="BY177" i="12"/>
  <c r="BX177" i="12"/>
  <c r="BI177" i="12"/>
  <c r="BH177" i="12"/>
  <c r="BY176" i="12"/>
  <c r="BX176" i="12"/>
  <c r="BI176" i="12"/>
  <c r="BH176" i="12"/>
  <c r="BY175" i="12"/>
  <c r="BX175" i="12"/>
  <c r="BI175" i="12"/>
  <c r="BH175" i="12"/>
  <c r="BY174" i="12"/>
  <c r="BX174" i="12"/>
  <c r="BI174" i="12"/>
  <c r="BH174" i="12"/>
  <c r="BY173" i="12"/>
  <c r="BX173" i="12"/>
  <c r="BI173" i="12"/>
  <c r="BH173" i="12"/>
  <c r="BY172" i="12"/>
  <c r="BX172" i="12"/>
  <c r="BI172" i="12"/>
  <c r="BH172" i="12"/>
  <c r="BY171" i="12"/>
  <c r="BX171" i="12"/>
  <c r="BI171" i="12"/>
  <c r="BH171" i="12"/>
  <c r="BY170" i="12"/>
  <c r="BX170" i="12"/>
  <c r="BI170" i="12"/>
  <c r="BH170" i="12"/>
  <c r="BY169" i="12"/>
  <c r="BX169" i="12"/>
  <c r="BI169" i="12"/>
  <c r="BH169" i="12"/>
  <c r="BY168" i="12"/>
  <c r="BX168" i="12"/>
  <c r="BI168" i="12"/>
  <c r="BH168" i="12"/>
  <c r="BY167" i="12"/>
  <c r="BX167" i="12"/>
  <c r="BI167" i="12"/>
  <c r="BH167" i="12"/>
  <c r="BY166" i="12"/>
  <c r="BX166" i="12"/>
  <c r="BI166" i="12"/>
  <c r="BH166" i="12"/>
  <c r="BY165" i="12"/>
  <c r="BX165" i="12"/>
  <c r="BI165" i="12"/>
  <c r="BH165" i="12"/>
  <c r="BY164" i="12"/>
  <c r="BX164" i="12"/>
  <c r="BI164" i="12"/>
  <c r="BH164" i="12"/>
  <c r="BY163" i="12"/>
  <c r="BX163" i="12"/>
  <c r="BI163" i="12"/>
  <c r="BH163" i="12"/>
  <c r="BY162" i="12"/>
  <c r="BX162" i="12"/>
  <c r="BI162" i="12"/>
  <c r="BH162" i="12"/>
  <c r="BY161" i="12"/>
  <c r="BX161" i="12"/>
  <c r="BI161" i="12"/>
  <c r="BH161" i="12"/>
  <c r="BY160" i="12"/>
  <c r="BX160" i="12"/>
  <c r="BI160" i="12"/>
  <c r="BH160" i="12"/>
  <c r="BY159" i="12"/>
  <c r="BX159" i="12"/>
  <c r="BI159" i="12"/>
  <c r="BH159" i="12"/>
  <c r="BY158" i="12"/>
  <c r="BX158" i="12"/>
  <c r="BI158" i="12"/>
  <c r="BH158" i="12"/>
  <c r="BY157" i="12"/>
  <c r="BX157" i="12"/>
  <c r="BI157" i="12"/>
  <c r="BH157" i="12"/>
  <c r="BY156" i="12"/>
  <c r="BX156" i="12"/>
  <c r="BI156" i="12"/>
  <c r="BH156" i="12"/>
  <c r="BY155" i="12"/>
  <c r="BX155" i="12"/>
  <c r="BI155" i="12"/>
  <c r="BH155" i="12"/>
  <c r="BY154" i="12"/>
  <c r="BX154" i="12"/>
  <c r="BI154" i="12"/>
  <c r="BH154" i="12"/>
  <c r="BY153" i="12"/>
  <c r="BX153" i="12"/>
  <c r="BI153" i="12"/>
  <c r="BH153" i="12"/>
  <c r="BY152" i="12"/>
  <c r="BX152" i="12"/>
  <c r="BI152" i="12"/>
  <c r="BH152" i="12"/>
  <c r="BY151" i="12"/>
  <c r="BX151" i="12"/>
  <c r="BI151" i="12"/>
  <c r="BH151" i="12"/>
  <c r="BY150" i="12"/>
  <c r="BX150" i="12"/>
  <c r="BI150" i="12"/>
  <c r="BH150" i="12"/>
  <c r="BY149" i="12"/>
  <c r="BX149" i="12"/>
  <c r="BI149" i="12"/>
  <c r="BH149" i="12"/>
  <c r="BY148" i="12"/>
  <c r="BX148" i="12"/>
  <c r="BI148" i="12"/>
  <c r="BH148" i="12"/>
  <c r="BY147" i="12"/>
  <c r="BX147" i="12"/>
  <c r="BI147" i="12"/>
  <c r="BH147" i="12"/>
  <c r="BY146" i="12"/>
  <c r="BX146" i="12"/>
  <c r="BI146" i="12"/>
  <c r="BH146" i="12"/>
  <c r="BY145" i="12"/>
  <c r="BX145" i="12"/>
  <c r="BI145" i="12"/>
  <c r="BH145" i="12"/>
  <c r="BY144" i="12"/>
  <c r="BX144" i="12"/>
  <c r="BI144" i="12"/>
  <c r="BH144" i="12"/>
  <c r="BY143" i="12"/>
  <c r="BX143" i="12"/>
  <c r="BI143" i="12"/>
  <c r="BH143" i="12"/>
  <c r="BY142" i="12"/>
  <c r="BX142" i="12"/>
  <c r="BI142" i="12"/>
  <c r="BH142" i="12"/>
  <c r="BY141" i="12"/>
  <c r="BX141" i="12"/>
  <c r="BI141" i="12"/>
  <c r="BH141" i="12"/>
  <c r="BY140" i="12"/>
  <c r="BX140" i="12"/>
  <c r="BI140" i="12"/>
  <c r="BH140" i="12"/>
  <c r="BY139" i="12"/>
  <c r="BX139" i="12"/>
  <c r="BI139" i="12"/>
  <c r="BH139" i="12"/>
  <c r="BY138" i="12"/>
  <c r="BX138" i="12"/>
  <c r="BI138" i="12"/>
  <c r="BH138" i="12"/>
  <c r="BY137" i="12"/>
  <c r="BX137" i="12"/>
  <c r="BI137" i="12"/>
  <c r="BH137" i="12"/>
  <c r="BY136" i="12"/>
  <c r="BX136" i="12"/>
  <c r="BI136" i="12"/>
  <c r="BH136" i="12"/>
  <c r="BY135" i="12"/>
  <c r="BX135" i="12"/>
  <c r="BI135" i="12"/>
  <c r="BH135" i="12"/>
  <c r="BY134" i="12"/>
  <c r="BX134" i="12"/>
  <c r="BI134" i="12"/>
  <c r="BH134" i="12"/>
  <c r="BY133" i="12"/>
  <c r="BX133" i="12"/>
  <c r="BI133" i="12"/>
  <c r="BH133" i="12"/>
  <c r="BY132" i="12"/>
  <c r="BX132" i="12"/>
  <c r="BI132" i="12"/>
  <c r="BH132" i="12"/>
  <c r="BY131" i="12"/>
  <c r="BX131" i="12"/>
  <c r="BI131" i="12"/>
  <c r="BH131" i="12"/>
  <c r="BY130" i="12"/>
  <c r="BX130" i="12"/>
  <c r="BI130" i="12"/>
  <c r="BH130" i="12"/>
  <c r="BY129" i="12"/>
  <c r="BX129" i="12"/>
  <c r="BI129" i="12"/>
  <c r="BH129" i="12"/>
  <c r="BY128" i="12"/>
  <c r="BX128" i="12"/>
  <c r="BI128" i="12"/>
  <c r="BH128" i="12"/>
  <c r="BY127" i="12"/>
  <c r="BX127" i="12"/>
  <c r="BI127" i="12"/>
  <c r="BH127" i="12"/>
  <c r="BY126" i="12"/>
  <c r="BX126" i="12"/>
  <c r="BI126" i="12"/>
  <c r="BH126" i="12"/>
  <c r="BY125" i="12"/>
  <c r="BX125" i="12"/>
  <c r="BI125" i="12"/>
  <c r="BH125" i="12"/>
  <c r="BY124" i="12"/>
  <c r="BX124" i="12"/>
  <c r="BI124" i="12"/>
  <c r="BH124" i="12"/>
  <c r="BY123" i="12"/>
  <c r="BX123" i="12"/>
  <c r="BI123" i="12"/>
  <c r="BH123" i="12"/>
  <c r="BY122" i="12"/>
  <c r="BX122" i="12"/>
  <c r="BI122" i="12"/>
  <c r="BH122" i="12"/>
  <c r="BY121" i="12"/>
  <c r="BX121" i="12"/>
  <c r="BI121" i="12"/>
  <c r="BH121" i="12"/>
  <c r="BY120" i="12"/>
  <c r="BX120" i="12"/>
  <c r="BI120" i="12"/>
  <c r="BH120" i="12"/>
  <c r="BY119" i="12"/>
  <c r="BX119" i="12"/>
  <c r="BI119" i="12"/>
  <c r="BH119" i="12"/>
  <c r="BY118" i="12"/>
  <c r="BX118" i="12"/>
  <c r="BI118" i="12"/>
  <c r="BH118" i="12"/>
  <c r="BY117" i="12"/>
  <c r="BX117" i="12"/>
  <c r="BI117" i="12"/>
  <c r="BH117" i="12"/>
  <c r="BY116" i="12"/>
  <c r="BX116" i="12"/>
  <c r="BI116" i="12"/>
  <c r="BH116" i="12"/>
  <c r="BY115" i="12"/>
  <c r="BX115" i="12"/>
  <c r="BI115" i="12"/>
  <c r="BH115" i="12"/>
  <c r="BY114" i="12"/>
  <c r="BX114" i="12"/>
  <c r="BI114" i="12"/>
  <c r="BH114" i="12"/>
  <c r="BY113" i="12"/>
  <c r="BX113" i="12"/>
  <c r="BI113" i="12"/>
  <c r="BH113" i="12"/>
  <c r="BY112" i="12"/>
  <c r="BX112" i="12"/>
  <c r="BI112" i="12"/>
  <c r="BH112" i="12"/>
  <c r="BY111" i="12"/>
  <c r="BX111" i="12"/>
  <c r="BI111" i="12"/>
  <c r="BH111" i="12"/>
  <c r="BY110" i="12"/>
  <c r="BX110" i="12"/>
  <c r="BI110" i="12"/>
  <c r="BH110" i="12"/>
  <c r="BY109" i="12"/>
  <c r="BX109" i="12"/>
  <c r="BI109" i="12"/>
  <c r="BH109" i="12"/>
  <c r="BY108" i="12"/>
  <c r="BX108" i="12"/>
  <c r="BI108" i="12"/>
  <c r="BH108" i="12"/>
  <c r="BY107" i="12"/>
  <c r="BX107" i="12"/>
  <c r="BI107" i="12"/>
  <c r="BH107" i="12"/>
  <c r="BY106" i="12"/>
  <c r="BX106" i="12"/>
  <c r="BI106" i="12"/>
  <c r="BH106" i="12"/>
  <c r="BY105" i="12"/>
  <c r="BX105" i="12"/>
  <c r="BI105" i="12"/>
  <c r="BH105" i="12"/>
  <c r="BY104" i="12"/>
  <c r="BX104" i="12"/>
  <c r="BI104" i="12"/>
  <c r="BH104" i="12"/>
  <c r="BY103" i="12"/>
  <c r="BX103" i="12"/>
  <c r="BI103" i="12"/>
  <c r="BH103" i="12"/>
  <c r="BY102" i="12"/>
  <c r="BX102" i="12"/>
  <c r="BI102" i="12"/>
  <c r="BH102" i="12"/>
  <c r="BY101" i="12"/>
  <c r="BX101" i="12"/>
  <c r="BI101" i="12"/>
  <c r="BH101" i="12"/>
  <c r="BY100" i="12"/>
  <c r="BX100" i="12"/>
  <c r="BI100" i="12"/>
  <c r="BH100" i="12"/>
  <c r="BY99" i="12"/>
  <c r="BX99" i="12"/>
  <c r="BI99" i="12"/>
  <c r="BH99" i="12"/>
  <c r="BY98" i="12"/>
  <c r="BX98" i="12"/>
  <c r="BI98" i="12"/>
  <c r="BH98" i="12"/>
  <c r="BY97" i="12"/>
  <c r="BX97" i="12"/>
  <c r="BI97" i="12"/>
  <c r="BH97" i="12"/>
  <c r="BY96" i="12"/>
  <c r="BX96" i="12"/>
  <c r="BI96" i="12"/>
  <c r="BH96" i="12"/>
  <c r="BY95" i="12"/>
  <c r="BX95" i="12"/>
  <c r="BI95" i="12"/>
  <c r="BH95" i="12"/>
  <c r="BY94" i="12"/>
  <c r="BX94" i="12"/>
  <c r="BI94" i="12"/>
  <c r="BH94" i="12"/>
  <c r="BY93" i="12"/>
  <c r="BX93" i="12"/>
  <c r="BI93" i="12"/>
  <c r="BH93" i="12"/>
  <c r="BY92" i="12"/>
  <c r="BX92" i="12"/>
  <c r="BI92" i="12"/>
  <c r="BH92" i="12"/>
  <c r="BY91" i="12"/>
  <c r="BX91" i="12"/>
  <c r="BI91" i="12"/>
  <c r="BH91" i="12"/>
  <c r="BY90" i="12"/>
  <c r="BX90" i="12"/>
  <c r="BI90" i="12"/>
  <c r="BH90" i="12"/>
  <c r="BY89" i="12"/>
  <c r="BX89" i="12"/>
  <c r="BI89" i="12"/>
  <c r="BH89" i="12"/>
  <c r="BY88" i="12"/>
  <c r="BX88" i="12"/>
  <c r="BI88" i="12"/>
  <c r="BH88" i="12"/>
  <c r="BY87" i="12"/>
  <c r="BX87" i="12"/>
  <c r="BI87" i="12"/>
  <c r="BH87" i="12"/>
  <c r="BY86" i="12"/>
  <c r="BX86" i="12"/>
  <c r="BI86" i="12"/>
  <c r="BH86" i="12"/>
  <c r="BY85" i="12"/>
  <c r="BX85" i="12"/>
  <c r="BI85" i="12"/>
  <c r="BH85" i="12"/>
  <c r="BY84" i="12"/>
  <c r="BX84" i="12"/>
  <c r="BI84" i="12"/>
  <c r="BH84" i="12"/>
  <c r="BY83" i="12"/>
  <c r="BX83" i="12"/>
  <c r="BI83" i="12"/>
  <c r="BH83" i="12"/>
  <c r="BY82" i="12"/>
  <c r="BX82" i="12"/>
  <c r="BI82" i="12"/>
  <c r="BH82" i="12"/>
  <c r="BY81" i="12"/>
  <c r="BX81" i="12"/>
  <c r="BI81" i="12"/>
  <c r="BH81" i="12"/>
  <c r="BY80" i="12"/>
  <c r="BX80" i="12"/>
  <c r="BI80" i="12"/>
  <c r="BH80" i="12"/>
  <c r="BY79" i="12"/>
  <c r="BX79" i="12"/>
  <c r="BI79" i="12"/>
  <c r="BH79" i="12"/>
  <c r="BY78" i="12"/>
  <c r="BX78" i="12"/>
  <c r="BI78" i="12"/>
  <c r="BH78" i="12"/>
  <c r="BY77" i="12"/>
  <c r="BX77" i="12"/>
  <c r="BI77" i="12"/>
  <c r="BH77" i="12"/>
  <c r="BY76" i="12"/>
  <c r="BX76" i="12"/>
  <c r="BI76" i="12"/>
  <c r="BH76" i="12"/>
  <c r="BY75" i="12"/>
  <c r="BX75" i="12"/>
  <c r="BI75" i="12"/>
  <c r="BH75" i="12"/>
  <c r="BY74" i="12"/>
  <c r="BX74" i="12"/>
  <c r="BI74" i="12"/>
  <c r="BH74" i="12"/>
  <c r="BY73" i="12"/>
  <c r="BX73" i="12"/>
  <c r="BI73" i="12"/>
  <c r="BH73" i="12"/>
  <c r="BY72" i="12"/>
  <c r="BX72" i="12"/>
  <c r="BI72" i="12"/>
  <c r="BH72" i="12"/>
  <c r="BY71" i="12"/>
  <c r="BX71" i="12"/>
  <c r="BI71" i="12"/>
  <c r="BH71" i="12"/>
  <c r="BY70" i="12"/>
  <c r="BX70" i="12"/>
  <c r="BI70" i="12"/>
  <c r="BH70" i="12"/>
  <c r="BY69" i="12"/>
  <c r="BX69" i="12"/>
  <c r="BI69" i="12"/>
  <c r="BH69" i="12"/>
  <c r="BY68" i="12"/>
  <c r="BX68" i="12"/>
  <c r="BI68" i="12"/>
  <c r="BH68" i="12"/>
  <c r="BY67" i="12"/>
  <c r="BX67" i="12"/>
  <c r="BI67" i="12"/>
  <c r="BH67" i="12"/>
  <c r="BY66" i="12"/>
  <c r="BX66" i="12"/>
  <c r="BI66" i="12"/>
  <c r="BH66" i="12"/>
  <c r="BY65" i="12"/>
  <c r="BX65" i="12"/>
  <c r="BI65" i="12"/>
  <c r="BH65" i="12"/>
  <c r="BY64" i="12"/>
  <c r="BX64" i="12"/>
  <c r="BI64" i="12"/>
  <c r="BH64" i="12"/>
  <c r="BY63" i="12"/>
  <c r="BX63" i="12"/>
  <c r="BI63" i="12"/>
  <c r="BH63" i="12"/>
  <c r="BY62" i="12"/>
  <c r="BX62" i="12"/>
  <c r="BI62" i="12"/>
  <c r="BH62" i="12"/>
  <c r="BY61" i="12"/>
  <c r="BX61" i="12"/>
  <c r="BI61" i="12"/>
  <c r="BH61" i="12"/>
  <c r="BY60" i="12"/>
  <c r="BX60" i="12"/>
  <c r="BI60" i="12"/>
  <c r="BH60" i="12"/>
  <c r="BY59" i="12"/>
  <c r="BX59" i="12"/>
  <c r="BI59" i="12"/>
  <c r="BH59" i="12"/>
  <c r="BY58" i="12"/>
  <c r="BX58" i="12"/>
  <c r="BI58" i="12"/>
  <c r="BH58" i="12"/>
  <c r="BY57" i="12"/>
  <c r="BX57" i="12"/>
  <c r="BI57" i="12"/>
  <c r="BH57" i="12"/>
  <c r="BY56" i="12"/>
  <c r="BX56" i="12"/>
  <c r="BI56" i="12"/>
  <c r="BH56" i="12"/>
  <c r="BY55" i="12"/>
  <c r="BX55" i="12"/>
  <c r="BI55" i="12"/>
  <c r="BH55" i="12"/>
  <c r="BY54" i="12"/>
  <c r="BX54" i="12"/>
  <c r="BI54" i="12"/>
  <c r="BH54" i="12"/>
  <c r="BY53" i="12"/>
  <c r="BX53" i="12"/>
  <c r="BI53" i="12"/>
  <c r="BH53" i="12"/>
  <c r="BY52" i="12"/>
  <c r="BX52" i="12"/>
  <c r="BI52" i="12"/>
  <c r="BH52" i="12"/>
  <c r="BY51" i="12"/>
  <c r="BX51" i="12"/>
  <c r="BI51" i="12"/>
  <c r="BH51" i="12"/>
  <c r="BY50" i="12"/>
  <c r="BX50" i="12"/>
  <c r="BI50" i="12"/>
  <c r="BH50" i="12"/>
  <c r="BY49" i="12"/>
  <c r="BX49" i="12"/>
  <c r="BI49" i="12"/>
  <c r="BH49" i="12"/>
  <c r="BY48" i="12"/>
  <c r="BX48" i="12"/>
  <c r="BI48" i="12"/>
  <c r="BH48" i="12"/>
  <c r="BY47" i="12"/>
  <c r="BY46" i="12" s="1"/>
  <c r="BX47" i="12"/>
  <c r="BX46" i="12" s="1"/>
  <c r="BI47" i="12"/>
  <c r="BH47" i="12"/>
  <c r="AS321" i="12"/>
  <c r="AR321" i="12"/>
  <c r="AS320" i="12"/>
  <c r="AR320" i="12"/>
  <c r="AS319" i="12"/>
  <c r="AR319" i="12"/>
  <c r="AS318" i="12"/>
  <c r="AR318" i="12"/>
  <c r="AS317" i="12"/>
  <c r="AR317" i="12"/>
  <c r="AS316" i="12"/>
  <c r="AR316" i="12"/>
  <c r="AS315" i="12"/>
  <c r="AR315" i="12"/>
  <c r="AS314" i="12"/>
  <c r="AR314" i="12"/>
  <c r="AS313" i="12"/>
  <c r="AR313" i="12"/>
  <c r="AS312" i="12"/>
  <c r="AR312" i="12"/>
  <c r="AS311" i="12"/>
  <c r="AR311" i="12"/>
  <c r="AS310" i="12"/>
  <c r="AR310" i="12"/>
  <c r="AS309" i="12"/>
  <c r="AR309" i="12"/>
  <c r="AS308" i="12"/>
  <c r="AR308" i="12"/>
  <c r="AS307" i="12"/>
  <c r="AR307" i="12"/>
  <c r="AS306" i="12"/>
  <c r="AR306" i="12"/>
  <c r="AS305" i="12"/>
  <c r="AR305" i="12"/>
  <c r="AS304" i="12"/>
  <c r="AR304" i="12"/>
  <c r="AS303" i="12"/>
  <c r="AR303" i="12"/>
  <c r="AS302" i="12"/>
  <c r="AR302" i="12"/>
  <c r="AS301" i="12"/>
  <c r="AR301" i="12"/>
  <c r="AS300" i="12"/>
  <c r="AR300" i="12"/>
  <c r="AS299" i="12"/>
  <c r="AR299" i="12"/>
  <c r="AS298" i="12"/>
  <c r="AR298" i="12"/>
  <c r="AS297" i="12"/>
  <c r="AR297" i="12"/>
  <c r="AS296" i="12"/>
  <c r="AR296" i="12"/>
  <c r="AS295" i="12"/>
  <c r="AR295" i="12"/>
  <c r="AS294" i="12"/>
  <c r="AR294" i="12"/>
  <c r="AS293" i="12"/>
  <c r="AR293" i="12"/>
  <c r="AS292" i="12"/>
  <c r="AR292" i="12"/>
  <c r="AS291" i="12"/>
  <c r="AR291" i="12"/>
  <c r="AS290" i="12"/>
  <c r="AR290" i="12"/>
  <c r="AS289" i="12"/>
  <c r="AR289" i="12"/>
  <c r="AS288" i="12"/>
  <c r="AR288" i="12"/>
  <c r="AS287" i="12"/>
  <c r="AR287" i="12"/>
  <c r="AS286" i="12"/>
  <c r="AR286" i="12"/>
  <c r="AS285" i="12"/>
  <c r="AR285" i="12"/>
  <c r="AS284" i="12"/>
  <c r="AR284" i="12"/>
  <c r="AS283" i="12"/>
  <c r="AR283" i="12"/>
  <c r="AS282" i="12"/>
  <c r="AR282" i="12"/>
  <c r="AS281" i="12"/>
  <c r="AR281" i="12"/>
  <c r="AS280" i="12"/>
  <c r="AR280" i="12"/>
  <c r="AS279" i="12"/>
  <c r="AR279" i="12"/>
  <c r="AS278" i="12"/>
  <c r="AR278" i="12"/>
  <c r="AS277" i="12"/>
  <c r="AR277" i="12"/>
  <c r="AS276" i="12"/>
  <c r="AR276" i="12"/>
  <c r="AS275" i="12"/>
  <c r="AR275" i="12"/>
  <c r="AS274" i="12"/>
  <c r="AR274" i="12"/>
  <c r="AS273" i="12"/>
  <c r="AR273" i="12"/>
  <c r="AS272" i="12"/>
  <c r="AR272" i="12"/>
  <c r="AS271" i="12"/>
  <c r="AR271" i="12"/>
  <c r="AS270" i="12"/>
  <c r="AR270" i="12"/>
  <c r="AS269" i="12"/>
  <c r="AR269" i="12"/>
  <c r="AS268" i="12"/>
  <c r="AR268" i="12"/>
  <c r="AS267" i="12"/>
  <c r="AR267" i="12"/>
  <c r="AS266" i="12"/>
  <c r="AR266" i="12"/>
  <c r="AS265" i="12"/>
  <c r="AR265" i="12"/>
  <c r="AS264" i="12"/>
  <c r="AR264" i="12"/>
  <c r="AS263" i="12"/>
  <c r="AR263" i="12"/>
  <c r="AS262" i="12"/>
  <c r="AR262" i="12"/>
  <c r="AS261" i="12"/>
  <c r="AR261" i="12"/>
  <c r="AS260" i="12"/>
  <c r="AR260" i="12"/>
  <c r="AS259" i="12"/>
  <c r="AR259" i="12"/>
  <c r="AS258" i="12"/>
  <c r="AR258" i="12"/>
  <c r="AS257" i="12"/>
  <c r="AR257" i="12"/>
  <c r="AS256" i="12"/>
  <c r="AR256" i="12"/>
  <c r="AS255" i="12"/>
  <c r="AR255" i="12"/>
  <c r="AS254" i="12"/>
  <c r="AR254" i="12"/>
  <c r="AS253" i="12"/>
  <c r="AR253" i="12"/>
  <c r="AS252" i="12"/>
  <c r="AR252" i="12"/>
  <c r="AS251" i="12"/>
  <c r="AR251" i="12"/>
  <c r="AS250" i="12"/>
  <c r="AR250" i="12"/>
  <c r="AS249" i="12"/>
  <c r="AR249" i="12"/>
  <c r="AS248" i="12"/>
  <c r="AR248" i="12"/>
  <c r="AS247" i="12"/>
  <c r="AR247" i="12"/>
  <c r="AS246" i="12"/>
  <c r="AR246" i="12"/>
  <c r="AS245" i="12"/>
  <c r="AR245" i="12"/>
  <c r="AS244" i="12"/>
  <c r="AR244" i="12"/>
  <c r="AS243" i="12"/>
  <c r="AR243" i="12"/>
  <c r="AS242" i="12"/>
  <c r="AR242" i="12"/>
  <c r="AS241" i="12"/>
  <c r="AR241" i="12"/>
  <c r="AS240" i="12"/>
  <c r="AR240" i="12"/>
  <c r="AS239" i="12"/>
  <c r="AR239" i="12"/>
  <c r="AS238" i="12"/>
  <c r="AR238" i="12"/>
  <c r="AS237" i="12"/>
  <c r="AR237" i="12"/>
  <c r="AS236" i="12"/>
  <c r="AR236" i="12"/>
  <c r="AS235" i="12"/>
  <c r="AR235" i="12"/>
  <c r="AS234" i="12"/>
  <c r="AR234" i="12"/>
  <c r="AS233" i="12"/>
  <c r="AR233" i="12"/>
  <c r="AS232" i="12"/>
  <c r="AR232" i="12"/>
  <c r="AS231" i="12"/>
  <c r="AR231" i="12"/>
  <c r="AS230" i="12"/>
  <c r="AR230" i="12"/>
  <c r="AS229" i="12"/>
  <c r="AR229" i="12"/>
  <c r="AS228" i="12"/>
  <c r="AR228" i="12"/>
  <c r="AS227" i="12"/>
  <c r="AR227" i="12"/>
  <c r="AS226" i="12"/>
  <c r="AR226" i="12"/>
  <c r="AS225" i="12"/>
  <c r="AR225" i="12"/>
  <c r="AS224" i="12"/>
  <c r="AR224" i="12"/>
  <c r="AS223" i="12"/>
  <c r="AR223" i="12"/>
  <c r="AS222" i="12"/>
  <c r="AR222" i="12"/>
  <c r="AS221" i="12"/>
  <c r="AR221" i="12"/>
  <c r="AS220" i="12"/>
  <c r="AR220" i="12"/>
  <c r="AS219" i="12"/>
  <c r="AR219" i="12"/>
  <c r="AS218" i="12"/>
  <c r="AR218" i="12"/>
  <c r="AS217" i="12"/>
  <c r="AR217" i="12"/>
  <c r="AS216" i="12"/>
  <c r="AR216" i="12"/>
  <c r="AS215" i="12"/>
  <c r="AR215" i="12"/>
  <c r="AS214" i="12"/>
  <c r="AR214" i="12"/>
  <c r="AS213" i="12"/>
  <c r="AR213" i="12"/>
  <c r="AS212" i="12"/>
  <c r="AR212" i="12"/>
  <c r="AS211" i="12"/>
  <c r="AR211" i="12"/>
  <c r="AS210" i="12"/>
  <c r="AR210" i="12"/>
  <c r="AS209" i="12"/>
  <c r="AR209" i="12"/>
  <c r="AS208" i="12"/>
  <c r="AR208" i="12"/>
  <c r="AS207" i="12"/>
  <c r="AR207" i="12"/>
  <c r="AS206" i="12"/>
  <c r="AR206" i="12"/>
  <c r="AS205" i="12"/>
  <c r="AR205" i="12"/>
  <c r="AS204" i="12"/>
  <c r="AR204" i="12"/>
  <c r="AS203" i="12"/>
  <c r="AR203" i="12"/>
  <c r="AS202" i="12"/>
  <c r="AR202" i="12"/>
  <c r="AS201" i="12"/>
  <c r="AR201" i="12"/>
  <c r="AS200" i="12"/>
  <c r="AR200" i="12"/>
  <c r="AS199" i="12"/>
  <c r="AR199" i="12"/>
  <c r="AS198" i="12"/>
  <c r="AR198" i="12"/>
  <c r="AS197" i="12"/>
  <c r="AR197" i="12"/>
  <c r="AS196" i="12"/>
  <c r="AR196" i="12"/>
  <c r="AS195" i="12"/>
  <c r="AR195" i="12"/>
  <c r="AS194" i="12"/>
  <c r="AR194" i="12"/>
  <c r="AS193" i="12"/>
  <c r="AR193" i="12"/>
  <c r="AS192" i="12"/>
  <c r="AR192" i="12"/>
  <c r="AS191" i="12"/>
  <c r="AR191" i="12"/>
  <c r="AS190" i="12"/>
  <c r="AR190" i="12"/>
  <c r="AS189" i="12"/>
  <c r="AR189" i="12"/>
  <c r="AS188" i="12"/>
  <c r="AR188" i="12"/>
  <c r="AS187" i="12"/>
  <c r="AR187" i="12"/>
  <c r="AS186" i="12"/>
  <c r="AR186" i="12"/>
  <c r="AS185" i="12"/>
  <c r="AR185" i="12"/>
  <c r="AS184" i="12"/>
  <c r="AR184" i="12"/>
  <c r="AS183" i="12"/>
  <c r="AR183" i="12"/>
  <c r="AS182" i="12"/>
  <c r="AR182" i="12"/>
  <c r="AS181" i="12"/>
  <c r="AR181" i="12"/>
  <c r="AS180" i="12"/>
  <c r="AR180" i="12"/>
  <c r="AS179" i="12"/>
  <c r="AR179" i="12"/>
  <c r="AS178" i="12"/>
  <c r="AR178" i="12"/>
  <c r="AS177" i="12"/>
  <c r="AR177" i="12"/>
  <c r="AS176" i="12"/>
  <c r="AR176" i="12"/>
  <c r="AS175" i="12"/>
  <c r="AR175" i="12"/>
  <c r="AS174" i="12"/>
  <c r="AR174" i="12"/>
  <c r="AS173" i="12"/>
  <c r="AR173" i="12"/>
  <c r="AS172" i="12"/>
  <c r="AR172" i="12"/>
  <c r="AS171" i="12"/>
  <c r="AR171" i="12"/>
  <c r="AS170" i="12"/>
  <c r="AR170" i="12"/>
  <c r="AS169" i="12"/>
  <c r="AR169" i="12"/>
  <c r="AS168" i="12"/>
  <c r="AR168" i="12"/>
  <c r="AS167" i="12"/>
  <c r="AR167" i="12"/>
  <c r="AR46" i="12" s="1"/>
  <c r="AS166" i="12"/>
  <c r="AR166" i="12"/>
  <c r="AC165" i="12"/>
  <c r="AB165" i="12"/>
  <c r="AC164" i="12"/>
  <c r="AB164" i="12"/>
  <c r="AC163" i="12"/>
  <c r="AB163" i="12"/>
  <c r="AC162" i="12"/>
  <c r="AB162" i="12"/>
  <c r="AC161" i="12"/>
  <c r="AB161" i="12"/>
  <c r="AC160" i="12"/>
  <c r="AB160" i="12"/>
  <c r="AC159" i="12"/>
  <c r="AB159" i="12"/>
  <c r="AC158" i="12"/>
  <c r="AB158" i="12"/>
  <c r="AC157" i="12"/>
  <c r="AB157" i="12"/>
  <c r="AC156" i="12"/>
  <c r="AB156" i="12"/>
  <c r="AC155" i="12"/>
  <c r="AB155" i="12"/>
  <c r="AC154" i="12"/>
  <c r="AB154" i="12"/>
  <c r="AC153" i="12"/>
  <c r="AB153" i="12"/>
  <c r="AC152" i="12"/>
  <c r="AB152" i="12"/>
  <c r="AC151" i="12"/>
  <c r="AB151" i="12"/>
  <c r="AC150" i="12"/>
  <c r="AB150" i="12"/>
  <c r="AC149" i="12"/>
  <c r="AB149" i="12"/>
  <c r="AC148" i="12"/>
  <c r="AB148" i="12"/>
  <c r="AC147" i="12"/>
  <c r="AB147" i="12"/>
  <c r="AC146" i="12"/>
  <c r="AB146" i="12"/>
  <c r="AC145" i="12"/>
  <c r="AB145" i="12"/>
  <c r="AC144" i="12"/>
  <c r="AB144" i="12"/>
  <c r="AC143" i="12"/>
  <c r="AB143" i="12"/>
  <c r="AC142" i="12"/>
  <c r="AB142" i="12"/>
  <c r="AC141" i="12"/>
  <c r="AB141" i="12"/>
  <c r="AC140" i="12"/>
  <c r="AB140" i="12"/>
  <c r="AC139" i="12"/>
  <c r="AB139" i="12"/>
  <c r="AC138" i="12"/>
  <c r="AB138" i="12"/>
  <c r="AC137" i="12"/>
  <c r="AB137" i="12"/>
  <c r="AC136" i="12"/>
  <c r="AB136" i="12"/>
  <c r="AC135" i="12"/>
  <c r="AB135" i="12"/>
  <c r="AC134" i="12"/>
  <c r="AB134" i="12"/>
  <c r="AC133" i="12"/>
  <c r="AB133" i="12"/>
  <c r="AC132" i="12"/>
  <c r="AB132" i="12"/>
  <c r="AC131" i="12"/>
  <c r="AB131" i="12"/>
  <c r="AC130" i="12"/>
  <c r="AB130" i="12"/>
  <c r="AC129" i="12"/>
  <c r="AB129" i="12"/>
  <c r="AC128" i="12"/>
  <c r="AB128" i="12"/>
  <c r="AC127" i="12"/>
  <c r="AB127" i="12"/>
  <c r="AC126" i="12"/>
  <c r="AB126" i="12"/>
  <c r="AC125" i="12"/>
  <c r="AB125" i="12"/>
  <c r="AC124" i="12"/>
  <c r="AB124" i="12"/>
  <c r="AC123" i="12"/>
  <c r="AB123" i="12"/>
  <c r="AC122" i="12"/>
  <c r="AB122" i="12"/>
  <c r="AC121" i="12"/>
  <c r="AB121" i="12"/>
  <c r="AC120" i="12"/>
  <c r="AB120" i="12"/>
  <c r="AC119" i="12"/>
  <c r="AB119" i="12"/>
  <c r="AC118" i="12"/>
  <c r="AB118" i="12"/>
  <c r="AC117" i="12"/>
  <c r="AB117" i="12"/>
  <c r="AC116" i="12"/>
  <c r="AB116" i="12"/>
  <c r="AC115" i="12"/>
  <c r="AB115" i="12"/>
  <c r="AC114" i="12"/>
  <c r="AB114" i="12"/>
  <c r="AC113" i="12"/>
  <c r="AB113" i="12"/>
  <c r="AC112" i="12"/>
  <c r="AB112" i="12"/>
  <c r="AC111" i="12"/>
  <c r="AB111" i="12"/>
  <c r="AC110" i="12"/>
  <c r="AB110" i="12"/>
  <c r="AC109" i="12"/>
  <c r="AB109" i="12"/>
  <c r="AC108" i="12"/>
  <c r="AB108" i="12"/>
  <c r="AC107" i="12"/>
  <c r="AB107" i="12"/>
  <c r="AC106" i="12"/>
  <c r="AB106" i="12"/>
  <c r="AC105" i="12"/>
  <c r="AB105" i="12"/>
  <c r="AC104" i="12"/>
  <c r="AB104" i="12"/>
  <c r="AC103" i="12"/>
  <c r="AB103" i="12"/>
  <c r="AC102" i="12"/>
  <c r="AB102" i="12"/>
  <c r="AC101" i="12"/>
  <c r="AB101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U321" i="12"/>
  <c r="T321" i="12"/>
  <c r="U320" i="12"/>
  <c r="T320" i="12"/>
  <c r="U319" i="12"/>
  <c r="T319" i="12"/>
  <c r="U318" i="12"/>
  <c r="T318" i="12"/>
  <c r="U317" i="12"/>
  <c r="T317" i="12"/>
  <c r="U316" i="12"/>
  <c r="T316" i="12"/>
  <c r="U315" i="12"/>
  <c r="T315" i="12"/>
  <c r="U314" i="12"/>
  <c r="T314" i="12"/>
  <c r="U313" i="12"/>
  <c r="T313" i="12"/>
  <c r="U312" i="12"/>
  <c r="T312" i="12"/>
  <c r="U311" i="12"/>
  <c r="T311" i="12"/>
  <c r="U310" i="12"/>
  <c r="T310" i="12"/>
  <c r="U309" i="12"/>
  <c r="T309" i="12"/>
  <c r="U308" i="12"/>
  <c r="T308" i="12"/>
  <c r="U307" i="12"/>
  <c r="T307" i="12"/>
  <c r="U306" i="12"/>
  <c r="T306" i="12"/>
  <c r="U305" i="12"/>
  <c r="T305" i="12"/>
  <c r="U304" i="12"/>
  <c r="T304" i="12"/>
  <c r="U303" i="12"/>
  <c r="T303" i="12"/>
  <c r="U302" i="12"/>
  <c r="T302" i="12"/>
  <c r="U301" i="12"/>
  <c r="T301" i="12"/>
  <c r="U300" i="12"/>
  <c r="T300" i="12"/>
  <c r="U299" i="12"/>
  <c r="T299" i="12"/>
  <c r="U298" i="12"/>
  <c r="T298" i="12"/>
  <c r="U297" i="12"/>
  <c r="T297" i="12"/>
  <c r="U296" i="12"/>
  <c r="T296" i="12"/>
  <c r="U295" i="12"/>
  <c r="T295" i="12"/>
  <c r="U294" i="12"/>
  <c r="T294" i="12"/>
  <c r="U293" i="12"/>
  <c r="T293" i="12"/>
  <c r="U292" i="12"/>
  <c r="T292" i="12"/>
  <c r="U291" i="12"/>
  <c r="T291" i="12"/>
  <c r="U290" i="12"/>
  <c r="T290" i="12"/>
  <c r="U289" i="12"/>
  <c r="T289" i="12"/>
  <c r="U288" i="12"/>
  <c r="T288" i="12"/>
  <c r="U287" i="12"/>
  <c r="T287" i="12"/>
  <c r="U286" i="12"/>
  <c r="T286" i="12"/>
  <c r="U285" i="12"/>
  <c r="T285" i="12"/>
  <c r="U284" i="12"/>
  <c r="T284" i="12"/>
  <c r="U283" i="12"/>
  <c r="T283" i="12"/>
  <c r="U282" i="12"/>
  <c r="T282" i="12"/>
  <c r="U281" i="12"/>
  <c r="T281" i="12"/>
  <c r="U280" i="12"/>
  <c r="T280" i="12"/>
  <c r="U279" i="12"/>
  <c r="T279" i="12"/>
  <c r="U278" i="12"/>
  <c r="T278" i="12"/>
  <c r="U277" i="12"/>
  <c r="T277" i="12"/>
  <c r="U276" i="12"/>
  <c r="T276" i="12"/>
  <c r="U275" i="12"/>
  <c r="T275" i="12"/>
  <c r="U274" i="12"/>
  <c r="T274" i="12"/>
  <c r="U273" i="12"/>
  <c r="T273" i="12"/>
  <c r="U272" i="12"/>
  <c r="T272" i="12"/>
  <c r="U271" i="12"/>
  <c r="T271" i="12"/>
  <c r="U270" i="12"/>
  <c r="T270" i="12"/>
  <c r="U269" i="12"/>
  <c r="T269" i="12"/>
  <c r="U268" i="12"/>
  <c r="T268" i="12"/>
  <c r="U267" i="12"/>
  <c r="T267" i="12"/>
  <c r="U266" i="12"/>
  <c r="T266" i="12"/>
  <c r="U265" i="12"/>
  <c r="T265" i="12"/>
  <c r="U264" i="12"/>
  <c r="T264" i="12"/>
  <c r="U263" i="12"/>
  <c r="T263" i="12"/>
  <c r="U262" i="12"/>
  <c r="T262" i="12"/>
  <c r="U261" i="12"/>
  <c r="T261" i="12"/>
  <c r="U260" i="12"/>
  <c r="T260" i="12"/>
  <c r="U259" i="12"/>
  <c r="T259" i="12"/>
  <c r="U258" i="12"/>
  <c r="T258" i="12"/>
  <c r="U257" i="12"/>
  <c r="T257" i="12"/>
  <c r="U256" i="12"/>
  <c r="T256" i="12"/>
  <c r="U255" i="12"/>
  <c r="T255" i="12"/>
  <c r="U254" i="12"/>
  <c r="T254" i="12"/>
  <c r="U253" i="12"/>
  <c r="T253" i="12"/>
  <c r="U252" i="12"/>
  <c r="T252" i="12"/>
  <c r="U251" i="12"/>
  <c r="T251" i="12"/>
  <c r="U250" i="12"/>
  <c r="T250" i="12"/>
  <c r="U249" i="12"/>
  <c r="T249" i="12"/>
  <c r="U248" i="12"/>
  <c r="T248" i="12"/>
  <c r="U247" i="12"/>
  <c r="T247" i="12"/>
  <c r="U246" i="12"/>
  <c r="T246" i="12"/>
  <c r="U245" i="12"/>
  <c r="T245" i="12"/>
  <c r="U244" i="12"/>
  <c r="T244" i="12"/>
  <c r="U243" i="12"/>
  <c r="T243" i="12"/>
  <c r="U242" i="12"/>
  <c r="T242" i="12"/>
  <c r="U241" i="12"/>
  <c r="T241" i="12"/>
  <c r="U240" i="12"/>
  <c r="T240" i="12"/>
  <c r="U239" i="12"/>
  <c r="T239" i="12"/>
  <c r="U238" i="12"/>
  <c r="T238" i="12"/>
  <c r="U237" i="12"/>
  <c r="T237" i="12"/>
  <c r="U236" i="12"/>
  <c r="T236" i="12"/>
  <c r="U235" i="12"/>
  <c r="T235" i="12"/>
  <c r="U234" i="12"/>
  <c r="T234" i="12"/>
  <c r="U233" i="12"/>
  <c r="T233" i="12"/>
  <c r="U232" i="12"/>
  <c r="T232" i="12"/>
  <c r="U231" i="12"/>
  <c r="T231" i="12"/>
  <c r="U230" i="12"/>
  <c r="T230" i="12"/>
  <c r="U229" i="12"/>
  <c r="T229" i="12"/>
  <c r="U228" i="12"/>
  <c r="T228" i="12"/>
  <c r="U227" i="12"/>
  <c r="T227" i="12"/>
  <c r="U226" i="12"/>
  <c r="T226" i="12"/>
  <c r="U225" i="12"/>
  <c r="T225" i="12"/>
  <c r="U224" i="12"/>
  <c r="T224" i="12"/>
  <c r="U223" i="12"/>
  <c r="T223" i="12"/>
  <c r="U222" i="12"/>
  <c r="T222" i="12"/>
  <c r="U221" i="12"/>
  <c r="T221" i="12"/>
  <c r="U220" i="12"/>
  <c r="T220" i="12"/>
  <c r="U219" i="12"/>
  <c r="T219" i="12"/>
  <c r="U218" i="12"/>
  <c r="T218" i="12"/>
  <c r="U217" i="12"/>
  <c r="T217" i="12"/>
  <c r="U216" i="12"/>
  <c r="T216" i="12"/>
  <c r="U215" i="12"/>
  <c r="T215" i="12"/>
  <c r="U214" i="12"/>
  <c r="T214" i="12"/>
  <c r="U213" i="12"/>
  <c r="T213" i="12"/>
  <c r="U212" i="12"/>
  <c r="T212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1" i="12"/>
  <c r="T201" i="12"/>
  <c r="U200" i="12"/>
  <c r="T200" i="12"/>
  <c r="U199" i="12"/>
  <c r="T199" i="12"/>
  <c r="U198" i="12"/>
  <c r="T198" i="12"/>
  <c r="U197" i="12"/>
  <c r="T197" i="12"/>
  <c r="U196" i="12"/>
  <c r="T196" i="12"/>
  <c r="U195" i="12"/>
  <c r="T195" i="12"/>
  <c r="U194" i="12"/>
  <c r="T194" i="12"/>
  <c r="U193" i="12"/>
  <c r="T193" i="12"/>
  <c r="U192" i="12"/>
  <c r="T192" i="12"/>
  <c r="U191" i="12"/>
  <c r="T191" i="12"/>
  <c r="U190" i="12"/>
  <c r="T190" i="12"/>
  <c r="U189" i="12"/>
  <c r="T189" i="12"/>
  <c r="U188" i="12"/>
  <c r="T188" i="12"/>
  <c r="U187" i="12"/>
  <c r="T187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9" i="12"/>
  <c r="T179" i="12"/>
  <c r="U178" i="12"/>
  <c r="T178" i="12"/>
  <c r="U177" i="12"/>
  <c r="T177" i="12"/>
  <c r="U176" i="12"/>
  <c r="T176" i="12"/>
  <c r="U175" i="12"/>
  <c r="T175" i="12"/>
  <c r="U174" i="12"/>
  <c r="T174" i="12"/>
  <c r="U173" i="12"/>
  <c r="T173" i="12"/>
  <c r="U172" i="12"/>
  <c r="T172" i="12"/>
  <c r="U171" i="12"/>
  <c r="T171" i="12"/>
  <c r="U170" i="12"/>
  <c r="T170" i="12"/>
  <c r="U169" i="12"/>
  <c r="T169" i="12"/>
  <c r="U168" i="12"/>
  <c r="T168" i="12"/>
  <c r="U167" i="12"/>
  <c r="T167" i="12"/>
  <c r="U166" i="12"/>
  <c r="T166" i="12"/>
  <c r="U165" i="12"/>
  <c r="T165" i="12"/>
  <c r="U164" i="12"/>
  <c r="T16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3" i="12"/>
  <c r="T153" i="12"/>
  <c r="U152" i="12"/>
  <c r="T152" i="12"/>
  <c r="U151" i="12"/>
  <c r="T151" i="12"/>
  <c r="U150" i="12"/>
  <c r="T150" i="12"/>
  <c r="U149" i="12"/>
  <c r="T149" i="12"/>
  <c r="U148" i="12"/>
  <c r="T148" i="12"/>
  <c r="U147" i="12"/>
  <c r="T147" i="12"/>
  <c r="U146" i="12"/>
  <c r="T146" i="12"/>
  <c r="U145" i="12"/>
  <c r="T145" i="12"/>
  <c r="U144" i="12"/>
  <c r="T144" i="12"/>
  <c r="U143" i="12"/>
  <c r="T143" i="12"/>
  <c r="U142" i="12"/>
  <c r="T142" i="12"/>
  <c r="U141" i="12"/>
  <c r="T141" i="12"/>
  <c r="U140" i="12"/>
  <c r="T140" i="12"/>
  <c r="U139" i="12"/>
  <c r="T139" i="12"/>
  <c r="U138" i="12"/>
  <c r="T138" i="12"/>
  <c r="U137" i="12"/>
  <c r="T137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6" i="12"/>
  <c r="T126" i="12"/>
  <c r="U125" i="12"/>
  <c r="T125" i="12"/>
  <c r="U124" i="12"/>
  <c r="T124" i="12"/>
  <c r="U123" i="12"/>
  <c r="T123" i="12"/>
  <c r="U122" i="12"/>
  <c r="T122" i="12"/>
  <c r="U121" i="12"/>
  <c r="T121" i="12"/>
  <c r="U120" i="12"/>
  <c r="T120" i="12"/>
  <c r="U119" i="12"/>
  <c r="T119" i="12"/>
  <c r="U118" i="12"/>
  <c r="T118" i="12"/>
  <c r="U117" i="12"/>
  <c r="T117" i="12"/>
  <c r="U116" i="12"/>
  <c r="T116" i="12"/>
  <c r="U115" i="12"/>
  <c r="T115" i="12"/>
  <c r="U114" i="12"/>
  <c r="T114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3" i="12"/>
  <c r="T103" i="12"/>
  <c r="U102" i="12"/>
  <c r="T102" i="12"/>
  <c r="U101" i="12"/>
  <c r="T101" i="12"/>
  <c r="U100" i="12"/>
  <c r="T100" i="12"/>
  <c r="U99" i="12"/>
  <c r="T99" i="12"/>
  <c r="U98" i="12"/>
  <c r="T98" i="12"/>
  <c r="U97" i="12"/>
  <c r="T97" i="12"/>
  <c r="U96" i="12"/>
  <c r="T96" i="12"/>
  <c r="U95" i="12"/>
  <c r="T95" i="12"/>
  <c r="U94" i="12"/>
  <c r="T94" i="12"/>
  <c r="U93" i="12"/>
  <c r="T93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2" i="12"/>
  <c r="T82" i="12"/>
  <c r="U81" i="12"/>
  <c r="T81" i="12"/>
  <c r="U80" i="12"/>
  <c r="T80" i="12"/>
  <c r="U79" i="12"/>
  <c r="T79" i="12"/>
  <c r="U78" i="12"/>
  <c r="T78" i="12"/>
  <c r="U77" i="12"/>
  <c r="T77" i="12"/>
  <c r="U76" i="12"/>
  <c r="T76" i="12"/>
  <c r="U75" i="12"/>
  <c r="T75" i="12"/>
  <c r="U74" i="12"/>
  <c r="T74" i="12"/>
  <c r="U73" i="12"/>
  <c r="T73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2" i="12"/>
  <c r="T62" i="12"/>
  <c r="U61" i="12"/>
  <c r="T61" i="12"/>
  <c r="U60" i="12"/>
  <c r="T60" i="12"/>
  <c r="U59" i="12"/>
  <c r="T59" i="12"/>
  <c r="U58" i="12"/>
  <c r="T58" i="12"/>
  <c r="U57" i="12"/>
  <c r="T57" i="12"/>
  <c r="U56" i="12"/>
  <c r="T56" i="12"/>
  <c r="U55" i="12"/>
  <c r="T55" i="12"/>
  <c r="U54" i="12"/>
  <c r="T54" i="12"/>
  <c r="U53" i="12"/>
  <c r="T53" i="12"/>
  <c r="U52" i="12"/>
  <c r="T52" i="12"/>
  <c r="U51" i="12"/>
  <c r="T51" i="12"/>
  <c r="U50" i="12"/>
  <c r="T50" i="12"/>
  <c r="U49" i="12"/>
  <c r="T49" i="12"/>
  <c r="U48" i="12"/>
  <c r="T48" i="12"/>
  <c r="U47" i="12"/>
  <c r="T47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H24" i="12"/>
  <c r="H22" i="12"/>
  <c r="H20" i="12"/>
  <c r="G40" i="12"/>
  <c r="K18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M46" i="12"/>
  <c r="CL46" i="12"/>
  <c r="CK46" i="12"/>
  <c r="CJ46" i="12"/>
  <c r="CI46" i="12"/>
  <c r="CH46" i="12"/>
  <c r="CG46" i="12"/>
  <c r="CF46" i="12"/>
  <c r="CE46" i="12"/>
  <c r="CE43" i="12" s="1"/>
  <c r="CD46" i="12"/>
  <c r="CC46" i="12"/>
  <c r="CB46" i="12"/>
  <c r="CA46" i="12"/>
  <c r="CA43" i="12" s="1"/>
  <c r="BZ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K321" i="12"/>
  <c r="J321" i="12"/>
  <c r="I321" i="12"/>
  <c r="H321" i="12"/>
  <c r="G321" i="12"/>
  <c r="F321" i="12"/>
  <c r="K320" i="12"/>
  <c r="J320" i="12"/>
  <c r="I320" i="12"/>
  <c r="H320" i="12"/>
  <c r="G320" i="12"/>
  <c r="F320" i="12"/>
  <c r="K319" i="12"/>
  <c r="J319" i="12"/>
  <c r="I319" i="12"/>
  <c r="H319" i="12"/>
  <c r="G319" i="12"/>
  <c r="F319" i="12"/>
  <c r="K318" i="12"/>
  <c r="J318" i="12"/>
  <c r="I318" i="12"/>
  <c r="H318" i="12"/>
  <c r="G318" i="12"/>
  <c r="F318" i="12"/>
  <c r="K317" i="12"/>
  <c r="J317" i="12"/>
  <c r="I317" i="12"/>
  <c r="H317" i="12"/>
  <c r="G317" i="12"/>
  <c r="F317" i="12"/>
  <c r="K316" i="12"/>
  <c r="J316" i="12"/>
  <c r="I316" i="12"/>
  <c r="H316" i="12"/>
  <c r="G316" i="12"/>
  <c r="F316" i="12"/>
  <c r="K315" i="12"/>
  <c r="J315" i="12"/>
  <c r="I315" i="12"/>
  <c r="H315" i="12"/>
  <c r="G315" i="12"/>
  <c r="F315" i="12"/>
  <c r="K314" i="12"/>
  <c r="J314" i="12"/>
  <c r="I314" i="12"/>
  <c r="H314" i="12"/>
  <c r="G314" i="12"/>
  <c r="F314" i="12"/>
  <c r="K313" i="12"/>
  <c r="J313" i="12"/>
  <c r="I313" i="12"/>
  <c r="H313" i="12"/>
  <c r="G313" i="12"/>
  <c r="F313" i="12"/>
  <c r="K312" i="12"/>
  <c r="J312" i="12"/>
  <c r="I312" i="12"/>
  <c r="H312" i="12"/>
  <c r="G312" i="12"/>
  <c r="F312" i="12"/>
  <c r="K311" i="12"/>
  <c r="J311" i="12"/>
  <c r="I311" i="12"/>
  <c r="H311" i="12"/>
  <c r="G311" i="12"/>
  <c r="F311" i="12"/>
  <c r="K310" i="12"/>
  <c r="J310" i="12"/>
  <c r="I310" i="12"/>
  <c r="H310" i="12"/>
  <c r="G310" i="12"/>
  <c r="F310" i="12"/>
  <c r="K309" i="12"/>
  <c r="J309" i="12"/>
  <c r="I309" i="12"/>
  <c r="H309" i="12"/>
  <c r="G309" i="12"/>
  <c r="F309" i="12"/>
  <c r="K308" i="12"/>
  <c r="J308" i="12"/>
  <c r="I308" i="12"/>
  <c r="H308" i="12"/>
  <c r="G308" i="12"/>
  <c r="F308" i="12"/>
  <c r="K307" i="12"/>
  <c r="J307" i="12"/>
  <c r="I307" i="12"/>
  <c r="H307" i="12"/>
  <c r="G307" i="12"/>
  <c r="F307" i="12"/>
  <c r="K306" i="12"/>
  <c r="J306" i="12"/>
  <c r="I306" i="12"/>
  <c r="H306" i="12"/>
  <c r="G306" i="12"/>
  <c r="F306" i="12"/>
  <c r="K305" i="12"/>
  <c r="J305" i="12"/>
  <c r="I305" i="12"/>
  <c r="H305" i="12"/>
  <c r="G305" i="12"/>
  <c r="F305" i="12"/>
  <c r="K304" i="12"/>
  <c r="J304" i="12"/>
  <c r="I304" i="12"/>
  <c r="H304" i="12"/>
  <c r="G304" i="12"/>
  <c r="F304" i="12"/>
  <c r="K303" i="12"/>
  <c r="J303" i="12"/>
  <c r="I303" i="12"/>
  <c r="H303" i="12"/>
  <c r="G303" i="12"/>
  <c r="F303" i="12"/>
  <c r="K302" i="12"/>
  <c r="J302" i="12"/>
  <c r="I302" i="12"/>
  <c r="H302" i="12"/>
  <c r="G302" i="12"/>
  <c r="F302" i="12"/>
  <c r="K301" i="12"/>
  <c r="J301" i="12"/>
  <c r="I301" i="12"/>
  <c r="H301" i="12"/>
  <c r="G301" i="12"/>
  <c r="F301" i="12"/>
  <c r="K300" i="12"/>
  <c r="J300" i="12"/>
  <c r="I300" i="12"/>
  <c r="H300" i="12"/>
  <c r="G300" i="12"/>
  <c r="F300" i="12"/>
  <c r="K299" i="12"/>
  <c r="J299" i="12"/>
  <c r="I299" i="12"/>
  <c r="H299" i="12"/>
  <c r="G299" i="12"/>
  <c r="F299" i="12"/>
  <c r="K298" i="12"/>
  <c r="J298" i="12"/>
  <c r="I298" i="12"/>
  <c r="H298" i="12"/>
  <c r="G298" i="12"/>
  <c r="F298" i="12"/>
  <c r="K297" i="12"/>
  <c r="J297" i="12"/>
  <c r="I297" i="12"/>
  <c r="H297" i="12"/>
  <c r="G297" i="12"/>
  <c r="F297" i="12"/>
  <c r="K296" i="12"/>
  <c r="J296" i="12"/>
  <c r="I296" i="12"/>
  <c r="H296" i="12"/>
  <c r="G296" i="12"/>
  <c r="F296" i="12"/>
  <c r="K295" i="12"/>
  <c r="J295" i="12"/>
  <c r="I295" i="12"/>
  <c r="H295" i="12"/>
  <c r="G295" i="12"/>
  <c r="F295" i="12"/>
  <c r="K294" i="12"/>
  <c r="J294" i="12"/>
  <c r="I294" i="12"/>
  <c r="H294" i="12"/>
  <c r="G294" i="12"/>
  <c r="F294" i="12"/>
  <c r="K293" i="12"/>
  <c r="J293" i="12"/>
  <c r="I293" i="12"/>
  <c r="H293" i="12"/>
  <c r="G293" i="12"/>
  <c r="F293" i="12"/>
  <c r="K292" i="12"/>
  <c r="J292" i="12"/>
  <c r="I292" i="12"/>
  <c r="H292" i="12"/>
  <c r="G292" i="12"/>
  <c r="F292" i="12"/>
  <c r="K291" i="12"/>
  <c r="J291" i="12"/>
  <c r="I291" i="12"/>
  <c r="H291" i="12"/>
  <c r="G291" i="12"/>
  <c r="F291" i="12"/>
  <c r="K290" i="12"/>
  <c r="J290" i="12"/>
  <c r="I290" i="12"/>
  <c r="H290" i="12"/>
  <c r="G290" i="12"/>
  <c r="F290" i="12"/>
  <c r="K289" i="12"/>
  <c r="J289" i="12"/>
  <c r="I289" i="12"/>
  <c r="H289" i="12"/>
  <c r="G289" i="12"/>
  <c r="F289" i="12"/>
  <c r="K288" i="12"/>
  <c r="J288" i="12"/>
  <c r="I288" i="12"/>
  <c r="H288" i="12"/>
  <c r="G288" i="12"/>
  <c r="F288" i="12"/>
  <c r="K287" i="12"/>
  <c r="J287" i="12"/>
  <c r="I287" i="12"/>
  <c r="H287" i="12"/>
  <c r="G287" i="12"/>
  <c r="F287" i="12"/>
  <c r="K286" i="12"/>
  <c r="J286" i="12"/>
  <c r="I286" i="12"/>
  <c r="H286" i="12"/>
  <c r="G286" i="12"/>
  <c r="F286" i="12"/>
  <c r="K285" i="12"/>
  <c r="J285" i="12"/>
  <c r="I285" i="12"/>
  <c r="H285" i="12"/>
  <c r="G285" i="12"/>
  <c r="F285" i="12"/>
  <c r="K284" i="12"/>
  <c r="J284" i="12"/>
  <c r="I284" i="12"/>
  <c r="H284" i="12"/>
  <c r="G284" i="12"/>
  <c r="F284" i="12"/>
  <c r="K283" i="12"/>
  <c r="J283" i="12"/>
  <c r="I283" i="12"/>
  <c r="H283" i="12"/>
  <c r="G283" i="12"/>
  <c r="F283" i="12"/>
  <c r="K282" i="12"/>
  <c r="J282" i="12"/>
  <c r="I282" i="12"/>
  <c r="H282" i="12"/>
  <c r="G282" i="12"/>
  <c r="F282" i="12"/>
  <c r="K281" i="12"/>
  <c r="J281" i="12"/>
  <c r="I281" i="12"/>
  <c r="H281" i="12"/>
  <c r="G281" i="12"/>
  <c r="F281" i="12"/>
  <c r="K280" i="12"/>
  <c r="J280" i="12"/>
  <c r="I280" i="12"/>
  <c r="H280" i="12"/>
  <c r="G280" i="12"/>
  <c r="F280" i="12"/>
  <c r="K279" i="12"/>
  <c r="J279" i="12"/>
  <c r="I279" i="12"/>
  <c r="H279" i="12"/>
  <c r="G279" i="12"/>
  <c r="F279" i="12"/>
  <c r="K278" i="12"/>
  <c r="J278" i="12"/>
  <c r="I278" i="12"/>
  <c r="H278" i="12"/>
  <c r="G278" i="12"/>
  <c r="F278" i="12"/>
  <c r="K277" i="12"/>
  <c r="J277" i="12"/>
  <c r="I277" i="12"/>
  <c r="H277" i="12"/>
  <c r="G277" i="12"/>
  <c r="F277" i="12"/>
  <c r="K276" i="12"/>
  <c r="J276" i="12"/>
  <c r="I276" i="12"/>
  <c r="H276" i="12"/>
  <c r="G276" i="12"/>
  <c r="F276" i="12"/>
  <c r="K275" i="12"/>
  <c r="J275" i="12"/>
  <c r="I275" i="12"/>
  <c r="H275" i="12"/>
  <c r="G275" i="12"/>
  <c r="F275" i="12"/>
  <c r="K274" i="12"/>
  <c r="J274" i="12"/>
  <c r="I274" i="12"/>
  <c r="H274" i="12"/>
  <c r="G274" i="12"/>
  <c r="F274" i="12"/>
  <c r="K273" i="12"/>
  <c r="J273" i="12"/>
  <c r="I273" i="12"/>
  <c r="H273" i="12"/>
  <c r="G273" i="12"/>
  <c r="F273" i="12"/>
  <c r="K272" i="12"/>
  <c r="J272" i="12"/>
  <c r="I272" i="12"/>
  <c r="H272" i="12"/>
  <c r="G272" i="12"/>
  <c r="F272" i="12"/>
  <c r="K271" i="12"/>
  <c r="J271" i="12"/>
  <c r="I271" i="12"/>
  <c r="H271" i="12"/>
  <c r="G271" i="12"/>
  <c r="F271" i="12"/>
  <c r="K270" i="12"/>
  <c r="J270" i="12"/>
  <c r="I270" i="12"/>
  <c r="H270" i="12"/>
  <c r="G270" i="12"/>
  <c r="F270" i="12"/>
  <c r="K269" i="12"/>
  <c r="J269" i="12"/>
  <c r="I269" i="12"/>
  <c r="H269" i="12"/>
  <c r="G269" i="12"/>
  <c r="F269" i="12"/>
  <c r="K268" i="12"/>
  <c r="J268" i="12"/>
  <c r="I268" i="12"/>
  <c r="H268" i="12"/>
  <c r="G268" i="12"/>
  <c r="F268" i="12"/>
  <c r="K267" i="12"/>
  <c r="J267" i="12"/>
  <c r="I267" i="12"/>
  <c r="H267" i="12"/>
  <c r="G267" i="12"/>
  <c r="F267" i="12"/>
  <c r="K266" i="12"/>
  <c r="J266" i="12"/>
  <c r="I266" i="12"/>
  <c r="H266" i="12"/>
  <c r="G266" i="12"/>
  <c r="F266" i="12"/>
  <c r="K265" i="12"/>
  <c r="J265" i="12"/>
  <c r="I265" i="12"/>
  <c r="H265" i="12"/>
  <c r="G265" i="12"/>
  <c r="F265" i="12"/>
  <c r="K264" i="12"/>
  <c r="J264" i="12"/>
  <c r="I264" i="12"/>
  <c r="H264" i="12"/>
  <c r="G264" i="12"/>
  <c r="F264" i="12"/>
  <c r="K263" i="12"/>
  <c r="J263" i="12"/>
  <c r="I263" i="12"/>
  <c r="H263" i="12"/>
  <c r="G263" i="12"/>
  <c r="F263" i="12"/>
  <c r="K262" i="12"/>
  <c r="J262" i="12"/>
  <c r="I262" i="12"/>
  <c r="H262" i="12"/>
  <c r="G262" i="12"/>
  <c r="F262" i="12"/>
  <c r="K261" i="12"/>
  <c r="J261" i="12"/>
  <c r="I261" i="12"/>
  <c r="H261" i="12"/>
  <c r="G261" i="12"/>
  <c r="F261" i="12"/>
  <c r="K260" i="12"/>
  <c r="J260" i="12"/>
  <c r="I260" i="12"/>
  <c r="H260" i="12"/>
  <c r="G260" i="12"/>
  <c r="F260" i="12"/>
  <c r="K259" i="12"/>
  <c r="J259" i="12"/>
  <c r="I259" i="12"/>
  <c r="H259" i="12"/>
  <c r="G259" i="12"/>
  <c r="F259" i="12"/>
  <c r="K258" i="12"/>
  <c r="J258" i="12"/>
  <c r="I258" i="12"/>
  <c r="H258" i="12"/>
  <c r="G258" i="12"/>
  <c r="F258" i="12"/>
  <c r="K257" i="12"/>
  <c r="J257" i="12"/>
  <c r="I257" i="12"/>
  <c r="H257" i="12"/>
  <c r="G257" i="12"/>
  <c r="F257" i="12"/>
  <c r="K256" i="12"/>
  <c r="J256" i="12"/>
  <c r="I256" i="12"/>
  <c r="H256" i="12"/>
  <c r="G256" i="12"/>
  <c r="F256" i="12"/>
  <c r="K255" i="12"/>
  <c r="J255" i="12"/>
  <c r="I255" i="12"/>
  <c r="H255" i="12"/>
  <c r="G255" i="12"/>
  <c r="F255" i="12"/>
  <c r="K254" i="12"/>
  <c r="J254" i="12"/>
  <c r="I254" i="12"/>
  <c r="H254" i="12"/>
  <c r="G254" i="12"/>
  <c r="F254" i="12"/>
  <c r="K253" i="12"/>
  <c r="J253" i="12"/>
  <c r="I253" i="12"/>
  <c r="H253" i="12"/>
  <c r="G253" i="12"/>
  <c r="F253" i="12"/>
  <c r="K252" i="12"/>
  <c r="J252" i="12"/>
  <c r="I252" i="12"/>
  <c r="H252" i="12"/>
  <c r="G252" i="12"/>
  <c r="F252" i="12"/>
  <c r="K251" i="12"/>
  <c r="J251" i="12"/>
  <c r="I251" i="12"/>
  <c r="H251" i="12"/>
  <c r="G251" i="12"/>
  <c r="F251" i="12"/>
  <c r="K250" i="12"/>
  <c r="J250" i="12"/>
  <c r="I250" i="12"/>
  <c r="H250" i="12"/>
  <c r="G250" i="12"/>
  <c r="F250" i="12"/>
  <c r="K249" i="12"/>
  <c r="J249" i="12"/>
  <c r="I249" i="12"/>
  <c r="H249" i="12"/>
  <c r="G249" i="12"/>
  <c r="F249" i="12"/>
  <c r="K248" i="12"/>
  <c r="J248" i="12"/>
  <c r="I248" i="12"/>
  <c r="H248" i="12"/>
  <c r="G248" i="12"/>
  <c r="F248" i="12"/>
  <c r="K247" i="12"/>
  <c r="J247" i="12"/>
  <c r="I247" i="12"/>
  <c r="H247" i="12"/>
  <c r="G247" i="12"/>
  <c r="F247" i="12"/>
  <c r="K246" i="12"/>
  <c r="J246" i="12"/>
  <c r="I246" i="12"/>
  <c r="H246" i="12"/>
  <c r="G246" i="12"/>
  <c r="F246" i="12"/>
  <c r="K245" i="12"/>
  <c r="J245" i="12"/>
  <c r="I245" i="12"/>
  <c r="H245" i="12"/>
  <c r="G245" i="12"/>
  <c r="F245" i="12"/>
  <c r="K244" i="12"/>
  <c r="J244" i="12"/>
  <c r="I244" i="12"/>
  <c r="H244" i="12"/>
  <c r="G244" i="12"/>
  <c r="F244" i="12"/>
  <c r="K243" i="12"/>
  <c r="J243" i="12"/>
  <c r="I243" i="12"/>
  <c r="H243" i="12"/>
  <c r="G243" i="12"/>
  <c r="F243" i="12"/>
  <c r="K242" i="12"/>
  <c r="J242" i="12"/>
  <c r="I242" i="12"/>
  <c r="H242" i="12"/>
  <c r="G242" i="12"/>
  <c r="F242" i="12"/>
  <c r="K241" i="12"/>
  <c r="J241" i="12"/>
  <c r="I241" i="12"/>
  <c r="H241" i="12"/>
  <c r="G241" i="12"/>
  <c r="F241" i="12"/>
  <c r="K240" i="12"/>
  <c r="J240" i="12"/>
  <c r="I240" i="12"/>
  <c r="H240" i="12"/>
  <c r="G240" i="12"/>
  <c r="F240" i="12"/>
  <c r="K239" i="12"/>
  <c r="J239" i="12"/>
  <c r="I239" i="12"/>
  <c r="H239" i="12"/>
  <c r="G239" i="12"/>
  <c r="F239" i="12"/>
  <c r="K238" i="12"/>
  <c r="J238" i="12"/>
  <c r="I238" i="12"/>
  <c r="H238" i="12"/>
  <c r="G238" i="12"/>
  <c r="F238" i="12"/>
  <c r="K237" i="12"/>
  <c r="J237" i="12"/>
  <c r="I237" i="12"/>
  <c r="H237" i="12"/>
  <c r="G237" i="12"/>
  <c r="F237" i="12"/>
  <c r="K236" i="12"/>
  <c r="J236" i="12"/>
  <c r="I236" i="12"/>
  <c r="H236" i="12"/>
  <c r="G236" i="12"/>
  <c r="F236" i="12"/>
  <c r="K235" i="12"/>
  <c r="J235" i="12"/>
  <c r="I235" i="12"/>
  <c r="H235" i="12"/>
  <c r="G235" i="12"/>
  <c r="F235" i="12"/>
  <c r="K234" i="12"/>
  <c r="J234" i="12"/>
  <c r="I234" i="12"/>
  <c r="H234" i="12"/>
  <c r="G234" i="12"/>
  <c r="F234" i="12"/>
  <c r="K233" i="12"/>
  <c r="J233" i="12"/>
  <c r="I233" i="12"/>
  <c r="H233" i="12"/>
  <c r="G233" i="12"/>
  <c r="F233" i="12"/>
  <c r="K232" i="12"/>
  <c r="J232" i="12"/>
  <c r="I232" i="12"/>
  <c r="H232" i="12"/>
  <c r="G232" i="12"/>
  <c r="F232" i="12"/>
  <c r="K231" i="12"/>
  <c r="J231" i="12"/>
  <c r="I231" i="12"/>
  <c r="H231" i="12"/>
  <c r="G231" i="12"/>
  <c r="F231" i="12"/>
  <c r="K230" i="12"/>
  <c r="J230" i="12"/>
  <c r="I230" i="12"/>
  <c r="H230" i="12"/>
  <c r="G230" i="12"/>
  <c r="F230" i="12"/>
  <c r="K229" i="12"/>
  <c r="J229" i="12"/>
  <c r="I229" i="12"/>
  <c r="H229" i="12"/>
  <c r="G229" i="12"/>
  <c r="F229" i="12"/>
  <c r="K228" i="12"/>
  <c r="J228" i="12"/>
  <c r="I228" i="12"/>
  <c r="H228" i="12"/>
  <c r="G228" i="12"/>
  <c r="F228" i="12"/>
  <c r="K227" i="12"/>
  <c r="J227" i="12"/>
  <c r="I227" i="12"/>
  <c r="H227" i="12"/>
  <c r="G227" i="12"/>
  <c r="F227" i="12"/>
  <c r="K226" i="12"/>
  <c r="J226" i="12"/>
  <c r="I226" i="12"/>
  <c r="H226" i="12"/>
  <c r="G226" i="12"/>
  <c r="F226" i="12"/>
  <c r="K225" i="12"/>
  <c r="J225" i="12"/>
  <c r="I225" i="12"/>
  <c r="H225" i="12"/>
  <c r="G225" i="12"/>
  <c r="F225" i="12"/>
  <c r="K224" i="12"/>
  <c r="J224" i="12"/>
  <c r="I224" i="12"/>
  <c r="H224" i="12"/>
  <c r="G224" i="12"/>
  <c r="F224" i="12"/>
  <c r="K223" i="12"/>
  <c r="J223" i="12"/>
  <c r="I223" i="12"/>
  <c r="H223" i="12"/>
  <c r="G223" i="12"/>
  <c r="F223" i="12"/>
  <c r="K222" i="12"/>
  <c r="J222" i="12"/>
  <c r="I222" i="12"/>
  <c r="H222" i="12"/>
  <c r="G222" i="12"/>
  <c r="F222" i="12"/>
  <c r="K221" i="12"/>
  <c r="J221" i="12"/>
  <c r="I221" i="12"/>
  <c r="H221" i="12"/>
  <c r="G221" i="12"/>
  <c r="F221" i="12"/>
  <c r="K220" i="12"/>
  <c r="J220" i="12"/>
  <c r="I220" i="12"/>
  <c r="H220" i="12"/>
  <c r="G220" i="12"/>
  <c r="F220" i="12"/>
  <c r="K219" i="12"/>
  <c r="J219" i="12"/>
  <c r="I219" i="12"/>
  <c r="H219" i="12"/>
  <c r="G219" i="12"/>
  <c r="F219" i="12"/>
  <c r="K218" i="12"/>
  <c r="J218" i="12"/>
  <c r="I218" i="12"/>
  <c r="H218" i="12"/>
  <c r="G218" i="12"/>
  <c r="F218" i="12"/>
  <c r="K217" i="12"/>
  <c r="J217" i="12"/>
  <c r="I217" i="12"/>
  <c r="H217" i="12"/>
  <c r="G217" i="12"/>
  <c r="F217" i="12"/>
  <c r="K216" i="12"/>
  <c r="J216" i="12"/>
  <c r="I216" i="12"/>
  <c r="H216" i="12"/>
  <c r="G216" i="12"/>
  <c r="F216" i="12"/>
  <c r="K215" i="12"/>
  <c r="J215" i="12"/>
  <c r="I215" i="12"/>
  <c r="H215" i="12"/>
  <c r="G215" i="12"/>
  <c r="F215" i="12"/>
  <c r="K214" i="12"/>
  <c r="J214" i="12"/>
  <c r="I214" i="12"/>
  <c r="H214" i="12"/>
  <c r="G214" i="12"/>
  <c r="F214" i="12"/>
  <c r="K213" i="12"/>
  <c r="J213" i="12"/>
  <c r="I213" i="12"/>
  <c r="H213" i="12"/>
  <c r="G213" i="12"/>
  <c r="F213" i="12"/>
  <c r="K212" i="12"/>
  <c r="J212" i="12"/>
  <c r="I212" i="12"/>
  <c r="H212" i="12"/>
  <c r="G212" i="12"/>
  <c r="F212" i="12"/>
  <c r="K211" i="12"/>
  <c r="J211" i="12"/>
  <c r="I211" i="12"/>
  <c r="H211" i="12"/>
  <c r="G211" i="12"/>
  <c r="F211" i="12"/>
  <c r="K210" i="12"/>
  <c r="J210" i="12"/>
  <c r="I210" i="12"/>
  <c r="H210" i="12"/>
  <c r="G210" i="12"/>
  <c r="F210" i="12"/>
  <c r="K209" i="12"/>
  <c r="J209" i="12"/>
  <c r="I209" i="12"/>
  <c r="H209" i="12"/>
  <c r="G209" i="12"/>
  <c r="F209" i="12"/>
  <c r="K208" i="12"/>
  <c r="J208" i="12"/>
  <c r="I208" i="12"/>
  <c r="H208" i="12"/>
  <c r="G208" i="12"/>
  <c r="F208" i="12"/>
  <c r="K207" i="12"/>
  <c r="J207" i="12"/>
  <c r="I207" i="12"/>
  <c r="H207" i="12"/>
  <c r="G207" i="12"/>
  <c r="F207" i="12"/>
  <c r="K206" i="12"/>
  <c r="J206" i="12"/>
  <c r="I206" i="12"/>
  <c r="H206" i="12"/>
  <c r="G206" i="12"/>
  <c r="F206" i="12"/>
  <c r="K205" i="12"/>
  <c r="J205" i="12"/>
  <c r="I205" i="12"/>
  <c r="H205" i="12"/>
  <c r="G205" i="12"/>
  <c r="F205" i="12"/>
  <c r="K204" i="12"/>
  <c r="J204" i="12"/>
  <c r="I204" i="12"/>
  <c r="H204" i="12"/>
  <c r="G204" i="12"/>
  <c r="F204" i="12"/>
  <c r="K203" i="12"/>
  <c r="J203" i="12"/>
  <c r="I203" i="12"/>
  <c r="H203" i="12"/>
  <c r="G203" i="12"/>
  <c r="F203" i="12"/>
  <c r="K202" i="12"/>
  <c r="J202" i="12"/>
  <c r="I202" i="12"/>
  <c r="H202" i="12"/>
  <c r="G202" i="12"/>
  <c r="F202" i="12"/>
  <c r="K201" i="12"/>
  <c r="J201" i="12"/>
  <c r="I201" i="12"/>
  <c r="H201" i="12"/>
  <c r="G201" i="12"/>
  <c r="F201" i="12"/>
  <c r="K200" i="12"/>
  <c r="J200" i="12"/>
  <c r="I200" i="12"/>
  <c r="H200" i="12"/>
  <c r="G200" i="12"/>
  <c r="F200" i="12"/>
  <c r="K199" i="12"/>
  <c r="J199" i="12"/>
  <c r="I199" i="12"/>
  <c r="H199" i="12"/>
  <c r="G199" i="12"/>
  <c r="F199" i="12"/>
  <c r="K198" i="12"/>
  <c r="J198" i="12"/>
  <c r="I198" i="12"/>
  <c r="H198" i="12"/>
  <c r="G198" i="12"/>
  <c r="F198" i="12"/>
  <c r="K197" i="12"/>
  <c r="J197" i="12"/>
  <c r="I197" i="12"/>
  <c r="H197" i="12"/>
  <c r="G197" i="12"/>
  <c r="F197" i="12"/>
  <c r="K196" i="12"/>
  <c r="J196" i="12"/>
  <c r="I196" i="12"/>
  <c r="H196" i="12"/>
  <c r="G196" i="12"/>
  <c r="F196" i="12"/>
  <c r="K195" i="12"/>
  <c r="J195" i="12"/>
  <c r="I195" i="12"/>
  <c r="H195" i="12"/>
  <c r="G195" i="12"/>
  <c r="F195" i="12"/>
  <c r="K194" i="12"/>
  <c r="J194" i="12"/>
  <c r="I194" i="12"/>
  <c r="H194" i="12"/>
  <c r="G194" i="12"/>
  <c r="F194" i="12"/>
  <c r="K193" i="12"/>
  <c r="J193" i="12"/>
  <c r="I193" i="12"/>
  <c r="H193" i="12"/>
  <c r="G193" i="12"/>
  <c r="F193" i="12"/>
  <c r="K192" i="12"/>
  <c r="J192" i="12"/>
  <c r="I192" i="12"/>
  <c r="H192" i="12"/>
  <c r="G192" i="12"/>
  <c r="F192" i="12"/>
  <c r="K191" i="12"/>
  <c r="J191" i="12"/>
  <c r="I191" i="12"/>
  <c r="H191" i="12"/>
  <c r="G191" i="12"/>
  <c r="F191" i="12"/>
  <c r="K190" i="12"/>
  <c r="J190" i="12"/>
  <c r="I190" i="12"/>
  <c r="H190" i="12"/>
  <c r="G190" i="12"/>
  <c r="F190" i="12"/>
  <c r="K189" i="12"/>
  <c r="J189" i="12"/>
  <c r="I189" i="12"/>
  <c r="H189" i="12"/>
  <c r="G189" i="12"/>
  <c r="F189" i="12"/>
  <c r="K188" i="12"/>
  <c r="J188" i="12"/>
  <c r="I188" i="12"/>
  <c r="H188" i="12"/>
  <c r="G188" i="12"/>
  <c r="F188" i="12"/>
  <c r="K187" i="12"/>
  <c r="J187" i="12"/>
  <c r="I187" i="12"/>
  <c r="H187" i="12"/>
  <c r="G187" i="12"/>
  <c r="F187" i="12"/>
  <c r="K186" i="12"/>
  <c r="J186" i="12"/>
  <c r="I186" i="12"/>
  <c r="H186" i="12"/>
  <c r="G186" i="12"/>
  <c r="F186" i="12"/>
  <c r="K185" i="12"/>
  <c r="J185" i="12"/>
  <c r="I185" i="12"/>
  <c r="H185" i="12"/>
  <c r="G185" i="12"/>
  <c r="F185" i="12"/>
  <c r="K184" i="12"/>
  <c r="J184" i="12"/>
  <c r="I184" i="12"/>
  <c r="H184" i="12"/>
  <c r="G184" i="12"/>
  <c r="F184" i="12"/>
  <c r="K183" i="12"/>
  <c r="J183" i="12"/>
  <c r="I183" i="12"/>
  <c r="H183" i="12"/>
  <c r="G183" i="12"/>
  <c r="F183" i="12"/>
  <c r="K182" i="12"/>
  <c r="J182" i="12"/>
  <c r="I182" i="12"/>
  <c r="H182" i="12"/>
  <c r="G182" i="12"/>
  <c r="F182" i="12"/>
  <c r="K181" i="12"/>
  <c r="J181" i="12"/>
  <c r="I181" i="12"/>
  <c r="H181" i="12"/>
  <c r="G181" i="12"/>
  <c r="F181" i="12"/>
  <c r="K180" i="12"/>
  <c r="J180" i="12"/>
  <c r="I180" i="12"/>
  <c r="H180" i="12"/>
  <c r="G180" i="12"/>
  <c r="F180" i="12"/>
  <c r="K179" i="12"/>
  <c r="J179" i="12"/>
  <c r="I179" i="12"/>
  <c r="H179" i="12"/>
  <c r="G179" i="12"/>
  <c r="F179" i="12"/>
  <c r="K178" i="12"/>
  <c r="J178" i="12"/>
  <c r="I178" i="12"/>
  <c r="H178" i="12"/>
  <c r="G178" i="12"/>
  <c r="F178" i="12"/>
  <c r="K177" i="12"/>
  <c r="J177" i="12"/>
  <c r="I177" i="12"/>
  <c r="H177" i="12"/>
  <c r="G177" i="12"/>
  <c r="F177" i="12"/>
  <c r="K176" i="12"/>
  <c r="J176" i="12"/>
  <c r="I176" i="12"/>
  <c r="H176" i="12"/>
  <c r="G176" i="12"/>
  <c r="F176" i="12"/>
  <c r="K175" i="12"/>
  <c r="J175" i="12"/>
  <c r="I175" i="12"/>
  <c r="H175" i="12"/>
  <c r="G175" i="12"/>
  <c r="F175" i="12"/>
  <c r="K174" i="12"/>
  <c r="J174" i="12"/>
  <c r="I174" i="12"/>
  <c r="H174" i="12"/>
  <c r="G174" i="12"/>
  <c r="F174" i="12"/>
  <c r="K173" i="12"/>
  <c r="J173" i="12"/>
  <c r="I173" i="12"/>
  <c r="H173" i="12"/>
  <c r="G173" i="12"/>
  <c r="F173" i="12"/>
  <c r="K172" i="12"/>
  <c r="J172" i="12"/>
  <c r="I172" i="12"/>
  <c r="H172" i="12"/>
  <c r="G172" i="12"/>
  <c r="F172" i="12"/>
  <c r="K171" i="12"/>
  <c r="J171" i="12"/>
  <c r="I171" i="12"/>
  <c r="H171" i="12"/>
  <c r="G171" i="12"/>
  <c r="F171" i="12"/>
  <c r="K170" i="12"/>
  <c r="J170" i="12"/>
  <c r="I170" i="12"/>
  <c r="H170" i="12"/>
  <c r="G170" i="12"/>
  <c r="F170" i="12"/>
  <c r="K169" i="12"/>
  <c r="J169" i="12"/>
  <c r="I169" i="12"/>
  <c r="H169" i="12"/>
  <c r="G169" i="12"/>
  <c r="F169" i="12"/>
  <c r="K168" i="12"/>
  <c r="J168" i="12"/>
  <c r="I168" i="12"/>
  <c r="H168" i="12"/>
  <c r="G168" i="12"/>
  <c r="F168" i="12"/>
  <c r="K167" i="12"/>
  <c r="J167" i="12"/>
  <c r="I167" i="12"/>
  <c r="H167" i="12"/>
  <c r="G167" i="12"/>
  <c r="F167" i="12"/>
  <c r="K166" i="12"/>
  <c r="J166" i="12"/>
  <c r="I166" i="12"/>
  <c r="H166" i="12"/>
  <c r="G166" i="12"/>
  <c r="F166" i="12"/>
  <c r="K165" i="12"/>
  <c r="J165" i="12"/>
  <c r="I165" i="12"/>
  <c r="H165" i="12"/>
  <c r="G165" i="12"/>
  <c r="F165" i="12"/>
  <c r="K164" i="12"/>
  <c r="J164" i="12"/>
  <c r="I164" i="12"/>
  <c r="H164" i="12"/>
  <c r="G164" i="12"/>
  <c r="F164" i="12"/>
  <c r="K163" i="12"/>
  <c r="J163" i="12"/>
  <c r="I163" i="12"/>
  <c r="H163" i="12"/>
  <c r="G163" i="12"/>
  <c r="F163" i="12"/>
  <c r="K162" i="12"/>
  <c r="J162" i="12"/>
  <c r="I162" i="12"/>
  <c r="H162" i="12"/>
  <c r="G162" i="12"/>
  <c r="F162" i="12"/>
  <c r="K161" i="12"/>
  <c r="J161" i="12"/>
  <c r="I161" i="12"/>
  <c r="H161" i="12"/>
  <c r="G161" i="12"/>
  <c r="F161" i="12"/>
  <c r="K160" i="12"/>
  <c r="J160" i="12"/>
  <c r="I160" i="12"/>
  <c r="H160" i="12"/>
  <c r="G160" i="12"/>
  <c r="F160" i="12"/>
  <c r="K159" i="12"/>
  <c r="J159" i="12"/>
  <c r="I159" i="12"/>
  <c r="H159" i="12"/>
  <c r="G159" i="12"/>
  <c r="F159" i="12"/>
  <c r="K158" i="12"/>
  <c r="J158" i="12"/>
  <c r="I158" i="12"/>
  <c r="H158" i="12"/>
  <c r="G158" i="12"/>
  <c r="F158" i="12"/>
  <c r="K157" i="12"/>
  <c r="J157" i="12"/>
  <c r="I157" i="12"/>
  <c r="H157" i="12"/>
  <c r="G157" i="12"/>
  <c r="F157" i="12"/>
  <c r="K156" i="12"/>
  <c r="J156" i="12"/>
  <c r="I156" i="12"/>
  <c r="H156" i="12"/>
  <c r="G156" i="12"/>
  <c r="F156" i="12"/>
  <c r="K155" i="12"/>
  <c r="J155" i="12"/>
  <c r="I155" i="12"/>
  <c r="H155" i="12"/>
  <c r="G155" i="12"/>
  <c r="F155" i="12"/>
  <c r="K154" i="12"/>
  <c r="J154" i="12"/>
  <c r="I154" i="12"/>
  <c r="H154" i="12"/>
  <c r="G154" i="12"/>
  <c r="F154" i="12"/>
  <c r="K153" i="12"/>
  <c r="J153" i="12"/>
  <c r="I153" i="12"/>
  <c r="H153" i="12"/>
  <c r="G153" i="12"/>
  <c r="F153" i="12"/>
  <c r="K152" i="12"/>
  <c r="J152" i="12"/>
  <c r="I152" i="12"/>
  <c r="H152" i="12"/>
  <c r="G152" i="12"/>
  <c r="F152" i="12"/>
  <c r="K151" i="12"/>
  <c r="J151" i="12"/>
  <c r="I151" i="12"/>
  <c r="H151" i="12"/>
  <c r="G151" i="12"/>
  <c r="F151" i="12"/>
  <c r="K150" i="12"/>
  <c r="J150" i="12"/>
  <c r="I150" i="12"/>
  <c r="H150" i="12"/>
  <c r="G150" i="12"/>
  <c r="F150" i="12"/>
  <c r="K149" i="12"/>
  <c r="J149" i="12"/>
  <c r="I149" i="12"/>
  <c r="H149" i="12"/>
  <c r="G149" i="12"/>
  <c r="F149" i="12"/>
  <c r="K148" i="12"/>
  <c r="J148" i="12"/>
  <c r="I148" i="12"/>
  <c r="H148" i="12"/>
  <c r="G148" i="12"/>
  <c r="F148" i="12"/>
  <c r="K147" i="12"/>
  <c r="J147" i="12"/>
  <c r="I147" i="12"/>
  <c r="H147" i="12"/>
  <c r="G147" i="12"/>
  <c r="F147" i="12"/>
  <c r="K146" i="12"/>
  <c r="J146" i="12"/>
  <c r="I146" i="12"/>
  <c r="H146" i="12"/>
  <c r="G146" i="12"/>
  <c r="F146" i="12"/>
  <c r="K145" i="12"/>
  <c r="J145" i="12"/>
  <c r="I145" i="12"/>
  <c r="H145" i="12"/>
  <c r="G145" i="12"/>
  <c r="F145" i="12"/>
  <c r="K144" i="12"/>
  <c r="J144" i="12"/>
  <c r="I144" i="12"/>
  <c r="H144" i="12"/>
  <c r="G144" i="12"/>
  <c r="F144" i="12"/>
  <c r="K143" i="12"/>
  <c r="J143" i="12"/>
  <c r="I143" i="12"/>
  <c r="H143" i="12"/>
  <c r="G143" i="12"/>
  <c r="F143" i="12"/>
  <c r="K142" i="12"/>
  <c r="J142" i="12"/>
  <c r="I142" i="12"/>
  <c r="H142" i="12"/>
  <c r="G142" i="12"/>
  <c r="F142" i="12"/>
  <c r="K141" i="12"/>
  <c r="J141" i="12"/>
  <c r="I141" i="12"/>
  <c r="H141" i="12"/>
  <c r="G141" i="12"/>
  <c r="F141" i="12"/>
  <c r="K140" i="12"/>
  <c r="J140" i="12"/>
  <c r="I140" i="12"/>
  <c r="H140" i="12"/>
  <c r="G140" i="12"/>
  <c r="F140" i="12"/>
  <c r="K139" i="12"/>
  <c r="J139" i="12"/>
  <c r="I139" i="12"/>
  <c r="H139" i="12"/>
  <c r="G139" i="12"/>
  <c r="F139" i="12"/>
  <c r="K138" i="12"/>
  <c r="J138" i="12"/>
  <c r="I138" i="12"/>
  <c r="H138" i="12"/>
  <c r="G138" i="12"/>
  <c r="F138" i="12"/>
  <c r="K137" i="12"/>
  <c r="J137" i="12"/>
  <c r="I137" i="12"/>
  <c r="H137" i="12"/>
  <c r="G137" i="12"/>
  <c r="F137" i="12"/>
  <c r="K136" i="12"/>
  <c r="J136" i="12"/>
  <c r="I136" i="12"/>
  <c r="H136" i="12"/>
  <c r="G136" i="12"/>
  <c r="F136" i="12"/>
  <c r="K135" i="12"/>
  <c r="J135" i="12"/>
  <c r="I135" i="12"/>
  <c r="H135" i="12"/>
  <c r="G135" i="12"/>
  <c r="F135" i="12"/>
  <c r="K134" i="12"/>
  <c r="J134" i="12"/>
  <c r="I134" i="12"/>
  <c r="H134" i="12"/>
  <c r="G134" i="12"/>
  <c r="F134" i="12"/>
  <c r="K133" i="12"/>
  <c r="J133" i="12"/>
  <c r="I133" i="12"/>
  <c r="H133" i="12"/>
  <c r="G133" i="12"/>
  <c r="F133" i="12"/>
  <c r="K132" i="12"/>
  <c r="J132" i="12"/>
  <c r="I132" i="12"/>
  <c r="H132" i="12"/>
  <c r="G132" i="12"/>
  <c r="F132" i="12"/>
  <c r="K131" i="12"/>
  <c r="J131" i="12"/>
  <c r="I131" i="12"/>
  <c r="H131" i="12"/>
  <c r="G131" i="12"/>
  <c r="F131" i="12"/>
  <c r="K130" i="12"/>
  <c r="J130" i="12"/>
  <c r="I130" i="12"/>
  <c r="H130" i="12"/>
  <c r="G130" i="12"/>
  <c r="F130" i="12"/>
  <c r="K129" i="12"/>
  <c r="J129" i="12"/>
  <c r="I129" i="12"/>
  <c r="H129" i="12"/>
  <c r="G129" i="12"/>
  <c r="F129" i="12"/>
  <c r="K128" i="12"/>
  <c r="J128" i="12"/>
  <c r="I128" i="12"/>
  <c r="H128" i="12"/>
  <c r="G128" i="12"/>
  <c r="F128" i="12"/>
  <c r="K127" i="12"/>
  <c r="J127" i="12"/>
  <c r="I127" i="12"/>
  <c r="H127" i="12"/>
  <c r="G127" i="12"/>
  <c r="F127" i="12"/>
  <c r="K126" i="12"/>
  <c r="J126" i="12"/>
  <c r="I126" i="12"/>
  <c r="H126" i="12"/>
  <c r="G126" i="12"/>
  <c r="F126" i="12"/>
  <c r="K125" i="12"/>
  <c r="J125" i="12"/>
  <c r="I125" i="12"/>
  <c r="H125" i="12"/>
  <c r="G125" i="12"/>
  <c r="F125" i="12"/>
  <c r="K124" i="12"/>
  <c r="J124" i="12"/>
  <c r="I124" i="12"/>
  <c r="H124" i="12"/>
  <c r="G124" i="12"/>
  <c r="F124" i="12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K117" i="12"/>
  <c r="J117" i="12"/>
  <c r="I117" i="12"/>
  <c r="H117" i="12"/>
  <c r="G117" i="12"/>
  <c r="F117" i="12"/>
  <c r="K116" i="12"/>
  <c r="J116" i="12"/>
  <c r="I116" i="12"/>
  <c r="H116" i="12"/>
  <c r="G116" i="12"/>
  <c r="F116" i="12"/>
  <c r="K115" i="12"/>
  <c r="J115" i="12"/>
  <c r="I115" i="12"/>
  <c r="H115" i="12"/>
  <c r="G115" i="12"/>
  <c r="F115" i="12"/>
  <c r="K114" i="12"/>
  <c r="J114" i="12"/>
  <c r="I114" i="12"/>
  <c r="H114" i="12"/>
  <c r="G114" i="12"/>
  <c r="F114" i="12"/>
  <c r="K113" i="12"/>
  <c r="J113" i="12"/>
  <c r="I113" i="12"/>
  <c r="H113" i="12"/>
  <c r="G113" i="12"/>
  <c r="F113" i="12"/>
  <c r="K112" i="12"/>
  <c r="J112" i="12"/>
  <c r="I112" i="12"/>
  <c r="H112" i="12"/>
  <c r="G112" i="12"/>
  <c r="F112" i="12"/>
  <c r="K111" i="12"/>
  <c r="J111" i="12"/>
  <c r="I111" i="12"/>
  <c r="H111" i="12"/>
  <c r="G111" i="12"/>
  <c r="F111" i="12"/>
  <c r="K110" i="12"/>
  <c r="J110" i="12"/>
  <c r="I110" i="12"/>
  <c r="H110" i="12"/>
  <c r="G110" i="12"/>
  <c r="F110" i="12"/>
  <c r="K109" i="12"/>
  <c r="J109" i="12"/>
  <c r="I109" i="12"/>
  <c r="H109" i="12"/>
  <c r="G109" i="12"/>
  <c r="F109" i="12"/>
  <c r="K108" i="12"/>
  <c r="J108" i="12"/>
  <c r="I108" i="12"/>
  <c r="H108" i="12"/>
  <c r="G108" i="12"/>
  <c r="F108" i="12"/>
  <c r="K107" i="12"/>
  <c r="J107" i="12"/>
  <c r="I107" i="12"/>
  <c r="H107" i="12"/>
  <c r="G107" i="12"/>
  <c r="F107" i="12"/>
  <c r="K106" i="12"/>
  <c r="J106" i="12"/>
  <c r="I106" i="12"/>
  <c r="H106" i="12"/>
  <c r="G106" i="12"/>
  <c r="F106" i="12"/>
  <c r="K105" i="12"/>
  <c r="J105" i="12"/>
  <c r="I105" i="12"/>
  <c r="H105" i="12"/>
  <c r="G105" i="12"/>
  <c r="F105" i="12"/>
  <c r="K104" i="12"/>
  <c r="J104" i="12"/>
  <c r="I104" i="12"/>
  <c r="H104" i="12"/>
  <c r="G104" i="12"/>
  <c r="F104" i="12"/>
  <c r="K103" i="12"/>
  <c r="J103" i="12"/>
  <c r="I103" i="12"/>
  <c r="H103" i="12"/>
  <c r="G103" i="12"/>
  <c r="F103" i="12"/>
  <c r="K102" i="12"/>
  <c r="J102" i="12"/>
  <c r="I102" i="12"/>
  <c r="H102" i="12"/>
  <c r="G102" i="12"/>
  <c r="F102" i="12"/>
  <c r="K101" i="12"/>
  <c r="J101" i="12"/>
  <c r="I101" i="12"/>
  <c r="H101" i="12"/>
  <c r="G101" i="12"/>
  <c r="F101" i="12"/>
  <c r="K100" i="12"/>
  <c r="J100" i="12"/>
  <c r="I100" i="12"/>
  <c r="H100" i="12"/>
  <c r="G100" i="12"/>
  <c r="F100" i="12"/>
  <c r="K99" i="12"/>
  <c r="J99" i="12"/>
  <c r="I99" i="12"/>
  <c r="H99" i="12"/>
  <c r="G99" i="12"/>
  <c r="F99" i="12"/>
  <c r="K98" i="12"/>
  <c r="J98" i="12"/>
  <c r="I98" i="12"/>
  <c r="H98" i="12"/>
  <c r="G98" i="12"/>
  <c r="F98" i="12"/>
  <c r="K97" i="12"/>
  <c r="J97" i="12"/>
  <c r="I97" i="12"/>
  <c r="H97" i="12"/>
  <c r="G97" i="12"/>
  <c r="F97" i="12"/>
  <c r="K96" i="12"/>
  <c r="J96" i="12"/>
  <c r="I96" i="12"/>
  <c r="H96" i="12"/>
  <c r="G96" i="12"/>
  <c r="F96" i="12"/>
  <c r="K95" i="12"/>
  <c r="J95" i="12"/>
  <c r="I95" i="12"/>
  <c r="H95" i="12"/>
  <c r="G95" i="12"/>
  <c r="F95" i="12"/>
  <c r="K94" i="12"/>
  <c r="J94" i="12"/>
  <c r="I94" i="12"/>
  <c r="H94" i="12"/>
  <c r="G94" i="12"/>
  <c r="F94" i="12"/>
  <c r="K93" i="12"/>
  <c r="J93" i="12"/>
  <c r="I93" i="12"/>
  <c r="H93" i="12"/>
  <c r="G93" i="12"/>
  <c r="F93" i="12"/>
  <c r="K92" i="12"/>
  <c r="J92" i="12"/>
  <c r="I92" i="12"/>
  <c r="H92" i="12"/>
  <c r="G92" i="12"/>
  <c r="F92" i="12"/>
  <c r="K91" i="12"/>
  <c r="J91" i="12"/>
  <c r="I91" i="12"/>
  <c r="H91" i="12"/>
  <c r="G91" i="12"/>
  <c r="F91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K88" i="12"/>
  <c r="J88" i="12"/>
  <c r="I88" i="12"/>
  <c r="H88" i="12"/>
  <c r="G88" i="12"/>
  <c r="F88" i="12"/>
  <c r="K87" i="12"/>
  <c r="J87" i="12"/>
  <c r="I87" i="12"/>
  <c r="H87" i="12"/>
  <c r="G87" i="12"/>
  <c r="F87" i="12"/>
  <c r="K86" i="12"/>
  <c r="J86" i="12"/>
  <c r="I86" i="12"/>
  <c r="H86" i="12"/>
  <c r="G86" i="12"/>
  <c r="F86" i="12"/>
  <c r="K85" i="12"/>
  <c r="J85" i="12"/>
  <c r="I85" i="12"/>
  <c r="H85" i="12"/>
  <c r="G85" i="12"/>
  <c r="F85" i="12"/>
  <c r="K84" i="12"/>
  <c r="J84" i="12"/>
  <c r="I84" i="12"/>
  <c r="H84" i="12"/>
  <c r="G84" i="12"/>
  <c r="F84" i="12"/>
  <c r="K83" i="12"/>
  <c r="J83" i="12"/>
  <c r="I83" i="12"/>
  <c r="H83" i="12"/>
  <c r="G83" i="12"/>
  <c r="F83" i="12"/>
  <c r="K82" i="12"/>
  <c r="J82" i="12"/>
  <c r="I82" i="12"/>
  <c r="H82" i="12"/>
  <c r="G82" i="12"/>
  <c r="F82" i="12"/>
  <c r="K81" i="12"/>
  <c r="J81" i="12"/>
  <c r="I81" i="12"/>
  <c r="H81" i="12"/>
  <c r="G81" i="12"/>
  <c r="F81" i="12"/>
  <c r="K80" i="12"/>
  <c r="J80" i="12"/>
  <c r="I80" i="12"/>
  <c r="H80" i="12"/>
  <c r="G80" i="12"/>
  <c r="F80" i="12"/>
  <c r="K79" i="12"/>
  <c r="J79" i="12"/>
  <c r="I79" i="12"/>
  <c r="H79" i="12"/>
  <c r="G79" i="12"/>
  <c r="F79" i="12"/>
  <c r="K78" i="12"/>
  <c r="J78" i="12"/>
  <c r="I78" i="12"/>
  <c r="H78" i="12"/>
  <c r="G78" i="12"/>
  <c r="F78" i="12"/>
  <c r="K77" i="12"/>
  <c r="J77" i="12"/>
  <c r="I77" i="12"/>
  <c r="H77" i="12"/>
  <c r="G77" i="12"/>
  <c r="F77" i="12"/>
  <c r="K76" i="12"/>
  <c r="J76" i="12"/>
  <c r="I76" i="12"/>
  <c r="H76" i="12"/>
  <c r="G76" i="12"/>
  <c r="F76" i="12"/>
  <c r="K75" i="12"/>
  <c r="J75" i="12"/>
  <c r="I75" i="12"/>
  <c r="H75" i="12"/>
  <c r="G75" i="12"/>
  <c r="F75" i="12"/>
  <c r="K74" i="12"/>
  <c r="J74" i="12"/>
  <c r="I74" i="12"/>
  <c r="H74" i="12"/>
  <c r="G74" i="12"/>
  <c r="F74" i="12"/>
  <c r="K73" i="12"/>
  <c r="J73" i="12"/>
  <c r="I73" i="12"/>
  <c r="H73" i="12"/>
  <c r="G73" i="12"/>
  <c r="F73" i="12"/>
  <c r="K72" i="12"/>
  <c r="J72" i="12"/>
  <c r="I72" i="12"/>
  <c r="H72" i="12"/>
  <c r="G72" i="12"/>
  <c r="F72" i="12"/>
  <c r="K71" i="12"/>
  <c r="J71" i="12"/>
  <c r="I71" i="12"/>
  <c r="H71" i="12"/>
  <c r="G71" i="12"/>
  <c r="F71" i="12"/>
  <c r="K70" i="12"/>
  <c r="J70" i="12"/>
  <c r="I70" i="12"/>
  <c r="H70" i="12"/>
  <c r="G70" i="12"/>
  <c r="F70" i="12"/>
  <c r="K69" i="12"/>
  <c r="J69" i="12"/>
  <c r="I69" i="12"/>
  <c r="H69" i="12"/>
  <c r="G69" i="12"/>
  <c r="F69" i="12"/>
  <c r="K68" i="12"/>
  <c r="J68" i="12"/>
  <c r="I68" i="12"/>
  <c r="H68" i="12"/>
  <c r="G68" i="12"/>
  <c r="F68" i="12"/>
  <c r="K67" i="12"/>
  <c r="J67" i="12"/>
  <c r="I67" i="12"/>
  <c r="H67" i="12"/>
  <c r="G67" i="12"/>
  <c r="F67" i="12"/>
  <c r="K66" i="12"/>
  <c r="J66" i="12"/>
  <c r="I66" i="12"/>
  <c r="H66" i="12"/>
  <c r="G66" i="12"/>
  <c r="F66" i="12"/>
  <c r="K65" i="12"/>
  <c r="J65" i="12"/>
  <c r="I65" i="12"/>
  <c r="H65" i="12"/>
  <c r="G65" i="12"/>
  <c r="F65" i="12"/>
  <c r="K64" i="12"/>
  <c r="J64" i="12"/>
  <c r="I64" i="12"/>
  <c r="H64" i="12"/>
  <c r="G64" i="12"/>
  <c r="F64" i="12"/>
  <c r="K63" i="12"/>
  <c r="J63" i="12"/>
  <c r="I63" i="12"/>
  <c r="H63" i="12"/>
  <c r="G63" i="12"/>
  <c r="F63" i="12"/>
  <c r="K62" i="12"/>
  <c r="J62" i="12"/>
  <c r="I62" i="12"/>
  <c r="H62" i="12"/>
  <c r="G62" i="12"/>
  <c r="F62" i="12"/>
  <c r="K61" i="12"/>
  <c r="J61" i="12"/>
  <c r="I61" i="12"/>
  <c r="H61" i="12"/>
  <c r="G61" i="12"/>
  <c r="F61" i="12"/>
  <c r="K60" i="12"/>
  <c r="J60" i="12"/>
  <c r="I60" i="12"/>
  <c r="H60" i="12"/>
  <c r="G60" i="12"/>
  <c r="F60" i="12"/>
  <c r="K59" i="12"/>
  <c r="J59" i="12"/>
  <c r="I59" i="12"/>
  <c r="H59" i="12"/>
  <c r="G59" i="12"/>
  <c r="F59" i="12"/>
  <c r="K58" i="12"/>
  <c r="J58" i="12"/>
  <c r="I58" i="12"/>
  <c r="H58" i="12"/>
  <c r="G58" i="12"/>
  <c r="F58" i="12"/>
  <c r="K57" i="12"/>
  <c r="J57" i="12"/>
  <c r="I57" i="12"/>
  <c r="H57" i="12"/>
  <c r="G57" i="12"/>
  <c r="F57" i="12"/>
  <c r="K56" i="12"/>
  <c r="J56" i="12"/>
  <c r="I56" i="12"/>
  <c r="H56" i="12"/>
  <c r="G56" i="12"/>
  <c r="F56" i="12"/>
  <c r="K55" i="12"/>
  <c r="J55" i="12"/>
  <c r="I55" i="12"/>
  <c r="H55" i="12"/>
  <c r="G55" i="12"/>
  <c r="F55" i="12"/>
  <c r="K54" i="12"/>
  <c r="J54" i="12"/>
  <c r="I54" i="12"/>
  <c r="H54" i="12"/>
  <c r="G54" i="12"/>
  <c r="F54" i="12"/>
  <c r="K53" i="12"/>
  <c r="J53" i="12"/>
  <c r="I53" i="12"/>
  <c r="H53" i="12"/>
  <c r="G53" i="12"/>
  <c r="F53" i="12"/>
  <c r="K52" i="12"/>
  <c r="J52" i="12"/>
  <c r="I52" i="12"/>
  <c r="H52" i="12"/>
  <c r="G52" i="12"/>
  <c r="F52" i="12"/>
  <c r="K51" i="12"/>
  <c r="J51" i="12"/>
  <c r="I51" i="12"/>
  <c r="H51" i="12"/>
  <c r="G51" i="12"/>
  <c r="F51" i="12"/>
  <c r="K50" i="12"/>
  <c r="J50" i="12"/>
  <c r="I50" i="12"/>
  <c r="H50" i="12"/>
  <c r="G50" i="12"/>
  <c r="F50" i="12"/>
  <c r="K49" i="12"/>
  <c r="J49" i="12"/>
  <c r="I49" i="12"/>
  <c r="H49" i="12"/>
  <c r="G49" i="12"/>
  <c r="F49" i="12"/>
  <c r="K48" i="12"/>
  <c r="J48" i="12"/>
  <c r="I48" i="12"/>
  <c r="H48" i="12"/>
  <c r="G48" i="12"/>
  <c r="F48" i="12"/>
  <c r="K21" i="12"/>
  <c r="I27" i="12"/>
  <c r="H23" i="12"/>
  <c r="L39" i="12"/>
  <c r="L35" i="12"/>
  <c r="L31" i="12"/>
  <c r="L28" i="12"/>
  <c r="L27" i="12"/>
  <c r="L24" i="12"/>
  <c r="L23" i="12"/>
  <c r="L20" i="12"/>
  <c r="L19" i="12"/>
  <c r="CU14" i="12"/>
  <c r="CT14" i="12"/>
  <c r="CS14" i="12"/>
  <c r="CR14" i="12"/>
  <c r="CQ14" i="12"/>
  <c r="CP14" i="12"/>
  <c r="CU13" i="12"/>
  <c r="CT13" i="12"/>
  <c r="CS13" i="12"/>
  <c r="CR13" i="12"/>
  <c r="CQ13" i="12"/>
  <c r="CP13" i="12"/>
  <c r="CU12" i="12"/>
  <c r="CT12" i="12"/>
  <c r="CS12" i="12"/>
  <c r="CR12" i="12"/>
  <c r="CQ12" i="12"/>
  <c r="CP12" i="12"/>
  <c r="CU11" i="12"/>
  <c r="CT11" i="12"/>
  <c r="CS11" i="12"/>
  <c r="CR11" i="12"/>
  <c r="CQ11" i="12"/>
  <c r="CP11" i="12"/>
  <c r="CU10" i="12"/>
  <c r="CT10" i="12"/>
  <c r="CS10" i="12"/>
  <c r="CR10" i="12"/>
  <c r="CQ10" i="12"/>
  <c r="CP10" i="12"/>
  <c r="CU9" i="12"/>
  <c r="CT9" i="12"/>
  <c r="CS9" i="12"/>
  <c r="CR9" i="12"/>
  <c r="CQ9" i="12"/>
  <c r="CP9" i="12"/>
  <c r="CU8" i="12"/>
  <c r="CT8" i="12"/>
  <c r="CS8" i="12"/>
  <c r="CR8" i="12"/>
  <c r="CQ8" i="12"/>
  <c r="CP8" i="12"/>
  <c r="CU7" i="12"/>
  <c r="CT7" i="12"/>
  <c r="CT6" i="12" s="1"/>
  <c r="CS7" i="12"/>
  <c r="CR7" i="12"/>
  <c r="CQ7" i="12"/>
  <c r="CP7" i="12"/>
  <c r="CP6" i="12" s="1"/>
  <c r="CE14" i="12"/>
  <c r="CD14" i="12"/>
  <c r="CC14" i="12"/>
  <c r="CB14" i="12"/>
  <c r="CA14" i="12"/>
  <c r="BZ14" i="12"/>
  <c r="CE13" i="12"/>
  <c r="CD13" i="12"/>
  <c r="CC13" i="12"/>
  <c r="CB13" i="12"/>
  <c r="CA13" i="12"/>
  <c r="BZ13" i="12"/>
  <c r="CE12" i="12"/>
  <c r="CD12" i="12"/>
  <c r="CC12" i="12"/>
  <c r="CB12" i="12"/>
  <c r="CA12" i="12"/>
  <c r="BZ12" i="12"/>
  <c r="CE11" i="12"/>
  <c r="CD11" i="12"/>
  <c r="CC11" i="12"/>
  <c r="CB11" i="12"/>
  <c r="CA11" i="12"/>
  <c r="BZ11" i="12"/>
  <c r="CE10" i="12"/>
  <c r="CD10" i="12"/>
  <c r="CC10" i="12"/>
  <c r="CB10" i="12"/>
  <c r="CA10" i="12"/>
  <c r="BZ10" i="12"/>
  <c r="CE9" i="12"/>
  <c r="CD9" i="12"/>
  <c r="CC9" i="12"/>
  <c r="CB9" i="12"/>
  <c r="CA9" i="12"/>
  <c r="BZ9" i="12"/>
  <c r="CE8" i="12"/>
  <c r="CD8" i="12"/>
  <c r="CC8" i="12"/>
  <c r="CB8" i="12"/>
  <c r="CA8" i="12"/>
  <c r="BZ8" i="12"/>
  <c r="CE7" i="12"/>
  <c r="CD7" i="12"/>
  <c r="CC7" i="12"/>
  <c r="CB7" i="12"/>
  <c r="CA7" i="12"/>
  <c r="BZ7" i="12"/>
  <c r="BZ6" i="12" s="1"/>
  <c r="BO14" i="12"/>
  <c r="BN14" i="12"/>
  <c r="BM14" i="12"/>
  <c r="BL14" i="12"/>
  <c r="BK14" i="12"/>
  <c r="BJ14" i="12"/>
  <c r="BO13" i="12"/>
  <c r="BN13" i="12"/>
  <c r="BM13" i="12"/>
  <c r="BL13" i="12"/>
  <c r="BK13" i="12"/>
  <c r="BJ13" i="12"/>
  <c r="BO12" i="12"/>
  <c r="BN12" i="12"/>
  <c r="BM12" i="12"/>
  <c r="BL12" i="12"/>
  <c r="BK12" i="12"/>
  <c r="BJ12" i="12"/>
  <c r="BO11" i="12"/>
  <c r="BN11" i="12"/>
  <c r="BM11" i="12"/>
  <c r="BL11" i="12"/>
  <c r="BK11" i="12"/>
  <c r="BJ11" i="12"/>
  <c r="BO10" i="12"/>
  <c r="BN10" i="12"/>
  <c r="BM10" i="12"/>
  <c r="BL10" i="12"/>
  <c r="BK10" i="12"/>
  <c r="BJ10" i="12"/>
  <c r="BO9" i="12"/>
  <c r="BN9" i="12"/>
  <c r="BM9" i="12"/>
  <c r="BL9" i="12"/>
  <c r="BK9" i="12"/>
  <c r="BJ9" i="12"/>
  <c r="BO8" i="12"/>
  <c r="BN8" i="12"/>
  <c r="BM8" i="12"/>
  <c r="BL8" i="12"/>
  <c r="BK8" i="12"/>
  <c r="BJ8" i="12"/>
  <c r="BO7" i="12"/>
  <c r="BN7" i="12"/>
  <c r="BM7" i="12"/>
  <c r="BL7" i="12"/>
  <c r="BK7" i="12"/>
  <c r="BJ7" i="12"/>
  <c r="AY14" i="12"/>
  <c r="AX14" i="12"/>
  <c r="AW14" i="12"/>
  <c r="AV14" i="12"/>
  <c r="AU14" i="12"/>
  <c r="AT14" i="12"/>
  <c r="AY13" i="12"/>
  <c r="AX13" i="12"/>
  <c r="AW13" i="12"/>
  <c r="AV13" i="12"/>
  <c r="AU13" i="12"/>
  <c r="AT13" i="12"/>
  <c r="AY12" i="12"/>
  <c r="AX12" i="12"/>
  <c r="AW12" i="12"/>
  <c r="AV12" i="12"/>
  <c r="AU12" i="12"/>
  <c r="AT12" i="12"/>
  <c r="AY11" i="12"/>
  <c r="AX11" i="12"/>
  <c r="AW11" i="12"/>
  <c r="AV11" i="12"/>
  <c r="AU11" i="12"/>
  <c r="AT11" i="12"/>
  <c r="AY10" i="12"/>
  <c r="AX10" i="12"/>
  <c r="AW10" i="12"/>
  <c r="AV10" i="12"/>
  <c r="AU10" i="12"/>
  <c r="AT10" i="12"/>
  <c r="AY9" i="12"/>
  <c r="AX9" i="12"/>
  <c r="AW9" i="12"/>
  <c r="AV9" i="12"/>
  <c r="AU9" i="12"/>
  <c r="AT9" i="12"/>
  <c r="AY8" i="12"/>
  <c r="AX8" i="12"/>
  <c r="AW8" i="12"/>
  <c r="AV8" i="12"/>
  <c r="AU8" i="12"/>
  <c r="AT8" i="12"/>
  <c r="AY7" i="12"/>
  <c r="AX7" i="12"/>
  <c r="AW7" i="12"/>
  <c r="AV7" i="12"/>
  <c r="AU7" i="12"/>
  <c r="AT7" i="12"/>
  <c r="AP6" i="12"/>
  <c r="AO6" i="12"/>
  <c r="AI14" i="12"/>
  <c r="AH14" i="12"/>
  <c r="AG14" i="12"/>
  <c r="AF14" i="12"/>
  <c r="AE14" i="12"/>
  <c r="AD14" i="12"/>
  <c r="AI13" i="12"/>
  <c r="AH13" i="12"/>
  <c r="AG13" i="12"/>
  <c r="AF13" i="12"/>
  <c r="AE13" i="12"/>
  <c r="AD13" i="12"/>
  <c r="AI12" i="12"/>
  <c r="AH12" i="12"/>
  <c r="AG12" i="12"/>
  <c r="AF12" i="12"/>
  <c r="AE12" i="12"/>
  <c r="AD12" i="12"/>
  <c r="AI11" i="12"/>
  <c r="AH11" i="12"/>
  <c r="AG11" i="12"/>
  <c r="AF11" i="12"/>
  <c r="AE11" i="12"/>
  <c r="AD11" i="12"/>
  <c r="AI10" i="12"/>
  <c r="AH10" i="12"/>
  <c r="AG10" i="12"/>
  <c r="AF10" i="12"/>
  <c r="AE10" i="12"/>
  <c r="AD10" i="12"/>
  <c r="AI9" i="12"/>
  <c r="AH9" i="12"/>
  <c r="AG9" i="12"/>
  <c r="AF9" i="12"/>
  <c r="AE9" i="12"/>
  <c r="AD9" i="12"/>
  <c r="AI8" i="12"/>
  <c r="AH8" i="12"/>
  <c r="AG8" i="12"/>
  <c r="AF8" i="12"/>
  <c r="AE8" i="12"/>
  <c r="AD8" i="12"/>
  <c r="AI7" i="12"/>
  <c r="AH7" i="12"/>
  <c r="AG7" i="12"/>
  <c r="AF7" i="12"/>
  <c r="AE7" i="12"/>
  <c r="AD7" i="12"/>
  <c r="AA14" i="12"/>
  <c r="Z14" i="12"/>
  <c r="Y14" i="12"/>
  <c r="X14" i="12"/>
  <c r="W14" i="12"/>
  <c r="V14" i="12"/>
  <c r="U14" i="12" s="1"/>
  <c r="AA13" i="12"/>
  <c r="Z13" i="12"/>
  <c r="Y13" i="12"/>
  <c r="X13" i="12"/>
  <c r="W13" i="12"/>
  <c r="V13" i="12"/>
  <c r="U13" i="12" s="1"/>
  <c r="AA12" i="12"/>
  <c r="Z12" i="12"/>
  <c r="Y12" i="12"/>
  <c r="X12" i="12"/>
  <c r="W12" i="12"/>
  <c r="V12" i="12"/>
  <c r="U12" i="12" s="1"/>
  <c r="AA11" i="12"/>
  <c r="Z11" i="12"/>
  <c r="Y11" i="12"/>
  <c r="X11" i="12"/>
  <c r="W11" i="12"/>
  <c r="V11" i="12"/>
  <c r="U11" i="12" s="1"/>
  <c r="AA10" i="12"/>
  <c r="Z10" i="12"/>
  <c r="Y10" i="12"/>
  <c r="X10" i="12"/>
  <c r="W10" i="12"/>
  <c r="V10" i="12"/>
  <c r="U10" i="12" s="1"/>
  <c r="AA9" i="12"/>
  <c r="Z9" i="12"/>
  <c r="Y9" i="12"/>
  <c r="X9" i="12"/>
  <c r="W9" i="12"/>
  <c r="V9" i="12"/>
  <c r="AA8" i="12"/>
  <c r="Z8" i="12"/>
  <c r="Y8" i="12"/>
  <c r="X8" i="12"/>
  <c r="W8" i="12"/>
  <c r="V8" i="12"/>
  <c r="U8" i="12" s="1"/>
  <c r="AA7" i="12"/>
  <c r="Z7" i="12"/>
  <c r="Y7" i="12"/>
  <c r="X7" i="12"/>
  <c r="W7" i="12"/>
  <c r="V7" i="12"/>
  <c r="DC6" i="12"/>
  <c r="DB6" i="12"/>
  <c r="DA6" i="12"/>
  <c r="CZ6" i="12"/>
  <c r="CY6" i="12"/>
  <c r="CX6" i="12"/>
  <c r="CM6" i="12"/>
  <c r="CL6" i="12"/>
  <c r="CK6" i="12"/>
  <c r="CJ6" i="12"/>
  <c r="CI6" i="12"/>
  <c r="CH6" i="12"/>
  <c r="AQ6" i="12"/>
  <c r="AN6" i="12"/>
  <c r="AM6" i="12"/>
  <c r="Y6" i="12"/>
  <c r="J28" i="12"/>
  <c r="H17" i="12"/>
  <c r="N7" i="12"/>
  <c r="S14" i="12"/>
  <c r="S13" i="12"/>
  <c r="K13" i="12" s="1"/>
  <c r="S12" i="12"/>
  <c r="S11" i="12"/>
  <c r="S10" i="12"/>
  <c r="S9" i="12"/>
  <c r="S8" i="12"/>
  <c r="S7" i="12"/>
  <c r="R14" i="12"/>
  <c r="R13" i="12"/>
  <c r="R12" i="12"/>
  <c r="R11" i="12"/>
  <c r="R10" i="12"/>
  <c r="R9" i="12"/>
  <c r="R8" i="12"/>
  <c r="R7" i="12"/>
  <c r="Q14" i="12"/>
  <c r="Q13" i="12"/>
  <c r="Q12" i="12"/>
  <c r="Q11" i="12"/>
  <c r="Q10" i="12"/>
  <c r="Q9" i="12"/>
  <c r="Q8" i="12"/>
  <c r="Q7" i="12"/>
  <c r="P14" i="12"/>
  <c r="P13" i="12"/>
  <c r="P12" i="12"/>
  <c r="P11" i="12"/>
  <c r="P10" i="12"/>
  <c r="P9" i="12"/>
  <c r="P8" i="12"/>
  <c r="P7" i="12"/>
  <c r="O14" i="12"/>
  <c r="O13" i="12"/>
  <c r="O12" i="12"/>
  <c r="O11" i="12"/>
  <c r="O10" i="12"/>
  <c r="O9" i="12"/>
  <c r="O8" i="12"/>
  <c r="O7" i="12"/>
  <c r="N14" i="12"/>
  <c r="L14" i="12" s="1"/>
  <c r="N13" i="12"/>
  <c r="L13" i="12" s="1"/>
  <c r="N12" i="12"/>
  <c r="N11" i="12"/>
  <c r="N10" i="12"/>
  <c r="L10" i="12" s="1"/>
  <c r="N9" i="12"/>
  <c r="L9" i="12" s="1"/>
  <c r="N8" i="12"/>
  <c r="M8" i="12" s="1"/>
  <c r="K47" i="12"/>
  <c r="J47" i="12"/>
  <c r="I47" i="12"/>
  <c r="H47" i="12"/>
  <c r="G47" i="12"/>
  <c r="Q319" i="9"/>
  <c r="P319" i="9"/>
  <c r="O319" i="9"/>
  <c r="N319" i="9"/>
  <c r="M319" i="9"/>
  <c r="L319" i="9"/>
  <c r="K319" i="9"/>
  <c r="J319" i="9"/>
  <c r="I319" i="9"/>
  <c r="H319" i="9"/>
  <c r="G319" i="9"/>
  <c r="Q318" i="9"/>
  <c r="P318" i="9"/>
  <c r="O318" i="9"/>
  <c r="N318" i="9"/>
  <c r="M318" i="9"/>
  <c r="L318" i="9"/>
  <c r="K318" i="9"/>
  <c r="J318" i="9"/>
  <c r="I318" i="9"/>
  <c r="H318" i="9"/>
  <c r="G318" i="9"/>
  <c r="Q317" i="9"/>
  <c r="P317" i="9"/>
  <c r="O317" i="9"/>
  <c r="N317" i="9"/>
  <c r="M317" i="9"/>
  <c r="L317" i="9"/>
  <c r="K317" i="9"/>
  <c r="J317" i="9"/>
  <c r="I317" i="9"/>
  <c r="H317" i="9"/>
  <c r="G317" i="9"/>
  <c r="Q316" i="9"/>
  <c r="P316" i="9"/>
  <c r="O316" i="9"/>
  <c r="N316" i="9"/>
  <c r="M316" i="9"/>
  <c r="L316" i="9"/>
  <c r="K316" i="9"/>
  <c r="J316" i="9"/>
  <c r="I316" i="9"/>
  <c r="H316" i="9"/>
  <c r="G316" i="9"/>
  <c r="Q315" i="9"/>
  <c r="P315" i="9"/>
  <c r="O315" i="9"/>
  <c r="N315" i="9"/>
  <c r="M315" i="9"/>
  <c r="L315" i="9"/>
  <c r="K315" i="9"/>
  <c r="J315" i="9"/>
  <c r="I315" i="9"/>
  <c r="H315" i="9"/>
  <c r="G315" i="9"/>
  <c r="Q314" i="9"/>
  <c r="P314" i="9"/>
  <c r="O314" i="9"/>
  <c r="N314" i="9"/>
  <c r="M314" i="9"/>
  <c r="L314" i="9"/>
  <c r="K314" i="9"/>
  <c r="J314" i="9"/>
  <c r="I314" i="9"/>
  <c r="H314" i="9"/>
  <c r="G314" i="9"/>
  <c r="Q313" i="9"/>
  <c r="P313" i="9"/>
  <c r="O313" i="9"/>
  <c r="N313" i="9"/>
  <c r="M313" i="9"/>
  <c r="L313" i="9"/>
  <c r="K313" i="9"/>
  <c r="J313" i="9"/>
  <c r="I313" i="9"/>
  <c r="H313" i="9"/>
  <c r="G313" i="9"/>
  <c r="Q312" i="9"/>
  <c r="P312" i="9"/>
  <c r="O312" i="9"/>
  <c r="N312" i="9"/>
  <c r="M312" i="9"/>
  <c r="L312" i="9"/>
  <c r="K312" i="9"/>
  <c r="J312" i="9"/>
  <c r="I312" i="9"/>
  <c r="H312" i="9"/>
  <c r="G312" i="9"/>
  <c r="Q311" i="9"/>
  <c r="P311" i="9"/>
  <c r="O311" i="9"/>
  <c r="N311" i="9"/>
  <c r="M311" i="9"/>
  <c r="L311" i="9"/>
  <c r="K311" i="9"/>
  <c r="J311" i="9"/>
  <c r="I311" i="9"/>
  <c r="H311" i="9"/>
  <c r="G311" i="9"/>
  <c r="Q310" i="9"/>
  <c r="P310" i="9"/>
  <c r="O310" i="9"/>
  <c r="N310" i="9"/>
  <c r="M310" i="9"/>
  <c r="L310" i="9"/>
  <c r="K310" i="9"/>
  <c r="J310" i="9"/>
  <c r="I310" i="9"/>
  <c r="H310" i="9"/>
  <c r="G310" i="9"/>
  <c r="Q309" i="9"/>
  <c r="P309" i="9"/>
  <c r="O309" i="9"/>
  <c r="N309" i="9"/>
  <c r="M309" i="9"/>
  <c r="L309" i="9"/>
  <c r="K309" i="9"/>
  <c r="J309" i="9"/>
  <c r="I309" i="9"/>
  <c r="H309" i="9"/>
  <c r="G309" i="9"/>
  <c r="Q308" i="9"/>
  <c r="P308" i="9"/>
  <c r="O308" i="9"/>
  <c r="N308" i="9"/>
  <c r="M308" i="9"/>
  <c r="L308" i="9"/>
  <c r="K308" i="9"/>
  <c r="J308" i="9"/>
  <c r="I308" i="9"/>
  <c r="H308" i="9"/>
  <c r="G308" i="9"/>
  <c r="Q307" i="9"/>
  <c r="P307" i="9"/>
  <c r="O307" i="9"/>
  <c r="N307" i="9"/>
  <c r="M307" i="9"/>
  <c r="L307" i="9"/>
  <c r="K307" i="9"/>
  <c r="J307" i="9"/>
  <c r="I307" i="9"/>
  <c r="H307" i="9"/>
  <c r="G307" i="9"/>
  <c r="Q306" i="9"/>
  <c r="P306" i="9"/>
  <c r="O306" i="9"/>
  <c r="N306" i="9"/>
  <c r="M306" i="9"/>
  <c r="L306" i="9"/>
  <c r="K306" i="9"/>
  <c r="J306" i="9"/>
  <c r="I306" i="9"/>
  <c r="H306" i="9"/>
  <c r="G306" i="9"/>
  <c r="Q305" i="9"/>
  <c r="P305" i="9"/>
  <c r="O305" i="9"/>
  <c r="N305" i="9"/>
  <c r="M305" i="9"/>
  <c r="L305" i="9"/>
  <c r="K305" i="9"/>
  <c r="J305" i="9"/>
  <c r="I305" i="9"/>
  <c r="H305" i="9"/>
  <c r="G305" i="9"/>
  <c r="Q304" i="9"/>
  <c r="P304" i="9"/>
  <c r="O304" i="9"/>
  <c r="N304" i="9"/>
  <c r="M304" i="9"/>
  <c r="L304" i="9"/>
  <c r="K304" i="9"/>
  <c r="J304" i="9"/>
  <c r="I304" i="9"/>
  <c r="H304" i="9"/>
  <c r="G304" i="9"/>
  <c r="Q303" i="9"/>
  <c r="P303" i="9"/>
  <c r="O303" i="9"/>
  <c r="N303" i="9"/>
  <c r="M303" i="9"/>
  <c r="L303" i="9"/>
  <c r="K303" i="9"/>
  <c r="J303" i="9"/>
  <c r="I303" i="9"/>
  <c r="H303" i="9"/>
  <c r="G303" i="9"/>
  <c r="Q302" i="9"/>
  <c r="P302" i="9"/>
  <c r="O302" i="9"/>
  <c r="N302" i="9"/>
  <c r="M302" i="9"/>
  <c r="L302" i="9"/>
  <c r="K302" i="9"/>
  <c r="J302" i="9"/>
  <c r="I302" i="9"/>
  <c r="H302" i="9"/>
  <c r="G302" i="9"/>
  <c r="Q301" i="9"/>
  <c r="P301" i="9"/>
  <c r="O301" i="9"/>
  <c r="N301" i="9"/>
  <c r="M301" i="9"/>
  <c r="L301" i="9"/>
  <c r="K301" i="9"/>
  <c r="J301" i="9"/>
  <c r="I301" i="9"/>
  <c r="H301" i="9"/>
  <c r="G301" i="9"/>
  <c r="Q300" i="9"/>
  <c r="P300" i="9"/>
  <c r="O300" i="9"/>
  <c r="N300" i="9"/>
  <c r="M300" i="9"/>
  <c r="L300" i="9"/>
  <c r="K300" i="9"/>
  <c r="J300" i="9"/>
  <c r="I300" i="9"/>
  <c r="H300" i="9"/>
  <c r="G300" i="9"/>
  <c r="Q299" i="9"/>
  <c r="P299" i="9"/>
  <c r="O299" i="9"/>
  <c r="N299" i="9"/>
  <c r="M299" i="9"/>
  <c r="L299" i="9"/>
  <c r="K299" i="9"/>
  <c r="J299" i="9"/>
  <c r="I299" i="9"/>
  <c r="H299" i="9"/>
  <c r="G299" i="9"/>
  <c r="Q298" i="9"/>
  <c r="P298" i="9"/>
  <c r="O298" i="9"/>
  <c r="N298" i="9"/>
  <c r="M298" i="9"/>
  <c r="L298" i="9"/>
  <c r="K298" i="9"/>
  <c r="J298" i="9"/>
  <c r="I298" i="9"/>
  <c r="H298" i="9"/>
  <c r="G298" i="9"/>
  <c r="Q297" i="9"/>
  <c r="P297" i="9"/>
  <c r="O297" i="9"/>
  <c r="N297" i="9"/>
  <c r="M297" i="9"/>
  <c r="L297" i="9"/>
  <c r="K297" i="9"/>
  <c r="J297" i="9"/>
  <c r="I297" i="9"/>
  <c r="H297" i="9"/>
  <c r="G297" i="9"/>
  <c r="Q296" i="9"/>
  <c r="P296" i="9"/>
  <c r="O296" i="9"/>
  <c r="N296" i="9"/>
  <c r="M296" i="9"/>
  <c r="L296" i="9"/>
  <c r="K296" i="9"/>
  <c r="J296" i="9"/>
  <c r="I296" i="9"/>
  <c r="H296" i="9"/>
  <c r="G296" i="9"/>
  <c r="Q295" i="9"/>
  <c r="P295" i="9"/>
  <c r="O295" i="9"/>
  <c r="N295" i="9"/>
  <c r="M295" i="9"/>
  <c r="L295" i="9"/>
  <c r="K295" i="9"/>
  <c r="J295" i="9"/>
  <c r="I295" i="9"/>
  <c r="H295" i="9"/>
  <c r="G295" i="9"/>
  <c r="Q294" i="9"/>
  <c r="P294" i="9"/>
  <c r="O294" i="9"/>
  <c r="N294" i="9"/>
  <c r="M294" i="9"/>
  <c r="L294" i="9"/>
  <c r="K294" i="9"/>
  <c r="J294" i="9"/>
  <c r="I294" i="9"/>
  <c r="H294" i="9"/>
  <c r="G294" i="9"/>
  <c r="Q293" i="9"/>
  <c r="P293" i="9"/>
  <c r="O293" i="9"/>
  <c r="N293" i="9"/>
  <c r="M293" i="9"/>
  <c r="L293" i="9"/>
  <c r="K293" i="9"/>
  <c r="J293" i="9"/>
  <c r="I293" i="9"/>
  <c r="H293" i="9"/>
  <c r="G293" i="9"/>
  <c r="Q292" i="9"/>
  <c r="P292" i="9"/>
  <c r="O292" i="9"/>
  <c r="N292" i="9"/>
  <c r="M292" i="9"/>
  <c r="L292" i="9"/>
  <c r="K292" i="9"/>
  <c r="J292" i="9"/>
  <c r="I292" i="9"/>
  <c r="H292" i="9"/>
  <c r="G292" i="9"/>
  <c r="Q291" i="9"/>
  <c r="P291" i="9"/>
  <c r="O291" i="9"/>
  <c r="N291" i="9"/>
  <c r="M291" i="9"/>
  <c r="L291" i="9"/>
  <c r="K291" i="9"/>
  <c r="J291" i="9"/>
  <c r="I291" i="9"/>
  <c r="H291" i="9"/>
  <c r="G291" i="9"/>
  <c r="Q290" i="9"/>
  <c r="P290" i="9"/>
  <c r="O290" i="9"/>
  <c r="N290" i="9"/>
  <c r="M290" i="9"/>
  <c r="L290" i="9"/>
  <c r="K290" i="9"/>
  <c r="J290" i="9"/>
  <c r="I290" i="9"/>
  <c r="H290" i="9"/>
  <c r="G290" i="9"/>
  <c r="Q289" i="9"/>
  <c r="P289" i="9"/>
  <c r="O289" i="9"/>
  <c r="N289" i="9"/>
  <c r="M289" i="9"/>
  <c r="L289" i="9"/>
  <c r="K289" i="9"/>
  <c r="J289" i="9"/>
  <c r="I289" i="9"/>
  <c r="H289" i="9"/>
  <c r="G289" i="9"/>
  <c r="Q288" i="9"/>
  <c r="P288" i="9"/>
  <c r="O288" i="9"/>
  <c r="N288" i="9"/>
  <c r="M288" i="9"/>
  <c r="L288" i="9"/>
  <c r="K288" i="9"/>
  <c r="J288" i="9"/>
  <c r="I288" i="9"/>
  <c r="H288" i="9"/>
  <c r="G288" i="9"/>
  <c r="Q287" i="9"/>
  <c r="P287" i="9"/>
  <c r="O287" i="9"/>
  <c r="N287" i="9"/>
  <c r="M287" i="9"/>
  <c r="L287" i="9"/>
  <c r="K287" i="9"/>
  <c r="J287" i="9"/>
  <c r="I287" i="9"/>
  <c r="H287" i="9"/>
  <c r="G287" i="9"/>
  <c r="Q286" i="9"/>
  <c r="P286" i="9"/>
  <c r="O286" i="9"/>
  <c r="N286" i="9"/>
  <c r="M286" i="9"/>
  <c r="L286" i="9"/>
  <c r="K286" i="9"/>
  <c r="J286" i="9"/>
  <c r="I286" i="9"/>
  <c r="H286" i="9"/>
  <c r="G286" i="9"/>
  <c r="Q285" i="9"/>
  <c r="P285" i="9"/>
  <c r="O285" i="9"/>
  <c r="N285" i="9"/>
  <c r="M285" i="9"/>
  <c r="L285" i="9"/>
  <c r="K285" i="9"/>
  <c r="J285" i="9"/>
  <c r="I285" i="9"/>
  <c r="H285" i="9"/>
  <c r="G285" i="9"/>
  <c r="Q284" i="9"/>
  <c r="P284" i="9"/>
  <c r="O284" i="9"/>
  <c r="N284" i="9"/>
  <c r="M284" i="9"/>
  <c r="L284" i="9"/>
  <c r="K284" i="9"/>
  <c r="J284" i="9"/>
  <c r="I284" i="9"/>
  <c r="H284" i="9"/>
  <c r="G284" i="9"/>
  <c r="Q283" i="9"/>
  <c r="P283" i="9"/>
  <c r="O283" i="9"/>
  <c r="N283" i="9"/>
  <c r="M283" i="9"/>
  <c r="L283" i="9"/>
  <c r="K283" i="9"/>
  <c r="J283" i="9"/>
  <c r="I283" i="9"/>
  <c r="H283" i="9"/>
  <c r="G283" i="9"/>
  <c r="Q282" i="9"/>
  <c r="P282" i="9"/>
  <c r="O282" i="9"/>
  <c r="N282" i="9"/>
  <c r="M282" i="9"/>
  <c r="L282" i="9"/>
  <c r="K282" i="9"/>
  <c r="J282" i="9"/>
  <c r="I282" i="9"/>
  <c r="H282" i="9"/>
  <c r="G282" i="9"/>
  <c r="Q281" i="9"/>
  <c r="P281" i="9"/>
  <c r="O281" i="9"/>
  <c r="N281" i="9"/>
  <c r="M281" i="9"/>
  <c r="L281" i="9"/>
  <c r="K281" i="9"/>
  <c r="J281" i="9"/>
  <c r="I281" i="9"/>
  <c r="H281" i="9"/>
  <c r="G281" i="9"/>
  <c r="Q280" i="9"/>
  <c r="P280" i="9"/>
  <c r="O280" i="9"/>
  <c r="N280" i="9"/>
  <c r="M280" i="9"/>
  <c r="L280" i="9"/>
  <c r="K280" i="9"/>
  <c r="J280" i="9"/>
  <c r="I280" i="9"/>
  <c r="H280" i="9"/>
  <c r="G280" i="9"/>
  <c r="Q279" i="9"/>
  <c r="P279" i="9"/>
  <c r="O279" i="9"/>
  <c r="N279" i="9"/>
  <c r="M279" i="9"/>
  <c r="L279" i="9"/>
  <c r="K279" i="9"/>
  <c r="J279" i="9"/>
  <c r="I279" i="9"/>
  <c r="H279" i="9"/>
  <c r="G279" i="9"/>
  <c r="Q278" i="9"/>
  <c r="P278" i="9"/>
  <c r="O278" i="9"/>
  <c r="N278" i="9"/>
  <c r="M278" i="9"/>
  <c r="L278" i="9"/>
  <c r="K278" i="9"/>
  <c r="J278" i="9"/>
  <c r="I278" i="9"/>
  <c r="H278" i="9"/>
  <c r="G278" i="9"/>
  <c r="Q277" i="9"/>
  <c r="P277" i="9"/>
  <c r="O277" i="9"/>
  <c r="N277" i="9"/>
  <c r="M277" i="9"/>
  <c r="L277" i="9"/>
  <c r="K277" i="9"/>
  <c r="J277" i="9"/>
  <c r="I277" i="9"/>
  <c r="H277" i="9"/>
  <c r="G277" i="9"/>
  <c r="Q276" i="9"/>
  <c r="P276" i="9"/>
  <c r="O276" i="9"/>
  <c r="N276" i="9"/>
  <c r="M276" i="9"/>
  <c r="L276" i="9"/>
  <c r="K276" i="9"/>
  <c r="J276" i="9"/>
  <c r="I276" i="9"/>
  <c r="H276" i="9"/>
  <c r="G276" i="9"/>
  <c r="Q275" i="9"/>
  <c r="P275" i="9"/>
  <c r="O275" i="9"/>
  <c r="N275" i="9"/>
  <c r="M275" i="9"/>
  <c r="L275" i="9"/>
  <c r="K275" i="9"/>
  <c r="J275" i="9"/>
  <c r="I275" i="9"/>
  <c r="H275" i="9"/>
  <c r="G275" i="9"/>
  <c r="Q274" i="9"/>
  <c r="P274" i="9"/>
  <c r="O274" i="9"/>
  <c r="N274" i="9"/>
  <c r="M274" i="9"/>
  <c r="L274" i="9"/>
  <c r="K274" i="9"/>
  <c r="J274" i="9"/>
  <c r="I274" i="9"/>
  <c r="H274" i="9"/>
  <c r="G274" i="9"/>
  <c r="Q273" i="9"/>
  <c r="P273" i="9"/>
  <c r="O273" i="9"/>
  <c r="N273" i="9"/>
  <c r="M273" i="9"/>
  <c r="L273" i="9"/>
  <c r="K273" i="9"/>
  <c r="J273" i="9"/>
  <c r="I273" i="9"/>
  <c r="H273" i="9"/>
  <c r="G273" i="9"/>
  <c r="Q272" i="9"/>
  <c r="P272" i="9"/>
  <c r="O272" i="9"/>
  <c r="N272" i="9"/>
  <c r="M272" i="9"/>
  <c r="L272" i="9"/>
  <c r="K272" i="9"/>
  <c r="J272" i="9"/>
  <c r="I272" i="9"/>
  <c r="H272" i="9"/>
  <c r="G272" i="9"/>
  <c r="Q271" i="9"/>
  <c r="P271" i="9"/>
  <c r="O271" i="9"/>
  <c r="N271" i="9"/>
  <c r="M271" i="9"/>
  <c r="L271" i="9"/>
  <c r="K271" i="9"/>
  <c r="J271" i="9"/>
  <c r="I271" i="9"/>
  <c r="H271" i="9"/>
  <c r="G271" i="9"/>
  <c r="Q270" i="9"/>
  <c r="P270" i="9"/>
  <c r="O270" i="9"/>
  <c r="N270" i="9"/>
  <c r="M270" i="9"/>
  <c r="L270" i="9"/>
  <c r="K270" i="9"/>
  <c r="J270" i="9"/>
  <c r="I270" i="9"/>
  <c r="H270" i="9"/>
  <c r="G270" i="9"/>
  <c r="Q269" i="9"/>
  <c r="P269" i="9"/>
  <c r="O269" i="9"/>
  <c r="N269" i="9"/>
  <c r="M269" i="9"/>
  <c r="L269" i="9"/>
  <c r="K269" i="9"/>
  <c r="J269" i="9"/>
  <c r="I269" i="9"/>
  <c r="H269" i="9"/>
  <c r="G269" i="9"/>
  <c r="Q268" i="9"/>
  <c r="P268" i="9"/>
  <c r="O268" i="9"/>
  <c r="N268" i="9"/>
  <c r="M268" i="9"/>
  <c r="L268" i="9"/>
  <c r="K268" i="9"/>
  <c r="J268" i="9"/>
  <c r="I268" i="9"/>
  <c r="H268" i="9"/>
  <c r="G268" i="9"/>
  <c r="Q267" i="9"/>
  <c r="P267" i="9"/>
  <c r="O267" i="9"/>
  <c r="N267" i="9"/>
  <c r="M267" i="9"/>
  <c r="L267" i="9"/>
  <c r="K267" i="9"/>
  <c r="J267" i="9"/>
  <c r="I267" i="9"/>
  <c r="H267" i="9"/>
  <c r="G267" i="9"/>
  <c r="Q266" i="9"/>
  <c r="P266" i="9"/>
  <c r="O266" i="9"/>
  <c r="N266" i="9"/>
  <c r="M266" i="9"/>
  <c r="L266" i="9"/>
  <c r="K266" i="9"/>
  <c r="J266" i="9"/>
  <c r="I266" i="9"/>
  <c r="H266" i="9"/>
  <c r="G266" i="9"/>
  <c r="Q265" i="9"/>
  <c r="P265" i="9"/>
  <c r="O265" i="9"/>
  <c r="N265" i="9"/>
  <c r="M265" i="9"/>
  <c r="L265" i="9"/>
  <c r="K265" i="9"/>
  <c r="J265" i="9"/>
  <c r="I265" i="9"/>
  <c r="H265" i="9"/>
  <c r="G265" i="9"/>
  <c r="Q264" i="9"/>
  <c r="P264" i="9"/>
  <c r="O264" i="9"/>
  <c r="N264" i="9"/>
  <c r="M264" i="9"/>
  <c r="L264" i="9"/>
  <c r="K264" i="9"/>
  <c r="J264" i="9"/>
  <c r="I264" i="9"/>
  <c r="H264" i="9"/>
  <c r="G264" i="9"/>
  <c r="Q263" i="9"/>
  <c r="P263" i="9"/>
  <c r="O263" i="9"/>
  <c r="N263" i="9"/>
  <c r="M263" i="9"/>
  <c r="L263" i="9"/>
  <c r="K263" i="9"/>
  <c r="J263" i="9"/>
  <c r="I263" i="9"/>
  <c r="H263" i="9"/>
  <c r="G263" i="9"/>
  <c r="Q262" i="9"/>
  <c r="P262" i="9"/>
  <c r="O262" i="9"/>
  <c r="N262" i="9"/>
  <c r="M262" i="9"/>
  <c r="L262" i="9"/>
  <c r="K262" i="9"/>
  <c r="J262" i="9"/>
  <c r="I262" i="9"/>
  <c r="H262" i="9"/>
  <c r="G262" i="9"/>
  <c r="Q261" i="9"/>
  <c r="P261" i="9"/>
  <c r="O261" i="9"/>
  <c r="N261" i="9"/>
  <c r="M261" i="9"/>
  <c r="L261" i="9"/>
  <c r="K261" i="9"/>
  <c r="J261" i="9"/>
  <c r="I261" i="9"/>
  <c r="H261" i="9"/>
  <c r="G261" i="9"/>
  <c r="Q260" i="9"/>
  <c r="P260" i="9"/>
  <c r="O260" i="9"/>
  <c r="N260" i="9"/>
  <c r="M260" i="9"/>
  <c r="L260" i="9"/>
  <c r="K260" i="9"/>
  <c r="J260" i="9"/>
  <c r="I260" i="9"/>
  <c r="H260" i="9"/>
  <c r="G260" i="9"/>
  <c r="Q259" i="9"/>
  <c r="P259" i="9"/>
  <c r="O259" i="9"/>
  <c r="N259" i="9"/>
  <c r="M259" i="9"/>
  <c r="L259" i="9"/>
  <c r="K259" i="9"/>
  <c r="J259" i="9"/>
  <c r="I259" i="9"/>
  <c r="H259" i="9"/>
  <c r="G259" i="9"/>
  <c r="Q258" i="9"/>
  <c r="P258" i="9"/>
  <c r="O258" i="9"/>
  <c r="N258" i="9"/>
  <c r="M258" i="9"/>
  <c r="L258" i="9"/>
  <c r="K258" i="9"/>
  <c r="J258" i="9"/>
  <c r="I258" i="9"/>
  <c r="H258" i="9"/>
  <c r="G258" i="9"/>
  <c r="Q257" i="9"/>
  <c r="P257" i="9"/>
  <c r="O257" i="9"/>
  <c r="N257" i="9"/>
  <c r="M257" i="9"/>
  <c r="L257" i="9"/>
  <c r="K257" i="9"/>
  <c r="J257" i="9"/>
  <c r="I257" i="9"/>
  <c r="H257" i="9"/>
  <c r="G257" i="9"/>
  <c r="Q256" i="9"/>
  <c r="P256" i="9"/>
  <c r="O256" i="9"/>
  <c r="N256" i="9"/>
  <c r="M256" i="9"/>
  <c r="L256" i="9"/>
  <c r="K256" i="9"/>
  <c r="J256" i="9"/>
  <c r="I256" i="9"/>
  <c r="H256" i="9"/>
  <c r="G256" i="9"/>
  <c r="Q255" i="9"/>
  <c r="P255" i="9"/>
  <c r="O255" i="9"/>
  <c r="N255" i="9"/>
  <c r="M255" i="9"/>
  <c r="L255" i="9"/>
  <c r="K255" i="9"/>
  <c r="J255" i="9"/>
  <c r="I255" i="9"/>
  <c r="H255" i="9"/>
  <c r="G255" i="9"/>
  <c r="Q254" i="9"/>
  <c r="P254" i="9"/>
  <c r="O254" i="9"/>
  <c r="N254" i="9"/>
  <c r="M254" i="9"/>
  <c r="L254" i="9"/>
  <c r="K254" i="9"/>
  <c r="J254" i="9"/>
  <c r="I254" i="9"/>
  <c r="H254" i="9"/>
  <c r="G254" i="9"/>
  <c r="Q253" i="9"/>
  <c r="P253" i="9"/>
  <c r="O253" i="9"/>
  <c r="N253" i="9"/>
  <c r="M253" i="9"/>
  <c r="L253" i="9"/>
  <c r="K253" i="9"/>
  <c r="J253" i="9"/>
  <c r="I253" i="9"/>
  <c r="H253" i="9"/>
  <c r="G253" i="9"/>
  <c r="Q252" i="9"/>
  <c r="P252" i="9"/>
  <c r="O252" i="9"/>
  <c r="N252" i="9"/>
  <c r="M252" i="9"/>
  <c r="L252" i="9"/>
  <c r="K252" i="9"/>
  <c r="J252" i="9"/>
  <c r="I252" i="9"/>
  <c r="H252" i="9"/>
  <c r="G252" i="9"/>
  <c r="Q251" i="9"/>
  <c r="P251" i="9"/>
  <c r="O251" i="9"/>
  <c r="N251" i="9"/>
  <c r="M251" i="9"/>
  <c r="L251" i="9"/>
  <c r="K251" i="9"/>
  <c r="J251" i="9"/>
  <c r="I251" i="9"/>
  <c r="H251" i="9"/>
  <c r="G251" i="9"/>
  <c r="Q250" i="9"/>
  <c r="P250" i="9"/>
  <c r="O250" i="9"/>
  <c r="N250" i="9"/>
  <c r="M250" i="9"/>
  <c r="L250" i="9"/>
  <c r="K250" i="9"/>
  <c r="J250" i="9"/>
  <c r="I250" i="9"/>
  <c r="H250" i="9"/>
  <c r="G250" i="9"/>
  <c r="Q249" i="9"/>
  <c r="P249" i="9"/>
  <c r="O249" i="9"/>
  <c r="N249" i="9"/>
  <c r="M249" i="9"/>
  <c r="L249" i="9"/>
  <c r="K249" i="9"/>
  <c r="J249" i="9"/>
  <c r="I249" i="9"/>
  <c r="H249" i="9"/>
  <c r="G249" i="9"/>
  <c r="Q248" i="9"/>
  <c r="P248" i="9"/>
  <c r="O248" i="9"/>
  <c r="N248" i="9"/>
  <c r="M248" i="9"/>
  <c r="L248" i="9"/>
  <c r="K248" i="9"/>
  <c r="J248" i="9"/>
  <c r="I248" i="9"/>
  <c r="H248" i="9"/>
  <c r="G248" i="9"/>
  <c r="Q247" i="9"/>
  <c r="P247" i="9"/>
  <c r="O247" i="9"/>
  <c r="N247" i="9"/>
  <c r="M247" i="9"/>
  <c r="L247" i="9"/>
  <c r="K247" i="9"/>
  <c r="J247" i="9"/>
  <c r="I247" i="9"/>
  <c r="H247" i="9"/>
  <c r="G247" i="9"/>
  <c r="Q246" i="9"/>
  <c r="P246" i="9"/>
  <c r="O246" i="9"/>
  <c r="N246" i="9"/>
  <c r="M246" i="9"/>
  <c r="L246" i="9"/>
  <c r="K246" i="9"/>
  <c r="J246" i="9"/>
  <c r="I246" i="9"/>
  <c r="H246" i="9"/>
  <c r="G246" i="9"/>
  <c r="Q245" i="9"/>
  <c r="P245" i="9"/>
  <c r="O245" i="9"/>
  <c r="N245" i="9"/>
  <c r="M245" i="9"/>
  <c r="L245" i="9"/>
  <c r="K245" i="9"/>
  <c r="J245" i="9"/>
  <c r="I245" i="9"/>
  <c r="H245" i="9"/>
  <c r="G245" i="9"/>
  <c r="Q244" i="9"/>
  <c r="P244" i="9"/>
  <c r="O244" i="9"/>
  <c r="N244" i="9"/>
  <c r="M244" i="9"/>
  <c r="L244" i="9"/>
  <c r="K244" i="9"/>
  <c r="J244" i="9"/>
  <c r="I244" i="9"/>
  <c r="H244" i="9"/>
  <c r="G244" i="9"/>
  <c r="Q243" i="9"/>
  <c r="P243" i="9"/>
  <c r="O243" i="9"/>
  <c r="N243" i="9"/>
  <c r="M243" i="9"/>
  <c r="L243" i="9"/>
  <c r="K243" i="9"/>
  <c r="J243" i="9"/>
  <c r="I243" i="9"/>
  <c r="H243" i="9"/>
  <c r="G243" i="9"/>
  <c r="Q242" i="9"/>
  <c r="P242" i="9"/>
  <c r="O242" i="9"/>
  <c r="N242" i="9"/>
  <c r="M242" i="9"/>
  <c r="L242" i="9"/>
  <c r="K242" i="9"/>
  <c r="J242" i="9"/>
  <c r="I242" i="9"/>
  <c r="H242" i="9"/>
  <c r="G242" i="9"/>
  <c r="Q241" i="9"/>
  <c r="P241" i="9"/>
  <c r="O241" i="9"/>
  <c r="N241" i="9"/>
  <c r="M241" i="9"/>
  <c r="L241" i="9"/>
  <c r="K241" i="9"/>
  <c r="J241" i="9"/>
  <c r="I241" i="9"/>
  <c r="H241" i="9"/>
  <c r="G241" i="9"/>
  <c r="Q240" i="9"/>
  <c r="P240" i="9"/>
  <c r="O240" i="9"/>
  <c r="N240" i="9"/>
  <c r="M240" i="9"/>
  <c r="L240" i="9"/>
  <c r="K240" i="9"/>
  <c r="J240" i="9"/>
  <c r="I240" i="9"/>
  <c r="H240" i="9"/>
  <c r="G240" i="9"/>
  <c r="Q239" i="9"/>
  <c r="P239" i="9"/>
  <c r="O239" i="9"/>
  <c r="N239" i="9"/>
  <c r="M239" i="9"/>
  <c r="L239" i="9"/>
  <c r="K239" i="9"/>
  <c r="J239" i="9"/>
  <c r="I239" i="9"/>
  <c r="H239" i="9"/>
  <c r="G239" i="9"/>
  <c r="Q238" i="9"/>
  <c r="P238" i="9"/>
  <c r="O238" i="9"/>
  <c r="N238" i="9"/>
  <c r="M238" i="9"/>
  <c r="L238" i="9"/>
  <c r="K238" i="9"/>
  <c r="J238" i="9"/>
  <c r="I238" i="9"/>
  <c r="H238" i="9"/>
  <c r="G238" i="9"/>
  <c r="Q237" i="9"/>
  <c r="P237" i="9"/>
  <c r="O237" i="9"/>
  <c r="N237" i="9"/>
  <c r="M237" i="9"/>
  <c r="L237" i="9"/>
  <c r="K237" i="9"/>
  <c r="J237" i="9"/>
  <c r="I237" i="9"/>
  <c r="H237" i="9"/>
  <c r="G237" i="9"/>
  <c r="Q236" i="9"/>
  <c r="P236" i="9"/>
  <c r="O236" i="9"/>
  <c r="N236" i="9"/>
  <c r="M236" i="9"/>
  <c r="L236" i="9"/>
  <c r="K236" i="9"/>
  <c r="J236" i="9"/>
  <c r="I236" i="9"/>
  <c r="H236" i="9"/>
  <c r="G236" i="9"/>
  <c r="Q235" i="9"/>
  <c r="P235" i="9"/>
  <c r="O235" i="9"/>
  <c r="N235" i="9"/>
  <c r="M235" i="9"/>
  <c r="L235" i="9"/>
  <c r="K235" i="9"/>
  <c r="J235" i="9"/>
  <c r="I235" i="9"/>
  <c r="H235" i="9"/>
  <c r="G235" i="9"/>
  <c r="Q234" i="9"/>
  <c r="P234" i="9"/>
  <c r="O234" i="9"/>
  <c r="N234" i="9"/>
  <c r="M234" i="9"/>
  <c r="L234" i="9"/>
  <c r="K234" i="9"/>
  <c r="J234" i="9"/>
  <c r="I234" i="9"/>
  <c r="H234" i="9"/>
  <c r="G234" i="9"/>
  <c r="Q233" i="9"/>
  <c r="P233" i="9"/>
  <c r="O233" i="9"/>
  <c r="N233" i="9"/>
  <c r="M233" i="9"/>
  <c r="L233" i="9"/>
  <c r="K233" i="9"/>
  <c r="J233" i="9"/>
  <c r="I233" i="9"/>
  <c r="H233" i="9"/>
  <c r="G233" i="9"/>
  <c r="Q232" i="9"/>
  <c r="P232" i="9"/>
  <c r="O232" i="9"/>
  <c r="N232" i="9"/>
  <c r="M232" i="9"/>
  <c r="L232" i="9"/>
  <c r="K232" i="9"/>
  <c r="J232" i="9"/>
  <c r="I232" i="9"/>
  <c r="H232" i="9"/>
  <c r="G232" i="9"/>
  <c r="Q231" i="9"/>
  <c r="P231" i="9"/>
  <c r="O231" i="9"/>
  <c r="N231" i="9"/>
  <c r="M231" i="9"/>
  <c r="L231" i="9"/>
  <c r="K231" i="9"/>
  <c r="J231" i="9"/>
  <c r="I231" i="9"/>
  <c r="H231" i="9"/>
  <c r="G231" i="9"/>
  <c r="Q230" i="9"/>
  <c r="P230" i="9"/>
  <c r="O230" i="9"/>
  <c r="N230" i="9"/>
  <c r="M230" i="9"/>
  <c r="L230" i="9"/>
  <c r="K230" i="9"/>
  <c r="J230" i="9"/>
  <c r="I230" i="9"/>
  <c r="H230" i="9"/>
  <c r="G230" i="9"/>
  <c r="Q229" i="9"/>
  <c r="P229" i="9"/>
  <c r="O229" i="9"/>
  <c r="N229" i="9"/>
  <c r="M229" i="9"/>
  <c r="L229" i="9"/>
  <c r="K229" i="9"/>
  <c r="J229" i="9"/>
  <c r="I229" i="9"/>
  <c r="H229" i="9"/>
  <c r="G229" i="9"/>
  <c r="Q228" i="9"/>
  <c r="P228" i="9"/>
  <c r="O228" i="9"/>
  <c r="N228" i="9"/>
  <c r="M228" i="9"/>
  <c r="L228" i="9"/>
  <c r="K228" i="9"/>
  <c r="J228" i="9"/>
  <c r="I228" i="9"/>
  <c r="H228" i="9"/>
  <c r="G228" i="9"/>
  <c r="Q227" i="9"/>
  <c r="P227" i="9"/>
  <c r="O227" i="9"/>
  <c r="N227" i="9"/>
  <c r="M227" i="9"/>
  <c r="L227" i="9"/>
  <c r="K227" i="9"/>
  <c r="J227" i="9"/>
  <c r="I227" i="9"/>
  <c r="H227" i="9"/>
  <c r="G227" i="9"/>
  <c r="Q226" i="9"/>
  <c r="P226" i="9"/>
  <c r="O226" i="9"/>
  <c r="N226" i="9"/>
  <c r="M226" i="9"/>
  <c r="L226" i="9"/>
  <c r="K226" i="9"/>
  <c r="J226" i="9"/>
  <c r="I226" i="9"/>
  <c r="H226" i="9"/>
  <c r="G226" i="9"/>
  <c r="Q225" i="9"/>
  <c r="P225" i="9"/>
  <c r="O225" i="9"/>
  <c r="N225" i="9"/>
  <c r="M225" i="9"/>
  <c r="L225" i="9"/>
  <c r="K225" i="9"/>
  <c r="J225" i="9"/>
  <c r="I225" i="9"/>
  <c r="H225" i="9"/>
  <c r="G225" i="9"/>
  <c r="Q224" i="9"/>
  <c r="P224" i="9"/>
  <c r="O224" i="9"/>
  <c r="N224" i="9"/>
  <c r="M224" i="9"/>
  <c r="L224" i="9"/>
  <c r="K224" i="9"/>
  <c r="J224" i="9"/>
  <c r="I224" i="9"/>
  <c r="H224" i="9"/>
  <c r="G224" i="9"/>
  <c r="Q223" i="9"/>
  <c r="P223" i="9"/>
  <c r="O223" i="9"/>
  <c r="N223" i="9"/>
  <c r="M223" i="9"/>
  <c r="L223" i="9"/>
  <c r="K223" i="9"/>
  <c r="J223" i="9"/>
  <c r="I223" i="9"/>
  <c r="H223" i="9"/>
  <c r="G223" i="9"/>
  <c r="Q222" i="9"/>
  <c r="P222" i="9"/>
  <c r="O222" i="9"/>
  <c r="N222" i="9"/>
  <c r="M222" i="9"/>
  <c r="L222" i="9"/>
  <c r="K222" i="9"/>
  <c r="J222" i="9"/>
  <c r="I222" i="9"/>
  <c r="H222" i="9"/>
  <c r="G222" i="9"/>
  <c r="Q221" i="9"/>
  <c r="P221" i="9"/>
  <c r="O221" i="9"/>
  <c r="N221" i="9"/>
  <c r="M221" i="9"/>
  <c r="L221" i="9"/>
  <c r="K221" i="9"/>
  <c r="J221" i="9"/>
  <c r="I221" i="9"/>
  <c r="H221" i="9"/>
  <c r="G221" i="9"/>
  <c r="Q220" i="9"/>
  <c r="P220" i="9"/>
  <c r="O220" i="9"/>
  <c r="N220" i="9"/>
  <c r="M220" i="9"/>
  <c r="L220" i="9"/>
  <c r="K220" i="9"/>
  <c r="J220" i="9"/>
  <c r="I220" i="9"/>
  <c r="H220" i="9"/>
  <c r="G220" i="9"/>
  <c r="Q219" i="9"/>
  <c r="P219" i="9"/>
  <c r="O219" i="9"/>
  <c r="N219" i="9"/>
  <c r="M219" i="9"/>
  <c r="L219" i="9"/>
  <c r="K219" i="9"/>
  <c r="J219" i="9"/>
  <c r="I219" i="9"/>
  <c r="H219" i="9"/>
  <c r="G219" i="9"/>
  <c r="Q218" i="9"/>
  <c r="P218" i="9"/>
  <c r="O218" i="9"/>
  <c r="N218" i="9"/>
  <c r="M218" i="9"/>
  <c r="L218" i="9"/>
  <c r="K218" i="9"/>
  <c r="J218" i="9"/>
  <c r="I218" i="9"/>
  <c r="H218" i="9"/>
  <c r="G218" i="9"/>
  <c r="Q217" i="9"/>
  <c r="P217" i="9"/>
  <c r="O217" i="9"/>
  <c r="N217" i="9"/>
  <c r="M217" i="9"/>
  <c r="L217" i="9"/>
  <c r="K217" i="9"/>
  <c r="J217" i="9"/>
  <c r="I217" i="9"/>
  <c r="H217" i="9"/>
  <c r="G217" i="9"/>
  <c r="Q216" i="9"/>
  <c r="P216" i="9"/>
  <c r="O216" i="9"/>
  <c r="N216" i="9"/>
  <c r="M216" i="9"/>
  <c r="L216" i="9"/>
  <c r="K216" i="9"/>
  <c r="J216" i="9"/>
  <c r="I216" i="9"/>
  <c r="H216" i="9"/>
  <c r="G216" i="9"/>
  <c r="Q215" i="9"/>
  <c r="P215" i="9"/>
  <c r="O215" i="9"/>
  <c r="N215" i="9"/>
  <c r="M215" i="9"/>
  <c r="L215" i="9"/>
  <c r="K215" i="9"/>
  <c r="J215" i="9"/>
  <c r="I215" i="9"/>
  <c r="H215" i="9"/>
  <c r="G215" i="9"/>
  <c r="Q214" i="9"/>
  <c r="P214" i="9"/>
  <c r="O214" i="9"/>
  <c r="N214" i="9"/>
  <c r="M214" i="9"/>
  <c r="L214" i="9"/>
  <c r="K214" i="9"/>
  <c r="J214" i="9"/>
  <c r="I214" i="9"/>
  <c r="H214" i="9"/>
  <c r="G214" i="9"/>
  <c r="Q213" i="9"/>
  <c r="P213" i="9"/>
  <c r="O213" i="9"/>
  <c r="N213" i="9"/>
  <c r="M213" i="9"/>
  <c r="L213" i="9"/>
  <c r="K213" i="9"/>
  <c r="J213" i="9"/>
  <c r="I213" i="9"/>
  <c r="H213" i="9"/>
  <c r="G213" i="9"/>
  <c r="Q212" i="9"/>
  <c r="P212" i="9"/>
  <c r="O212" i="9"/>
  <c r="N212" i="9"/>
  <c r="M212" i="9"/>
  <c r="L212" i="9"/>
  <c r="K212" i="9"/>
  <c r="J212" i="9"/>
  <c r="I212" i="9"/>
  <c r="H212" i="9"/>
  <c r="G212" i="9"/>
  <c r="Q211" i="9"/>
  <c r="P211" i="9"/>
  <c r="O211" i="9"/>
  <c r="N211" i="9"/>
  <c r="M211" i="9"/>
  <c r="L211" i="9"/>
  <c r="K211" i="9"/>
  <c r="J211" i="9"/>
  <c r="I211" i="9"/>
  <c r="H211" i="9"/>
  <c r="G211" i="9"/>
  <c r="Q210" i="9"/>
  <c r="P210" i="9"/>
  <c r="O210" i="9"/>
  <c r="N210" i="9"/>
  <c r="M210" i="9"/>
  <c r="L210" i="9"/>
  <c r="K210" i="9"/>
  <c r="J210" i="9"/>
  <c r="I210" i="9"/>
  <c r="H210" i="9"/>
  <c r="G210" i="9"/>
  <c r="Q209" i="9"/>
  <c r="P209" i="9"/>
  <c r="O209" i="9"/>
  <c r="N209" i="9"/>
  <c r="M209" i="9"/>
  <c r="L209" i="9"/>
  <c r="K209" i="9"/>
  <c r="J209" i="9"/>
  <c r="I209" i="9"/>
  <c r="H209" i="9"/>
  <c r="G209" i="9"/>
  <c r="Q208" i="9"/>
  <c r="P208" i="9"/>
  <c r="O208" i="9"/>
  <c r="N208" i="9"/>
  <c r="M208" i="9"/>
  <c r="L208" i="9"/>
  <c r="K208" i="9"/>
  <c r="J208" i="9"/>
  <c r="I208" i="9"/>
  <c r="H208" i="9"/>
  <c r="G208" i="9"/>
  <c r="Q207" i="9"/>
  <c r="P207" i="9"/>
  <c r="O207" i="9"/>
  <c r="N207" i="9"/>
  <c r="M207" i="9"/>
  <c r="L207" i="9"/>
  <c r="K207" i="9"/>
  <c r="J207" i="9"/>
  <c r="I207" i="9"/>
  <c r="H207" i="9"/>
  <c r="G207" i="9"/>
  <c r="Q206" i="9"/>
  <c r="P206" i="9"/>
  <c r="O206" i="9"/>
  <c r="N206" i="9"/>
  <c r="M206" i="9"/>
  <c r="L206" i="9"/>
  <c r="K206" i="9"/>
  <c r="J206" i="9"/>
  <c r="I206" i="9"/>
  <c r="H206" i="9"/>
  <c r="G206" i="9"/>
  <c r="Q205" i="9"/>
  <c r="P205" i="9"/>
  <c r="O205" i="9"/>
  <c r="N205" i="9"/>
  <c r="M205" i="9"/>
  <c r="L205" i="9"/>
  <c r="K205" i="9"/>
  <c r="J205" i="9"/>
  <c r="I205" i="9"/>
  <c r="H205" i="9"/>
  <c r="G205" i="9"/>
  <c r="Q204" i="9"/>
  <c r="P204" i="9"/>
  <c r="O204" i="9"/>
  <c r="N204" i="9"/>
  <c r="M204" i="9"/>
  <c r="L204" i="9"/>
  <c r="K204" i="9"/>
  <c r="J204" i="9"/>
  <c r="I204" i="9"/>
  <c r="H204" i="9"/>
  <c r="G204" i="9"/>
  <c r="Q203" i="9"/>
  <c r="P203" i="9"/>
  <c r="O203" i="9"/>
  <c r="N203" i="9"/>
  <c r="M203" i="9"/>
  <c r="L203" i="9"/>
  <c r="K203" i="9"/>
  <c r="J203" i="9"/>
  <c r="I203" i="9"/>
  <c r="H203" i="9"/>
  <c r="G203" i="9"/>
  <c r="Q202" i="9"/>
  <c r="P202" i="9"/>
  <c r="O202" i="9"/>
  <c r="N202" i="9"/>
  <c r="M202" i="9"/>
  <c r="L202" i="9"/>
  <c r="K202" i="9"/>
  <c r="J202" i="9"/>
  <c r="I202" i="9"/>
  <c r="H202" i="9"/>
  <c r="G202" i="9"/>
  <c r="Q201" i="9"/>
  <c r="P201" i="9"/>
  <c r="O201" i="9"/>
  <c r="N201" i="9"/>
  <c r="M201" i="9"/>
  <c r="L201" i="9"/>
  <c r="K201" i="9"/>
  <c r="J201" i="9"/>
  <c r="I201" i="9"/>
  <c r="H201" i="9"/>
  <c r="G201" i="9"/>
  <c r="Q200" i="9"/>
  <c r="P200" i="9"/>
  <c r="O200" i="9"/>
  <c r="N200" i="9"/>
  <c r="M200" i="9"/>
  <c r="L200" i="9"/>
  <c r="K200" i="9"/>
  <c r="J200" i="9"/>
  <c r="I200" i="9"/>
  <c r="H200" i="9"/>
  <c r="G200" i="9"/>
  <c r="Q199" i="9"/>
  <c r="P199" i="9"/>
  <c r="O199" i="9"/>
  <c r="N199" i="9"/>
  <c r="M199" i="9"/>
  <c r="L199" i="9"/>
  <c r="K199" i="9"/>
  <c r="J199" i="9"/>
  <c r="I199" i="9"/>
  <c r="H199" i="9"/>
  <c r="G199" i="9"/>
  <c r="Q198" i="9"/>
  <c r="P198" i="9"/>
  <c r="O198" i="9"/>
  <c r="N198" i="9"/>
  <c r="M198" i="9"/>
  <c r="L198" i="9"/>
  <c r="K198" i="9"/>
  <c r="J198" i="9"/>
  <c r="I198" i="9"/>
  <c r="H198" i="9"/>
  <c r="G198" i="9"/>
  <c r="Q197" i="9"/>
  <c r="P197" i="9"/>
  <c r="O197" i="9"/>
  <c r="N197" i="9"/>
  <c r="M197" i="9"/>
  <c r="L197" i="9"/>
  <c r="K197" i="9"/>
  <c r="J197" i="9"/>
  <c r="I197" i="9"/>
  <c r="H197" i="9"/>
  <c r="G197" i="9"/>
  <c r="Q196" i="9"/>
  <c r="P196" i="9"/>
  <c r="O196" i="9"/>
  <c r="N196" i="9"/>
  <c r="M196" i="9"/>
  <c r="L196" i="9"/>
  <c r="K196" i="9"/>
  <c r="J196" i="9"/>
  <c r="I196" i="9"/>
  <c r="H196" i="9"/>
  <c r="G196" i="9"/>
  <c r="Q195" i="9"/>
  <c r="P195" i="9"/>
  <c r="O195" i="9"/>
  <c r="N195" i="9"/>
  <c r="M195" i="9"/>
  <c r="L195" i="9"/>
  <c r="K195" i="9"/>
  <c r="J195" i="9"/>
  <c r="I195" i="9"/>
  <c r="H195" i="9"/>
  <c r="G195" i="9"/>
  <c r="Q194" i="9"/>
  <c r="P194" i="9"/>
  <c r="O194" i="9"/>
  <c r="N194" i="9"/>
  <c r="M194" i="9"/>
  <c r="L194" i="9"/>
  <c r="K194" i="9"/>
  <c r="J194" i="9"/>
  <c r="I194" i="9"/>
  <c r="H194" i="9"/>
  <c r="G194" i="9"/>
  <c r="Q193" i="9"/>
  <c r="P193" i="9"/>
  <c r="O193" i="9"/>
  <c r="N193" i="9"/>
  <c r="M193" i="9"/>
  <c r="L193" i="9"/>
  <c r="K193" i="9"/>
  <c r="J193" i="9"/>
  <c r="I193" i="9"/>
  <c r="H193" i="9"/>
  <c r="G193" i="9"/>
  <c r="Q192" i="9"/>
  <c r="P192" i="9"/>
  <c r="O192" i="9"/>
  <c r="N192" i="9"/>
  <c r="M192" i="9"/>
  <c r="L192" i="9"/>
  <c r="K192" i="9"/>
  <c r="J192" i="9"/>
  <c r="I192" i="9"/>
  <c r="H192" i="9"/>
  <c r="G192" i="9"/>
  <c r="Q191" i="9"/>
  <c r="P191" i="9"/>
  <c r="O191" i="9"/>
  <c r="N191" i="9"/>
  <c r="M191" i="9"/>
  <c r="L191" i="9"/>
  <c r="K191" i="9"/>
  <c r="J191" i="9"/>
  <c r="I191" i="9"/>
  <c r="H191" i="9"/>
  <c r="G191" i="9"/>
  <c r="Q190" i="9"/>
  <c r="P190" i="9"/>
  <c r="O190" i="9"/>
  <c r="N190" i="9"/>
  <c r="M190" i="9"/>
  <c r="L190" i="9"/>
  <c r="K190" i="9"/>
  <c r="J190" i="9"/>
  <c r="I190" i="9"/>
  <c r="H190" i="9"/>
  <c r="G190" i="9"/>
  <c r="Q189" i="9"/>
  <c r="P189" i="9"/>
  <c r="O189" i="9"/>
  <c r="N189" i="9"/>
  <c r="M189" i="9"/>
  <c r="L189" i="9"/>
  <c r="K189" i="9"/>
  <c r="J189" i="9"/>
  <c r="I189" i="9"/>
  <c r="H189" i="9"/>
  <c r="G189" i="9"/>
  <c r="Q188" i="9"/>
  <c r="P188" i="9"/>
  <c r="O188" i="9"/>
  <c r="N188" i="9"/>
  <c r="M188" i="9"/>
  <c r="L188" i="9"/>
  <c r="K188" i="9"/>
  <c r="J188" i="9"/>
  <c r="I188" i="9"/>
  <c r="H188" i="9"/>
  <c r="G188" i="9"/>
  <c r="Q187" i="9"/>
  <c r="P187" i="9"/>
  <c r="O187" i="9"/>
  <c r="N187" i="9"/>
  <c r="M187" i="9"/>
  <c r="L187" i="9"/>
  <c r="K187" i="9"/>
  <c r="J187" i="9"/>
  <c r="I187" i="9"/>
  <c r="H187" i="9"/>
  <c r="G187" i="9"/>
  <c r="Q186" i="9"/>
  <c r="P186" i="9"/>
  <c r="O186" i="9"/>
  <c r="N186" i="9"/>
  <c r="M186" i="9"/>
  <c r="L186" i="9"/>
  <c r="K186" i="9"/>
  <c r="J186" i="9"/>
  <c r="I186" i="9"/>
  <c r="H186" i="9"/>
  <c r="G186" i="9"/>
  <c r="Q185" i="9"/>
  <c r="P185" i="9"/>
  <c r="O185" i="9"/>
  <c r="N185" i="9"/>
  <c r="M185" i="9"/>
  <c r="L185" i="9"/>
  <c r="K185" i="9"/>
  <c r="J185" i="9"/>
  <c r="I185" i="9"/>
  <c r="H185" i="9"/>
  <c r="G185" i="9"/>
  <c r="Q184" i="9"/>
  <c r="P184" i="9"/>
  <c r="O184" i="9"/>
  <c r="N184" i="9"/>
  <c r="M184" i="9"/>
  <c r="L184" i="9"/>
  <c r="K184" i="9"/>
  <c r="J184" i="9"/>
  <c r="I184" i="9"/>
  <c r="H184" i="9"/>
  <c r="G184" i="9"/>
  <c r="Q183" i="9"/>
  <c r="P183" i="9"/>
  <c r="O183" i="9"/>
  <c r="N183" i="9"/>
  <c r="M183" i="9"/>
  <c r="L183" i="9"/>
  <c r="K183" i="9"/>
  <c r="J183" i="9"/>
  <c r="I183" i="9"/>
  <c r="H183" i="9"/>
  <c r="G183" i="9"/>
  <c r="Q182" i="9"/>
  <c r="P182" i="9"/>
  <c r="O182" i="9"/>
  <c r="N182" i="9"/>
  <c r="M182" i="9"/>
  <c r="L182" i="9"/>
  <c r="K182" i="9"/>
  <c r="J182" i="9"/>
  <c r="I182" i="9"/>
  <c r="H182" i="9"/>
  <c r="G182" i="9"/>
  <c r="Q181" i="9"/>
  <c r="P181" i="9"/>
  <c r="O181" i="9"/>
  <c r="N181" i="9"/>
  <c r="M181" i="9"/>
  <c r="L181" i="9"/>
  <c r="K181" i="9"/>
  <c r="J181" i="9"/>
  <c r="I181" i="9"/>
  <c r="H181" i="9"/>
  <c r="G181" i="9"/>
  <c r="Q180" i="9"/>
  <c r="P180" i="9"/>
  <c r="O180" i="9"/>
  <c r="N180" i="9"/>
  <c r="M180" i="9"/>
  <c r="L180" i="9"/>
  <c r="K180" i="9"/>
  <c r="J180" i="9"/>
  <c r="I180" i="9"/>
  <c r="H180" i="9"/>
  <c r="G180" i="9"/>
  <c r="Q179" i="9"/>
  <c r="P179" i="9"/>
  <c r="O179" i="9"/>
  <c r="N179" i="9"/>
  <c r="M179" i="9"/>
  <c r="L179" i="9"/>
  <c r="K179" i="9"/>
  <c r="J179" i="9"/>
  <c r="I179" i="9"/>
  <c r="H179" i="9"/>
  <c r="G179" i="9"/>
  <c r="Q178" i="9"/>
  <c r="P178" i="9"/>
  <c r="O178" i="9"/>
  <c r="N178" i="9"/>
  <c r="M178" i="9"/>
  <c r="L178" i="9"/>
  <c r="K178" i="9"/>
  <c r="J178" i="9"/>
  <c r="I178" i="9"/>
  <c r="H178" i="9"/>
  <c r="G178" i="9"/>
  <c r="Q177" i="9"/>
  <c r="P177" i="9"/>
  <c r="O177" i="9"/>
  <c r="N177" i="9"/>
  <c r="M177" i="9"/>
  <c r="L177" i="9"/>
  <c r="K177" i="9"/>
  <c r="J177" i="9"/>
  <c r="I177" i="9"/>
  <c r="H177" i="9"/>
  <c r="G177" i="9"/>
  <c r="Q176" i="9"/>
  <c r="P176" i="9"/>
  <c r="O176" i="9"/>
  <c r="N176" i="9"/>
  <c r="M176" i="9"/>
  <c r="L176" i="9"/>
  <c r="K176" i="9"/>
  <c r="J176" i="9"/>
  <c r="I176" i="9"/>
  <c r="H176" i="9"/>
  <c r="G176" i="9"/>
  <c r="Q175" i="9"/>
  <c r="P175" i="9"/>
  <c r="O175" i="9"/>
  <c r="N175" i="9"/>
  <c r="M175" i="9"/>
  <c r="L175" i="9"/>
  <c r="K175" i="9"/>
  <c r="J175" i="9"/>
  <c r="I175" i="9"/>
  <c r="H175" i="9"/>
  <c r="G175" i="9"/>
  <c r="Q174" i="9"/>
  <c r="P174" i="9"/>
  <c r="O174" i="9"/>
  <c r="N174" i="9"/>
  <c r="M174" i="9"/>
  <c r="L174" i="9"/>
  <c r="K174" i="9"/>
  <c r="J174" i="9"/>
  <c r="I174" i="9"/>
  <c r="H174" i="9"/>
  <c r="G174" i="9"/>
  <c r="Q173" i="9"/>
  <c r="P173" i="9"/>
  <c r="O173" i="9"/>
  <c r="N173" i="9"/>
  <c r="M173" i="9"/>
  <c r="L173" i="9"/>
  <c r="K173" i="9"/>
  <c r="J173" i="9"/>
  <c r="I173" i="9"/>
  <c r="H173" i="9"/>
  <c r="G173" i="9"/>
  <c r="Q172" i="9"/>
  <c r="P172" i="9"/>
  <c r="O172" i="9"/>
  <c r="N172" i="9"/>
  <c r="M172" i="9"/>
  <c r="L172" i="9"/>
  <c r="K172" i="9"/>
  <c r="J172" i="9"/>
  <c r="I172" i="9"/>
  <c r="H172" i="9"/>
  <c r="G172" i="9"/>
  <c r="Q171" i="9"/>
  <c r="P171" i="9"/>
  <c r="O171" i="9"/>
  <c r="N171" i="9"/>
  <c r="M171" i="9"/>
  <c r="L171" i="9"/>
  <c r="K171" i="9"/>
  <c r="J171" i="9"/>
  <c r="I171" i="9"/>
  <c r="H171" i="9"/>
  <c r="G171" i="9"/>
  <c r="Q170" i="9"/>
  <c r="P170" i="9"/>
  <c r="O170" i="9"/>
  <c r="N170" i="9"/>
  <c r="M170" i="9"/>
  <c r="L170" i="9"/>
  <c r="K170" i="9"/>
  <c r="J170" i="9"/>
  <c r="I170" i="9"/>
  <c r="H170" i="9"/>
  <c r="G170" i="9"/>
  <c r="Q169" i="9"/>
  <c r="P169" i="9"/>
  <c r="O169" i="9"/>
  <c r="N169" i="9"/>
  <c r="M169" i="9"/>
  <c r="L169" i="9"/>
  <c r="K169" i="9"/>
  <c r="J169" i="9"/>
  <c r="I169" i="9"/>
  <c r="H169" i="9"/>
  <c r="G169" i="9"/>
  <c r="Q168" i="9"/>
  <c r="P168" i="9"/>
  <c r="O168" i="9"/>
  <c r="N168" i="9"/>
  <c r="M168" i="9"/>
  <c r="L168" i="9"/>
  <c r="K168" i="9"/>
  <c r="J168" i="9"/>
  <c r="I168" i="9"/>
  <c r="H168" i="9"/>
  <c r="G168" i="9"/>
  <c r="Q167" i="9"/>
  <c r="P167" i="9"/>
  <c r="O167" i="9"/>
  <c r="N167" i="9"/>
  <c r="M167" i="9"/>
  <c r="L167" i="9"/>
  <c r="K167" i="9"/>
  <c r="J167" i="9"/>
  <c r="I167" i="9"/>
  <c r="H167" i="9"/>
  <c r="G167" i="9"/>
  <c r="Q166" i="9"/>
  <c r="P166" i="9"/>
  <c r="O166" i="9"/>
  <c r="N166" i="9"/>
  <c r="M166" i="9"/>
  <c r="L166" i="9"/>
  <c r="K166" i="9"/>
  <c r="J166" i="9"/>
  <c r="I166" i="9"/>
  <c r="H166" i="9"/>
  <c r="G166" i="9"/>
  <c r="Q165" i="9"/>
  <c r="P165" i="9"/>
  <c r="O165" i="9"/>
  <c r="N165" i="9"/>
  <c r="M165" i="9"/>
  <c r="L165" i="9"/>
  <c r="K165" i="9"/>
  <c r="J165" i="9"/>
  <c r="I165" i="9"/>
  <c r="H165" i="9"/>
  <c r="G165" i="9"/>
  <c r="Q164" i="9"/>
  <c r="P164" i="9"/>
  <c r="O164" i="9"/>
  <c r="N164" i="9"/>
  <c r="M164" i="9"/>
  <c r="L164" i="9"/>
  <c r="K164" i="9"/>
  <c r="J164" i="9"/>
  <c r="I164" i="9"/>
  <c r="H164" i="9"/>
  <c r="G164" i="9"/>
  <c r="Q163" i="9"/>
  <c r="P163" i="9"/>
  <c r="O163" i="9"/>
  <c r="N163" i="9"/>
  <c r="M163" i="9"/>
  <c r="L163" i="9"/>
  <c r="K163" i="9"/>
  <c r="J163" i="9"/>
  <c r="I163" i="9"/>
  <c r="H163" i="9"/>
  <c r="G163" i="9"/>
  <c r="Q162" i="9"/>
  <c r="P162" i="9"/>
  <c r="O162" i="9"/>
  <c r="N162" i="9"/>
  <c r="M162" i="9"/>
  <c r="L162" i="9"/>
  <c r="K162" i="9"/>
  <c r="J162" i="9"/>
  <c r="I162" i="9"/>
  <c r="H162" i="9"/>
  <c r="G162" i="9"/>
  <c r="Q161" i="9"/>
  <c r="P161" i="9"/>
  <c r="O161" i="9"/>
  <c r="N161" i="9"/>
  <c r="M161" i="9"/>
  <c r="L161" i="9"/>
  <c r="K161" i="9"/>
  <c r="J161" i="9"/>
  <c r="I161" i="9"/>
  <c r="H161" i="9"/>
  <c r="G161" i="9"/>
  <c r="Q160" i="9"/>
  <c r="P160" i="9"/>
  <c r="O160" i="9"/>
  <c r="N160" i="9"/>
  <c r="M160" i="9"/>
  <c r="L160" i="9"/>
  <c r="K160" i="9"/>
  <c r="J160" i="9"/>
  <c r="I160" i="9"/>
  <c r="H160" i="9"/>
  <c r="G160" i="9"/>
  <c r="Q159" i="9"/>
  <c r="P159" i="9"/>
  <c r="O159" i="9"/>
  <c r="N159" i="9"/>
  <c r="M159" i="9"/>
  <c r="L159" i="9"/>
  <c r="K159" i="9"/>
  <c r="J159" i="9"/>
  <c r="I159" i="9"/>
  <c r="H159" i="9"/>
  <c r="G159" i="9"/>
  <c r="Q158" i="9"/>
  <c r="P158" i="9"/>
  <c r="O158" i="9"/>
  <c r="N158" i="9"/>
  <c r="M158" i="9"/>
  <c r="L158" i="9"/>
  <c r="K158" i="9"/>
  <c r="J158" i="9"/>
  <c r="I158" i="9"/>
  <c r="H158" i="9"/>
  <c r="G158" i="9"/>
  <c r="Q157" i="9"/>
  <c r="P157" i="9"/>
  <c r="O157" i="9"/>
  <c r="N157" i="9"/>
  <c r="M157" i="9"/>
  <c r="L157" i="9"/>
  <c r="K157" i="9"/>
  <c r="J157" i="9"/>
  <c r="I157" i="9"/>
  <c r="H157" i="9"/>
  <c r="G157" i="9"/>
  <c r="Q156" i="9"/>
  <c r="P156" i="9"/>
  <c r="O156" i="9"/>
  <c r="N156" i="9"/>
  <c r="M156" i="9"/>
  <c r="L156" i="9"/>
  <c r="K156" i="9"/>
  <c r="J156" i="9"/>
  <c r="I156" i="9"/>
  <c r="H156" i="9"/>
  <c r="G156" i="9"/>
  <c r="Q155" i="9"/>
  <c r="P155" i="9"/>
  <c r="O155" i="9"/>
  <c r="N155" i="9"/>
  <c r="M155" i="9"/>
  <c r="L155" i="9"/>
  <c r="K155" i="9"/>
  <c r="J155" i="9"/>
  <c r="I155" i="9"/>
  <c r="H155" i="9"/>
  <c r="G155" i="9"/>
  <c r="Q154" i="9"/>
  <c r="P154" i="9"/>
  <c r="O154" i="9"/>
  <c r="N154" i="9"/>
  <c r="M154" i="9"/>
  <c r="L154" i="9"/>
  <c r="K154" i="9"/>
  <c r="J154" i="9"/>
  <c r="I154" i="9"/>
  <c r="H154" i="9"/>
  <c r="G154" i="9"/>
  <c r="Q153" i="9"/>
  <c r="P153" i="9"/>
  <c r="O153" i="9"/>
  <c r="N153" i="9"/>
  <c r="M153" i="9"/>
  <c r="L153" i="9"/>
  <c r="K153" i="9"/>
  <c r="J153" i="9"/>
  <c r="I153" i="9"/>
  <c r="H153" i="9"/>
  <c r="G153" i="9"/>
  <c r="Q152" i="9"/>
  <c r="P152" i="9"/>
  <c r="O152" i="9"/>
  <c r="N152" i="9"/>
  <c r="M152" i="9"/>
  <c r="L152" i="9"/>
  <c r="K152" i="9"/>
  <c r="J152" i="9"/>
  <c r="I152" i="9"/>
  <c r="H152" i="9"/>
  <c r="G152" i="9"/>
  <c r="Q151" i="9"/>
  <c r="P151" i="9"/>
  <c r="O151" i="9"/>
  <c r="N151" i="9"/>
  <c r="M151" i="9"/>
  <c r="L151" i="9"/>
  <c r="K151" i="9"/>
  <c r="J151" i="9"/>
  <c r="I151" i="9"/>
  <c r="H151" i="9"/>
  <c r="G151" i="9"/>
  <c r="Q150" i="9"/>
  <c r="P150" i="9"/>
  <c r="O150" i="9"/>
  <c r="N150" i="9"/>
  <c r="M150" i="9"/>
  <c r="L150" i="9"/>
  <c r="K150" i="9"/>
  <c r="J150" i="9"/>
  <c r="I150" i="9"/>
  <c r="H150" i="9"/>
  <c r="G150" i="9"/>
  <c r="Q149" i="9"/>
  <c r="P149" i="9"/>
  <c r="O149" i="9"/>
  <c r="N149" i="9"/>
  <c r="M149" i="9"/>
  <c r="L149" i="9"/>
  <c r="K149" i="9"/>
  <c r="J149" i="9"/>
  <c r="I149" i="9"/>
  <c r="H149" i="9"/>
  <c r="G149" i="9"/>
  <c r="Q148" i="9"/>
  <c r="P148" i="9"/>
  <c r="O148" i="9"/>
  <c r="N148" i="9"/>
  <c r="M148" i="9"/>
  <c r="L148" i="9"/>
  <c r="K148" i="9"/>
  <c r="J148" i="9"/>
  <c r="I148" i="9"/>
  <c r="H148" i="9"/>
  <c r="G148" i="9"/>
  <c r="Q147" i="9"/>
  <c r="P147" i="9"/>
  <c r="O147" i="9"/>
  <c r="N147" i="9"/>
  <c r="M147" i="9"/>
  <c r="L147" i="9"/>
  <c r="K147" i="9"/>
  <c r="J147" i="9"/>
  <c r="I147" i="9"/>
  <c r="H147" i="9"/>
  <c r="G147" i="9"/>
  <c r="Q146" i="9"/>
  <c r="P146" i="9"/>
  <c r="O146" i="9"/>
  <c r="N146" i="9"/>
  <c r="M146" i="9"/>
  <c r="L146" i="9"/>
  <c r="K146" i="9"/>
  <c r="J146" i="9"/>
  <c r="I146" i="9"/>
  <c r="H146" i="9"/>
  <c r="G146" i="9"/>
  <c r="Q145" i="9"/>
  <c r="P145" i="9"/>
  <c r="O145" i="9"/>
  <c r="N145" i="9"/>
  <c r="M145" i="9"/>
  <c r="L145" i="9"/>
  <c r="K145" i="9"/>
  <c r="J145" i="9"/>
  <c r="I145" i="9"/>
  <c r="H145" i="9"/>
  <c r="G145" i="9"/>
  <c r="Q144" i="9"/>
  <c r="P144" i="9"/>
  <c r="O144" i="9"/>
  <c r="N144" i="9"/>
  <c r="M144" i="9"/>
  <c r="L144" i="9"/>
  <c r="K144" i="9"/>
  <c r="J144" i="9"/>
  <c r="I144" i="9"/>
  <c r="H144" i="9"/>
  <c r="G144" i="9"/>
  <c r="Q143" i="9"/>
  <c r="P143" i="9"/>
  <c r="O143" i="9"/>
  <c r="N143" i="9"/>
  <c r="M143" i="9"/>
  <c r="L143" i="9"/>
  <c r="K143" i="9"/>
  <c r="J143" i="9"/>
  <c r="I143" i="9"/>
  <c r="H143" i="9"/>
  <c r="G143" i="9"/>
  <c r="Q142" i="9"/>
  <c r="P142" i="9"/>
  <c r="O142" i="9"/>
  <c r="N142" i="9"/>
  <c r="M142" i="9"/>
  <c r="L142" i="9"/>
  <c r="K142" i="9"/>
  <c r="J142" i="9"/>
  <c r="I142" i="9"/>
  <c r="H142" i="9"/>
  <c r="G142" i="9"/>
  <c r="Q141" i="9"/>
  <c r="P141" i="9"/>
  <c r="O141" i="9"/>
  <c r="N141" i="9"/>
  <c r="M141" i="9"/>
  <c r="L141" i="9"/>
  <c r="K141" i="9"/>
  <c r="J141" i="9"/>
  <c r="I141" i="9"/>
  <c r="H141" i="9"/>
  <c r="G141" i="9"/>
  <c r="Q140" i="9"/>
  <c r="P140" i="9"/>
  <c r="O140" i="9"/>
  <c r="N140" i="9"/>
  <c r="M140" i="9"/>
  <c r="L140" i="9"/>
  <c r="K140" i="9"/>
  <c r="J140" i="9"/>
  <c r="I140" i="9"/>
  <c r="H140" i="9"/>
  <c r="G140" i="9"/>
  <c r="Q139" i="9"/>
  <c r="P139" i="9"/>
  <c r="O139" i="9"/>
  <c r="N139" i="9"/>
  <c r="M139" i="9"/>
  <c r="L139" i="9"/>
  <c r="K139" i="9"/>
  <c r="J139" i="9"/>
  <c r="I139" i="9"/>
  <c r="H139" i="9"/>
  <c r="G139" i="9"/>
  <c r="Q138" i="9"/>
  <c r="P138" i="9"/>
  <c r="O138" i="9"/>
  <c r="N138" i="9"/>
  <c r="M138" i="9"/>
  <c r="L138" i="9"/>
  <c r="K138" i="9"/>
  <c r="J138" i="9"/>
  <c r="I138" i="9"/>
  <c r="H138" i="9"/>
  <c r="G138" i="9"/>
  <c r="Q137" i="9"/>
  <c r="P137" i="9"/>
  <c r="O137" i="9"/>
  <c r="N137" i="9"/>
  <c r="M137" i="9"/>
  <c r="L137" i="9"/>
  <c r="K137" i="9"/>
  <c r="J137" i="9"/>
  <c r="I137" i="9"/>
  <c r="H137" i="9"/>
  <c r="G137" i="9"/>
  <c r="Q136" i="9"/>
  <c r="P136" i="9"/>
  <c r="O136" i="9"/>
  <c r="N136" i="9"/>
  <c r="M136" i="9"/>
  <c r="L136" i="9"/>
  <c r="K136" i="9"/>
  <c r="J136" i="9"/>
  <c r="I136" i="9"/>
  <c r="H136" i="9"/>
  <c r="G136" i="9"/>
  <c r="Q135" i="9"/>
  <c r="P135" i="9"/>
  <c r="O135" i="9"/>
  <c r="N135" i="9"/>
  <c r="M135" i="9"/>
  <c r="L135" i="9"/>
  <c r="K135" i="9"/>
  <c r="J135" i="9"/>
  <c r="I135" i="9"/>
  <c r="H135" i="9"/>
  <c r="G135" i="9"/>
  <c r="Q134" i="9"/>
  <c r="P134" i="9"/>
  <c r="O134" i="9"/>
  <c r="N134" i="9"/>
  <c r="M134" i="9"/>
  <c r="L134" i="9"/>
  <c r="K134" i="9"/>
  <c r="J134" i="9"/>
  <c r="I134" i="9"/>
  <c r="H134" i="9"/>
  <c r="G134" i="9"/>
  <c r="Q133" i="9"/>
  <c r="P133" i="9"/>
  <c r="O133" i="9"/>
  <c r="N133" i="9"/>
  <c r="M133" i="9"/>
  <c r="L133" i="9"/>
  <c r="K133" i="9"/>
  <c r="J133" i="9"/>
  <c r="I133" i="9"/>
  <c r="H133" i="9"/>
  <c r="G133" i="9"/>
  <c r="Q132" i="9"/>
  <c r="P132" i="9"/>
  <c r="O132" i="9"/>
  <c r="N132" i="9"/>
  <c r="M132" i="9"/>
  <c r="L132" i="9"/>
  <c r="K132" i="9"/>
  <c r="J132" i="9"/>
  <c r="I132" i="9"/>
  <c r="H132" i="9"/>
  <c r="G132" i="9"/>
  <c r="Q131" i="9"/>
  <c r="P131" i="9"/>
  <c r="O131" i="9"/>
  <c r="N131" i="9"/>
  <c r="M131" i="9"/>
  <c r="L131" i="9"/>
  <c r="K131" i="9"/>
  <c r="J131" i="9"/>
  <c r="I131" i="9"/>
  <c r="H131" i="9"/>
  <c r="G131" i="9"/>
  <c r="Q130" i="9"/>
  <c r="P130" i="9"/>
  <c r="O130" i="9"/>
  <c r="N130" i="9"/>
  <c r="M130" i="9"/>
  <c r="L130" i="9"/>
  <c r="K130" i="9"/>
  <c r="J130" i="9"/>
  <c r="I130" i="9"/>
  <c r="H130" i="9"/>
  <c r="G130" i="9"/>
  <c r="Q129" i="9"/>
  <c r="P129" i="9"/>
  <c r="O129" i="9"/>
  <c r="N129" i="9"/>
  <c r="M129" i="9"/>
  <c r="L129" i="9"/>
  <c r="K129" i="9"/>
  <c r="J129" i="9"/>
  <c r="I129" i="9"/>
  <c r="H129" i="9"/>
  <c r="G129" i="9"/>
  <c r="Q128" i="9"/>
  <c r="P128" i="9"/>
  <c r="O128" i="9"/>
  <c r="N128" i="9"/>
  <c r="M128" i="9"/>
  <c r="L128" i="9"/>
  <c r="K128" i="9"/>
  <c r="J128" i="9"/>
  <c r="I128" i="9"/>
  <c r="H128" i="9"/>
  <c r="G128" i="9"/>
  <c r="Q127" i="9"/>
  <c r="P127" i="9"/>
  <c r="O127" i="9"/>
  <c r="N127" i="9"/>
  <c r="M127" i="9"/>
  <c r="L127" i="9"/>
  <c r="K127" i="9"/>
  <c r="J127" i="9"/>
  <c r="I127" i="9"/>
  <c r="H127" i="9"/>
  <c r="G127" i="9"/>
  <c r="Q126" i="9"/>
  <c r="P126" i="9"/>
  <c r="O126" i="9"/>
  <c r="N126" i="9"/>
  <c r="M126" i="9"/>
  <c r="L126" i="9"/>
  <c r="K126" i="9"/>
  <c r="J126" i="9"/>
  <c r="I126" i="9"/>
  <c r="H126" i="9"/>
  <c r="G126" i="9"/>
  <c r="Q125" i="9"/>
  <c r="P125" i="9"/>
  <c r="O125" i="9"/>
  <c r="N125" i="9"/>
  <c r="M125" i="9"/>
  <c r="L125" i="9"/>
  <c r="K125" i="9"/>
  <c r="J125" i="9"/>
  <c r="I125" i="9"/>
  <c r="H125" i="9"/>
  <c r="G125" i="9"/>
  <c r="Q124" i="9"/>
  <c r="P124" i="9"/>
  <c r="O124" i="9"/>
  <c r="N124" i="9"/>
  <c r="M124" i="9"/>
  <c r="L124" i="9"/>
  <c r="K124" i="9"/>
  <c r="J124" i="9"/>
  <c r="I124" i="9"/>
  <c r="H124" i="9"/>
  <c r="G124" i="9"/>
  <c r="Q123" i="9"/>
  <c r="P123" i="9"/>
  <c r="O123" i="9"/>
  <c r="N123" i="9"/>
  <c r="M123" i="9"/>
  <c r="L123" i="9"/>
  <c r="K123" i="9"/>
  <c r="J123" i="9"/>
  <c r="I123" i="9"/>
  <c r="H123" i="9"/>
  <c r="G123" i="9"/>
  <c r="Q122" i="9"/>
  <c r="P122" i="9"/>
  <c r="O122" i="9"/>
  <c r="N122" i="9"/>
  <c r="M122" i="9"/>
  <c r="L122" i="9"/>
  <c r="K122" i="9"/>
  <c r="J122" i="9"/>
  <c r="I122" i="9"/>
  <c r="H122" i="9"/>
  <c r="G122" i="9"/>
  <c r="Q121" i="9"/>
  <c r="P121" i="9"/>
  <c r="O121" i="9"/>
  <c r="N121" i="9"/>
  <c r="M121" i="9"/>
  <c r="L121" i="9"/>
  <c r="K121" i="9"/>
  <c r="J121" i="9"/>
  <c r="I121" i="9"/>
  <c r="H121" i="9"/>
  <c r="G121" i="9"/>
  <c r="Q120" i="9"/>
  <c r="P120" i="9"/>
  <c r="O120" i="9"/>
  <c r="N120" i="9"/>
  <c r="M120" i="9"/>
  <c r="L120" i="9"/>
  <c r="K120" i="9"/>
  <c r="J120" i="9"/>
  <c r="I120" i="9"/>
  <c r="H120" i="9"/>
  <c r="G120" i="9"/>
  <c r="Q119" i="9"/>
  <c r="P119" i="9"/>
  <c r="O119" i="9"/>
  <c r="N119" i="9"/>
  <c r="M119" i="9"/>
  <c r="L119" i="9"/>
  <c r="K119" i="9"/>
  <c r="J119" i="9"/>
  <c r="I119" i="9"/>
  <c r="H119" i="9"/>
  <c r="G119" i="9"/>
  <c r="Q118" i="9"/>
  <c r="P118" i="9"/>
  <c r="O118" i="9"/>
  <c r="N118" i="9"/>
  <c r="M118" i="9"/>
  <c r="L118" i="9"/>
  <c r="K118" i="9"/>
  <c r="J118" i="9"/>
  <c r="I118" i="9"/>
  <c r="H118" i="9"/>
  <c r="G118" i="9"/>
  <c r="Q117" i="9"/>
  <c r="P117" i="9"/>
  <c r="O117" i="9"/>
  <c r="N117" i="9"/>
  <c r="M117" i="9"/>
  <c r="L117" i="9"/>
  <c r="K117" i="9"/>
  <c r="J117" i="9"/>
  <c r="I117" i="9"/>
  <c r="H117" i="9"/>
  <c r="G117" i="9"/>
  <c r="Q116" i="9"/>
  <c r="P116" i="9"/>
  <c r="O116" i="9"/>
  <c r="N116" i="9"/>
  <c r="M116" i="9"/>
  <c r="L116" i="9"/>
  <c r="K116" i="9"/>
  <c r="J116" i="9"/>
  <c r="I116" i="9"/>
  <c r="H116" i="9"/>
  <c r="G116" i="9"/>
  <c r="Q115" i="9"/>
  <c r="P115" i="9"/>
  <c r="O115" i="9"/>
  <c r="N115" i="9"/>
  <c r="M115" i="9"/>
  <c r="L115" i="9"/>
  <c r="K115" i="9"/>
  <c r="J115" i="9"/>
  <c r="I115" i="9"/>
  <c r="H115" i="9"/>
  <c r="G115" i="9"/>
  <c r="Q114" i="9"/>
  <c r="P114" i="9"/>
  <c r="O114" i="9"/>
  <c r="N114" i="9"/>
  <c r="M114" i="9"/>
  <c r="L114" i="9"/>
  <c r="K114" i="9"/>
  <c r="J114" i="9"/>
  <c r="I114" i="9"/>
  <c r="H114" i="9"/>
  <c r="G114" i="9"/>
  <c r="Q113" i="9"/>
  <c r="P113" i="9"/>
  <c r="O113" i="9"/>
  <c r="N113" i="9"/>
  <c r="M113" i="9"/>
  <c r="L113" i="9"/>
  <c r="K113" i="9"/>
  <c r="J113" i="9"/>
  <c r="I113" i="9"/>
  <c r="H113" i="9"/>
  <c r="G113" i="9"/>
  <c r="Q112" i="9"/>
  <c r="P112" i="9"/>
  <c r="O112" i="9"/>
  <c r="N112" i="9"/>
  <c r="M112" i="9"/>
  <c r="L112" i="9"/>
  <c r="K112" i="9"/>
  <c r="J112" i="9"/>
  <c r="I112" i="9"/>
  <c r="H112" i="9"/>
  <c r="G112" i="9"/>
  <c r="Q111" i="9"/>
  <c r="P111" i="9"/>
  <c r="O111" i="9"/>
  <c r="N111" i="9"/>
  <c r="M111" i="9"/>
  <c r="L111" i="9"/>
  <c r="K111" i="9"/>
  <c r="J111" i="9"/>
  <c r="I111" i="9"/>
  <c r="H111" i="9"/>
  <c r="G111" i="9"/>
  <c r="Q110" i="9"/>
  <c r="P110" i="9"/>
  <c r="O110" i="9"/>
  <c r="N110" i="9"/>
  <c r="M110" i="9"/>
  <c r="L110" i="9"/>
  <c r="K110" i="9"/>
  <c r="J110" i="9"/>
  <c r="I110" i="9"/>
  <c r="H110" i="9"/>
  <c r="G110" i="9"/>
  <c r="Q109" i="9"/>
  <c r="P109" i="9"/>
  <c r="O109" i="9"/>
  <c r="N109" i="9"/>
  <c r="M109" i="9"/>
  <c r="L109" i="9"/>
  <c r="K109" i="9"/>
  <c r="J109" i="9"/>
  <c r="I109" i="9"/>
  <c r="H109" i="9"/>
  <c r="G109" i="9"/>
  <c r="Q108" i="9"/>
  <c r="P108" i="9"/>
  <c r="O108" i="9"/>
  <c r="N108" i="9"/>
  <c r="M108" i="9"/>
  <c r="L108" i="9"/>
  <c r="K108" i="9"/>
  <c r="J108" i="9"/>
  <c r="I108" i="9"/>
  <c r="H108" i="9"/>
  <c r="G108" i="9"/>
  <c r="Q107" i="9"/>
  <c r="P107" i="9"/>
  <c r="O107" i="9"/>
  <c r="N107" i="9"/>
  <c r="M107" i="9"/>
  <c r="L107" i="9"/>
  <c r="K107" i="9"/>
  <c r="J107" i="9"/>
  <c r="I107" i="9"/>
  <c r="H107" i="9"/>
  <c r="G107" i="9"/>
  <c r="Q106" i="9"/>
  <c r="P106" i="9"/>
  <c r="O106" i="9"/>
  <c r="N106" i="9"/>
  <c r="M106" i="9"/>
  <c r="L106" i="9"/>
  <c r="K106" i="9"/>
  <c r="J106" i="9"/>
  <c r="I106" i="9"/>
  <c r="H106" i="9"/>
  <c r="G106" i="9"/>
  <c r="Q105" i="9"/>
  <c r="P105" i="9"/>
  <c r="O105" i="9"/>
  <c r="N105" i="9"/>
  <c r="M105" i="9"/>
  <c r="L105" i="9"/>
  <c r="K105" i="9"/>
  <c r="J105" i="9"/>
  <c r="I105" i="9"/>
  <c r="H105" i="9"/>
  <c r="G105" i="9"/>
  <c r="Q104" i="9"/>
  <c r="P104" i="9"/>
  <c r="O104" i="9"/>
  <c r="N104" i="9"/>
  <c r="M104" i="9"/>
  <c r="L104" i="9"/>
  <c r="K104" i="9"/>
  <c r="J104" i="9"/>
  <c r="I104" i="9"/>
  <c r="H104" i="9"/>
  <c r="G104" i="9"/>
  <c r="Q103" i="9"/>
  <c r="P103" i="9"/>
  <c r="O103" i="9"/>
  <c r="N103" i="9"/>
  <c r="M103" i="9"/>
  <c r="L103" i="9"/>
  <c r="K103" i="9"/>
  <c r="J103" i="9"/>
  <c r="I103" i="9"/>
  <c r="H103" i="9"/>
  <c r="G103" i="9"/>
  <c r="Q102" i="9"/>
  <c r="P102" i="9"/>
  <c r="O102" i="9"/>
  <c r="N102" i="9"/>
  <c r="M102" i="9"/>
  <c r="L102" i="9"/>
  <c r="K102" i="9"/>
  <c r="J102" i="9"/>
  <c r="I102" i="9"/>
  <c r="H102" i="9"/>
  <c r="G102" i="9"/>
  <c r="Q101" i="9"/>
  <c r="P101" i="9"/>
  <c r="O101" i="9"/>
  <c r="N101" i="9"/>
  <c r="M101" i="9"/>
  <c r="L101" i="9"/>
  <c r="K101" i="9"/>
  <c r="J101" i="9"/>
  <c r="I101" i="9"/>
  <c r="H101" i="9"/>
  <c r="G101" i="9"/>
  <c r="Q100" i="9"/>
  <c r="P100" i="9"/>
  <c r="O100" i="9"/>
  <c r="N100" i="9"/>
  <c r="M100" i="9"/>
  <c r="L100" i="9"/>
  <c r="K100" i="9"/>
  <c r="J100" i="9"/>
  <c r="I100" i="9"/>
  <c r="H100" i="9"/>
  <c r="G100" i="9"/>
  <c r="Q99" i="9"/>
  <c r="P99" i="9"/>
  <c r="O99" i="9"/>
  <c r="N99" i="9"/>
  <c r="M99" i="9"/>
  <c r="L99" i="9"/>
  <c r="K99" i="9"/>
  <c r="J99" i="9"/>
  <c r="I99" i="9"/>
  <c r="H99" i="9"/>
  <c r="G99" i="9"/>
  <c r="Q98" i="9"/>
  <c r="P98" i="9"/>
  <c r="O98" i="9"/>
  <c r="N98" i="9"/>
  <c r="M98" i="9"/>
  <c r="L98" i="9"/>
  <c r="K98" i="9"/>
  <c r="J98" i="9"/>
  <c r="I98" i="9"/>
  <c r="H98" i="9"/>
  <c r="G98" i="9"/>
  <c r="Q97" i="9"/>
  <c r="P97" i="9"/>
  <c r="O97" i="9"/>
  <c r="N97" i="9"/>
  <c r="M97" i="9"/>
  <c r="L97" i="9"/>
  <c r="K97" i="9"/>
  <c r="J97" i="9"/>
  <c r="I97" i="9"/>
  <c r="H97" i="9"/>
  <c r="G97" i="9"/>
  <c r="Q96" i="9"/>
  <c r="P96" i="9"/>
  <c r="O96" i="9"/>
  <c r="N96" i="9"/>
  <c r="M96" i="9"/>
  <c r="L96" i="9"/>
  <c r="K96" i="9"/>
  <c r="J96" i="9"/>
  <c r="I96" i="9"/>
  <c r="H96" i="9"/>
  <c r="G96" i="9"/>
  <c r="Q95" i="9"/>
  <c r="P95" i="9"/>
  <c r="O95" i="9"/>
  <c r="N95" i="9"/>
  <c r="M95" i="9"/>
  <c r="L95" i="9"/>
  <c r="K95" i="9"/>
  <c r="J95" i="9"/>
  <c r="I95" i="9"/>
  <c r="H95" i="9"/>
  <c r="G95" i="9"/>
  <c r="Q94" i="9"/>
  <c r="P94" i="9"/>
  <c r="O94" i="9"/>
  <c r="N94" i="9"/>
  <c r="M94" i="9"/>
  <c r="L94" i="9"/>
  <c r="K94" i="9"/>
  <c r="J94" i="9"/>
  <c r="I94" i="9"/>
  <c r="H94" i="9"/>
  <c r="G94" i="9"/>
  <c r="Q93" i="9"/>
  <c r="P93" i="9"/>
  <c r="O93" i="9"/>
  <c r="N93" i="9"/>
  <c r="M93" i="9"/>
  <c r="L93" i="9"/>
  <c r="K93" i="9"/>
  <c r="J93" i="9"/>
  <c r="I93" i="9"/>
  <c r="H93" i="9"/>
  <c r="G93" i="9"/>
  <c r="Q92" i="9"/>
  <c r="P92" i="9"/>
  <c r="O92" i="9"/>
  <c r="N92" i="9"/>
  <c r="M92" i="9"/>
  <c r="L92" i="9"/>
  <c r="K92" i="9"/>
  <c r="J92" i="9"/>
  <c r="I92" i="9"/>
  <c r="H92" i="9"/>
  <c r="G92" i="9"/>
  <c r="Q91" i="9"/>
  <c r="P91" i="9"/>
  <c r="O91" i="9"/>
  <c r="N91" i="9"/>
  <c r="M91" i="9"/>
  <c r="L91" i="9"/>
  <c r="K91" i="9"/>
  <c r="J91" i="9"/>
  <c r="I91" i="9"/>
  <c r="H91" i="9"/>
  <c r="G91" i="9"/>
  <c r="Q90" i="9"/>
  <c r="P90" i="9"/>
  <c r="O90" i="9"/>
  <c r="N90" i="9"/>
  <c r="M90" i="9"/>
  <c r="L90" i="9"/>
  <c r="K90" i="9"/>
  <c r="J90" i="9"/>
  <c r="I90" i="9"/>
  <c r="H90" i="9"/>
  <c r="G90" i="9"/>
  <c r="Q89" i="9"/>
  <c r="P89" i="9"/>
  <c r="O89" i="9"/>
  <c r="N89" i="9"/>
  <c r="M89" i="9"/>
  <c r="L89" i="9"/>
  <c r="K89" i="9"/>
  <c r="J89" i="9"/>
  <c r="I89" i="9"/>
  <c r="H89" i="9"/>
  <c r="G89" i="9"/>
  <c r="Q88" i="9"/>
  <c r="P88" i="9"/>
  <c r="O88" i="9"/>
  <c r="N88" i="9"/>
  <c r="M88" i="9"/>
  <c r="L88" i="9"/>
  <c r="K88" i="9"/>
  <c r="J88" i="9"/>
  <c r="I88" i="9"/>
  <c r="H88" i="9"/>
  <c r="G88" i="9"/>
  <c r="Q87" i="9"/>
  <c r="P87" i="9"/>
  <c r="O87" i="9"/>
  <c r="N87" i="9"/>
  <c r="M87" i="9"/>
  <c r="L87" i="9"/>
  <c r="K87" i="9"/>
  <c r="J87" i="9"/>
  <c r="I87" i="9"/>
  <c r="H87" i="9"/>
  <c r="G87" i="9"/>
  <c r="Q86" i="9"/>
  <c r="P86" i="9"/>
  <c r="O86" i="9"/>
  <c r="N86" i="9"/>
  <c r="M86" i="9"/>
  <c r="L86" i="9"/>
  <c r="K86" i="9"/>
  <c r="J86" i="9"/>
  <c r="I86" i="9"/>
  <c r="H86" i="9"/>
  <c r="G86" i="9"/>
  <c r="Q85" i="9"/>
  <c r="P85" i="9"/>
  <c r="O85" i="9"/>
  <c r="N85" i="9"/>
  <c r="M85" i="9"/>
  <c r="L85" i="9"/>
  <c r="K85" i="9"/>
  <c r="J85" i="9"/>
  <c r="I85" i="9"/>
  <c r="H85" i="9"/>
  <c r="G85" i="9"/>
  <c r="Q84" i="9"/>
  <c r="P84" i="9"/>
  <c r="O84" i="9"/>
  <c r="N84" i="9"/>
  <c r="M84" i="9"/>
  <c r="L84" i="9"/>
  <c r="K84" i="9"/>
  <c r="J84" i="9"/>
  <c r="I84" i="9"/>
  <c r="H84" i="9"/>
  <c r="G84" i="9"/>
  <c r="Q83" i="9"/>
  <c r="P83" i="9"/>
  <c r="O83" i="9"/>
  <c r="N83" i="9"/>
  <c r="M83" i="9"/>
  <c r="L83" i="9"/>
  <c r="K83" i="9"/>
  <c r="J83" i="9"/>
  <c r="I83" i="9"/>
  <c r="H83" i="9"/>
  <c r="G83" i="9"/>
  <c r="Q82" i="9"/>
  <c r="P82" i="9"/>
  <c r="O82" i="9"/>
  <c r="N82" i="9"/>
  <c r="M82" i="9"/>
  <c r="L82" i="9"/>
  <c r="K82" i="9"/>
  <c r="J82" i="9"/>
  <c r="I82" i="9"/>
  <c r="H82" i="9"/>
  <c r="G82" i="9"/>
  <c r="Q81" i="9"/>
  <c r="P81" i="9"/>
  <c r="O81" i="9"/>
  <c r="N81" i="9"/>
  <c r="M81" i="9"/>
  <c r="L81" i="9"/>
  <c r="K81" i="9"/>
  <c r="J81" i="9"/>
  <c r="I81" i="9"/>
  <c r="H81" i="9"/>
  <c r="G81" i="9"/>
  <c r="Q80" i="9"/>
  <c r="P80" i="9"/>
  <c r="O80" i="9"/>
  <c r="N80" i="9"/>
  <c r="M80" i="9"/>
  <c r="L80" i="9"/>
  <c r="K80" i="9"/>
  <c r="J80" i="9"/>
  <c r="I80" i="9"/>
  <c r="H80" i="9"/>
  <c r="G80" i="9"/>
  <c r="Q79" i="9"/>
  <c r="P79" i="9"/>
  <c r="O79" i="9"/>
  <c r="N79" i="9"/>
  <c r="M79" i="9"/>
  <c r="L79" i="9"/>
  <c r="K79" i="9"/>
  <c r="J79" i="9"/>
  <c r="I79" i="9"/>
  <c r="H79" i="9"/>
  <c r="G79" i="9"/>
  <c r="Q78" i="9"/>
  <c r="P78" i="9"/>
  <c r="O78" i="9"/>
  <c r="N78" i="9"/>
  <c r="M78" i="9"/>
  <c r="L78" i="9"/>
  <c r="K78" i="9"/>
  <c r="J78" i="9"/>
  <c r="I78" i="9"/>
  <c r="H78" i="9"/>
  <c r="G78" i="9"/>
  <c r="Q77" i="9"/>
  <c r="P77" i="9"/>
  <c r="O77" i="9"/>
  <c r="N77" i="9"/>
  <c r="M77" i="9"/>
  <c r="L77" i="9"/>
  <c r="K77" i="9"/>
  <c r="J77" i="9"/>
  <c r="I77" i="9"/>
  <c r="H77" i="9"/>
  <c r="G77" i="9"/>
  <c r="Q76" i="9"/>
  <c r="P76" i="9"/>
  <c r="O76" i="9"/>
  <c r="N76" i="9"/>
  <c r="M76" i="9"/>
  <c r="L76" i="9"/>
  <c r="K76" i="9"/>
  <c r="J76" i="9"/>
  <c r="I76" i="9"/>
  <c r="H76" i="9"/>
  <c r="G76" i="9"/>
  <c r="Q75" i="9"/>
  <c r="P75" i="9"/>
  <c r="O75" i="9"/>
  <c r="N75" i="9"/>
  <c r="M75" i="9"/>
  <c r="L75" i="9"/>
  <c r="K75" i="9"/>
  <c r="J75" i="9"/>
  <c r="I75" i="9"/>
  <c r="H75" i="9"/>
  <c r="G75" i="9"/>
  <c r="Q74" i="9"/>
  <c r="P74" i="9"/>
  <c r="O74" i="9"/>
  <c r="N74" i="9"/>
  <c r="M74" i="9"/>
  <c r="L74" i="9"/>
  <c r="K74" i="9"/>
  <c r="J74" i="9"/>
  <c r="I74" i="9"/>
  <c r="H74" i="9"/>
  <c r="G74" i="9"/>
  <c r="Q73" i="9"/>
  <c r="P73" i="9"/>
  <c r="O73" i="9"/>
  <c r="N73" i="9"/>
  <c r="M73" i="9"/>
  <c r="L73" i="9"/>
  <c r="K73" i="9"/>
  <c r="J73" i="9"/>
  <c r="I73" i="9"/>
  <c r="H73" i="9"/>
  <c r="G73" i="9"/>
  <c r="Q72" i="9"/>
  <c r="P72" i="9"/>
  <c r="O72" i="9"/>
  <c r="N72" i="9"/>
  <c r="M72" i="9"/>
  <c r="L72" i="9"/>
  <c r="K72" i="9"/>
  <c r="J72" i="9"/>
  <c r="I72" i="9"/>
  <c r="H72" i="9"/>
  <c r="G72" i="9"/>
  <c r="Q71" i="9"/>
  <c r="P71" i="9"/>
  <c r="O71" i="9"/>
  <c r="N71" i="9"/>
  <c r="M71" i="9"/>
  <c r="L71" i="9"/>
  <c r="K71" i="9"/>
  <c r="J71" i="9"/>
  <c r="I71" i="9"/>
  <c r="H71" i="9"/>
  <c r="G71" i="9"/>
  <c r="Q70" i="9"/>
  <c r="P70" i="9"/>
  <c r="O70" i="9"/>
  <c r="N70" i="9"/>
  <c r="M70" i="9"/>
  <c r="L70" i="9"/>
  <c r="K70" i="9"/>
  <c r="J70" i="9"/>
  <c r="I70" i="9"/>
  <c r="H70" i="9"/>
  <c r="G70" i="9"/>
  <c r="Q69" i="9"/>
  <c r="P69" i="9"/>
  <c r="O69" i="9"/>
  <c r="N69" i="9"/>
  <c r="M69" i="9"/>
  <c r="L69" i="9"/>
  <c r="K69" i="9"/>
  <c r="J69" i="9"/>
  <c r="I69" i="9"/>
  <c r="H69" i="9"/>
  <c r="G69" i="9"/>
  <c r="Q68" i="9"/>
  <c r="P68" i="9"/>
  <c r="O68" i="9"/>
  <c r="N68" i="9"/>
  <c r="M68" i="9"/>
  <c r="L68" i="9"/>
  <c r="K68" i="9"/>
  <c r="J68" i="9"/>
  <c r="I68" i="9"/>
  <c r="H68" i="9"/>
  <c r="G68" i="9"/>
  <c r="Q67" i="9"/>
  <c r="P67" i="9"/>
  <c r="O67" i="9"/>
  <c r="N67" i="9"/>
  <c r="M67" i="9"/>
  <c r="L67" i="9"/>
  <c r="K67" i="9"/>
  <c r="J67" i="9"/>
  <c r="I67" i="9"/>
  <c r="H67" i="9"/>
  <c r="G67" i="9"/>
  <c r="Q66" i="9"/>
  <c r="P66" i="9"/>
  <c r="O66" i="9"/>
  <c r="N66" i="9"/>
  <c r="M66" i="9"/>
  <c r="L66" i="9"/>
  <c r="K66" i="9"/>
  <c r="J66" i="9"/>
  <c r="I66" i="9"/>
  <c r="H66" i="9"/>
  <c r="G66" i="9"/>
  <c r="Q65" i="9"/>
  <c r="P65" i="9"/>
  <c r="O65" i="9"/>
  <c r="N65" i="9"/>
  <c r="M65" i="9"/>
  <c r="L65" i="9"/>
  <c r="K65" i="9"/>
  <c r="J65" i="9"/>
  <c r="I65" i="9"/>
  <c r="H65" i="9"/>
  <c r="G65" i="9"/>
  <c r="Q64" i="9"/>
  <c r="P64" i="9"/>
  <c r="O64" i="9"/>
  <c r="N64" i="9"/>
  <c r="M64" i="9"/>
  <c r="L64" i="9"/>
  <c r="K64" i="9"/>
  <c r="J64" i="9"/>
  <c r="I64" i="9"/>
  <c r="H64" i="9"/>
  <c r="G64" i="9"/>
  <c r="Q63" i="9"/>
  <c r="P63" i="9"/>
  <c r="O63" i="9"/>
  <c r="N63" i="9"/>
  <c r="M63" i="9"/>
  <c r="L63" i="9"/>
  <c r="K63" i="9"/>
  <c r="J63" i="9"/>
  <c r="I63" i="9"/>
  <c r="H63" i="9"/>
  <c r="G63" i="9"/>
  <c r="Q62" i="9"/>
  <c r="P62" i="9"/>
  <c r="O62" i="9"/>
  <c r="N62" i="9"/>
  <c r="M62" i="9"/>
  <c r="L62" i="9"/>
  <c r="K62" i="9"/>
  <c r="J62" i="9"/>
  <c r="I62" i="9"/>
  <c r="H62" i="9"/>
  <c r="G62" i="9"/>
  <c r="Q61" i="9"/>
  <c r="P61" i="9"/>
  <c r="O61" i="9"/>
  <c r="N61" i="9"/>
  <c r="M61" i="9"/>
  <c r="L61" i="9"/>
  <c r="K61" i="9"/>
  <c r="J61" i="9"/>
  <c r="I61" i="9"/>
  <c r="H61" i="9"/>
  <c r="G61" i="9"/>
  <c r="Q60" i="9"/>
  <c r="P60" i="9"/>
  <c r="O60" i="9"/>
  <c r="N60" i="9"/>
  <c r="M60" i="9"/>
  <c r="L60" i="9"/>
  <c r="K60" i="9"/>
  <c r="J60" i="9"/>
  <c r="I60" i="9"/>
  <c r="H60" i="9"/>
  <c r="G60" i="9"/>
  <c r="Q59" i="9"/>
  <c r="P59" i="9"/>
  <c r="O59" i="9"/>
  <c r="N59" i="9"/>
  <c r="M59" i="9"/>
  <c r="L59" i="9"/>
  <c r="K59" i="9"/>
  <c r="J59" i="9"/>
  <c r="I59" i="9"/>
  <c r="H59" i="9"/>
  <c r="G59" i="9"/>
  <c r="Q58" i="9"/>
  <c r="P58" i="9"/>
  <c r="O58" i="9"/>
  <c r="N58" i="9"/>
  <c r="M58" i="9"/>
  <c r="L58" i="9"/>
  <c r="K58" i="9"/>
  <c r="J58" i="9"/>
  <c r="I58" i="9"/>
  <c r="H58" i="9"/>
  <c r="G58" i="9"/>
  <c r="Q57" i="9"/>
  <c r="P57" i="9"/>
  <c r="O57" i="9"/>
  <c r="N57" i="9"/>
  <c r="M57" i="9"/>
  <c r="L57" i="9"/>
  <c r="K57" i="9"/>
  <c r="J57" i="9"/>
  <c r="I57" i="9"/>
  <c r="H57" i="9"/>
  <c r="G57" i="9"/>
  <c r="Q56" i="9"/>
  <c r="P56" i="9"/>
  <c r="O56" i="9"/>
  <c r="N56" i="9"/>
  <c r="M56" i="9"/>
  <c r="L56" i="9"/>
  <c r="K56" i="9"/>
  <c r="J56" i="9"/>
  <c r="I56" i="9"/>
  <c r="H56" i="9"/>
  <c r="G56" i="9"/>
  <c r="Q55" i="9"/>
  <c r="P55" i="9"/>
  <c r="O55" i="9"/>
  <c r="N55" i="9"/>
  <c r="M55" i="9"/>
  <c r="L55" i="9"/>
  <c r="K55" i="9"/>
  <c r="J55" i="9"/>
  <c r="I55" i="9"/>
  <c r="H55" i="9"/>
  <c r="G55" i="9"/>
  <c r="Q54" i="9"/>
  <c r="P54" i="9"/>
  <c r="O54" i="9"/>
  <c r="N54" i="9"/>
  <c r="M54" i="9"/>
  <c r="L54" i="9"/>
  <c r="K54" i="9"/>
  <c r="J54" i="9"/>
  <c r="I54" i="9"/>
  <c r="H54" i="9"/>
  <c r="G54" i="9"/>
  <c r="Q53" i="9"/>
  <c r="P53" i="9"/>
  <c r="O53" i="9"/>
  <c r="N53" i="9"/>
  <c r="M53" i="9"/>
  <c r="L53" i="9"/>
  <c r="K53" i="9"/>
  <c r="J53" i="9"/>
  <c r="I53" i="9"/>
  <c r="H53" i="9"/>
  <c r="G53" i="9"/>
  <c r="Q52" i="9"/>
  <c r="P52" i="9"/>
  <c r="O52" i="9"/>
  <c r="N52" i="9"/>
  <c r="M52" i="9"/>
  <c r="L52" i="9"/>
  <c r="K52" i="9"/>
  <c r="J52" i="9"/>
  <c r="I52" i="9"/>
  <c r="H52" i="9"/>
  <c r="G52" i="9"/>
  <c r="Q51" i="9"/>
  <c r="P51" i="9"/>
  <c r="O51" i="9"/>
  <c r="N51" i="9"/>
  <c r="M51" i="9"/>
  <c r="L51" i="9"/>
  <c r="K51" i="9"/>
  <c r="J51" i="9"/>
  <c r="I51" i="9"/>
  <c r="H51" i="9"/>
  <c r="G51" i="9"/>
  <c r="Q50" i="9"/>
  <c r="P50" i="9"/>
  <c r="O50" i="9"/>
  <c r="N50" i="9"/>
  <c r="M50" i="9"/>
  <c r="L50" i="9"/>
  <c r="K50" i="9"/>
  <c r="J50" i="9"/>
  <c r="I50" i="9"/>
  <c r="H50" i="9"/>
  <c r="G50" i="9"/>
  <c r="Q49" i="9"/>
  <c r="P49" i="9"/>
  <c r="O49" i="9"/>
  <c r="N49" i="9"/>
  <c r="M49" i="9"/>
  <c r="L49" i="9"/>
  <c r="K49" i="9"/>
  <c r="J49" i="9"/>
  <c r="I49" i="9"/>
  <c r="H49" i="9"/>
  <c r="G49" i="9"/>
  <c r="Q48" i="9"/>
  <c r="P48" i="9"/>
  <c r="O48" i="9"/>
  <c r="N48" i="9"/>
  <c r="M48" i="9"/>
  <c r="L48" i="9"/>
  <c r="K48" i="9"/>
  <c r="J48" i="9"/>
  <c r="I48" i="9"/>
  <c r="H48" i="9"/>
  <c r="G48" i="9"/>
  <c r="Q47" i="9"/>
  <c r="P47" i="9"/>
  <c r="O47" i="9"/>
  <c r="N47" i="9"/>
  <c r="M47" i="9"/>
  <c r="L47" i="9"/>
  <c r="K47" i="9"/>
  <c r="J47" i="9"/>
  <c r="I47" i="9"/>
  <c r="H47" i="9"/>
  <c r="G47" i="9"/>
  <c r="Q46" i="9"/>
  <c r="P46" i="9"/>
  <c r="O46" i="9"/>
  <c r="N46" i="9"/>
  <c r="M46" i="9"/>
  <c r="L46" i="9"/>
  <c r="K46" i="9"/>
  <c r="J46" i="9"/>
  <c r="I46" i="9"/>
  <c r="H46" i="9"/>
  <c r="G46" i="9"/>
  <c r="Q45" i="9"/>
  <c r="P45" i="9"/>
  <c r="O45" i="9"/>
  <c r="N45" i="9"/>
  <c r="M45" i="9"/>
  <c r="L45" i="9"/>
  <c r="K45" i="9"/>
  <c r="J45" i="9"/>
  <c r="I45" i="9"/>
  <c r="H45" i="9"/>
  <c r="G45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Q44" i="8"/>
  <c r="P44" i="8"/>
  <c r="O44" i="8"/>
  <c r="N44" i="8"/>
  <c r="M44" i="8"/>
  <c r="L44" i="8"/>
  <c r="K44" i="8"/>
  <c r="J44" i="8"/>
  <c r="I44" i="8"/>
  <c r="H44" i="8"/>
  <c r="G44" i="8"/>
  <c r="F44" i="8"/>
  <c r="Q13" i="8"/>
  <c r="P13" i="8"/>
  <c r="O13" i="8"/>
  <c r="N13" i="8"/>
  <c r="M13" i="8"/>
  <c r="L13" i="8"/>
  <c r="K13" i="8"/>
  <c r="J13" i="8"/>
  <c r="I13" i="8"/>
  <c r="H13" i="8"/>
  <c r="G13" i="8"/>
  <c r="F13" i="8"/>
  <c r="Q12" i="8"/>
  <c r="P12" i="8"/>
  <c r="O12" i="8"/>
  <c r="N12" i="8"/>
  <c r="M12" i="8"/>
  <c r="L12" i="8"/>
  <c r="K12" i="8"/>
  <c r="J12" i="8"/>
  <c r="I12" i="8"/>
  <c r="H12" i="8"/>
  <c r="G12" i="8"/>
  <c r="F12" i="8"/>
  <c r="Q11" i="8"/>
  <c r="P11" i="8"/>
  <c r="O11" i="8"/>
  <c r="N11" i="8"/>
  <c r="M11" i="8"/>
  <c r="L11" i="8"/>
  <c r="K11" i="8"/>
  <c r="J11" i="8"/>
  <c r="I11" i="8"/>
  <c r="H11" i="8"/>
  <c r="G11" i="8"/>
  <c r="F11" i="8"/>
  <c r="Q10" i="8"/>
  <c r="P10" i="8"/>
  <c r="O10" i="8"/>
  <c r="N10" i="8"/>
  <c r="M10" i="8"/>
  <c r="L10" i="8"/>
  <c r="K10" i="8"/>
  <c r="J10" i="8"/>
  <c r="I10" i="8"/>
  <c r="H10" i="8"/>
  <c r="G10" i="8"/>
  <c r="F10" i="8"/>
  <c r="Q9" i="8"/>
  <c r="P9" i="8"/>
  <c r="O9" i="8"/>
  <c r="N9" i="8"/>
  <c r="M9" i="8"/>
  <c r="L9" i="8"/>
  <c r="K9" i="8"/>
  <c r="J9" i="8"/>
  <c r="I9" i="8"/>
  <c r="H9" i="8"/>
  <c r="G9" i="8"/>
  <c r="F9" i="8"/>
  <c r="Q8" i="8"/>
  <c r="P8" i="8"/>
  <c r="O8" i="8"/>
  <c r="N8" i="8"/>
  <c r="M8" i="8"/>
  <c r="L8" i="8"/>
  <c r="K8" i="8"/>
  <c r="J8" i="8"/>
  <c r="I8" i="8"/>
  <c r="H8" i="8"/>
  <c r="G8" i="8"/>
  <c r="F8" i="8"/>
  <c r="Q7" i="8"/>
  <c r="P7" i="8"/>
  <c r="O7" i="8"/>
  <c r="N7" i="8"/>
  <c r="M7" i="8"/>
  <c r="L7" i="8"/>
  <c r="K7" i="8"/>
  <c r="J7" i="8"/>
  <c r="I7" i="8"/>
  <c r="H7" i="8"/>
  <c r="G7" i="8"/>
  <c r="F7" i="8"/>
  <c r="Q6" i="8"/>
  <c r="P6" i="8"/>
  <c r="O6" i="8"/>
  <c r="O5" i="8" s="1"/>
  <c r="N6" i="8"/>
  <c r="M6" i="8"/>
  <c r="M5" i="8" s="1"/>
  <c r="L6" i="8"/>
  <c r="L5" i="8" s="1"/>
  <c r="K6" i="8"/>
  <c r="K5" i="8" s="1"/>
  <c r="J6" i="8"/>
  <c r="J5" i="8" s="1"/>
  <c r="I6" i="8"/>
  <c r="I5" i="8" s="1"/>
  <c r="H6" i="8"/>
  <c r="G6" i="8"/>
  <c r="G5" i="8" s="1"/>
  <c r="F6" i="8"/>
  <c r="Q5" i="8"/>
  <c r="P5" i="8"/>
  <c r="Q41" i="6"/>
  <c r="Q40" i="6"/>
  <c r="Q39" i="6"/>
  <c r="Q38" i="6"/>
  <c r="Q37" i="6"/>
  <c r="Q36" i="6"/>
  <c r="Q35" i="6"/>
  <c r="Q34" i="6"/>
  <c r="Q33" i="6"/>
  <c r="Q32" i="6"/>
  <c r="Q30" i="6"/>
  <c r="Q29" i="6"/>
  <c r="Q28" i="6"/>
  <c r="Q27" i="6"/>
  <c r="Q26" i="6"/>
  <c r="Q25" i="6"/>
  <c r="Q23" i="6"/>
  <c r="Q22" i="6"/>
  <c r="Q21" i="6"/>
  <c r="Q20" i="6"/>
  <c r="Q19" i="6"/>
  <c r="Q18" i="6"/>
  <c r="Q17" i="6"/>
  <c r="Q16" i="6"/>
  <c r="P41" i="6"/>
  <c r="P40" i="6"/>
  <c r="P39" i="6"/>
  <c r="P38" i="6"/>
  <c r="P37" i="6"/>
  <c r="P36" i="6"/>
  <c r="P35" i="6"/>
  <c r="P34" i="6"/>
  <c r="P33" i="6"/>
  <c r="P32" i="6"/>
  <c r="P30" i="6"/>
  <c r="P29" i="6"/>
  <c r="P28" i="6"/>
  <c r="P27" i="6"/>
  <c r="P26" i="6"/>
  <c r="P25" i="6"/>
  <c r="P23" i="6"/>
  <c r="P22" i="6"/>
  <c r="P21" i="6"/>
  <c r="P20" i="6"/>
  <c r="P19" i="6"/>
  <c r="P18" i="6"/>
  <c r="P17" i="6"/>
  <c r="P16" i="6"/>
  <c r="O41" i="6"/>
  <c r="O40" i="6"/>
  <c r="O39" i="6"/>
  <c r="O38" i="6"/>
  <c r="O37" i="6"/>
  <c r="O36" i="6"/>
  <c r="O35" i="6"/>
  <c r="O34" i="6"/>
  <c r="O33" i="6"/>
  <c r="O32" i="6"/>
  <c r="O30" i="6"/>
  <c r="O29" i="6"/>
  <c r="O28" i="6"/>
  <c r="O27" i="6"/>
  <c r="O26" i="6"/>
  <c r="O25" i="6"/>
  <c r="O23" i="6"/>
  <c r="O22" i="6"/>
  <c r="O21" i="6"/>
  <c r="O20" i="6"/>
  <c r="O19" i="6"/>
  <c r="O18" i="6"/>
  <c r="O17" i="6"/>
  <c r="O16" i="6"/>
  <c r="N41" i="6"/>
  <c r="N40" i="6"/>
  <c r="N39" i="6"/>
  <c r="N38" i="6"/>
  <c r="N37" i="6"/>
  <c r="N36" i="6"/>
  <c r="N35" i="6"/>
  <c r="N34" i="6"/>
  <c r="N33" i="6"/>
  <c r="N32" i="6"/>
  <c r="N30" i="6"/>
  <c r="N29" i="6"/>
  <c r="N28" i="6"/>
  <c r="N27" i="6"/>
  <c r="N26" i="6"/>
  <c r="N25" i="6"/>
  <c r="N23" i="6"/>
  <c r="N22" i="6"/>
  <c r="N21" i="6"/>
  <c r="N20" i="6"/>
  <c r="N19" i="6"/>
  <c r="N18" i="6"/>
  <c r="N17" i="6"/>
  <c r="N16" i="6"/>
  <c r="M41" i="6"/>
  <c r="M40" i="6"/>
  <c r="M39" i="6"/>
  <c r="M38" i="6"/>
  <c r="M37" i="6"/>
  <c r="M36" i="6"/>
  <c r="M35" i="6"/>
  <c r="M34" i="6"/>
  <c r="M33" i="6"/>
  <c r="M32" i="6"/>
  <c r="M30" i="6"/>
  <c r="M29" i="6"/>
  <c r="M28" i="6"/>
  <c r="M27" i="6"/>
  <c r="M26" i="6"/>
  <c r="M25" i="6"/>
  <c r="M23" i="6"/>
  <c r="M22" i="6"/>
  <c r="M21" i="6"/>
  <c r="M20" i="6"/>
  <c r="M19" i="6"/>
  <c r="M18" i="6"/>
  <c r="M17" i="6"/>
  <c r="M16" i="6"/>
  <c r="L41" i="6"/>
  <c r="L40" i="6"/>
  <c r="L39" i="6"/>
  <c r="L38" i="6"/>
  <c r="L37" i="6"/>
  <c r="L36" i="6"/>
  <c r="L35" i="6"/>
  <c r="L34" i="6"/>
  <c r="L33" i="6"/>
  <c r="L32" i="6"/>
  <c r="L30" i="6"/>
  <c r="L29" i="6"/>
  <c r="L28" i="6"/>
  <c r="L27" i="6"/>
  <c r="L26" i="6"/>
  <c r="L25" i="6"/>
  <c r="D24" i="6"/>
  <c r="L23" i="6"/>
  <c r="L22" i="6"/>
  <c r="L21" i="6"/>
  <c r="L20" i="6"/>
  <c r="L19" i="6"/>
  <c r="L18" i="6"/>
  <c r="L17" i="6"/>
  <c r="L16" i="6"/>
  <c r="K41" i="6"/>
  <c r="K40" i="6"/>
  <c r="K39" i="6"/>
  <c r="K38" i="6"/>
  <c r="K37" i="6"/>
  <c r="K36" i="6"/>
  <c r="K35" i="6"/>
  <c r="K34" i="6"/>
  <c r="K33" i="6"/>
  <c r="K32" i="6"/>
  <c r="K30" i="6"/>
  <c r="K29" i="6"/>
  <c r="K28" i="6"/>
  <c r="K27" i="6"/>
  <c r="K26" i="6"/>
  <c r="K25" i="6"/>
  <c r="K23" i="6"/>
  <c r="K22" i="6"/>
  <c r="K21" i="6"/>
  <c r="K20" i="6"/>
  <c r="K19" i="6"/>
  <c r="K18" i="6"/>
  <c r="K17" i="6"/>
  <c r="K16" i="6"/>
  <c r="J41" i="6"/>
  <c r="J40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3" i="6"/>
  <c r="J22" i="6"/>
  <c r="J21" i="6"/>
  <c r="J20" i="6"/>
  <c r="J19" i="6"/>
  <c r="J18" i="6"/>
  <c r="J17" i="6"/>
  <c r="J16" i="6"/>
  <c r="I41" i="6"/>
  <c r="I40" i="6"/>
  <c r="I39" i="6"/>
  <c r="I38" i="6"/>
  <c r="I37" i="6"/>
  <c r="I36" i="6"/>
  <c r="I35" i="6"/>
  <c r="I34" i="6"/>
  <c r="I33" i="6"/>
  <c r="I32" i="6"/>
  <c r="I30" i="6"/>
  <c r="I29" i="6"/>
  <c r="I28" i="6"/>
  <c r="I27" i="6"/>
  <c r="I26" i="6"/>
  <c r="I25" i="6"/>
  <c r="I23" i="6"/>
  <c r="I22" i="6"/>
  <c r="I21" i="6"/>
  <c r="I20" i="6"/>
  <c r="I19" i="6"/>
  <c r="I18" i="6"/>
  <c r="I17" i="6"/>
  <c r="I16" i="6"/>
  <c r="H41" i="6"/>
  <c r="H40" i="6"/>
  <c r="H39" i="6"/>
  <c r="H38" i="6"/>
  <c r="H37" i="6"/>
  <c r="H36" i="6"/>
  <c r="H35" i="6"/>
  <c r="H34" i="6"/>
  <c r="H33" i="6"/>
  <c r="H32" i="6"/>
  <c r="H30" i="6"/>
  <c r="H29" i="6"/>
  <c r="H28" i="6"/>
  <c r="H27" i="6"/>
  <c r="H26" i="6"/>
  <c r="H25" i="6"/>
  <c r="H23" i="6"/>
  <c r="H22" i="6"/>
  <c r="H21" i="6"/>
  <c r="H20" i="6"/>
  <c r="H19" i="6"/>
  <c r="H18" i="6"/>
  <c r="H17" i="6"/>
  <c r="H16" i="6"/>
  <c r="G41" i="6"/>
  <c r="G40" i="6"/>
  <c r="G39" i="6"/>
  <c r="G38" i="6"/>
  <c r="G37" i="6"/>
  <c r="G36" i="6"/>
  <c r="G35" i="6"/>
  <c r="G34" i="6"/>
  <c r="G33" i="6"/>
  <c r="G32" i="6"/>
  <c r="G30" i="6"/>
  <c r="G29" i="6"/>
  <c r="G28" i="6"/>
  <c r="G27" i="6"/>
  <c r="G26" i="6"/>
  <c r="G25" i="6"/>
  <c r="G23" i="6"/>
  <c r="G22" i="6"/>
  <c r="G21" i="6"/>
  <c r="G20" i="6"/>
  <c r="G19" i="6"/>
  <c r="G18" i="6"/>
  <c r="G17" i="6"/>
  <c r="G16" i="6"/>
  <c r="F29" i="6"/>
  <c r="F27" i="6"/>
  <c r="M13" i="9" l="1"/>
  <c r="M9" i="9"/>
  <c r="D154" i="9"/>
  <c r="D194" i="9"/>
  <c r="D234" i="9"/>
  <c r="D270" i="9"/>
  <c r="O8" i="9"/>
  <c r="K10" i="9"/>
  <c r="M11" i="9"/>
  <c r="K12" i="9"/>
  <c r="G23" i="9"/>
  <c r="K23" i="9"/>
  <c r="Q7" i="9"/>
  <c r="H27" i="9"/>
  <c r="L27" i="9"/>
  <c r="P27" i="9"/>
  <c r="J13" i="9"/>
  <c r="I16" i="9"/>
  <c r="M16" i="9"/>
  <c r="Q16" i="9"/>
  <c r="D50" i="9"/>
  <c r="J7" i="9"/>
  <c r="J18" i="9"/>
  <c r="I19" i="9"/>
  <c r="M19" i="9"/>
  <c r="Q19" i="9"/>
  <c r="G20" i="9"/>
  <c r="K20" i="9"/>
  <c r="I21" i="9"/>
  <c r="M21" i="9"/>
  <c r="Q21" i="9"/>
  <c r="D96" i="9"/>
  <c r="H22" i="9"/>
  <c r="L22" i="9"/>
  <c r="P22" i="9"/>
  <c r="I8" i="9"/>
  <c r="M8" i="9"/>
  <c r="Q8" i="9"/>
  <c r="J8" i="9"/>
  <c r="J9" i="9"/>
  <c r="H9" i="9"/>
  <c r="P9" i="9"/>
  <c r="D160" i="9"/>
  <c r="D162" i="9"/>
  <c r="G10" i="9"/>
  <c r="H10" i="9"/>
  <c r="I10" i="9"/>
  <c r="Q10" i="9"/>
  <c r="D170" i="9"/>
  <c r="D178" i="9"/>
  <c r="D198" i="9"/>
  <c r="D214" i="9"/>
  <c r="J11" i="9"/>
  <c r="G11" i="9"/>
  <c r="K11" i="9"/>
  <c r="H11" i="9"/>
  <c r="P11" i="9"/>
  <c r="D222" i="9"/>
  <c r="D242" i="9"/>
  <c r="G12" i="9"/>
  <c r="H12" i="9"/>
  <c r="P12" i="9"/>
  <c r="I12" i="9"/>
  <c r="Q12" i="9"/>
  <c r="D258" i="9"/>
  <c r="D262" i="9"/>
  <c r="D286" i="9"/>
  <c r="D298" i="9"/>
  <c r="G13" i="9"/>
  <c r="K13" i="9"/>
  <c r="H13" i="9"/>
  <c r="P13" i="9"/>
  <c r="D314" i="9"/>
  <c r="H8" i="9"/>
  <c r="D293" i="9"/>
  <c r="M6" i="9"/>
  <c r="I44" i="9"/>
  <c r="F7" i="9"/>
  <c r="D227" i="9"/>
  <c r="D291" i="9"/>
  <c r="N27" i="9"/>
  <c r="I23" i="9"/>
  <c r="M23" i="9"/>
  <c r="N8" i="9"/>
  <c r="G8" i="9"/>
  <c r="K8" i="9"/>
  <c r="D114" i="9"/>
  <c r="G9" i="9"/>
  <c r="K9" i="9"/>
  <c r="M10" i="9"/>
  <c r="J10" i="9"/>
  <c r="D186" i="9"/>
  <c r="D206" i="9"/>
  <c r="I11" i="9"/>
  <c r="Q11" i="9"/>
  <c r="D250" i="9"/>
  <c r="M12" i="9"/>
  <c r="J12" i="9"/>
  <c r="I13" i="9"/>
  <c r="Q13" i="9"/>
  <c r="D29" i="6"/>
  <c r="D27" i="6"/>
  <c r="CU6" i="12"/>
  <c r="CS6" i="12"/>
  <c r="CN46" i="12"/>
  <c r="CQ6" i="12"/>
  <c r="P7" i="9"/>
  <c r="D277" i="9"/>
  <c r="D281" i="9"/>
  <c r="D305" i="9"/>
  <c r="D309" i="9"/>
  <c r="P10" i="9"/>
  <c r="D278" i="9"/>
  <c r="D306" i="9"/>
  <c r="D197" i="9"/>
  <c r="D229" i="9"/>
  <c r="D241" i="9"/>
  <c r="D265" i="9"/>
  <c r="D289" i="9"/>
  <c r="D301" i="9"/>
  <c r="O23" i="9"/>
  <c r="O20" i="9"/>
  <c r="O10" i="9"/>
  <c r="O12" i="9"/>
  <c r="O13" i="9"/>
  <c r="D85" i="9"/>
  <c r="D165" i="9"/>
  <c r="D177" i="9"/>
  <c r="D217" i="9"/>
  <c r="D261" i="9"/>
  <c r="D273" i="9"/>
  <c r="D285" i="9"/>
  <c r="D297" i="9"/>
  <c r="D313" i="9"/>
  <c r="D317" i="9"/>
  <c r="O11" i="9"/>
  <c r="O44" i="9"/>
  <c r="O9" i="9"/>
  <c r="I25" i="9"/>
  <c r="M25" i="9"/>
  <c r="Q25" i="9"/>
  <c r="G28" i="9"/>
  <c r="K28" i="9"/>
  <c r="O28" i="9"/>
  <c r="G29" i="9"/>
  <c r="K29" i="9"/>
  <c r="O29" i="9"/>
  <c r="I30" i="9"/>
  <c r="M30" i="9"/>
  <c r="Q30" i="9"/>
  <c r="I31" i="9"/>
  <c r="M31" i="9"/>
  <c r="Q31" i="9"/>
  <c r="G34" i="9"/>
  <c r="K34" i="9"/>
  <c r="O34" i="9"/>
  <c r="H37" i="9"/>
  <c r="L37" i="9"/>
  <c r="P37" i="9"/>
  <c r="V6" i="12"/>
  <c r="Z6" i="12"/>
  <c r="AV6" i="12"/>
  <c r="CD6" i="12"/>
  <c r="CR6" i="12"/>
  <c r="CN8" i="12"/>
  <c r="CN10" i="12"/>
  <c r="CN12" i="12"/>
  <c r="CO14" i="12"/>
  <c r="L17" i="12"/>
  <c r="L21" i="12"/>
  <c r="L25" i="12"/>
  <c r="CB43" i="12"/>
  <c r="AC46" i="12"/>
  <c r="I15" i="6"/>
  <c r="P8" i="9"/>
  <c r="I9" i="9"/>
  <c r="I27" i="9"/>
  <c r="M27" i="9"/>
  <c r="Q27" i="9"/>
  <c r="H23" i="9"/>
  <c r="L23" i="9"/>
  <c r="P23" i="9"/>
  <c r="W6" i="12"/>
  <c r="AA6" i="12"/>
  <c r="CC43" i="12"/>
  <c r="BH46" i="12"/>
  <c r="M15" i="6"/>
  <c r="O15" i="6"/>
  <c r="Q15" i="6"/>
  <c r="H5" i="8"/>
  <c r="O16" i="9"/>
  <c r="I7" i="9"/>
  <c r="M7" i="9"/>
  <c r="BZ43" i="12"/>
  <c r="CD43" i="12"/>
  <c r="H26" i="12"/>
  <c r="H30" i="12"/>
  <c r="BI46" i="12"/>
  <c r="E23" i="8"/>
  <c r="H6" i="9"/>
  <c r="Q9" i="9"/>
  <c r="D56" i="9"/>
  <c r="D64" i="9"/>
  <c r="D68" i="9"/>
  <c r="D72" i="9"/>
  <c r="F20" i="9"/>
  <c r="D80" i="9"/>
  <c r="D84" i="9"/>
  <c r="D100" i="9"/>
  <c r="D104" i="9"/>
  <c r="D108" i="9"/>
  <c r="D112" i="9"/>
  <c r="D120" i="9"/>
  <c r="D128" i="9"/>
  <c r="D132" i="9"/>
  <c r="D140" i="9"/>
  <c r="D144" i="9"/>
  <c r="D148" i="9"/>
  <c r="D152" i="9"/>
  <c r="D156" i="9"/>
  <c r="D168" i="9"/>
  <c r="D172" i="9"/>
  <c r="D180" i="9"/>
  <c r="D184" i="9"/>
  <c r="D188" i="9"/>
  <c r="D192" i="9"/>
  <c r="D196" i="9"/>
  <c r="D200" i="9"/>
  <c r="D204" i="9"/>
  <c r="D208" i="9"/>
  <c r="D212" i="9"/>
  <c r="D216" i="9"/>
  <c r="D220" i="9"/>
  <c r="D224" i="9"/>
  <c r="D232" i="9"/>
  <c r="D236" i="9"/>
  <c r="D240" i="9"/>
  <c r="D248" i="9"/>
  <c r="D256" i="9"/>
  <c r="D260" i="9"/>
  <c r="D264" i="9"/>
  <c r="D268" i="9"/>
  <c r="D272" i="9"/>
  <c r="D276" i="9"/>
  <c r="D280" i="9"/>
  <c r="D284" i="9"/>
  <c r="D288" i="9"/>
  <c r="D292" i="9"/>
  <c r="D296" i="9"/>
  <c r="D300" i="9"/>
  <c r="D304" i="9"/>
  <c r="D308" i="9"/>
  <c r="D312" i="9"/>
  <c r="D316" i="9"/>
  <c r="G27" i="9"/>
  <c r="K27" i="9"/>
  <c r="O27" i="9"/>
  <c r="J23" i="9"/>
  <c r="G18" i="12"/>
  <c r="G22" i="12"/>
  <c r="G26" i="12"/>
  <c r="G30" i="12"/>
  <c r="I18" i="12"/>
  <c r="K22" i="12"/>
  <c r="K26" i="12"/>
  <c r="K34" i="12"/>
  <c r="K38" i="12"/>
  <c r="I19" i="12"/>
  <c r="G20" i="12"/>
  <c r="K20" i="12"/>
  <c r="I23" i="12"/>
  <c r="G24" i="12"/>
  <c r="K24" i="12"/>
  <c r="G28" i="12"/>
  <c r="K28" i="12"/>
  <c r="G27" i="12"/>
  <c r="K35" i="12"/>
  <c r="G36" i="12"/>
  <c r="G39" i="12"/>
  <c r="I42" i="12"/>
  <c r="G35" i="9"/>
  <c r="G22" i="9"/>
  <c r="K22" i="9"/>
  <c r="F11" i="9"/>
  <c r="F13" i="9"/>
  <c r="F41" i="9"/>
  <c r="H18" i="9"/>
  <c r="L18" i="9"/>
  <c r="P18" i="9"/>
  <c r="G19" i="9"/>
  <c r="K19" i="9"/>
  <c r="O19" i="9"/>
  <c r="I20" i="9"/>
  <c r="M20" i="9"/>
  <c r="Q20" i="9"/>
  <c r="K35" i="9"/>
  <c r="G21" i="9"/>
  <c r="K21" i="9"/>
  <c r="O21" i="9"/>
  <c r="O35" i="9"/>
  <c r="D48" i="9"/>
  <c r="F23" i="9"/>
  <c r="D92" i="9"/>
  <c r="F17" i="9"/>
  <c r="D136" i="9"/>
  <c r="F24" i="9"/>
  <c r="D164" i="9"/>
  <c r="F28" i="9"/>
  <c r="D176" i="9"/>
  <c r="F29" i="9"/>
  <c r="D228" i="9"/>
  <c r="F32" i="9"/>
  <c r="D244" i="9"/>
  <c r="F34" i="9"/>
  <c r="D252" i="9"/>
  <c r="F35" i="9"/>
  <c r="H16" i="9"/>
  <c r="L16" i="9"/>
  <c r="P16" i="9"/>
  <c r="I18" i="9"/>
  <c r="M18" i="9"/>
  <c r="Q18" i="9"/>
  <c r="H19" i="9"/>
  <c r="L19" i="9"/>
  <c r="P19" i="9"/>
  <c r="J20" i="9"/>
  <c r="H21" i="9"/>
  <c r="L21" i="9"/>
  <c r="P21" i="9"/>
  <c r="J17" i="9"/>
  <c r="O22" i="9"/>
  <c r="J24" i="9"/>
  <c r="H25" i="9"/>
  <c r="L25" i="9"/>
  <c r="P25" i="9"/>
  <c r="I26" i="9"/>
  <c r="M26" i="9"/>
  <c r="Q26" i="9"/>
  <c r="J28" i="9"/>
  <c r="J29" i="9"/>
  <c r="H30" i="9"/>
  <c r="L30" i="9"/>
  <c r="P30" i="9"/>
  <c r="H31" i="9"/>
  <c r="L31" i="9"/>
  <c r="P31" i="9"/>
  <c r="J32" i="9"/>
  <c r="G33" i="9"/>
  <c r="K33" i="9"/>
  <c r="O33" i="9"/>
  <c r="J34" i="9"/>
  <c r="J35" i="9"/>
  <c r="H36" i="9"/>
  <c r="L36" i="9"/>
  <c r="P36" i="9"/>
  <c r="G37" i="9"/>
  <c r="K37" i="9"/>
  <c r="O37" i="9"/>
  <c r="G38" i="9"/>
  <c r="K38" i="9"/>
  <c r="O38" i="9"/>
  <c r="G39" i="9"/>
  <c r="K39" i="9"/>
  <c r="O39" i="9"/>
  <c r="H40" i="9"/>
  <c r="L40" i="9"/>
  <c r="P40" i="9"/>
  <c r="I41" i="9"/>
  <c r="M41" i="9"/>
  <c r="Q41" i="9"/>
  <c r="J6" i="9"/>
  <c r="J27" i="9"/>
  <c r="G44" i="9"/>
  <c r="G16" i="9"/>
  <c r="K44" i="9"/>
  <c r="K16" i="9"/>
  <c r="Q44" i="9"/>
  <c r="Q23" i="9"/>
  <c r="F6" i="9"/>
  <c r="F18" i="9"/>
  <c r="F8" i="9"/>
  <c r="F9" i="9"/>
  <c r="F26" i="9"/>
  <c r="H44" i="9"/>
  <c r="P6" i="9"/>
  <c r="D53" i="9"/>
  <c r="D54" i="9"/>
  <c r="O7" i="9"/>
  <c r="D62" i="9"/>
  <c r="D70" i="9"/>
  <c r="D90" i="9"/>
  <c r="I17" i="9"/>
  <c r="M17" i="9"/>
  <c r="Q17" i="9"/>
  <c r="D98" i="9"/>
  <c r="D101" i="9"/>
  <c r="J22" i="9"/>
  <c r="N22" i="9"/>
  <c r="D116" i="9"/>
  <c r="D117" i="9"/>
  <c r="D118" i="9"/>
  <c r="D124" i="9"/>
  <c r="D126" i="9"/>
  <c r="D133" i="9"/>
  <c r="D134" i="9"/>
  <c r="I24" i="9"/>
  <c r="M24" i="9"/>
  <c r="Q24" i="9"/>
  <c r="G25" i="9"/>
  <c r="K25" i="9"/>
  <c r="O25" i="9"/>
  <c r="D142" i="9"/>
  <c r="H26" i="9"/>
  <c r="L26" i="9"/>
  <c r="P26" i="9"/>
  <c r="D149" i="9"/>
  <c r="I28" i="9"/>
  <c r="M28" i="9"/>
  <c r="Q28" i="9"/>
  <c r="L10" i="9"/>
  <c r="D169" i="9"/>
  <c r="D173" i="9"/>
  <c r="I29" i="9"/>
  <c r="M29" i="9"/>
  <c r="Q29" i="9"/>
  <c r="D181" i="9"/>
  <c r="D185" i="9"/>
  <c r="D189" i="9"/>
  <c r="G30" i="9"/>
  <c r="K30" i="9"/>
  <c r="O30" i="9"/>
  <c r="D193" i="9"/>
  <c r="D201" i="9"/>
  <c r="G31" i="9"/>
  <c r="K31" i="9"/>
  <c r="O31" i="9"/>
  <c r="D205" i="9"/>
  <c r="D209" i="9"/>
  <c r="D213" i="9"/>
  <c r="L11" i="9"/>
  <c r="D221" i="9"/>
  <c r="D225" i="9"/>
  <c r="I32" i="9"/>
  <c r="M32" i="9"/>
  <c r="Q32" i="9"/>
  <c r="J33" i="9"/>
  <c r="D233" i="9"/>
  <c r="D237" i="9"/>
  <c r="I34" i="9"/>
  <c r="M34" i="9"/>
  <c r="Q34" i="9"/>
  <c r="D245" i="9"/>
  <c r="D249" i="9"/>
  <c r="I35" i="9"/>
  <c r="M35" i="9"/>
  <c r="Q35" i="9"/>
  <c r="D253" i="9"/>
  <c r="L12" i="9"/>
  <c r="D257" i="9"/>
  <c r="D269" i="9"/>
  <c r="G36" i="9"/>
  <c r="K36" i="9"/>
  <c r="O36" i="9"/>
  <c r="J37" i="9"/>
  <c r="N37" i="9"/>
  <c r="J38" i="9"/>
  <c r="J39" i="9"/>
  <c r="G40" i="9"/>
  <c r="K40" i="9"/>
  <c r="O40" i="9"/>
  <c r="H41" i="9"/>
  <c r="L41" i="9"/>
  <c r="P41" i="9"/>
  <c r="D76" i="9"/>
  <c r="F16" i="9"/>
  <c r="F19" i="9"/>
  <c r="F21" i="9"/>
  <c r="F25" i="9"/>
  <c r="F30" i="9"/>
  <c r="F31" i="9"/>
  <c r="F36" i="9"/>
  <c r="F40" i="9"/>
  <c r="J16" i="9"/>
  <c r="G18" i="9"/>
  <c r="K18" i="9"/>
  <c r="O18" i="9"/>
  <c r="J19" i="9"/>
  <c r="H20" i="9"/>
  <c r="L20" i="9"/>
  <c r="P20" i="9"/>
  <c r="J21" i="9"/>
  <c r="H17" i="9"/>
  <c r="L17" i="9"/>
  <c r="P17" i="9"/>
  <c r="I22" i="9"/>
  <c r="M22" i="9"/>
  <c r="Q22" i="9"/>
  <c r="H24" i="9"/>
  <c r="L24" i="9"/>
  <c r="P24" i="9"/>
  <c r="J25" i="9"/>
  <c r="G26" i="9"/>
  <c r="K26" i="9"/>
  <c r="O26" i="9"/>
  <c r="H28" i="9"/>
  <c r="L28" i="9"/>
  <c r="P28" i="9"/>
  <c r="H29" i="9"/>
  <c r="L29" i="9"/>
  <c r="P29" i="9"/>
  <c r="J30" i="9"/>
  <c r="J31" i="9"/>
  <c r="H32" i="9"/>
  <c r="L32" i="9"/>
  <c r="P32" i="9"/>
  <c r="I33" i="9"/>
  <c r="M33" i="9"/>
  <c r="Q33" i="9"/>
  <c r="H34" i="9"/>
  <c r="L34" i="9"/>
  <c r="P34" i="9"/>
  <c r="H35" i="9"/>
  <c r="L35" i="9"/>
  <c r="P35" i="9"/>
  <c r="J36" i="9"/>
  <c r="I37" i="9"/>
  <c r="M37" i="9"/>
  <c r="Q37" i="9"/>
  <c r="I38" i="9"/>
  <c r="M38" i="9"/>
  <c r="Q38" i="9"/>
  <c r="I39" i="9"/>
  <c r="M39" i="9"/>
  <c r="Q39" i="9"/>
  <c r="J40" i="9"/>
  <c r="G41" i="9"/>
  <c r="K41" i="9"/>
  <c r="O41" i="9"/>
  <c r="F27" i="9"/>
  <c r="F22" i="9"/>
  <c r="F33" i="9"/>
  <c r="F37" i="9"/>
  <c r="F38" i="9"/>
  <c r="F39" i="9"/>
  <c r="G17" i="9"/>
  <c r="K17" i="9"/>
  <c r="O17" i="9"/>
  <c r="G24" i="9"/>
  <c r="K24" i="9"/>
  <c r="O24" i="9"/>
  <c r="J26" i="9"/>
  <c r="G32" i="9"/>
  <c r="K32" i="9"/>
  <c r="O32" i="9"/>
  <c r="H33" i="9"/>
  <c r="L33" i="9"/>
  <c r="P33" i="9"/>
  <c r="I36" i="9"/>
  <c r="M36" i="9"/>
  <c r="Q36" i="9"/>
  <c r="H38" i="9"/>
  <c r="L38" i="9"/>
  <c r="P38" i="9"/>
  <c r="H39" i="9"/>
  <c r="L39" i="9"/>
  <c r="P39" i="9"/>
  <c r="I40" i="9"/>
  <c r="M40" i="9"/>
  <c r="Q40" i="9"/>
  <c r="J41" i="9"/>
  <c r="CE6" i="12"/>
  <c r="CC6" i="12"/>
  <c r="H19" i="12"/>
  <c r="H21" i="12"/>
  <c r="H18" i="12"/>
  <c r="CA6" i="12"/>
  <c r="E27" i="8"/>
  <c r="E22" i="8"/>
  <c r="E37" i="8"/>
  <c r="N12" i="9"/>
  <c r="N23" i="9"/>
  <c r="N28" i="9"/>
  <c r="N29" i="9"/>
  <c r="N34" i="9"/>
  <c r="N16" i="9"/>
  <c r="N19" i="9"/>
  <c r="N30" i="9"/>
  <c r="N31" i="9"/>
  <c r="N18" i="9"/>
  <c r="N41" i="9"/>
  <c r="N5" i="8"/>
  <c r="E33" i="8"/>
  <c r="E38" i="8"/>
  <c r="E39" i="8"/>
  <c r="E20" i="8"/>
  <c r="E17" i="8"/>
  <c r="E24" i="8"/>
  <c r="E28" i="8"/>
  <c r="E29" i="8"/>
  <c r="E32" i="8"/>
  <c r="E34" i="8"/>
  <c r="E35" i="8"/>
  <c r="E18" i="8"/>
  <c r="E26" i="8"/>
  <c r="E41" i="8"/>
  <c r="E16" i="8"/>
  <c r="E19" i="8"/>
  <c r="E21" i="8"/>
  <c r="E25" i="8"/>
  <c r="E30" i="8"/>
  <c r="E31" i="8"/>
  <c r="E36" i="8"/>
  <c r="E40" i="8"/>
  <c r="N20" i="9"/>
  <c r="N17" i="9"/>
  <c r="N24" i="9"/>
  <c r="N32" i="9"/>
  <c r="N35" i="9"/>
  <c r="N33" i="9"/>
  <c r="N38" i="9"/>
  <c r="N39" i="9"/>
  <c r="N21" i="9"/>
  <c r="N25" i="9"/>
  <c r="N36" i="9"/>
  <c r="N40" i="9"/>
  <c r="N26" i="9"/>
  <c r="I6" i="9"/>
  <c r="O6" i="9"/>
  <c r="G7" i="9"/>
  <c r="K7" i="9"/>
  <c r="J44" i="9"/>
  <c r="P44" i="9"/>
  <c r="D52" i="9"/>
  <c r="D60" i="9"/>
  <c r="D69" i="9"/>
  <c r="D78" i="9"/>
  <c r="D88" i="9"/>
  <c r="D106" i="9"/>
  <c r="G6" i="9"/>
  <c r="K6" i="9"/>
  <c r="Q6" i="9"/>
  <c r="F10" i="9"/>
  <c r="F12" i="9"/>
  <c r="M44" i="9"/>
  <c r="D58" i="9"/>
  <c r="D66" i="9"/>
  <c r="D74" i="9"/>
  <c r="D82" i="9"/>
  <c r="D86" i="9"/>
  <c r="D94" i="9"/>
  <c r="D102" i="9"/>
  <c r="D110" i="9"/>
  <c r="D122" i="9"/>
  <c r="D130" i="9"/>
  <c r="D138" i="9"/>
  <c r="D146" i="9"/>
  <c r="D150" i="9"/>
  <c r="D158" i="9"/>
  <c r="D166" i="9"/>
  <c r="D174" i="9"/>
  <c r="D182" i="9"/>
  <c r="D190" i="9"/>
  <c r="D202" i="9"/>
  <c r="D210" i="9"/>
  <c r="D218" i="9"/>
  <c r="D226" i="9"/>
  <c r="D230" i="9"/>
  <c r="D238" i="9"/>
  <c r="D246" i="9"/>
  <c r="D254" i="9"/>
  <c r="D266" i="9"/>
  <c r="D274" i="9"/>
  <c r="D282" i="9"/>
  <c r="D290" i="9"/>
  <c r="D294" i="9"/>
  <c r="D302" i="9"/>
  <c r="D318" i="9"/>
  <c r="H7" i="9"/>
  <c r="N7" i="9"/>
  <c r="D57" i="9"/>
  <c r="D61" i="9"/>
  <c r="D65" i="9"/>
  <c r="D73" i="9"/>
  <c r="D77" i="9"/>
  <c r="D81" i="9"/>
  <c r="D89" i="9"/>
  <c r="D93" i="9"/>
  <c r="D97" i="9"/>
  <c r="D109" i="9"/>
  <c r="D113" i="9"/>
  <c r="D121" i="9"/>
  <c r="D125" i="9"/>
  <c r="D137" i="9"/>
  <c r="D141" i="9"/>
  <c r="D145" i="9"/>
  <c r="D153" i="9"/>
  <c r="D157" i="9"/>
  <c r="D161" i="9"/>
  <c r="D179" i="9"/>
  <c r="D195" i="9"/>
  <c r="D211" i="9"/>
  <c r="N11" i="9"/>
  <c r="D243" i="9"/>
  <c r="D259" i="9"/>
  <c r="D275" i="9"/>
  <c r="N13" i="9"/>
  <c r="D307" i="9"/>
  <c r="K11" i="12"/>
  <c r="J8" i="12"/>
  <c r="H12" i="12"/>
  <c r="CB6" i="12"/>
  <c r="H28" i="12"/>
  <c r="H25" i="12"/>
  <c r="H27" i="12"/>
  <c r="H33" i="12"/>
  <c r="H37" i="12"/>
  <c r="H41" i="12"/>
  <c r="H42" i="12"/>
  <c r="N9" i="9"/>
  <c r="N44" i="9"/>
  <c r="D46" i="9"/>
  <c r="D310" i="9"/>
  <c r="N6" i="9"/>
  <c r="N10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D107" i="9"/>
  <c r="D111" i="9"/>
  <c r="D115" i="9"/>
  <c r="D119" i="9"/>
  <c r="D123" i="9"/>
  <c r="D127" i="9"/>
  <c r="D131" i="9"/>
  <c r="D135" i="9"/>
  <c r="D139" i="9"/>
  <c r="D143" i="9"/>
  <c r="D147" i="9"/>
  <c r="D151" i="9"/>
  <c r="D155" i="9"/>
  <c r="D159" i="9"/>
  <c r="D163" i="9"/>
  <c r="D171" i="9"/>
  <c r="D175" i="9"/>
  <c r="D183" i="9"/>
  <c r="D187" i="9"/>
  <c r="D199" i="9"/>
  <c r="D203" i="9"/>
  <c r="D207" i="9"/>
  <c r="D219" i="9"/>
  <c r="D223" i="9"/>
  <c r="D231" i="9"/>
  <c r="D235" i="9"/>
  <c r="D263" i="9"/>
  <c r="D267" i="9"/>
  <c r="D279" i="9"/>
  <c r="D283" i="9"/>
  <c r="D287" i="9"/>
  <c r="D295" i="9"/>
  <c r="D299" i="9"/>
  <c r="D311" i="9"/>
  <c r="D315" i="9"/>
  <c r="D319" i="9"/>
  <c r="D17" i="7"/>
  <c r="D18" i="7"/>
  <c r="D19" i="7"/>
  <c r="D20" i="7"/>
  <c r="D21" i="7"/>
  <c r="D22" i="7"/>
  <c r="D23" i="7"/>
  <c r="D24" i="7"/>
  <c r="D25" i="7"/>
  <c r="D26" i="7"/>
  <c r="D27" i="7"/>
  <c r="D16" i="8"/>
  <c r="D17" i="8"/>
  <c r="D18" i="8"/>
  <c r="D19" i="8"/>
  <c r="D20" i="8"/>
  <c r="D21" i="8"/>
  <c r="D22" i="8"/>
  <c r="D23" i="8"/>
  <c r="D24" i="8"/>
  <c r="D25" i="8"/>
  <c r="D26" i="8"/>
  <c r="D27" i="8"/>
  <c r="D247" i="9"/>
  <c r="D251" i="9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16" i="7"/>
  <c r="J12" i="12"/>
  <c r="I12" i="12"/>
  <c r="BM6" i="12"/>
  <c r="I40" i="12"/>
  <c r="H29" i="12"/>
  <c r="G11" i="12"/>
  <c r="BH14" i="12"/>
  <c r="BK6" i="12"/>
  <c r="G13" i="12"/>
  <c r="L13" i="9"/>
  <c r="D37" i="8"/>
  <c r="D38" i="8"/>
  <c r="D191" i="9"/>
  <c r="D239" i="9"/>
  <c r="D255" i="9"/>
  <c r="D271" i="9"/>
  <c r="D303" i="9"/>
  <c r="D167" i="9"/>
  <c r="D215" i="9"/>
  <c r="G10" i="12"/>
  <c r="G8" i="12"/>
  <c r="H8" i="12"/>
  <c r="I7" i="12"/>
  <c r="I9" i="12"/>
  <c r="BL6" i="12"/>
  <c r="BO6" i="12"/>
  <c r="L6" i="9"/>
  <c r="L7" i="9"/>
  <c r="L8" i="9"/>
  <c r="L9" i="9"/>
  <c r="L44" i="9"/>
  <c r="D49" i="9"/>
  <c r="D129" i="9"/>
  <c r="D105" i="9"/>
  <c r="K8" i="12"/>
  <c r="K10" i="12"/>
  <c r="K23" i="12"/>
  <c r="I20" i="12"/>
  <c r="BH8" i="12"/>
  <c r="D6" i="8"/>
  <c r="D7" i="8"/>
  <c r="D8" i="8"/>
  <c r="D9" i="8"/>
  <c r="X6" i="12"/>
  <c r="AF6" i="12"/>
  <c r="H11" i="12"/>
  <c r="H31" i="12"/>
  <c r="H35" i="12"/>
  <c r="H39" i="12"/>
  <c r="Q16" i="12"/>
  <c r="I21" i="12"/>
  <c r="I25" i="12"/>
  <c r="I33" i="12"/>
  <c r="I37" i="12"/>
  <c r="I41" i="12"/>
  <c r="M12" i="12"/>
  <c r="AD6" i="12"/>
  <c r="J10" i="12"/>
  <c r="J14" i="12"/>
  <c r="AT6" i="12"/>
  <c r="AX6" i="12"/>
  <c r="BH7" i="12"/>
  <c r="BN6" i="12"/>
  <c r="BH9" i="12"/>
  <c r="BH11" i="12"/>
  <c r="BX7" i="12"/>
  <c r="CN11" i="12"/>
  <c r="L18" i="12"/>
  <c r="L22" i="12"/>
  <c r="L26" i="12"/>
  <c r="L30" i="12"/>
  <c r="L34" i="12"/>
  <c r="L38" i="12"/>
  <c r="L42" i="12"/>
  <c r="G19" i="12"/>
  <c r="K19" i="12"/>
  <c r="G21" i="12"/>
  <c r="I22" i="12"/>
  <c r="G23" i="12"/>
  <c r="I24" i="12"/>
  <c r="G25" i="12"/>
  <c r="K25" i="12"/>
  <c r="I26" i="12"/>
  <c r="K27" i="12"/>
  <c r="I28" i="12"/>
  <c r="AH6" i="12"/>
  <c r="H9" i="12"/>
  <c r="H13" i="12"/>
  <c r="F28" i="12"/>
  <c r="CN14" i="12"/>
  <c r="H32" i="12"/>
  <c r="H34" i="12"/>
  <c r="H36" i="12"/>
  <c r="H38" i="12"/>
  <c r="H40" i="12"/>
  <c r="AR14" i="12"/>
  <c r="AS11" i="12"/>
  <c r="AS13" i="12"/>
  <c r="F11" i="12"/>
  <c r="E11" i="12" s="1"/>
  <c r="J11" i="12"/>
  <c r="AE6" i="12"/>
  <c r="AI6" i="12"/>
  <c r="H14" i="12"/>
  <c r="J13" i="12"/>
  <c r="G31" i="12"/>
  <c r="K31" i="12"/>
  <c r="I32" i="12"/>
  <c r="K33" i="12"/>
  <c r="I34" i="12"/>
  <c r="G35" i="12"/>
  <c r="I36" i="12"/>
  <c r="I38" i="12"/>
  <c r="K39" i="12"/>
  <c r="G41" i="12"/>
  <c r="D29" i="8"/>
  <c r="D30" i="8"/>
  <c r="D31" i="8"/>
  <c r="D32" i="8"/>
  <c r="D33" i="8"/>
  <c r="D34" i="8"/>
  <c r="D35" i="8"/>
  <c r="D36" i="8"/>
  <c r="D28" i="8"/>
  <c r="D39" i="8"/>
  <c r="D40" i="8"/>
  <c r="D41" i="8"/>
  <c r="K15" i="6"/>
  <c r="AS14" i="12"/>
  <c r="I46" i="12"/>
  <c r="I13" i="12"/>
  <c r="I30" i="12"/>
  <c r="AB13" i="12"/>
  <c r="G29" i="12"/>
  <c r="G33" i="12"/>
  <c r="G37" i="12"/>
  <c r="K37" i="12"/>
  <c r="K41" i="12"/>
  <c r="AC12" i="12"/>
  <c r="G14" i="12"/>
  <c r="K14" i="12"/>
  <c r="AG6" i="12"/>
  <c r="I29" i="12"/>
  <c r="I31" i="12"/>
  <c r="G32" i="12"/>
  <c r="K32" i="12"/>
  <c r="G34" i="12"/>
  <c r="I35" i="12"/>
  <c r="K36" i="12"/>
  <c r="G38" i="12"/>
  <c r="I39" i="12"/>
  <c r="K40" i="12"/>
  <c r="G42" i="12"/>
  <c r="K42" i="12"/>
  <c r="L32" i="12"/>
  <c r="L36" i="12"/>
  <c r="L40" i="12"/>
  <c r="D28" i="7"/>
  <c r="G15" i="6"/>
  <c r="H15" i="6"/>
  <c r="E135" i="12"/>
  <c r="E137" i="12"/>
  <c r="E139" i="12"/>
  <c r="E141" i="12"/>
  <c r="E143" i="12"/>
  <c r="E151" i="12"/>
  <c r="E153" i="12"/>
  <c r="E161" i="12"/>
  <c r="E163" i="12"/>
  <c r="E165" i="12"/>
  <c r="J9" i="12"/>
  <c r="F7" i="12"/>
  <c r="AR8" i="12"/>
  <c r="E155" i="12"/>
  <c r="I10" i="12"/>
  <c r="K17" i="12"/>
  <c r="AB8" i="12"/>
  <c r="AB10" i="12"/>
  <c r="I8" i="12"/>
  <c r="G17" i="12"/>
  <c r="AB7" i="12"/>
  <c r="K46" i="12"/>
  <c r="AB9" i="12"/>
  <c r="E145" i="12"/>
  <c r="AW6" i="12"/>
  <c r="AU6" i="12"/>
  <c r="AY6" i="12"/>
  <c r="AS46" i="12"/>
  <c r="AS10" i="12"/>
  <c r="E79" i="12"/>
  <c r="E119" i="12"/>
  <c r="E121" i="12"/>
  <c r="E123" i="12"/>
  <c r="E125" i="12"/>
  <c r="E127" i="12"/>
  <c r="E129" i="12"/>
  <c r="E131" i="12"/>
  <c r="E133" i="12"/>
  <c r="E147" i="12"/>
  <c r="E149" i="12"/>
  <c r="E157" i="12"/>
  <c r="E159" i="12"/>
  <c r="H10" i="12"/>
  <c r="G9" i="12"/>
  <c r="K9" i="12"/>
  <c r="U7" i="12"/>
  <c r="U9" i="12"/>
  <c r="U6" i="12" s="1"/>
  <c r="R16" i="12"/>
  <c r="S16" i="12"/>
  <c r="M17" i="12"/>
  <c r="M21" i="12"/>
  <c r="M25" i="12"/>
  <c r="L46" i="12"/>
  <c r="M20" i="12"/>
  <c r="M24" i="12"/>
  <c r="M28" i="12"/>
  <c r="M19" i="12"/>
  <c r="M23" i="12"/>
  <c r="M27" i="12"/>
  <c r="M18" i="12"/>
  <c r="M22" i="12"/>
  <c r="M26" i="12"/>
  <c r="G12" i="12"/>
  <c r="K12" i="12"/>
  <c r="K30" i="12"/>
  <c r="AR12" i="12"/>
  <c r="I11" i="12"/>
  <c r="I14" i="12"/>
  <c r="E167" i="12"/>
  <c r="E169" i="12"/>
  <c r="E171" i="12"/>
  <c r="E173" i="12"/>
  <c r="E175" i="12"/>
  <c r="T11" i="12"/>
  <c r="E212" i="12"/>
  <c r="E220" i="12"/>
  <c r="E222" i="12"/>
  <c r="E304" i="12"/>
  <c r="E177" i="12"/>
  <c r="E179" i="12"/>
  <c r="BA6" i="12"/>
  <c r="E214" i="12"/>
  <c r="D47" i="12"/>
  <c r="E181" i="12"/>
  <c r="E183" i="12"/>
  <c r="E185" i="12"/>
  <c r="E261" i="12"/>
  <c r="AZ6" i="12"/>
  <c r="BP6" i="12"/>
  <c r="N16" i="12"/>
  <c r="J46" i="12"/>
  <c r="K29" i="12"/>
  <c r="O16" i="12"/>
  <c r="M32" i="12"/>
  <c r="M36" i="12"/>
  <c r="M40" i="12"/>
  <c r="M31" i="12"/>
  <c r="M35" i="12"/>
  <c r="M39" i="12"/>
  <c r="H46" i="12"/>
  <c r="M30" i="12"/>
  <c r="M34" i="12"/>
  <c r="M38" i="12"/>
  <c r="M42" i="12"/>
  <c r="O6" i="12"/>
  <c r="P6" i="12"/>
  <c r="R6" i="12"/>
  <c r="S6" i="12"/>
  <c r="N6" i="12"/>
  <c r="L29" i="12"/>
  <c r="L33" i="12"/>
  <c r="L37" i="12"/>
  <c r="L41" i="12"/>
  <c r="D207" i="12"/>
  <c r="D278" i="12"/>
  <c r="D280" i="12"/>
  <c r="D306" i="12"/>
  <c r="D308" i="12"/>
  <c r="M29" i="12"/>
  <c r="M33" i="12"/>
  <c r="M37" i="12"/>
  <c r="M41" i="12"/>
  <c r="E47" i="12"/>
  <c r="E187" i="12"/>
  <c r="E189" i="12"/>
  <c r="E191" i="12"/>
  <c r="E193" i="12"/>
  <c r="E195" i="12"/>
  <c r="BH13" i="12"/>
  <c r="D74" i="12"/>
  <c r="E194" i="12"/>
  <c r="E196" i="12"/>
  <c r="E198" i="12"/>
  <c r="E204" i="12"/>
  <c r="E206" i="12"/>
  <c r="D215" i="12"/>
  <c r="D217" i="12"/>
  <c r="D199" i="12"/>
  <c r="D201" i="12"/>
  <c r="D211" i="12"/>
  <c r="D219" i="12"/>
  <c r="D223" i="12"/>
  <c r="D225" i="12"/>
  <c r="D203" i="12"/>
  <c r="AS7" i="12"/>
  <c r="AS9" i="12"/>
  <c r="D209" i="12"/>
  <c r="E65" i="12"/>
  <c r="E71" i="12"/>
  <c r="E73" i="12"/>
  <c r="E200" i="12"/>
  <c r="E202" i="12"/>
  <c r="D205" i="12"/>
  <c r="E216" i="12"/>
  <c r="E218" i="12"/>
  <c r="D221" i="12"/>
  <c r="AR10" i="12"/>
  <c r="D66" i="12"/>
  <c r="D68" i="12"/>
  <c r="D78" i="12"/>
  <c r="D227" i="12"/>
  <c r="D229" i="12"/>
  <c r="D231" i="12"/>
  <c r="D233" i="12"/>
  <c r="D235" i="12"/>
  <c r="D237" i="12"/>
  <c r="D239" i="12"/>
  <c r="D241" i="12"/>
  <c r="D243" i="12"/>
  <c r="D245" i="12"/>
  <c r="D247" i="12"/>
  <c r="D249" i="12"/>
  <c r="D251" i="12"/>
  <c r="D253" i="12"/>
  <c r="D255" i="12"/>
  <c r="D257" i="12"/>
  <c r="D259" i="12"/>
  <c r="D263" i="12"/>
  <c r="D265" i="12"/>
  <c r="D267" i="12"/>
  <c r="D269" i="12"/>
  <c r="D271" i="12"/>
  <c r="D273" i="12"/>
  <c r="D275" i="12"/>
  <c r="D277" i="12"/>
  <c r="D279" i="12"/>
  <c r="D281" i="12"/>
  <c r="D283" i="12"/>
  <c r="D285" i="12"/>
  <c r="D287" i="12"/>
  <c r="D289" i="12"/>
  <c r="D291" i="12"/>
  <c r="D293" i="12"/>
  <c r="D70" i="12"/>
  <c r="D197" i="12"/>
  <c r="E208" i="12"/>
  <c r="E210" i="12"/>
  <c r="D213" i="12"/>
  <c r="D298" i="12"/>
  <c r="D302" i="12"/>
  <c r="M7" i="12"/>
  <c r="M11" i="12"/>
  <c r="H7" i="12"/>
  <c r="F8" i="12"/>
  <c r="F10" i="12"/>
  <c r="F12" i="12"/>
  <c r="F14" i="12"/>
  <c r="Q6" i="12"/>
  <c r="L8" i="12"/>
  <c r="L12" i="12"/>
  <c r="T10" i="12"/>
  <c r="T14" i="12"/>
  <c r="BH10" i="12"/>
  <c r="BH12" i="12"/>
  <c r="BI14" i="12"/>
  <c r="D224" i="12"/>
  <c r="D228" i="12"/>
  <c r="D230" i="12"/>
  <c r="D232" i="12"/>
  <c r="D234" i="12"/>
  <c r="D236" i="12"/>
  <c r="D238" i="12"/>
  <c r="D240" i="12"/>
  <c r="D242" i="12"/>
  <c r="D244" i="12"/>
  <c r="D246" i="12"/>
  <c r="D248" i="12"/>
  <c r="D250" i="12"/>
  <c r="D252" i="12"/>
  <c r="D254" i="12"/>
  <c r="D256" i="12"/>
  <c r="D258" i="12"/>
  <c r="D260" i="12"/>
  <c r="D262" i="12"/>
  <c r="D264" i="12"/>
  <c r="D266" i="12"/>
  <c r="D268" i="12"/>
  <c r="D270" i="12"/>
  <c r="D272" i="12"/>
  <c r="D274" i="12"/>
  <c r="D276" i="12"/>
  <c r="D282" i="12"/>
  <c r="D284" i="12"/>
  <c r="D286" i="12"/>
  <c r="D288" i="12"/>
  <c r="D290" i="12"/>
  <c r="D292" i="12"/>
  <c r="D294" i="12"/>
  <c r="D296" i="12"/>
  <c r="D300" i="12"/>
  <c r="D304" i="12"/>
  <c r="D305" i="12"/>
  <c r="D307" i="12"/>
  <c r="D309" i="12"/>
  <c r="D311" i="12"/>
  <c r="D313" i="12"/>
  <c r="D315" i="12"/>
  <c r="D317" i="12"/>
  <c r="D319" i="12"/>
  <c r="D321" i="12"/>
  <c r="G46" i="12"/>
  <c r="M10" i="12"/>
  <c r="M14" i="12"/>
  <c r="G7" i="12"/>
  <c r="K7" i="12"/>
  <c r="L7" i="12"/>
  <c r="L11" i="12"/>
  <c r="T7" i="12"/>
  <c r="AB11" i="12"/>
  <c r="AB14" i="12"/>
  <c r="AR9" i="12"/>
  <c r="AR13" i="12"/>
  <c r="BX8" i="12"/>
  <c r="BX10" i="12"/>
  <c r="BX12" i="12"/>
  <c r="BX14" i="12"/>
  <c r="D48" i="12"/>
  <c r="D50" i="12"/>
  <c r="D52" i="12"/>
  <c r="D54" i="12"/>
  <c r="D56" i="12"/>
  <c r="D58" i="12"/>
  <c r="D60" i="12"/>
  <c r="D62" i="12"/>
  <c r="D64" i="12"/>
  <c r="E75" i="12"/>
  <c r="E77" i="12"/>
  <c r="D80" i="12"/>
  <c r="D112" i="12"/>
  <c r="D114" i="12"/>
  <c r="D116" i="12"/>
  <c r="D118" i="12"/>
  <c r="D120" i="12"/>
  <c r="D122" i="12"/>
  <c r="D124" i="12"/>
  <c r="D126" i="12"/>
  <c r="D128" i="12"/>
  <c r="D130" i="12"/>
  <c r="D132" i="12"/>
  <c r="D134" i="12"/>
  <c r="D136" i="12"/>
  <c r="D138" i="12"/>
  <c r="D140" i="12"/>
  <c r="D142" i="12"/>
  <c r="D144" i="12"/>
  <c r="D146" i="12"/>
  <c r="D148" i="12"/>
  <c r="D150" i="12"/>
  <c r="D152" i="12"/>
  <c r="D154" i="12"/>
  <c r="D156" i="12"/>
  <c r="D158" i="12"/>
  <c r="D160" i="12"/>
  <c r="D162" i="12"/>
  <c r="D164" i="12"/>
  <c r="D166" i="12"/>
  <c r="D168" i="12"/>
  <c r="D170" i="12"/>
  <c r="D172" i="12"/>
  <c r="D174" i="12"/>
  <c r="D176" i="12"/>
  <c r="D178" i="12"/>
  <c r="D180" i="12"/>
  <c r="D182" i="12"/>
  <c r="D184" i="12"/>
  <c r="D186" i="12"/>
  <c r="D188" i="12"/>
  <c r="D190" i="12"/>
  <c r="D192" i="12"/>
  <c r="D194" i="12"/>
  <c r="D196" i="12"/>
  <c r="D198" i="12"/>
  <c r="E199" i="12"/>
  <c r="D202" i="12"/>
  <c r="E203" i="12"/>
  <c r="D206" i="12"/>
  <c r="E207" i="12"/>
  <c r="D210" i="12"/>
  <c r="E211" i="12"/>
  <c r="D214" i="12"/>
  <c r="E215" i="12"/>
  <c r="D218" i="12"/>
  <c r="E219" i="12"/>
  <c r="D222" i="12"/>
  <c r="D261" i="12"/>
  <c r="D297" i="12"/>
  <c r="D303" i="12"/>
  <c r="F46" i="12"/>
  <c r="M9" i="12"/>
  <c r="M13" i="12"/>
  <c r="J7" i="12"/>
  <c r="F9" i="12"/>
  <c r="F13" i="12"/>
  <c r="T8" i="12"/>
  <c r="T12" i="12"/>
  <c r="AB12" i="12"/>
  <c r="AC14" i="12"/>
  <c r="CN7" i="12"/>
  <c r="CN9" i="12"/>
  <c r="CN13" i="12"/>
  <c r="J20" i="12"/>
  <c r="J24" i="12"/>
  <c r="J32" i="12"/>
  <c r="J36" i="12"/>
  <c r="J40" i="12"/>
  <c r="D76" i="12"/>
  <c r="D295" i="12"/>
  <c r="D299" i="12"/>
  <c r="D301" i="12"/>
  <c r="D310" i="12"/>
  <c r="D312" i="12"/>
  <c r="D314" i="12"/>
  <c r="D316" i="12"/>
  <c r="D318" i="12"/>
  <c r="D320" i="12"/>
  <c r="T9" i="12"/>
  <c r="T13" i="12"/>
  <c r="AR7" i="12"/>
  <c r="AS8" i="12"/>
  <c r="AR11" i="12"/>
  <c r="AS12" i="12"/>
  <c r="BX9" i="12"/>
  <c r="BX11" i="12"/>
  <c r="BX13" i="12"/>
  <c r="P16" i="12"/>
  <c r="D49" i="12"/>
  <c r="D51" i="12"/>
  <c r="D53" i="12"/>
  <c r="D55" i="12"/>
  <c r="D57" i="12"/>
  <c r="D59" i="12"/>
  <c r="D61" i="12"/>
  <c r="D63" i="12"/>
  <c r="E67" i="12"/>
  <c r="E69" i="12"/>
  <c r="D72" i="12"/>
  <c r="D111" i="12"/>
  <c r="D113" i="12"/>
  <c r="D115" i="12"/>
  <c r="D117" i="12"/>
  <c r="D119" i="12"/>
  <c r="D121" i="12"/>
  <c r="D123" i="12"/>
  <c r="D125" i="12"/>
  <c r="D127" i="12"/>
  <c r="D129" i="12"/>
  <c r="D131" i="12"/>
  <c r="D133" i="12"/>
  <c r="D135" i="12"/>
  <c r="D137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5" i="12"/>
  <c r="D167" i="12"/>
  <c r="D169" i="12"/>
  <c r="D171" i="12"/>
  <c r="D173" i="12"/>
  <c r="D175" i="12"/>
  <c r="D177" i="12"/>
  <c r="D179" i="12"/>
  <c r="D181" i="12"/>
  <c r="D183" i="12"/>
  <c r="D185" i="12"/>
  <c r="D187" i="12"/>
  <c r="D189" i="12"/>
  <c r="D191" i="12"/>
  <c r="D193" i="12"/>
  <c r="D195" i="12"/>
  <c r="E197" i="12"/>
  <c r="D200" i="12"/>
  <c r="E201" i="12"/>
  <c r="D204" i="12"/>
  <c r="E205" i="12"/>
  <c r="D208" i="12"/>
  <c r="E209" i="12"/>
  <c r="D212" i="12"/>
  <c r="E213" i="12"/>
  <c r="D216" i="12"/>
  <c r="E217" i="12"/>
  <c r="D220" i="12"/>
  <c r="E221" i="12"/>
  <c r="D226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D81" i="12"/>
  <c r="E81" i="12"/>
  <c r="D83" i="12"/>
  <c r="E83" i="12"/>
  <c r="D85" i="12"/>
  <c r="E85" i="12"/>
  <c r="D87" i="12"/>
  <c r="E87" i="12"/>
  <c r="D65" i="12"/>
  <c r="E66" i="12"/>
  <c r="D69" i="12"/>
  <c r="E70" i="12"/>
  <c r="D73" i="12"/>
  <c r="E74" i="12"/>
  <c r="D77" i="12"/>
  <c r="E78" i="12"/>
  <c r="D89" i="12"/>
  <c r="D91" i="12"/>
  <c r="D93" i="12"/>
  <c r="D95" i="12"/>
  <c r="D97" i="12"/>
  <c r="D99" i="12"/>
  <c r="D101" i="12"/>
  <c r="D103" i="12"/>
  <c r="D105" i="12"/>
  <c r="D107" i="12"/>
  <c r="D109" i="12"/>
  <c r="E111" i="12"/>
  <c r="E113" i="12"/>
  <c r="E115" i="12"/>
  <c r="E117" i="12"/>
  <c r="D82" i="12"/>
  <c r="E82" i="12"/>
  <c r="D84" i="12"/>
  <c r="E84" i="12"/>
  <c r="D86" i="12"/>
  <c r="E86" i="12"/>
  <c r="D88" i="12"/>
  <c r="E88" i="12"/>
  <c r="D67" i="12"/>
  <c r="E68" i="12"/>
  <c r="D71" i="12"/>
  <c r="E72" i="12"/>
  <c r="D75" i="12"/>
  <c r="E76" i="12"/>
  <c r="D79" i="12"/>
  <c r="E80" i="12"/>
  <c r="D90" i="12"/>
  <c r="D92" i="12"/>
  <c r="D94" i="12"/>
  <c r="D96" i="12"/>
  <c r="D98" i="12"/>
  <c r="D100" i="12"/>
  <c r="D102" i="12"/>
  <c r="D104" i="12"/>
  <c r="D106" i="12"/>
  <c r="D108" i="12"/>
  <c r="D110" i="12"/>
  <c r="E112" i="12"/>
  <c r="E114" i="12"/>
  <c r="E116" i="12"/>
  <c r="E118" i="12"/>
  <c r="E120" i="12"/>
  <c r="E122" i="12"/>
  <c r="E124" i="12"/>
  <c r="E126" i="12"/>
  <c r="E128" i="12"/>
  <c r="E130" i="12"/>
  <c r="E132" i="12"/>
  <c r="E134" i="12"/>
  <c r="E136" i="12"/>
  <c r="E138" i="12"/>
  <c r="E140" i="12"/>
  <c r="E142" i="12"/>
  <c r="E144" i="12"/>
  <c r="E146" i="12"/>
  <c r="E148" i="12"/>
  <c r="E150" i="12"/>
  <c r="E152" i="12"/>
  <c r="E154" i="12"/>
  <c r="E156" i="12"/>
  <c r="E158" i="12"/>
  <c r="E160" i="12"/>
  <c r="E162" i="12"/>
  <c r="E164" i="12"/>
  <c r="E166" i="12"/>
  <c r="E168" i="12"/>
  <c r="E170" i="12"/>
  <c r="E172" i="12"/>
  <c r="E174" i="12"/>
  <c r="E176" i="12"/>
  <c r="E178" i="12"/>
  <c r="E180" i="12"/>
  <c r="E182" i="12"/>
  <c r="E184" i="12"/>
  <c r="E186" i="12"/>
  <c r="E188" i="12"/>
  <c r="E190" i="12"/>
  <c r="E192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J19" i="12"/>
  <c r="J35" i="12"/>
  <c r="J17" i="12"/>
  <c r="J33" i="12"/>
  <c r="J26" i="12"/>
  <c r="J42" i="12"/>
  <c r="F19" i="12"/>
  <c r="E19" i="12" s="1"/>
  <c r="F35" i="12"/>
  <c r="J23" i="12"/>
  <c r="J27" i="12"/>
  <c r="J31" i="12"/>
  <c r="J39" i="12"/>
  <c r="F21" i="12"/>
  <c r="F37" i="12"/>
  <c r="J21" i="12"/>
  <c r="J25" i="12"/>
  <c r="J29" i="12"/>
  <c r="J37" i="12"/>
  <c r="J41" i="12"/>
  <c r="F26" i="12"/>
  <c r="F42" i="12"/>
  <c r="E42" i="12" s="1"/>
  <c r="J18" i="12"/>
  <c r="J22" i="12"/>
  <c r="J30" i="12"/>
  <c r="J34" i="12"/>
  <c r="J38" i="12"/>
  <c r="F17" i="12"/>
  <c r="F22" i="12"/>
  <c r="F24" i="12"/>
  <c r="F31" i="12"/>
  <c r="F33" i="12"/>
  <c r="F38" i="12"/>
  <c r="F40" i="12"/>
  <c r="E40" i="12" s="1"/>
  <c r="F23" i="12"/>
  <c r="E23" i="12" s="1"/>
  <c r="F25" i="12"/>
  <c r="F30" i="12"/>
  <c r="F32" i="12"/>
  <c r="F39" i="12"/>
  <c r="F41" i="12"/>
  <c r="F18" i="12"/>
  <c r="F20" i="12"/>
  <c r="F27" i="12"/>
  <c r="F29" i="12"/>
  <c r="F34" i="12"/>
  <c r="F36" i="12"/>
  <c r="I17" i="12"/>
  <c r="CV6" i="12"/>
  <c r="CO7" i="12"/>
  <c r="CO8" i="12"/>
  <c r="CO9" i="12"/>
  <c r="CO10" i="12"/>
  <c r="CO11" i="12"/>
  <c r="CO12" i="12"/>
  <c r="CO13" i="12"/>
  <c r="CF6" i="12"/>
  <c r="BY7" i="12"/>
  <c r="BY8" i="12"/>
  <c r="BY9" i="12"/>
  <c r="BY10" i="12"/>
  <c r="BY11" i="12"/>
  <c r="BY12" i="12"/>
  <c r="BY13" i="12"/>
  <c r="BY14" i="12"/>
  <c r="BJ6" i="12"/>
  <c r="BI7" i="12"/>
  <c r="BI8" i="12"/>
  <c r="BI9" i="12"/>
  <c r="BI10" i="12"/>
  <c r="BI11" i="12"/>
  <c r="BI12" i="12"/>
  <c r="BI13" i="12"/>
  <c r="AJ6" i="12"/>
  <c r="AL6" i="12"/>
  <c r="AC7" i="12"/>
  <c r="AC8" i="12"/>
  <c r="AC9" i="12"/>
  <c r="AC10" i="12"/>
  <c r="AC11" i="12"/>
  <c r="AC13" i="12"/>
  <c r="J15" i="6"/>
  <c r="L15" i="6"/>
  <c r="N15" i="6"/>
  <c r="P15" i="6"/>
  <c r="D10" i="8"/>
  <c r="D11" i="8"/>
  <c r="E44" i="8"/>
  <c r="D45" i="9"/>
  <c r="D44" i="8"/>
  <c r="F44" i="9"/>
  <c r="D12" i="8"/>
  <c r="D13" i="8"/>
  <c r="F5" i="8"/>
  <c r="E7" i="8"/>
  <c r="E11" i="8"/>
  <c r="E13" i="8"/>
  <c r="E6" i="8"/>
  <c r="E9" i="8"/>
  <c r="E8" i="8"/>
  <c r="E10" i="8"/>
  <c r="E12" i="8"/>
  <c r="F17" i="6"/>
  <c r="D17" i="6" s="1"/>
  <c r="Q319" i="5"/>
  <c r="P319" i="5"/>
  <c r="O319" i="5"/>
  <c r="N319" i="5"/>
  <c r="M319" i="5"/>
  <c r="L319" i="5"/>
  <c r="K319" i="5"/>
  <c r="J319" i="5"/>
  <c r="I319" i="5"/>
  <c r="H319" i="5"/>
  <c r="G319" i="5"/>
  <c r="F319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Q244" i="5"/>
  <c r="Q34" i="5" s="1"/>
  <c r="P244" i="5"/>
  <c r="P34" i="5" s="1"/>
  <c r="O244" i="5"/>
  <c r="O34" i="5" s="1"/>
  <c r="N244" i="5"/>
  <c r="N34" i="5" s="1"/>
  <c r="M244" i="5"/>
  <c r="M34" i="5" s="1"/>
  <c r="L244" i="5"/>
  <c r="L34" i="5" s="1"/>
  <c r="K244" i="5"/>
  <c r="K34" i="5" s="1"/>
  <c r="J244" i="5"/>
  <c r="J34" i="5" s="1"/>
  <c r="I244" i="5"/>
  <c r="I34" i="5" s="1"/>
  <c r="H244" i="5"/>
  <c r="H34" i="5" s="1"/>
  <c r="G244" i="5"/>
  <c r="G34" i="5" s="1"/>
  <c r="F244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Q202" i="5"/>
  <c r="Q31" i="5" s="1"/>
  <c r="P202" i="5"/>
  <c r="P31" i="5" s="1"/>
  <c r="O202" i="5"/>
  <c r="O31" i="5" s="1"/>
  <c r="N202" i="5"/>
  <c r="N31" i="5" s="1"/>
  <c r="M202" i="5"/>
  <c r="M31" i="5" s="1"/>
  <c r="L202" i="5"/>
  <c r="L31" i="5" s="1"/>
  <c r="K202" i="5"/>
  <c r="K31" i="5" s="1"/>
  <c r="J202" i="5"/>
  <c r="J31" i="5" s="1"/>
  <c r="I202" i="5"/>
  <c r="I31" i="5" s="1"/>
  <c r="H202" i="5"/>
  <c r="H31" i="5" s="1"/>
  <c r="G202" i="5"/>
  <c r="G31" i="5" s="1"/>
  <c r="F202" i="5"/>
  <c r="F31" i="5" s="1"/>
  <c r="Q201" i="5"/>
  <c r="P201" i="5"/>
  <c r="O201" i="5"/>
  <c r="N201" i="5"/>
  <c r="M201" i="5"/>
  <c r="L201" i="5"/>
  <c r="K201" i="5"/>
  <c r="J201" i="5"/>
  <c r="I201" i="5"/>
  <c r="H201" i="5"/>
  <c r="G201" i="5"/>
  <c r="F201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Q190" i="5"/>
  <c r="Q30" i="5" s="1"/>
  <c r="P190" i="5"/>
  <c r="P30" i="5" s="1"/>
  <c r="O190" i="5"/>
  <c r="O30" i="5" s="1"/>
  <c r="N190" i="5"/>
  <c r="M190" i="5"/>
  <c r="M30" i="5" s="1"/>
  <c r="L190" i="5"/>
  <c r="L30" i="5" s="1"/>
  <c r="K190" i="5"/>
  <c r="K30" i="5" s="1"/>
  <c r="J190" i="5"/>
  <c r="J30" i="5" s="1"/>
  <c r="I190" i="5"/>
  <c r="I30" i="5" s="1"/>
  <c r="H190" i="5"/>
  <c r="H30" i="5" s="1"/>
  <c r="G190" i="5"/>
  <c r="G30" i="5" s="1"/>
  <c r="F190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Q176" i="5"/>
  <c r="Q29" i="5" s="1"/>
  <c r="P176" i="5"/>
  <c r="P29" i="5" s="1"/>
  <c r="O176" i="5"/>
  <c r="O29" i="5" s="1"/>
  <c r="N176" i="5"/>
  <c r="N29" i="5" s="1"/>
  <c r="M176" i="5"/>
  <c r="M29" i="5" s="1"/>
  <c r="L176" i="5"/>
  <c r="L29" i="5" s="1"/>
  <c r="K176" i="5"/>
  <c r="K29" i="5" s="1"/>
  <c r="J176" i="5"/>
  <c r="J29" i="5" s="1"/>
  <c r="I176" i="5"/>
  <c r="I29" i="5" s="1"/>
  <c r="H176" i="5"/>
  <c r="H29" i="5" s="1"/>
  <c r="G176" i="5"/>
  <c r="G29" i="5" s="1"/>
  <c r="F176" i="5"/>
  <c r="F29" i="5" s="1"/>
  <c r="Q175" i="5"/>
  <c r="P175" i="5"/>
  <c r="O175" i="5"/>
  <c r="N175" i="5"/>
  <c r="M175" i="5"/>
  <c r="L175" i="5"/>
  <c r="K175" i="5"/>
  <c r="J175" i="5"/>
  <c r="I175" i="5"/>
  <c r="H175" i="5"/>
  <c r="G175" i="5"/>
  <c r="F175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Q164" i="5"/>
  <c r="Q28" i="5" s="1"/>
  <c r="P164" i="5"/>
  <c r="P28" i="5" s="1"/>
  <c r="O164" i="5"/>
  <c r="O28" i="5" s="1"/>
  <c r="N164" i="5"/>
  <c r="N28" i="5" s="1"/>
  <c r="M164" i="5"/>
  <c r="M28" i="5" s="1"/>
  <c r="L164" i="5"/>
  <c r="L28" i="5" s="1"/>
  <c r="K164" i="5"/>
  <c r="K28" i="5" s="1"/>
  <c r="J164" i="5"/>
  <c r="J28" i="5" s="1"/>
  <c r="I164" i="5"/>
  <c r="I28" i="5" s="1"/>
  <c r="H164" i="5"/>
  <c r="H28" i="5" s="1"/>
  <c r="G164" i="5"/>
  <c r="G28" i="5" s="1"/>
  <c r="F164" i="5"/>
  <c r="F28" i="5" s="1"/>
  <c r="Q163" i="5"/>
  <c r="P163" i="5"/>
  <c r="O163" i="5"/>
  <c r="N163" i="5"/>
  <c r="M163" i="5"/>
  <c r="L163" i="5"/>
  <c r="K163" i="5"/>
  <c r="J163" i="5"/>
  <c r="I163" i="5"/>
  <c r="H163" i="5"/>
  <c r="G163" i="5"/>
  <c r="F163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Q138" i="5"/>
  <c r="Q25" i="5" s="1"/>
  <c r="P138" i="5"/>
  <c r="P25" i="5" s="1"/>
  <c r="O138" i="5"/>
  <c r="O25" i="5" s="1"/>
  <c r="N138" i="5"/>
  <c r="N25" i="5" s="1"/>
  <c r="M138" i="5"/>
  <c r="M25" i="5" s="1"/>
  <c r="L138" i="5"/>
  <c r="L25" i="5" s="1"/>
  <c r="K138" i="5"/>
  <c r="K25" i="5" s="1"/>
  <c r="J138" i="5"/>
  <c r="J25" i="5" s="1"/>
  <c r="I138" i="5"/>
  <c r="I25" i="5" s="1"/>
  <c r="H138" i="5"/>
  <c r="H25" i="5" s="1"/>
  <c r="G138" i="5"/>
  <c r="G25" i="5" s="1"/>
  <c r="F138" i="5"/>
  <c r="F25" i="5" s="1"/>
  <c r="Q137" i="5"/>
  <c r="P137" i="5"/>
  <c r="O137" i="5"/>
  <c r="N137" i="5"/>
  <c r="M137" i="5"/>
  <c r="L137" i="5"/>
  <c r="K137" i="5"/>
  <c r="J137" i="5"/>
  <c r="I137" i="5"/>
  <c r="H137" i="5"/>
  <c r="G137" i="5"/>
  <c r="F137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Q105" i="5"/>
  <c r="Q22" i="5" s="1"/>
  <c r="P105" i="5"/>
  <c r="P22" i="5" s="1"/>
  <c r="O105" i="5"/>
  <c r="O22" i="5" s="1"/>
  <c r="N105" i="5"/>
  <c r="N22" i="5" s="1"/>
  <c r="M105" i="5"/>
  <c r="M22" i="5" s="1"/>
  <c r="L105" i="5"/>
  <c r="L22" i="5" s="1"/>
  <c r="K105" i="5"/>
  <c r="K22" i="5" s="1"/>
  <c r="J105" i="5"/>
  <c r="J22" i="5" s="1"/>
  <c r="I105" i="5"/>
  <c r="I22" i="5" s="1"/>
  <c r="H105" i="5"/>
  <c r="H22" i="5" s="1"/>
  <c r="G105" i="5"/>
  <c r="G22" i="5" s="1"/>
  <c r="F105" i="5"/>
  <c r="F22" i="5" s="1"/>
  <c r="Q104" i="5"/>
  <c r="P104" i="5"/>
  <c r="O104" i="5"/>
  <c r="N104" i="5"/>
  <c r="M104" i="5"/>
  <c r="L104" i="5"/>
  <c r="K104" i="5"/>
  <c r="J104" i="5"/>
  <c r="I104" i="5"/>
  <c r="H104" i="5"/>
  <c r="G104" i="5"/>
  <c r="F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Q99" i="5"/>
  <c r="P99" i="5"/>
  <c r="O99" i="5"/>
  <c r="N99" i="5"/>
  <c r="M99" i="5"/>
  <c r="L99" i="5"/>
  <c r="K99" i="5"/>
  <c r="J99" i="5"/>
  <c r="I99" i="5"/>
  <c r="H99" i="5"/>
  <c r="G99" i="5"/>
  <c r="F99" i="5"/>
  <c r="Q98" i="5"/>
  <c r="P98" i="5"/>
  <c r="O98" i="5"/>
  <c r="N98" i="5"/>
  <c r="M98" i="5"/>
  <c r="L98" i="5"/>
  <c r="K98" i="5"/>
  <c r="J98" i="5"/>
  <c r="I98" i="5"/>
  <c r="H98" i="5"/>
  <c r="G98" i="5"/>
  <c r="F98" i="5"/>
  <c r="Q97" i="5"/>
  <c r="P97" i="5"/>
  <c r="O97" i="5"/>
  <c r="N97" i="5"/>
  <c r="M97" i="5"/>
  <c r="L97" i="5"/>
  <c r="K97" i="5"/>
  <c r="J97" i="5"/>
  <c r="I97" i="5"/>
  <c r="H97" i="5"/>
  <c r="G97" i="5"/>
  <c r="F97" i="5"/>
  <c r="Q96" i="5"/>
  <c r="P96" i="5"/>
  <c r="O96" i="5"/>
  <c r="N96" i="5"/>
  <c r="M96" i="5"/>
  <c r="L96" i="5"/>
  <c r="K96" i="5"/>
  <c r="J96" i="5"/>
  <c r="I96" i="5"/>
  <c r="H96" i="5"/>
  <c r="G96" i="5"/>
  <c r="F96" i="5"/>
  <c r="Q95" i="5"/>
  <c r="P95" i="5"/>
  <c r="O95" i="5"/>
  <c r="N95" i="5"/>
  <c r="M95" i="5"/>
  <c r="L95" i="5"/>
  <c r="K95" i="5"/>
  <c r="J95" i="5"/>
  <c r="I95" i="5"/>
  <c r="H95" i="5"/>
  <c r="G95" i="5"/>
  <c r="F95" i="5"/>
  <c r="Q94" i="5"/>
  <c r="P94" i="5"/>
  <c r="O94" i="5"/>
  <c r="N94" i="5"/>
  <c r="M94" i="5"/>
  <c r="L94" i="5"/>
  <c r="K94" i="5"/>
  <c r="J94" i="5"/>
  <c r="I94" i="5"/>
  <c r="H94" i="5"/>
  <c r="G94" i="5"/>
  <c r="F94" i="5"/>
  <c r="Q93" i="5"/>
  <c r="P93" i="5"/>
  <c r="O93" i="5"/>
  <c r="N93" i="5"/>
  <c r="M93" i="5"/>
  <c r="L93" i="5"/>
  <c r="K93" i="5"/>
  <c r="J93" i="5"/>
  <c r="I93" i="5"/>
  <c r="H93" i="5"/>
  <c r="G93" i="5"/>
  <c r="F93" i="5"/>
  <c r="Q92" i="5"/>
  <c r="P92" i="5"/>
  <c r="O92" i="5"/>
  <c r="N92" i="5"/>
  <c r="M92" i="5"/>
  <c r="L92" i="5"/>
  <c r="K92" i="5"/>
  <c r="J92" i="5"/>
  <c r="I92" i="5"/>
  <c r="H92" i="5"/>
  <c r="G92" i="5"/>
  <c r="F92" i="5"/>
  <c r="Q91" i="5"/>
  <c r="P91" i="5"/>
  <c r="O91" i="5"/>
  <c r="N91" i="5"/>
  <c r="M91" i="5"/>
  <c r="L91" i="5"/>
  <c r="K91" i="5"/>
  <c r="J91" i="5"/>
  <c r="I91" i="5"/>
  <c r="H91" i="5"/>
  <c r="G91" i="5"/>
  <c r="F91" i="5"/>
  <c r="Q90" i="5"/>
  <c r="P90" i="5"/>
  <c r="O90" i="5"/>
  <c r="N90" i="5"/>
  <c r="M90" i="5"/>
  <c r="L90" i="5"/>
  <c r="K90" i="5"/>
  <c r="J90" i="5"/>
  <c r="I90" i="5"/>
  <c r="H90" i="5"/>
  <c r="G90" i="5"/>
  <c r="F90" i="5"/>
  <c r="Q89" i="5"/>
  <c r="P89" i="5"/>
  <c r="O89" i="5"/>
  <c r="N89" i="5"/>
  <c r="M89" i="5"/>
  <c r="L89" i="5"/>
  <c r="K89" i="5"/>
  <c r="J89" i="5"/>
  <c r="I89" i="5"/>
  <c r="H89" i="5"/>
  <c r="G89" i="5"/>
  <c r="F89" i="5"/>
  <c r="Q88" i="5"/>
  <c r="P88" i="5"/>
  <c r="O88" i="5"/>
  <c r="N88" i="5"/>
  <c r="M88" i="5"/>
  <c r="L88" i="5"/>
  <c r="K88" i="5"/>
  <c r="J88" i="5"/>
  <c r="I88" i="5"/>
  <c r="H88" i="5"/>
  <c r="G88" i="5"/>
  <c r="F88" i="5"/>
  <c r="Q87" i="5"/>
  <c r="P87" i="5"/>
  <c r="O87" i="5"/>
  <c r="N87" i="5"/>
  <c r="M87" i="5"/>
  <c r="L87" i="5"/>
  <c r="K87" i="5"/>
  <c r="J87" i="5"/>
  <c r="I87" i="5"/>
  <c r="H87" i="5"/>
  <c r="G87" i="5"/>
  <c r="F87" i="5"/>
  <c r="Q86" i="5"/>
  <c r="Q21" i="5" s="1"/>
  <c r="P86" i="5"/>
  <c r="O86" i="5"/>
  <c r="O21" i="5" s="1"/>
  <c r="N86" i="5"/>
  <c r="M86" i="5"/>
  <c r="M21" i="5" s="1"/>
  <c r="L86" i="5"/>
  <c r="L21" i="5" s="1"/>
  <c r="K86" i="5"/>
  <c r="K21" i="5" s="1"/>
  <c r="J86" i="5"/>
  <c r="J21" i="5" s="1"/>
  <c r="I86" i="5"/>
  <c r="I21" i="5" s="1"/>
  <c r="H86" i="5"/>
  <c r="H21" i="5" s="1"/>
  <c r="G86" i="5"/>
  <c r="G21" i="5" s="1"/>
  <c r="F86" i="5"/>
  <c r="F21" i="5" s="1"/>
  <c r="Q85" i="5"/>
  <c r="P85" i="5"/>
  <c r="O85" i="5"/>
  <c r="N85" i="5"/>
  <c r="M85" i="5"/>
  <c r="L85" i="5"/>
  <c r="K85" i="5"/>
  <c r="J85" i="5"/>
  <c r="I85" i="5"/>
  <c r="H85" i="5"/>
  <c r="G85" i="5"/>
  <c r="F85" i="5"/>
  <c r="Q84" i="5"/>
  <c r="P84" i="5"/>
  <c r="O84" i="5"/>
  <c r="N84" i="5"/>
  <c r="M84" i="5"/>
  <c r="L84" i="5"/>
  <c r="K84" i="5"/>
  <c r="J84" i="5"/>
  <c r="I84" i="5"/>
  <c r="H84" i="5"/>
  <c r="G84" i="5"/>
  <c r="F84" i="5"/>
  <c r="Q83" i="5"/>
  <c r="P83" i="5"/>
  <c r="O83" i="5"/>
  <c r="N83" i="5"/>
  <c r="M83" i="5"/>
  <c r="L83" i="5"/>
  <c r="K83" i="5"/>
  <c r="J83" i="5"/>
  <c r="I83" i="5"/>
  <c r="H83" i="5"/>
  <c r="G83" i="5"/>
  <c r="F83" i="5"/>
  <c r="Q82" i="5"/>
  <c r="P82" i="5"/>
  <c r="O82" i="5"/>
  <c r="N82" i="5"/>
  <c r="M82" i="5"/>
  <c r="L82" i="5"/>
  <c r="K82" i="5"/>
  <c r="J82" i="5"/>
  <c r="I82" i="5"/>
  <c r="H82" i="5"/>
  <c r="G82" i="5"/>
  <c r="F82" i="5"/>
  <c r="Q81" i="5"/>
  <c r="P81" i="5"/>
  <c r="O81" i="5"/>
  <c r="N81" i="5"/>
  <c r="M81" i="5"/>
  <c r="L81" i="5"/>
  <c r="K81" i="5"/>
  <c r="J81" i="5"/>
  <c r="I81" i="5"/>
  <c r="H81" i="5"/>
  <c r="G81" i="5"/>
  <c r="F81" i="5"/>
  <c r="Q80" i="5"/>
  <c r="P80" i="5"/>
  <c r="O80" i="5"/>
  <c r="N80" i="5"/>
  <c r="M80" i="5"/>
  <c r="L80" i="5"/>
  <c r="K80" i="5"/>
  <c r="J80" i="5"/>
  <c r="I80" i="5"/>
  <c r="H80" i="5"/>
  <c r="G80" i="5"/>
  <c r="F80" i="5"/>
  <c r="Q79" i="5"/>
  <c r="P79" i="5"/>
  <c r="O79" i="5"/>
  <c r="N79" i="5"/>
  <c r="M79" i="5"/>
  <c r="L79" i="5"/>
  <c r="K79" i="5"/>
  <c r="J79" i="5"/>
  <c r="I79" i="5"/>
  <c r="H79" i="5"/>
  <c r="G79" i="5"/>
  <c r="F79" i="5"/>
  <c r="Q78" i="5"/>
  <c r="P78" i="5"/>
  <c r="O78" i="5"/>
  <c r="N78" i="5"/>
  <c r="M78" i="5"/>
  <c r="L78" i="5"/>
  <c r="K78" i="5"/>
  <c r="J78" i="5"/>
  <c r="I78" i="5"/>
  <c r="H78" i="5"/>
  <c r="G78" i="5"/>
  <c r="F78" i="5"/>
  <c r="Q77" i="5"/>
  <c r="P77" i="5"/>
  <c r="O77" i="5"/>
  <c r="N77" i="5"/>
  <c r="M77" i="5"/>
  <c r="L77" i="5"/>
  <c r="K77" i="5"/>
  <c r="J77" i="5"/>
  <c r="I77" i="5"/>
  <c r="H77" i="5"/>
  <c r="G77" i="5"/>
  <c r="F77" i="5"/>
  <c r="Q76" i="5"/>
  <c r="Q20" i="5" s="1"/>
  <c r="P76" i="5"/>
  <c r="P20" i="5" s="1"/>
  <c r="O76" i="5"/>
  <c r="O20" i="5" s="1"/>
  <c r="N76" i="5"/>
  <c r="N20" i="5" s="1"/>
  <c r="M76" i="5"/>
  <c r="M20" i="5" s="1"/>
  <c r="L76" i="5"/>
  <c r="L20" i="5" s="1"/>
  <c r="K76" i="5"/>
  <c r="K20" i="5" s="1"/>
  <c r="J76" i="5"/>
  <c r="J20" i="5" s="1"/>
  <c r="I76" i="5"/>
  <c r="I20" i="5" s="1"/>
  <c r="H76" i="5"/>
  <c r="H20" i="5" s="1"/>
  <c r="G76" i="5"/>
  <c r="G20" i="5" s="1"/>
  <c r="F76" i="5"/>
  <c r="F20" i="5" s="1"/>
  <c r="Q75" i="5"/>
  <c r="P75" i="5"/>
  <c r="O75" i="5"/>
  <c r="N75" i="5"/>
  <c r="M75" i="5"/>
  <c r="L75" i="5"/>
  <c r="K75" i="5"/>
  <c r="J75" i="5"/>
  <c r="I75" i="5"/>
  <c r="H75" i="5"/>
  <c r="G75" i="5"/>
  <c r="F75" i="5"/>
  <c r="Q74" i="5"/>
  <c r="P74" i="5"/>
  <c r="O74" i="5"/>
  <c r="N74" i="5"/>
  <c r="M74" i="5"/>
  <c r="L74" i="5"/>
  <c r="K74" i="5"/>
  <c r="J74" i="5"/>
  <c r="I74" i="5"/>
  <c r="H74" i="5"/>
  <c r="G74" i="5"/>
  <c r="F74" i="5"/>
  <c r="Q73" i="5"/>
  <c r="P73" i="5"/>
  <c r="O73" i="5"/>
  <c r="N73" i="5"/>
  <c r="M73" i="5"/>
  <c r="L73" i="5"/>
  <c r="K73" i="5"/>
  <c r="J73" i="5"/>
  <c r="I73" i="5"/>
  <c r="H73" i="5"/>
  <c r="G73" i="5"/>
  <c r="F73" i="5"/>
  <c r="Q72" i="5"/>
  <c r="P72" i="5"/>
  <c r="O72" i="5"/>
  <c r="N72" i="5"/>
  <c r="M72" i="5"/>
  <c r="L72" i="5"/>
  <c r="K72" i="5"/>
  <c r="J72" i="5"/>
  <c r="I72" i="5"/>
  <c r="H72" i="5"/>
  <c r="G72" i="5"/>
  <c r="F72" i="5"/>
  <c r="Q71" i="5"/>
  <c r="P71" i="5"/>
  <c r="O71" i="5"/>
  <c r="N71" i="5"/>
  <c r="M71" i="5"/>
  <c r="L71" i="5"/>
  <c r="K71" i="5"/>
  <c r="J71" i="5"/>
  <c r="I71" i="5"/>
  <c r="H71" i="5"/>
  <c r="G71" i="5"/>
  <c r="F71" i="5"/>
  <c r="Q70" i="5"/>
  <c r="P70" i="5"/>
  <c r="O70" i="5"/>
  <c r="N70" i="5"/>
  <c r="M70" i="5"/>
  <c r="L70" i="5"/>
  <c r="K70" i="5"/>
  <c r="J70" i="5"/>
  <c r="I70" i="5"/>
  <c r="H70" i="5"/>
  <c r="G70" i="5"/>
  <c r="F70" i="5"/>
  <c r="Q69" i="5"/>
  <c r="P69" i="5"/>
  <c r="O69" i="5"/>
  <c r="N69" i="5"/>
  <c r="M69" i="5"/>
  <c r="L69" i="5"/>
  <c r="K69" i="5"/>
  <c r="J69" i="5"/>
  <c r="I69" i="5"/>
  <c r="H69" i="5"/>
  <c r="G69" i="5"/>
  <c r="F69" i="5"/>
  <c r="Q68" i="5"/>
  <c r="P68" i="5"/>
  <c r="O68" i="5"/>
  <c r="N68" i="5"/>
  <c r="M68" i="5"/>
  <c r="L68" i="5"/>
  <c r="K68" i="5"/>
  <c r="J68" i="5"/>
  <c r="I68" i="5"/>
  <c r="H68" i="5"/>
  <c r="G68" i="5"/>
  <c r="F68" i="5"/>
  <c r="Q67" i="5"/>
  <c r="P67" i="5"/>
  <c r="O67" i="5"/>
  <c r="N67" i="5"/>
  <c r="M67" i="5"/>
  <c r="L67" i="5"/>
  <c r="K67" i="5"/>
  <c r="J67" i="5"/>
  <c r="I67" i="5"/>
  <c r="H67" i="5"/>
  <c r="G67" i="5"/>
  <c r="F67" i="5"/>
  <c r="Q66" i="5"/>
  <c r="Q19" i="5" s="1"/>
  <c r="P66" i="5"/>
  <c r="P19" i="5" s="1"/>
  <c r="O66" i="5"/>
  <c r="O19" i="5" s="1"/>
  <c r="N66" i="5"/>
  <c r="N19" i="5" s="1"/>
  <c r="M66" i="5"/>
  <c r="M19" i="5" s="1"/>
  <c r="L66" i="5"/>
  <c r="L19" i="5" s="1"/>
  <c r="K66" i="5"/>
  <c r="K19" i="5" s="1"/>
  <c r="J66" i="5"/>
  <c r="J19" i="5" s="1"/>
  <c r="I66" i="5"/>
  <c r="I19" i="5" s="1"/>
  <c r="H66" i="5"/>
  <c r="H19" i="5" s="1"/>
  <c r="G66" i="5"/>
  <c r="G19" i="5" s="1"/>
  <c r="F66" i="5"/>
  <c r="F19" i="5" s="1"/>
  <c r="Q65" i="5"/>
  <c r="P65" i="5"/>
  <c r="O65" i="5"/>
  <c r="N65" i="5"/>
  <c r="M65" i="5"/>
  <c r="L65" i="5"/>
  <c r="K65" i="5"/>
  <c r="J65" i="5"/>
  <c r="I65" i="5"/>
  <c r="H65" i="5"/>
  <c r="G65" i="5"/>
  <c r="F65" i="5"/>
  <c r="Q64" i="5"/>
  <c r="P64" i="5"/>
  <c r="O64" i="5"/>
  <c r="N64" i="5"/>
  <c r="M64" i="5"/>
  <c r="L64" i="5"/>
  <c r="K64" i="5"/>
  <c r="J64" i="5"/>
  <c r="I64" i="5"/>
  <c r="H64" i="5"/>
  <c r="G64" i="5"/>
  <c r="F64" i="5"/>
  <c r="Q63" i="5"/>
  <c r="P63" i="5"/>
  <c r="O63" i="5"/>
  <c r="N63" i="5"/>
  <c r="M63" i="5"/>
  <c r="L63" i="5"/>
  <c r="K63" i="5"/>
  <c r="J63" i="5"/>
  <c r="I63" i="5"/>
  <c r="H63" i="5"/>
  <c r="G63" i="5"/>
  <c r="F63" i="5"/>
  <c r="Q62" i="5"/>
  <c r="P62" i="5"/>
  <c r="O62" i="5"/>
  <c r="N62" i="5"/>
  <c r="M62" i="5"/>
  <c r="L62" i="5"/>
  <c r="K62" i="5"/>
  <c r="J62" i="5"/>
  <c r="I62" i="5"/>
  <c r="H62" i="5"/>
  <c r="G62" i="5"/>
  <c r="F62" i="5"/>
  <c r="Q61" i="5"/>
  <c r="P61" i="5"/>
  <c r="O61" i="5"/>
  <c r="N61" i="5"/>
  <c r="M61" i="5"/>
  <c r="L61" i="5"/>
  <c r="K61" i="5"/>
  <c r="J61" i="5"/>
  <c r="I61" i="5"/>
  <c r="H61" i="5"/>
  <c r="G61" i="5"/>
  <c r="F61" i="5"/>
  <c r="Q60" i="5"/>
  <c r="P60" i="5"/>
  <c r="O60" i="5"/>
  <c r="N60" i="5"/>
  <c r="M60" i="5"/>
  <c r="L60" i="5"/>
  <c r="K60" i="5"/>
  <c r="J60" i="5"/>
  <c r="I60" i="5"/>
  <c r="H60" i="5"/>
  <c r="G60" i="5"/>
  <c r="F60" i="5"/>
  <c r="Q59" i="5"/>
  <c r="Q18" i="5" s="1"/>
  <c r="P59" i="5"/>
  <c r="P18" i="5" s="1"/>
  <c r="O59" i="5"/>
  <c r="O18" i="5" s="1"/>
  <c r="N59" i="5"/>
  <c r="N18" i="5" s="1"/>
  <c r="M59" i="5"/>
  <c r="M18" i="5" s="1"/>
  <c r="L59" i="5"/>
  <c r="L18" i="5" s="1"/>
  <c r="K59" i="5"/>
  <c r="K18" i="5" s="1"/>
  <c r="J59" i="5"/>
  <c r="I59" i="5"/>
  <c r="I18" i="5" s="1"/>
  <c r="H59" i="5"/>
  <c r="H18" i="5" s="1"/>
  <c r="G59" i="5"/>
  <c r="G18" i="5" s="1"/>
  <c r="F59" i="5"/>
  <c r="F18" i="5" s="1"/>
  <c r="Q58" i="5"/>
  <c r="P58" i="5"/>
  <c r="O58" i="5"/>
  <c r="N58" i="5"/>
  <c r="M58" i="5"/>
  <c r="L58" i="5"/>
  <c r="K58" i="5"/>
  <c r="J58" i="5"/>
  <c r="I58" i="5"/>
  <c r="H58" i="5"/>
  <c r="G58" i="5"/>
  <c r="F58" i="5"/>
  <c r="Q57" i="5"/>
  <c r="P57" i="5"/>
  <c r="O57" i="5"/>
  <c r="N57" i="5"/>
  <c r="M57" i="5"/>
  <c r="L57" i="5"/>
  <c r="K57" i="5"/>
  <c r="J57" i="5"/>
  <c r="I57" i="5"/>
  <c r="H57" i="5"/>
  <c r="G57" i="5"/>
  <c r="F57" i="5"/>
  <c r="Q56" i="5"/>
  <c r="P56" i="5"/>
  <c r="O56" i="5"/>
  <c r="N56" i="5"/>
  <c r="M56" i="5"/>
  <c r="L56" i="5"/>
  <c r="K56" i="5"/>
  <c r="J56" i="5"/>
  <c r="I56" i="5"/>
  <c r="H56" i="5"/>
  <c r="G56" i="5"/>
  <c r="F56" i="5"/>
  <c r="Q55" i="5"/>
  <c r="P55" i="5"/>
  <c r="O55" i="5"/>
  <c r="N55" i="5"/>
  <c r="M55" i="5"/>
  <c r="L55" i="5"/>
  <c r="K55" i="5"/>
  <c r="J55" i="5"/>
  <c r="I55" i="5"/>
  <c r="H55" i="5"/>
  <c r="G55" i="5"/>
  <c r="F55" i="5"/>
  <c r="Q54" i="5"/>
  <c r="P54" i="5"/>
  <c r="O54" i="5"/>
  <c r="N54" i="5"/>
  <c r="M54" i="5"/>
  <c r="L54" i="5"/>
  <c r="K54" i="5"/>
  <c r="J54" i="5"/>
  <c r="I54" i="5"/>
  <c r="H54" i="5"/>
  <c r="G54" i="5"/>
  <c r="F54" i="5"/>
  <c r="Q53" i="5"/>
  <c r="P53" i="5"/>
  <c r="O53" i="5"/>
  <c r="N53" i="5"/>
  <c r="M53" i="5"/>
  <c r="L53" i="5"/>
  <c r="K53" i="5"/>
  <c r="J53" i="5"/>
  <c r="I53" i="5"/>
  <c r="H53" i="5"/>
  <c r="G53" i="5"/>
  <c r="F53" i="5"/>
  <c r="Q52" i="5"/>
  <c r="P52" i="5"/>
  <c r="O52" i="5"/>
  <c r="N52" i="5"/>
  <c r="M52" i="5"/>
  <c r="L52" i="5"/>
  <c r="K52" i="5"/>
  <c r="J52" i="5"/>
  <c r="I52" i="5"/>
  <c r="H52" i="5"/>
  <c r="G52" i="5"/>
  <c r="F52" i="5"/>
  <c r="Q51" i="5"/>
  <c r="P51" i="5"/>
  <c r="O51" i="5"/>
  <c r="N51" i="5"/>
  <c r="M51" i="5"/>
  <c r="L51" i="5"/>
  <c r="K51" i="5"/>
  <c r="J51" i="5"/>
  <c r="I51" i="5"/>
  <c r="H51" i="5"/>
  <c r="G51" i="5"/>
  <c r="F51" i="5"/>
  <c r="Q50" i="5"/>
  <c r="P50" i="5"/>
  <c r="O50" i="5"/>
  <c r="N50" i="5"/>
  <c r="M50" i="5"/>
  <c r="L50" i="5"/>
  <c r="K50" i="5"/>
  <c r="J50" i="5"/>
  <c r="I50" i="5"/>
  <c r="H50" i="5"/>
  <c r="G50" i="5"/>
  <c r="F50" i="5"/>
  <c r="Q49" i="5"/>
  <c r="P49" i="5"/>
  <c r="O49" i="5"/>
  <c r="N49" i="5"/>
  <c r="M49" i="5"/>
  <c r="L49" i="5"/>
  <c r="K49" i="5"/>
  <c r="J49" i="5"/>
  <c r="I49" i="5"/>
  <c r="H49" i="5"/>
  <c r="G49" i="5"/>
  <c r="F49" i="5"/>
  <c r="Q48" i="5"/>
  <c r="Q23" i="5" s="1"/>
  <c r="P48" i="5"/>
  <c r="P23" i="5" s="1"/>
  <c r="O48" i="5"/>
  <c r="O23" i="5" s="1"/>
  <c r="N48" i="5"/>
  <c r="N23" i="5" s="1"/>
  <c r="M48" i="5"/>
  <c r="M23" i="5" s="1"/>
  <c r="L48" i="5"/>
  <c r="L23" i="5" s="1"/>
  <c r="K48" i="5"/>
  <c r="K23" i="5" s="1"/>
  <c r="J48" i="5"/>
  <c r="J23" i="5" s="1"/>
  <c r="I48" i="5"/>
  <c r="I23" i="5" s="1"/>
  <c r="H48" i="5"/>
  <c r="H23" i="5" s="1"/>
  <c r="G48" i="5"/>
  <c r="G23" i="5" s="1"/>
  <c r="F48" i="5"/>
  <c r="F23" i="5" s="1"/>
  <c r="Q47" i="5"/>
  <c r="P47" i="5"/>
  <c r="O47" i="5"/>
  <c r="N47" i="5"/>
  <c r="M47" i="5"/>
  <c r="L47" i="5"/>
  <c r="K47" i="5"/>
  <c r="J47" i="5"/>
  <c r="I47" i="5"/>
  <c r="H47" i="5"/>
  <c r="G47" i="5"/>
  <c r="F47" i="5"/>
  <c r="Q46" i="5"/>
  <c r="P46" i="5"/>
  <c r="P16" i="5" s="1"/>
  <c r="O46" i="5"/>
  <c r="O16" i="5" s="1"/>
  <c r="N46" i="5"/>
  <c r="N16" i="5" s="1"/>
  <c r="M46" i="5"/>
  <c r="M16" i="5" s="1"/>
  <c r="L46" i="5"/>
  <c r="L16" i="5" s="1"/>
  <c r="K46" i="5"/>
  <c r="K16" i="5" s="1"/>
  <c r="J46" i="5"/>
  <c r="J16" i="5" s="1"/>
  <c r="I46" i="5"/>
  <c r="I16" i="5" s="1"/>
  <c r="H46" i="5"/>
  <c r="H16" i="5" s="1"/>
  <c r="G46" i="5"/>
  <c r="G16" i="5" s="1"/>
  <c r="F46" i="5"/>
  <c r="F16" i="5" s="1"/>
  <c r="Q45" i="5"/>
  <c r="Q27" i="5" s="1"/>
  <c r="P45" i="5"/>
  <c r="P27" i="5" s="1"/>
  <c r="O45" i="5"/>
  <c r="O27" i="5" s="1"/>
  <c r="N45" i="5"/>
  <c r="N27" i="5" s="1"/>
  <c r="M45" i="5"/>
  <c r="M27" i="5" s="1"/>
  <c r="L45" i="5"/>
  <c r="L27" i="5" s="1"/>
  <c r="K45" i="5"/>
  <c r="K27" i="5" s="1"/>
  <c r="J45" i="5"/>
  <c r="J27" i="5" s="1"/>
  <c r="I45" i="5"/>
  <c r="I27" i="5" s="1"/>
  <c r="H45" i="5"/>
  <c r="H27" i="5" s="1"/>
  <c r="G45" i="5"/>
  <c r="G27" i="5" s="1"/>
  <c r="F45" i="5"/>
  <c r="F27" i="5" s="1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P44" i="7"/>
  <c r="O44" i="7"/>
  <c r="N44" i="7"/>
  <c r="M44" i="7"/>
  <c r="L44" i="7"/>
  <c r="K44" i="7"/>
  <c r="J44" i="7"/>
  <c r="I44" i="7"/>
  <c r="H44" i="7"/>
  <c r="G44" i="7"/>
  <c r="F44" i="7"/>
  <c r="Q13" i="7"/>
  <c r="P13" i="7"/>
  <c r="O13" i="7"/>
  <c r="N13" i="7"/>
  <c r="M13" i="7"/>
  <c r="L13" i="7"/>
  <c r="K13" i="7"/>
  <c r="J13" i="7"/>
  <c r="I13" i="7"/>
  <c r="H13" i="7"/>
  <c r="G13" i="7"/>
  <c r="F13" i="7"/>
  <c r="Q12" i="7"/>
  <c r="P12" i="7"/>
  <c r="O12" i="7"/>
  <c r="N12" i="7"/>
  <c r="M12" i="7"/>
  <c r="L12" i="7"/>
  <c r="K12" i="7"/>
  <c r="J12" i="7"/>
  <c r="I12" i="7"/>
  <c r="H12" i="7"/>
  <c r="G12" i="7"/>
  <c r="F12" i="7"/>
  <c r="Q11" i="7"/>
  <c r="P11" i="7"/>
  <c r="O11" i="7"/>
  <c r="N11" i="7"/>
  <c r="M11" i="7"/>
  <c r="L11" i="7"/>
  <c r="K11" i="7"/>
  <c r="J11" i="7"/>
  <c r="I11" i="7"/>
  <c r="H11" i="7"/>
  <c r="G11" i="7"/>
  <c r="F11" i="7"/>
  <c r="Q10" i="7"/>
  <c r="P10" i="7"/>
  <c r="O10" i="7"/>
  <c r="N10" i="7"/>
  <c r="M10" i="7"/>
  <c r="L10" i="7"/>
  <c r="K10" i="7"/>
  <c r="J10" i="7"/>
  <c r="I10" i="7"/>
  <c r="H10" i="7"/>
  <c r="G10" i="7"/>
  <c r="F10" i="7"/>
  <c r="Q9" i="7"/>
  <c r="P9" i="7"/>
  <c r="O9" i="7"/>
  <c r="N9" i="7"/>
  <c r="M9" i="7"/>
  <c r="L9" i="7"/>
  <c r="K9" i="7"/>
  <c r="J9" i="7"/>
  <c r="I9" i="7"/>
  <c r="H9" i="7"/>
  <c r="G9" i="7"/>
  <c r="F9" i="7"/>
  <c r="Q8" i="7"/>
  <c r="P8" i="7"/>
  <c r="O8" i="7"/>
  <c r="N8" i="7"/>
  <c r="M8" i="7"/>
  <c r="L8" i="7"/>
  <c r="K8" i="7"/>
  <c r="J8" i="7"/>
  <c r="I8" i="7"/>
  <c r="H8" i="7"/>
  <c r="G8" i="7"/>
  <c r="F8" i="7"/>
  <c r="Q7" i="7"/>
  <c r="P7" i="7"/>
  <c r="O7" i="7"/>
  <c r="N7" i="7"/>
  <c r="M7" i="7"/>
  <c r="L7" i="7"/>
  <c r="K7" i="7"/>
  <c r="J7" i="7"/>
  <c r="I7" i="7"/>
  <c r="H7" i="7"/>
  <c r="G7" i="7"/>
  <c r="F7" i="7"/>
  <c r="Q6" i="7"/>
  <c r="Q5" i="7" s="1"/>
  <c r="P6" i="7"/>
  <c r="P5" i="7" s="1"/>
  <c r="O6" i="7"/>
  <c r="O5" i="7" s="1"/>
  <c r="N6" i="7"/>
  <c r="N5" i="7" s="1"/>
  <c r="M6" i="7"/>
  <c r="M5" i="7" s="1"/>
  <c r="L6" i="7"/>
  <c r="L5" i="7" s="1"/>
  <c r="K6" i="7"/>
  <c r="K5" i="7" s="1"/>
  <c r="J6" i="7"/>
  <c r="I6" i="7"/>
  <c r="I5" i="7" s="1"/>
  <c r="H6" i="7"/>
  <c r="H5" i="7" s="1"/>
  <c r="G6" i="7"/>
  <c r="G5" i="7" s="1"/>
  <c r="F6" i="7"/>
  <c r="F5" i="7" s="1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Q44" i="6"/>
  <c r="P44" i="6"/>
  <c r="O44" i="6"/>
  <c r="N44" i="6"/>
  <c r="M44" i="6"/>
  <c r="L44" i="6"/>
  <c r="K44" i="6"/>
  <c r="J44" i="6"/>
  <c r="I44" i="6"/>
  <c r="H44" i="6"/>
  <c r="G44" i="6"/>
  <c r="F44" i="6"/>
  <c r="F41" i="6"/>
  <c r="D41" i="6" s="1"/>
  <c r="F40" i="6"/>
  <c r="D40" i="6" s="1"/>
  <c r="F39" i="6"/>
  <c r="D39" i="6" s="1"/>
  <c r="F38" i="6"/>
  <c r="D38" i="6" s="1"/>
  <c r="F37" i="6"/>
  <c r="D37" i="6" s="1"/>
  <c r="F36" i="6"/>
  <c r="D36" i="6" s="1"/>
  <c r="F35" i="6"/>
  <c r="D35" i="6" s="1"/>
  <c r="F34" i="6"/>
  <c r="D34" i="6" s="1"/>
  <c r="F33" i="6"/>
  <c r="D33" i="6" s="1"/>
  <c r="F32" i="6"/>
  <c r="D32" i="6" s="1"/>
  <c r="D31" i="6"/>
  <c r="F30" i="6"/>
  <c r="D30" i="6" s="1"/>
  <c r="F28" i="6"/>
  <c r="D28" i="6" s="1"/>
  <c r="F26" i="6"/>
  <c r="D26" i="6" s="1"/>
  <c r="F25" i="6"/>
  <c r="D25" i="6" s="1"/>
  <c r="F23" i="6"/>
  <c r="D23" i="6" s="1"/>
  <c r="F22" i="6"/>
  <c r="D22" i="6" s="1"/>
  <c r="F21" i="6"/>
  <c r="D21" i="6" s="1"/>
  <c r="F20" i="6"/>
  <c r="D20" i="6" s="1"/>
  <c r="F19" i="6"/>
  <c r="D19" i="6" s="1"/>
  <c r="F18" i="6"/>
  <c r="D18" i="6" s="1"/>
  <c r="F16" i="6"/>
  <c r="D16" i="6" s="1"/>
  <c r="Q13" i="6"/>
  <c r="P13" i="6"/>
  <c r="N13" i="6"/>
  <c r="M13" i="6"/>
  <c r="L13" i="6"/>
  <c r="K13" i="6"/>
  <c r="J13" i="6"/>
  <c r="I13" i="6"/>
  <c r="H13" i="6"/>
  <c r="G13" i="6"/>
  <c r="F13" i="6"/>
  <c r="Q12" i="6"/>
  <c r="P12" i="6"/>
  <c r="N12" i="6"/>
  <c r="M12" i="6"/>
  <c r="L12" i="6"/>
  <c r="K12" i="6"/>
  <c r="J12" i="6"/>
  <c r="I12" i="6"/>
  <c r="H12" i="6"/>
  <c r="G12" i="6"/>
  <c r="F12" i="6"/>
  <c r="Q11" i="6"/>
  <c r="P11" i="6"/>
  <c r="N11" i="6"/>
  <c r="M11" i="6"/>
  <c r="L11" i="6"/>
  <c r="K11" i="6"/>
  <c r="J11" i="6"/>
  <c r="I11" i="6"/>
  <c r="H11" i="6"/>
  <c r="G11" i="6"/>
  <c r="F11" i="6"/>
  <c r="Q10" i="6"/>
  <c r="P10" i="6"/>
  <c r="N10" i="6"/>
  <c r="M10" i="6"/>
  <c r="L10" i="6"/>
  <c r="K10" i="6"/>
  <c r="J10" i="6"/>
  <c r="I10" i="6"/>
  <c r="H10" i="6"/>
  <c r="G10" i="6"/>
  <c r="F10" i="6"/>
  <c r="Q9" i="6"/>
  <c r="P9" i="6"/>
  <c r="N9" i="6"/>
  <c r="M9" i="6"/>
  <c r="L9" i="6"/>
  <c r="K9" i="6"/>
  <c r="J9" i="6"/>
  <c r="I9" i="6"/>
  <c r="H9" i="6"/>
  <c r="G9" i="6"/>
  <c r="F9" i="6"/>
  <c r="Q8" i="6"/>
  <c r="P8" i="6"/>
  <c r="N8" i="6"/>
  <c r="M8" i="6"/>
  <c r="L8" i="6"/>
  <c r="K8" i="6"/>
  <c r="J8" i="6"/>
  <c r="I8" i="6"/>
  <c r="H8" i="6"/>
  <c r="G8" i="6"/>
  <c r="F8" i="6"/>
  <c r="Q7" i="6"/>
  <c r="P7" i="6"/>
  <c r="N7" i="6"/>
  <c r="M7" i="6"/>
  <c r="L7" i="6"/>
  <c r="K7" i="6"/>
  <c r="J7" i="6"/>
  <c r="I7" i="6"/>
  <c r="H7" i="6"/>
  <c r="G7" i="6"/>
  <c r="F7" i="6"/>
  <c r="Q6" i="6"/>
  <c r="P6" i="6"/>
  <c r="O5" i="6"/>
  <c r="N6" i="6"/>
  <c r="M6" i="6"/>
  <c r="L6" i="6"/>
  <c r="K6" i="6"/>
  <c r="J6" i="6"/>
  <c r="I6" i="6"/>
  <c r="H6" i="6"/>
  <c r="G6" i="6"/>
  <c r="F6" i="6"/>
  <c r="E30" i="12" l="1"/>
  <c r="F30" i="5"/>
  <c r="N30" i="5"/>
  <c r="N21" i="5"/>
  <c r="D21" i="5" s="1"/>
  <c r="J5" i="9"/>
  <c r="H5" i="9"/>
  <c r="P5" i="9"/>
  <c r="M5" i="9"/>
  <c r="D11" i="9"/>
  <c r="P21" i="5"/>
  <c r="J18" i="5"/>
  <c r="D18" i="5" s="1"/>
  <c r="G5" i="6"/>
  <c r="K5" i="6"/>
  <c r="D8" i="9"/>
  <c r="D27" i="9"/>
  <c r="D7" i="9"/>
  <c r="F34" i="5"/>
  <c r="I5" i="9"/>
  <c r="I5" i="6"/>
  <c r="Q5" i="6"/>
  <c r="D24" i="9"/>
  <c r="D12" i="9"/>
  <c r="D28" i="9"/>
  <c r="D30" i="9"/>
  <c r="D25" i="9"/>
  <c r="J5" i="6"/>
  <c r="N5" i="6"/>
  <c r="D13" i="9"/>
  <c r="E12" i="12"/>
  <c r="E22" i="12"/>
  <c r="E31" i="12"/>
  <c r="CN6" i="12"/>
  <c r="D41" i="9"/>
  <c r="D40" i="9"/>
  <c r="D23" i="9"/>
  <c r="D19" i="9"/>
  <c r="P5" i="6"/>
  <c r="D33" i="9"/>
  <c r="D29" i="9"/>
  <c r="E10" i="12"/>
  <c r="D34" i="9"/>
  <c r="D32" i="9"/>
  <c r="D36" i="9"/>
  <c r="D35" i="9"/>
  <c r="D37" i="9"/>
  <c r="O5" i="9"/>
  <c r="O15" i="9"/>
  <c r="D38" i="9"/>
  <c r="D31" i="9"/>
  <c r="D18" i="9"/>
  <c r="E50" i="9"/>
  <c r="E62" i="9"/>
  <c r="E70" i="9"/>
  <c r="E78" i="9"/>
  <c r="E102" i="5"/>
  <c r="E114" i="9"/>
  <c r="E118" i="9"/>
  <c r="E130" i="9"/>
  <c r="E134" i="9"/>
  <c r="E142" i="9"/>
  <c r="E146" i="9"/>
  <c r="E150" i="9"/>
  <c r="E158" i="9"/>
  <c r="E166" i="9"/>
  <c r="E174" i="9"/>
  <c r="E178" i="9"/>
  <c r="E182" i="9"/>
  <c r="E194" i="9"/>
  <c r="E206" i="9"/>
  <c r="E214" i="9"/>
  <c r="E222" i="9"/>
  <c r="E246" i="9"/>
  <c r="E254" i="9"/>
  <c r="E262" i="9"/>
  <c r="E278" i="9"/>
  <c r="E286" i="9"/>
  <c r="E294" i="9"/>
  <c r="E302" i="9"/>
  <c r="E18" i="12"/>
  <c r="AB6" i="12"/>
  <c r="D17" i="9"/>
  <c r="D21" i="9"/>
  <c r="E71" i="9"/>
  <c r="E87" i="9"/>
  <c r="E103" i="9"/>
  <c r="E115" i="9"/>
  <c r="E119" i="9"/>
  <c r="E131" i="9"/>
  <c r="E167" i="9"/>
  <c r="E183" i="9"/>
  <c r="E199" i="9"/>
  <c r="E215" i="9"/>
  <c r="E231" i="9"/>
  <c r="E247" i="9"/>
  <c r="E263" i="9"/>
  <c r="E279" i="9"/>
  <c r="E295" i="9"/>
  <c r="E311" i="9"/>
  <c r="E41" i="12"/>
  <c r="E26" i="12"/>
  <c r="E35" i="12"/>
  <c r="E28" i="12"/>
  <c r="Q5" i="9"/>
  <c r="D22" i="9"/>
  <c r="E112" i="9"/>
  <c r="E144" i="9"/>
  <c r="E192" i="9"/>
  <c r="E224" i="9"/>
  <c r="E240" i="9"/>
  <c r="E256" i="9"/>
  <c r="E272" i="9"/>
  <c r="E288" i="9"/>
  <c r="E20" i="12"/>
  <c r="E32" i="12"/>
  <c r="AS6" i="12"/>
  <c r="D26" i="9"/>
  <c r="Q16" i="5"/>
  <c r="D16" i="5" s="1"/>
  <c r="Q15" i="9"/>
  <c r="I15" i="9"/>
  <c r="M15" i="9"/>
  <c r="I17" i="5"/>
  <c r="M17" i="5"/>
  <c r="Q17" i="5"/>
  <c r="I24" i="5"/>
  <c r="M24" i="5"/>
  <c r="Q24" i="5"/>
  <c r="I26" i="5"/>
  <c r="M26" i="5"/>
  <c r="Q26" i="5"/>
  <c r="I32" i="5"/>
  <c r="M32" i="5"/>
  <c r="Q32" i="5"/>
  <c r="I33" i="5"/>
  <c r="M33" i="5"/>
  <c r="Q33" i="5"/>
  <c r="I35" i="5"/>
  <c r="M35" i="5"/>
  <c r="Q35" i="5"/>
  <c r="I36" i="5"/>
  <c r="M36" i="5"/>
  <c r="Q36" i="5"/>
  <c r="I37" i="5"/>
  <c r="M37" i="5"/>
  <c r="Q37" i="5"/>
  <c r="I38" i="5"/>
  <c r="M38" i="5"/>
  <c r="Q38" i="5"/>
  <c r="I39" i="5"/>
  <c r="M39" i="5"/>
  <c r="Q39" i="5"/>
  <c r="I40" i="5"/>
  <c r="M40" i="5"/>
  <c r="Q40" i="5"/>
  <c r="I41" i="5"/>
  <c r="M41" i="5"/>
  <c r="Q41" i="5"/>
  <c r="H15" i="9"/>
  <c r="H17" i="5"/>
  <c r="L17" i="5"/>
  <c r="P17" i="5"/>
  <c r="H24" i="5"/>
  <c r="L24" i="5"/>
  <c r="P24" i="5"/>
  <c r="H26" i="5"/>
  <c r="L26" i="5"/>
  <c r="P26" i="5"/>
  <c r="H32" i="5"/>
  <c r="L32" i="5"/>
  <c r="P32" i="5"/>
  <c r="H33" i="5"/>
  <c r="L33" i="5"/>
  <c r="P33" i="5"/>
  <c r="H35" i="5"/>
  <c r="L35" i="5"/>
  <c r="P35" i="5"/>
  <c r="H36" i="5"/>
  <c r="L36" i="5"/>
  <c r="P36" i="5"/>
  <c r="H37" i="5"/>
  <c r="L37" i="5"/>
  <c r="P37" i="5"/>
  <c r="H38" i="5"/>
  <c r="L38" i="5"/>
  <c r="P38" i="5"/>
  <c r="H39" i="5"/>
  <c r="L39" i="5"/>
  <c r="P39" i="5"/>
  <c r="H40" i="5"/>
  <c r="L40" i="5"/>
  <c r="P40" i="5"/>
  <c r="H41" i="5"/>
  <c r="L41" i="5"/>
  <c r="P41" i="5"/>
  <c r="G15" i="9"/>
  <c r="L15" i="9"/>
  <c r="G17" i="5"/>
  <c r="K17" i="5"/>
  <c r="O17" i="5"/>
  <c r="G24" i="5"/>
  <c r="K24" i="5"/>
  <c r="O24" i="5"/>
  <c r="G26" i="5"/>
  <c r="K26" i="5"/>
  <c r="O26" i="5"/>
  <c r="G32" i="5"/>
  <c r="K32" i="5"/>
  <c r="O32" i="5"/>
  <c r="G33" i="5"/>
  <c r="K33" i="5"/>
  <c r="O33" i="5"/>
  <c r="G35" i="5"/>
  <c r="K35" i="5"/>
  <c r="O35" i="5"/>
  <c r="G36" i="5"/>
  <c r="K36" i="5"/>
  <c r="O36" i="5"/>
  <c r="G37" i="5"/>
  <c r="K37" i="5"/>
  <c r="O37" i="5"/>
  <c r="G38" i="5"/>
  <c r="K38" i="5"/>
  <c r="O38" i="5"/>
  <c r="G39" i="5"/>
  <c r="K39" i="5"/>
  <c r="O39" i="5"/>
  <c r="G40" i="5"/>
  <c r="K40" i="5"/>
  <c r="O40" i="5"/>
  <c r="G41" i="5"/>
  <c r="K41" i="5"/>
  <c r="O41" i="5"/>
  <c r="P15" i="9"/>
  <c r="F17" i="5"/>
  <c r="J17" i="5"/>
  <c r="F24" i="5"/>
  <c r="J24" i="5"/>
  <c r="F26" i="5"/>
  <c r="J26" i="5"/>
  <c r="F32" i="5"/>
  <c r="J32" i="5"/>
  <c r="F33" i="5"/>
  <c r="J33" i="5"/>
  <c r="F35" i="5"/>
  <c r="J35" i="5"/>
  <c r="F36" i="5"/>
  <c r="J36" i="5"/>
  <c r="F37" i="5"/>
  <c r="J37" i="5"/>
  <c r="F38" i="5"/>
  <c r="J38" i="5"/>
  <c r="F39" i="5"/>
  <c r="J39" i="5"/>
  <c r="F40" i="5"/>
  <c r="J40" i="5"/>
  <c r="F41" i="5"/>
  <c r="J41" i="5"/>
  <c r="J15" i="9"/>
  <c r="F15" i="9"/>
  <c r="K15" i="9"/>
  <c r="E15" i="8"/>
  <c r="N15" i="9"/>
  <c r="N5" i="9"/>
  <c r="D10" i="9"/>
  <c r="N17" i="5"/>
  <c r="N24" i="5"/>
  <c r="N26" i="5"/>
  <c r="N32" i="5"/>
  <c r="N33" i="5"/>
  <c r="N35" i="5"/>
  <c r="N36" i="5"/>
  <c r="N37" i="5"/>
  <c r="N38" i="5"/>
  <c r="N39" i="5"/>
  <c r="N40" i="5"/>
  <c r="N41" i="5"/>
  <c r="F5" i="9"/>
  <c r="D6" i="9"/>
  <c r="D16" i="9"/>
  <c r="D39" i="9"/>
  <c r="D20" i="9"/>
  <c r="G5" i="9"/>
  <c r="D9" i="9"/>
  <c r="K5" i="9"/>
  <c r="D28" i="12"/>
  <c r="BX6" i="12"/>
  <c r="H6" i="12"/>
  <c r="D13" i="12"/>
  <c r="D15" i="7"/>
  <c r="M5" i="6"/>
  <c r="D27" i="5"/>
  <c r="D23" i="5"/>
  <c r="D20" i="5"/>
  <c r="D22" i="5"/>
  <c r="D25" i="5"/>
  <c r="D19" i="5"/>
  <c r="H16" i="12"/>
  <c r="E14" i="12"/>
  <c r="D44" i="9"/>
  <c r="BH6" i="12"/>
  <c r="L5" i="9"/>
  <c r="E9" i="12"/>
  <c r="J6" i="12"/>
  <c r="D8" i="12"/>
  <c r="L5" i="6"/>
  <c r="T6" i="12"/>
  <c r="D9" i="12"/>
  <c r="D11" i="12"/>
  <c r="D10" i="12"/>
  <c r="I6" i="12"/>
  <c r="I16" i="12"/>
  <c r="D14" i="12"/>
  <c r="D15" i="8"/>
  <c r="D28" i="5"/>
  <c r="D29" i="5"/>
  <c r="D30" i="5"/>
  <c r="D31" i="5"/>
  <c r="D34" i="5"/>
  <c r="D12" i="12"/>
  <c r="G16" i="12"/>
  <c r="E33" i="12"/>
  <c r="K6" i="12"/>
  <c r="K16" i="12"/>
  <c r="G6" i="12"/>
  <c r="E8" i="12"/>
  <c r="D7" i="12"/>
  <c r="E7" i="12"/>
  <c r="F6" i="12"/>
  <c r="D36" i="12"/>
  <c r="E13" i="12"/>
  <c r="D39" i="12"/>
  <c r="D38" i="12"/>
  <c r="D29" i="12"/>
  <c r="M16" i="12"/>
  <c r="L6" i="12"/>
  <c r="E46" i="12"/>
  <c r="D20" i="12"/>
  <c r="D24" i="12"/>
  <c r="D32" i="12"/>
  <c r="D26" i="12"/>
  <c r="CW6" i="12"/>
  <c r="E29" i="12"/>
  <c r="AR6" i="12"/>
  <c r="M6" i="12"/>
  <c r="D35" i="12"/>
  <c r="D34" i="12"/>
  <c r="D21" i="12"/>
  <c r="E39" i="12"/>
  <c r="D33" i="12"/>
  <c r="E21" i="12"/>
  <c r="D19" i="12"/>
  <c r="D37" i="12"/>
  <c r="D30" i="12"/>
  <c r="E37" i="12"/>
  <c r="E38" i="12"/>
  <c r="D17" i="12"/>
  <c r="F16" i="12"/>
  <c r="J16" i="12"/>
  <c r="E34" i="12"/>
  <c r="D27" i="12"/>
  <c r="D42" i="12"/>
  <c r="D18" i="12"/>
  <c r="E24" i="12"/>
  <c r="D22" i="12"/>
  <c r="D40" i="12"/>
  <c r="D25" i="12"/>
  <c r="E36" i="12"/>
  <c r="D31" i="12"/>
  <c r="E25" i="12"/>
  <c r="E27" i="12"/>
  <c r="D23" i="12"/>
  <c r="D41" i="12"/>
  <c r="E17" i="12"/>
  <c r="CO6" i="12"/>
  <c r="CG6" i="12"/>
  <c r="BY6" i="12"/>
  <c r="BI6" i="12"/>
  <c r="AK6" i="12"/>
  <c r="AC6" i="12"/>
  <c r="D46" i="12"/>
  <c r="L16" i="12"/>
  <c r="E270" i="9"/>
  <c r="E54" i="9"/>
  <c r="E238" i="9"/>
  <c r="E99" i="9"/>
  <c r="E304" i="9"/>
  <c r="E208" i="9"/>
  <c r="E162" i="9"/>
  <c r="E98" i="9"/>
  <c r="E151" i="9"/>
  <c r="E230" i="9"/>
  <c r="D5" i="8"/>
  <c r="E5" i="8"/>
  <c r="J5" i="7"/>
  <c r="D6" i="7"/>
  <c r="D44" i="7"/>
  <c r="D7" i="7"/>
  <c r="D8" i="7"/>
  <c r="D9" i="7"/>
  <c r="D10" i="7"/>
  <c r="D11" i="7"/>
  <c r="D12" i="7"/>
  <c r="D13" i="7"/>
  <c r="H5" i="6"/>
  <c r="D11" i="6"/>
  <c r="D13" i="6"/>
  <c r="F15" i="6"/>
  <c r="D10" i="6"/>
  <c r="D12" i="6"/>
  <c r="D6" i="6"/>
  <c r="D9" i="6"/>
  <c r="F5" i="6"/>
  <c r="D7" i="6"/>
  <c r="D8" i="6"/>
  <c r="D44" i="6"/>
  <c r="E96" i="5" l="1"/>
  <c r="E102" i="9"/>
  <c r="E64" i="5"/>
  <c r="E136" i="5"/>
  <c r="E51" i="5"/>
  <c r="E80" i="5"/>
  <c r="E99" i="5"/>
  <c r="E83" i="5"/>
  <c r="E67" i="5"/>
  <c r="E55" i="5"/>
  <c r="E36" i="6"/>
  <c r="E248" i="5"/>
  <c r="E160" i="5"/>
  <c r="E128" i="5"/>
  <c r="E307" i="5"/>
  <c r="E291" i="5"/>
  <c r="E275" i="5"/>
  <c r="E259" i="5"/>
  <c r="E243" i="5"/>
  <c r="E227" i="5"/>
  <c r="E211" i="5"/>
  <c r="E195" i="5"/>
  <c r="E179" i="5"/>
  <c r="E163" i="5"/>
  <c r="E33" i="7"/>
  <c r="E31" i="7"/>
  <c r="E21" i="7"/>
  <c r="E18" i="7"/>
  <c r="E17" i="7"/>
  <c r="E135" i="5"/>
  <c r="E41" i="7"/>
  <c r="E10" i="7"/>
  <c r="E318" i="5"/>
  <c r="E306" i="5"/>
  <c r="E290" i="5"/>
  <c r="E274" i="5"/>
  <c r="E258" i="5"/>
  <c r="E242" i="5"/>
  <c r="E226" i="5"/>
  <c r="E210" i="5"/>
  <c r="E198" i="5"/>
  <c r="E170" i="5"/>
  <c r="E126" i="5"/>
  <c r="E110" i="5"/>
  <c r="E94" i="5"/>
  <c r="E82" i="5"/>
  <c r="E51" i="9"/>
  <c r="E67" i="9"/>
  <c r="E136" i="9"/>
  <c r="E55" i="9"/>
  <c r="E80" i="9"/>
  <c r="E83" i="9"/>
  <c r="E179" i="9"/>
  <c r="E290" i="9"/>
  <c r="E96" i="9"/>
  <c r="E307" i="9"/>
  <c r="E226" i="9"/>
  <c r="E160" i="9"/>
  <c r="E243" i="9"/>
  <c r="E110" i="9"/>
  <c r="E20" i="6"/>
  <c r="E76" i="5"/>
  <c r="E22" i="6"/>
  <c r="E105" i="5"/>
  <c r="E19" i="6"/>
  <c r="E66" i="5"/>
  <c r="E229" i="9"/>
  <c r="E229" i="5"/>
  <c r="E149" i="9"/>
  <c r="E149" i="5"/>
  <c r="E117" i="9"/>
  <c r="E117" i="5"/>
  <c r="E89" i="9"/>
  <c r="E89" i="5"/>
  <c r="E184" i="9"/>
  <c r="E184" i="5"/>
  <c r="E123" i="9"/>
  <c r="E123" i="5"/>
  <c r="E91" i="9"/>
  <c r="E91" i="5"/>
  <c r="E186" i="9"/>
  <c r="E186" i="5"/>
  <c r="E154" i="9"/>
  <c r="E154" i="5"/>
  <c r="E300" i="9"/>
  <c r="E300" i="5"/>
  <c r="E32" i="7"/>
  <c r="E23" i="7"/>
  <c r="E26" i="6"/>
  <c r="E147" i="5"/>
  <c r="E36" i="7"/>
  <c r="E37" i="6"/>
  <c r="E273" i="5"/>
  <c r="E258" i="9"/>
  <c r="E39" i="7"/>
  <c r="E28" i="7"/>
  <c r="E16" i="7"/>
  <c r="E25" i="6"/>
  <c r="E138" i="5"/>
  <c r="E64" i="9"/>
  <c r="E128" i="9"/>
  <c r="E211" i="9"/>
  <c r="E275" i="9"/>
  <c r="E318" i="9"/>
  <c r="E35" i="6"/>
  <c r="E252" i="5"/>
  <c r="E248" i="9"/>
  <c r="E170" i="9"/>
  <c r="E24" i="6"/>
  <c r="E317" i="9"/>
  <c r="E317" i="5"/>
  <c r="E277" i="9"/>
  <c r="E277" i="5"/>
  <c r="E265" i="9"/>
  <c r="E265" i="5"/>
  <c r="E249" i="9"/>
  <c r="E249" i="5"/>
  <c r="E221" i="9"/>
  <c r="E221" i="5"/>
  <c r="E205" i="9"/>
  <c r="E205" i="5"/>
  <c r="E189" i="9"/>
  <c r="E189" i="5"/>
  <c r="E173" i="9"/>
  <c r="E173" i="5"/>
  <c r="E157" i="9"/>
  <c r="E157" i="5"/>
  <c r="E141" i="9"/>
  <c r="E141" i="5"/>
  <c r="E125" i="9"/>
  <c r="E125" i="5"/>
  <c r="E109" i="9"/>
  <c r="E109" i="5"/>
  <c r="E97" i="9"/>
  <c r="E97" i="5"/>
  <c r="E81" i="9"/>
  <c r="E81" i="5"/>
  <c r="E65" i="9"/>
  <c r="E65" i="5"/>
  <c r="E49" i="9"/>
  <c r="E49" i="5"/>
  <c r="E296" i="9"/>
  <c r="E296" i="5"/>
  <c r="E264" i="9"/>
  <c r="E264" i="5"/>
  <c r="E232" i="9"/>
  <c r="E232" i="5"/>
  <c r="E200" i="9"/>
  <c r="E200" i="5"/>
  <c r="E144" i="5"/>
  <c r="E112" i="5"/>
  <c r="E299" i="9"/>
  <c r="E299" i="5"/>
  <c r="E283" i="9"/>
  <c r="E283" i="5"/>
  <c r="E267" i="9"/>
  <c r="E267" i="5"/>
  <c r="E251" i="9"/>
  <c r="E251" i="5"/>
  <c r="E235" i="9"/>
  <c r="E235" i="5"/>
  <c r="E219" i="9"/>
  <c r="E219" i="5"/>
  <c r="E203" i="9"/>
  <c r="E203" i="5"/>
  <c r="E187" i="9"/>
  <c r="E187" i="5"/>
  <c r="E171" i="9"/>
  <c r="E171" i="5"/>
  <c r="E155" i="9"/>
  <c r="E155" i="5"/>
  <c r="E143" i="9"/>
  <c r="E143" i="5"/>
  <c r="E131" i="5"/>
  <c r="E115" i="5"/>
  <c r="E298" i="9"/>
  <c r="E298" i="5"/>
  <c r="E282" i="9"/>
  <c r="E282" i="5"/>
  <c r="E266" i="9"/>
  <c r="E266" i="5"/>
  <c r="E250" i="9"/>
  <c r="E250" i="5"/>
  <c r="E234" i="9"/>
  <c r="E234" i="5"/>
  <c r="E218" i="9"/>
  <c r="E218" i="5"/>
  <c r="E178" i="5"/>
  <c r="E162" i="5"/>
  <c r="E146" i="5"/>
  <c r="E134" i="5"/>
  <c r="E118" i="5"/>
  <c r="E74" i="9"/>
  <c r="E74" i="5"/>
  <c r="E62" i="5"/>
  <c r="E54" i="5"/>
  <c r="E312" i="9"/>
  <c r="E312" i="5"/>
  <c r="E284" i="9"/>
  <c r="E284" i="5"/>
  <c r="E236" i="9"/>
  <c r="E236" i="5"/>
  <c r="E212" i="9"/>
  <c r="E212" i="5"/>
  <c r="E180" i="9"/>
  <c r="E180" i="5"/>
  <c r="E156" i="9"/>
  <c r="E156" i="5"/>
  <c r="E124" i="9"/>
  <c r="E124" i="5"/>
  <c r="E39" i="6"/>
  <c r="E301" i="5"/>
  <c r="E32" i="6"/>
  <c r="E228" i="5"/>
  <c r="E297" i="9"/>
  <c r="E297" i="5"/>
  <c r="E257" i="9"/>
  <c r="E257" i="5"/>
  <c r="E181" i="9"/>
  <c r="E181" i="5"/>
  <c r="E165" i="9"/>
  <c r="E165" i="5"/>
  <c r="E57" i="9"/>
  <c r="E57" i="5"/>
  <c r="E280" i="9"/>
  <c r="E280" i="5"/>
  <c r="E319" i="9"/>
  <c r="E319" i="5"/>
  <c r="E75" i="9"/>
  <c r="E75" i="5"/>
  <c r="E47" i="9"/>
  <c r="E47" i="5"/>
  <c r="E268" i="9"/>
  <c r="E268" i="5"/>
  <c r="E140" i="9"/>
  <c r="E140" i="5"/>
  <c r="E108" i="9"/>
  <c r="E108" i="5"/>
  <c r="E84" i="9"/>
  <c r="E84" i="5"/>
  <c r="E60" i="9"/>
  <c r="E60" i="5"/>
  <c r="E25" i="7"/>
  <c r="E41" i="6"/>
  <c r="E315" i="5"/>
  <c r="E17" i="6"/>
  <c r="E92" i="5"/>
  <c r="E34" i="7"/>
  <c r="E27" i="7"/>
  <c r="E28" i="6"/>
  <c r="E164" i="5"/>
  <c r="E82" i="9"/>
  <c r="E210" i="9"/>
  <c r="E274" i="9"/>
  <c r="E35" i="7"/>
  <c r="E22" i="7"/>
  <c r="E34" i="6"/>
  <c r="E244" i="5"/>
  <c r="E21" i="6"/>
  <c r="E86" i="5"/>
  <c r="E163" i="9"/>
  <c r="E227" i="9"/>
  <c r="E291" i="9"/>
  <c r="E94" i="9"/>
  <c r="E29" i="7"/>
  <c r="E33" i="6"/>
  <c r="E233" i="5"/>
  <c r="E305" i="9"/>
  <c r="E305" i="5"/>
  <c r="E293" i="9"/>
  <c r="E293" i="5"/>
  <c r="E281" i="9"/>
  <c r="E281" i="5"/>
  <c r="E269" i="9"/>
  <c r="E269" i="5"/>
  <c r="E253" i="9"/>
  <c r="E253" i="5"/>
  <c r="E237" i="9"/>
  <c r="E237" i="5"/>
  <c r="E225" i="9"/>
  <c r="E225" i="5"/>
  <c r="E209" i="9"/>
  <c r="E209" i="5"/>
  <c r="E193" i="9"/>
  <c r="E193" i="5"/>
  <c r="E177" i="9"/>
  <c r="E177" i="5"/>
  <c r="E161" i="9"/>
  <c r="E161" i="5"/>
  <c r="E145" i="9"/>
  <c r="E145" i="5"/>
  <c r="E129" i="9"/>
  <c r="E129" i="5"/>
  <c r="E113" i="9"/>
  <c r="E113" i="5"/>
  <c r="E101" i="9"/>
  <c r="E101" i="5"/>
  <c r="E85" i="9"/>
  <c r="E85" i="5"/>
  <c r="E69" i="9"/>
  <c r="E69" i="5"/>
  <c r="E53" i="9"/>
  <c r="E53" i="5"/>
  <c r="E308" i="9"/>
  <c r="E308" i="5"/>
  <c r="E272" i="5"/>
  <c r="E240" i="5"/>
  <c r="E208" i="5"/>
  <c r="E152" i="9"/>
  <c r="E152" i="5"/>
  <c r="E120" i="9"/>
  <c r="E120" i="5"/>
  <c r="E88" i="9"/>
  <c r="E88" i="5"/>
  <c r="E56" i="9"/>
  <c r="E56" i="5"/>
  <c r="E303" i="9"/>
  <c r="E303" i="5"/>
  <c r="E287" i="9"/>
  <c r="E287" i="5"/>
  <c r="E271" i="9"/>
  <c r="E271" i="5"/>
  <c r="E255" i="9"/>
  <c r="E255" i="5"/>
  <c r="E239" i="9"/>
  <c r="E239" i="5"/>
  <c r="E223" i="9"/>
  <c r="E223" i="5"/>
  <c r="E207" i="9"/>
  <c r="E207" i="5"/>
  <c r="E191" i="9"/>
  <c r="E191" i="5"/>
  <c r="E175" i="9"/>
  <c r="E175" i="5"/>
  <c r="E159" i="9"/>
  <c r="E159" i="5"/>
  <c r="E119" i="5"/>
  <c r="E103" i="5"/>
  <c r="E87" i="5"/>
  <c r="E71" i="5"/>
  <c r="E40" i="7"/>
  <c r="E314" i="9"/>
  <c r="E314" i="5"/>
  <c r="E302" i="5"/>
  <c r="E286" i="5"/>
  <c r="E270" i="5"/>
  <c r="E254" i="5"/>
  <c r="E238" i="5"/>
  <c r="E222" i="5"/>
  <c r="E206" i="5"/>
  <c r="E194" i="5"/>
  <c r="E182" i="5"/>
  <c r="E166" i="5"/>
  <c r="E150" i="5"/>
  <c r="E122" i="9"/>
  <c r="E122" i="5"/>
  <c r="E106" i="9"/>
  <c r="E106" i="5"/>
  <c r="E90" i="9"/>
  <c r="E90" i="5"/>
  <c r="E78" i="5"/>
  <c r="E50" i="5"/>
  <c r="E24" i="7"/>
  <c r="E316" i="9"/>
  <c r="E316" i="5"/>
  <c r="E292" i="9"/>
  <c r="E292" i="5"/>
  <c r="E260" i="9"/>
  <c r="E260" i="5"/>
  <c r="E220" i="9"/>
  <c r="E220" i="5"/>
  <c r="E188" i="9"/>
  <c r="E188" i="5"/>
  <c r="E132" i="9"/>
  <c r="E132" i="5"/>
  <c r="E100" i="9"/>
  <c r="E100" i="5"/>
  <c r="E52" i="9"/>
  <c r="E52" i="5"/>
  <c r="E31" i="6"/>
  <c r="E202" i="5"/>
  <c r="E309" i="9"/>
  <c r="E309" i="5"/>
  <c r="E285" i="9"/>
  <c r="E285" i="5"/>
  <c r="E241" i="9"/>
  <c r="E241" i="5"/>
  <c r="E213" i="9"/>
  <c r="E213" i="5"/>
  <c r="E197" i="9"/>
  <c r="E197" i="5"/>
  <c r="E133" i="9"/>
  <c r="E133" i="5"/>
  <c r="E73" i="9"/>
  <c r="E73" i="5"/>
  <c r="E216" i="9"/>
  <c r="E216" i="5"/>
  <c r="E107" i="9"/>
  <c r="E107" i="5"/>
  <c r="E196" i="9"/>
  <c r="E196" i="5"/>
  <c r="E9" i="6"/>
  <c r="E37" i="7"/>
  <c r="E20" i="7"/>
  <c r="E30" i="6"/>
  <c r="E190" i="5"/>
  <c r="E23" i="6"/>
  <c r="E48" i="5"/>
  <c r="E198" i="9"/>
  <c r="E38" i="7"/>
  <c r="E26" i="7"/>
  <c r="E38" i="6"/>
  <c r="E289" i="5"/>
  <c r="E27" i="6"/>
  <c r="E45" i="5"/>
  <c r="E242" i="9"/>
  <c r="E306" i="9"/>
  <c r="E30" i="7"/>
  <c r="E19" i="7"/>
  <c r="E29" i="6"/>
  <c r="E176" i="5"/>
  <c r="E16" i="6"/>
  <c r="E46" i="5"/>
  <c r="E195" i="9"/>
  <c r="E259" i="9"/>
  <c r="E126" i="9"/>
  <c r="E40" i="6"/>
  <c r="E310" i="5"/>
  <c r="E18" i="6"/>
  <c r="E59" i="5"/>
  <c r="E313" i="9"/>
  <c r="E313" i="5"/>
  <c r="E261" i="9"/>
  <c r="E261" i="5"/>
  <c r="E245" i="9"/>
  <c r="E245" i="5"/>
  <c r="E217" i="9"/>
  <c r="E217" i="5"/>
  <c r="E201" i="9"/>
  <c r="E201" i="5"/>
  <c r="E185" i="9"/>
  <c r="E185" i="5"/>
  <c r="E169" i="9"/>
  <c r="E169" i="5"/>
  <c r="E153" i="9"/>
  <c r="E153" i="5"/>
  <c r="E137" i="9"/>
  <c r="E137" i="5"/>
  <c r="E121" i="9"/>
  <c r="E121" i="5"/>
  <c r="E93" i="9"/>
  <c r="E93" i="5"/>
  <c r="E77" i="9"/>
  <c r="E77" i="5"/>
  <c r="E61" i="9"/>
  <c r="E61" i="5"/>
  <c r="E288" i="5"/>
  <c r="E256" i="5"/>
  <c r="E224" i="5"/>
  <c r="E192" i="5"/>
  <c r="E168" i="9"/>
  <c r="E168" i="5"/>
  <c r="E104" i="9"/>
  <c r="E104" i="5"/>
  <c r="E72" i="9"/>
  <c r="E72" i="5"/>
  <c r="E311" i="5"/>
  <c r="E295" i="5"/>
  <c r="E279" i="5"/>
  <c r="E263" i="5"/>
  <c r="E247" i="5"/>
  <c r="E231" i="5"/>
  <c r="E215" i="5"/>
  <c r="E199" i="5"/>
  <c r="E183" i="5"/>
  <c r="E167" i="5"/>
  <c r="E151" i="5"/>
  <c r="E139" i="9"/>
  <c r="E139" i="5"/>
  <c r="E127" i="9"/>
  <c r="E127" i="5"/>
  <c r="E111" i="9"/>
  <c r="E111" i="5"/>
  <c r="E95" i="9"/>
  <c r="E95" i="5"/>
  <c r="E79" i="9"/>
  <c r="E79" i="5"/>
  <c r="E63" i="9"/>
  <c r="E63" i="5"/>
  <c r="E294" i="5"/>
  <c r="E278" i="5"/>
  <c r="E262" i="5"/>
  <c r="E246" i="5"/>
  <c r="E230" i="5"/>
  <c r="E214" i="5"/>
  <c r="E174" i="5"/>
  <c r="E158" i="5"/>
  <c r="E142" i="5"/>
  <c r="E130" i="5"/>
  <c r="E114" i="5"/>
  <c r="E98" i="5"/>
  <c r="E70" i="5"/>
  <c r="E58" i="9"/>
  <c r="E58" i="5"/>
  <c r="E304" i="5"/>
  <c r="E276" i="9"/>
  <c r="E276" i="5"/>
  <c r="E204" i="9"/>
  <c r="E204" i="5"/>
  <c r="E172" i="9"/>
  <c r="E172" i="5"/>
  <c r="E148" i="9"/>
  <c r="E148" i="5"/>
  <c r="E116" i="9"/>
  <c r="E116" i="5"/>
  <c r="E68" i="9"/>
  <c r="E68" i="5"/>
  <c r="O15" i="5"/>
  <c r="J15" i="5"/>
  <c r="K15" i="5"/>
  <c r="H15" i="5"/>
  <c r="P15" i="5"/>
  <c r="L15" i="5"/>
  <c r="Q15" i="5"/>
  <c r="F15" i="5"/>
  <c r="G15" i="5"/>
  <c r="M15" i="5"/>
  <c r="I15" i="5"/>
  <c r="N15" i="5"/>
  <c r="D5" i="9"/>
  <c r="D15" i="9"/>
  <c r="E11" i="6"/>
  <c r="E13" i="6"/>
  <c r="D26" i="5"/>
  <c r="D24" i="5"/>
  <c r="E7" i="7"/>
  <c r="D17" i="5"/>
  <c r="E6" i="6"/>
  <c r="E9" i="7"/>
  <c r="D39" i="5"/>
  <c r="E8" i="6"/>
  <c r="E6" i="7"/>
  <c r="E44" i="7"/>
  <c r="E8" i="7"/>
  <c r="E7" i="6"/>
  <c r="E12" i="6"/>
  <c r="E13" i="7"/>
  <c r="E12" i="7"/>
  <c r="E11" i="7"/>
  <c r="D35" i="5"/>
  <c r="D41" i="5"/>
  <c r="D37" i="5"/>
  <c r="D32" i="5"/>
  <c r="E44" i="6"/>
  <c r="E10" i="6"/>
  <c r="D38" i="5"/>
  <c r="D33" i="5"/>
  <c r="D40" i="5"/>
  <c r="D36" i="5"/>
  <c r="E6" i="12"/>
  <c r="E16" i="12"/>
  <c r="D16" i="12"/>
  <c r="D6" i="12"/>
  <c r="E310" i="9"/>
  <c r="E233" i="9"/>
  <c r="E59" i="9"/>
  <c r="D15" i="6"/>
  <c r="E202" i="9"/>
  <c r="E147" i="9"/>
  <c r="E76" i="9"/>
  <c r="E301" i="9"/>
  <c r="E273" i="9"/>
  <c r="E105" i="9"/>
  <c r="E228" i="9"/>
  <c r="E138" i="9"/>
  <c r="E66" i="9"/>
  <c r="E252" i="9"/>
  <c r="E135" i="9"/>
  <c r="E315" i="9"/>
  <c r="E190" i="9"/>
  <c r="E92" i="9"/>
  <c r="E48" i="9"/>
  <c r="E289" i="9"/>
  <c r="E164" i="9"/>
  <c r="E45" i="9"/>
  <c r="E244" i="9"/>
  <c r="E176" i="9"/>
  <c r="E86" i="9"/>
  <c r="E46" i="9"/>
  <c r="D5" i="7"/>
  <c r="D5" i="6"/>
  <c r="E38" i="9" l="1"/>
  <c r="E31" i="5"/>
  <c r="E32" i="9"/>
  <c r="E24" i="5"/>
  <c r="E27" i="9"/>
  <c r="E17" i="9"/>
  <c r="E18" i="9"/>
  <c r="E39" i="5"/>
  <c r="E40" i="5"/>
  <c r="E24" i="9"/>
  <c r="E18" i="5"/>
  <c r="E37" i="5"/>
  <c r="E32" i="5"/>
  <c r="E16" i="5"/>
  <c r="E29" i="5"/>
  <c r="E20" i="5"/>
  <c r="E26" i="5"/>
  <c r="E19" i="9"/>
  <c r="E36" i="5"/>
  <c r="E30" i="5"/>
  <c r="E27" i="5"/>
  <c r="E35" i="5"/>
  <c r="E41" i="9"/>
  <c r="E23" i="5"/>
  <c r="E34" i="5"/>
  <c r="E38" i="5"/>
  <c r="E22" i="5"/>
  <c r="E41" i="5"/>
  <c r="E36" i="9"/>
  <c r="E19" i="5"/>
  <c r="E21" i="5"/>
  <c r="E33" i="5"/>
  <c r="E28" i="5"/>
  <c r="E17" i="5"/>
  <c r="E25" i="5"/>
  <c r="E30" i="9"/>
  <c r="E37" i="9"/>
  <c r="E31" i="9"/>
  <c r="E16" i="9"/>
  <c r="E29" i="9"/>
  <c r="E35" i="9"/>
  <c r="E25" i="9"/>
  <c r="E22" i="9"/>
  <c r="E39" i="9"/>
  <c r="E40" i="9"/>
  <c r="E21" i="9"/>
  <c r="E23" i="9"/>
  <c r="E20" i="9"/>
  <c r="E34" i="9"/>
  <c r="E28" i="9"/>
  <c r="E26" i="9"/>
  <c r="E33" i="9"/>
  <c r="E15" i="7"/>
  <c r="E5" i="6"/>
  <c r="E5" i="7"/>
  <c r="D15" i="5"/>
  <c r="E44" i="9"/>
  <c r="E6" i="9"/>
  <c r="E8" i="9"/>
  <c r="E15" i="6"/>
  <c r="E13" i="9"/>
  <c r="E10" i="9"/>
  <c r="E12" i="9"/>
  <c r="E9" i="9"/>
  <c r="E7" i="9"/>
  <c r="E11" i="9"/>
  <c r="E15" i="5" l="1"/>
  <c r="E15" i="9"/>
  <c r="E5" i="9"/>
  <c r="Q13" i="5" l="1"/>
  <c r="Q12" i="5"/>
  <c r="Q11" i="5"/>
  <c r="Q10" i="5"/>
  <c r="Q9" i="5"/>
  <c r="Q8" i="5"/>
  <c r="Q7" i="5"/>
  <c r="Q6" i="5"/>
  <c r="P13" i="5"/>
  <c r="P12" i="5"/>
  <c r="P11" i="5"/>
  <c r="P10" i="5"/>
  <c r="P9" i="5"/>
  <c r="P8" i="5"/>
  <c r="P7" i="5"/>
  <c r="P6" i="5"/>
  <c r="O13" i="5"/>
  <c r="O12" i="5"/>
  <c r="O11" i="5"/>
  <c r="O10" i="5"/>
  <c r="O9" i="5"/>
  <c r="O8" i="5"/>
  <c r="O7" i="5"/>
  <c r="O6" i="5"/>
  <c r="N13" i="5"/>
  <c r="N12" i="5"/>
  <c r="N11" i="5"/>
  <c r="N10" i="5"/>
  <c r="N9" i="5"/>
  <c r="N8" i="5"/>
  <c r="N7" i="5"/>
  <c r="N6" i="5"/>
  <c r="M13" i="5"/>
  <c r="M12" i="5"/>
  <c r="M11" i="5"/>
  <c r="M10" i="5"/>
  <c r="M9" i="5"/>
  <c r="M8" i="5"/>
  <c r="M7" i="5"/>
  <c r="M6" i="5"/>
  <c r="L13" i="5"/>
  <c r="L12" i="5"/>
  <c r="L11" i="5"/>
  <c r="L10" i="5"/>
  <c r="L9" i="5"/>
  <c r="L8" i="5"/>
  <c r="L7" i="5"/>
  <c r="L6" i="5"/>
  <c r="K13" i="5"/>
  <c r="K12" i="5"/>
  <c r="K11" i="5"/>
  <c r="K10" i="5"/>
  <c r="K9" i="5"/>
  <c r="K8" i="5"/>
  <c r="K7" i="5"/>
  <c r="K6" i="5"/>
  <c r="J13" i="5"/>
  <c r="J12" i="5"/>
  <c r="J11" i="5"/>
  <c r="J10" i="5"/>
  <c r="J9" i="5"/>
  <c r="J8" i="5"/>
  <c r="J7" i="5"/>
  <c r="J6" i="5"/>
  <c r="I13" i="5"/>
  <c r="I12" i="5"/>
  <c r="I11" i="5"/>
  <c r="I10" i="5"/>
  <c r="I9" i="5"/>
  <c r="I8" i="5"/>
  <c r="I7" i="5"/>
  <c r="I6" i="5"/>
  <c r="H13" i="5"/>
  <c r="H12" i="5"/>
  <c r="H11" i="5"/>
  <c r="H10" i="5"/>
  <c r="H9" i="5"/>
  <c r="H8" i="5"/>
  <c r="H7" i="5"/>
  <c r="H6" i="5"/>
  <c r="G13" i="5"/>
  <c r="G12" i="5"/>
  <c r="G11" i="5"/>
  <c r="G10" i="5"/>
  <c r="G9" i="5"/>
  <c r="G8" i="5"/>
  <c r="G7" i="5"/>
  <c r="G6" i="5"/>
  <c r="F13" i="5"/>
  <c r="F12" i="5"/>
  <c r="F11" i="5"/>
  <c r="F10" i="5"/>
  <c r="F9" i="5"/>
  <c r="F8" i="5"/>
  <c r="F7" i="5"/>
  <c r="F6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E13" i="5"/>
  <c r="Q44" i="5"/>
  <c r="P44" i="5"/>
  <c r="O44" i="5"/>
  <c r="N44" i="5"/>
  <c r="M44" i="5"/>
  <c r="L44" i="5"/>
  <c r="K44" i="5"/>
  <c r="J44" i="5"/>
  <c r="I44" i="5"/>
  <c r="H44" i="5"/>
  <c r="G44" i="5"/>
  <c r="F44" i="5"/>
  <c r="E7" i="5" l="1"/>
  <c r="E11" i="5"/>
  <c r="N5" i="5"/>
  <c r="E12" i="5"/>
  <c r="D44" i="5"/>
  <c r="E44" i="5"/>
  <c r="E10" i="5"/>
  <c r="L5" i="5"/>
  <c r="P5" i="5"/>
  <c r="E9" i="5"/>
  <c r="O5" i="5"/>
  <c r="E8" i="5"/>
  <c r="M5" i="5"/>
  <c r="Q5" i="5"/>
  <c r="E6" i="5"/>
  <c r="E5" i="5" l="1"/>
  <c r="D13" i="5"/>
  <c r="D12" i="5"/>
  <c r="D11" i="5"/>
  <c r="D10" i="5"/>
  <c r="D9" i="5"/>
  <c r="D8" i="5"/>
  <c r="D7" i="5"/>
  <c r="D6" i="5"/>
  <c r="K5" i="5"/>
  <c r="J5" i="5"/>
  <c r="I5" i="5"/>
  <c r="H5" i="5"/>
  <c r="G5" i="5"/>
  <c r="F5" i="5"/>
  <c r="D5" i="5" l="1"/>
</calcChain>
</file>

<file path=xl/sharedStrings.xml><?xml version="1.0" encoding="utf-8"?>
<sst xmlns="http://schemas.openxmlformats.org/spreadsheetml/2006/main" count="3818" uniqueCount="417">
  <si>
    <t>서울역(1)</t>
  </si>
  <si>
    <t>시청(1)</t>
  </si>
  <si>
    <t>종각</t>
  </si>
  <si>
    <t>종로3가(1)</t>
  </si>
  <si>
    <t>종로5가</t>
  </si>
  <si>
    <t>동대문(1)</t>
  </si>
  <si>
    <t>신설동(1)</t>
  </si>
  <si>
    <t>제기동</t>
  </si>
  <si>
    <t>동묘앞(1)</t>
  </si>
  <si>
    <t>시청(2)</t>
  </si>
  <si>
    <t>을지로입구</t>
  </si>
  <si>
    <t>을지로3가(2)</t>
  </si>
  <si>
    <t>을지로4가(2)</t>
  </si>
  <si>
    <t>신당(2)</t>
  </si>
  <si>
    <t>상왕십리</t>
  </si>
  <si>
    <t>왕십리(2)</t>
  </si>
  <si>
    <t>한양대</t>
  </si>
  <si>
    <t>뚝섬</t>
  </si>
  <si>
    <t>성수</t>
  </si>
  <si>
    <t>건대입구(2)</t>
  </si>
  <si>
    <t>구의</t>
  </si>
  <si>
    <t>강변</t>
  </si>
  <si>
    <t>잠실(2)</t>
  </si>
  <si>
    <t>종합운동장</t>
  </si>
  <si>
    <t>삼성</t>
  </si>
  <si>
    <t>역삼</t>
  </si>
  <si>
    <t>강남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</si>
  <si>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</si>
  <si>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</si>
  <si>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</si>
  <si>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</si>
  <si>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</si>
  <si>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</si>
  <si>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</si>
  <si>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</si>
  <si>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</si>
  <si>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</si>
  <si>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대림(2)</t>
  </si>
  <si>
    <t>문래</t>
  </si>
  <si>
    <t>영등포구청(2)</t>
  </si>
  <si>
    <t>합정(2)</t>
  </si>
  <si>
    <t>이대</t>
  </si>
  <si>
    <t>아현</t>
  </si>
  <si>
    <t>충정로(2)</t>
  </si>
  <si>
    <t>용답</t>
  </si>
  <si>
    <t>신답</t>
  </si>
  <si>
    <t>신설동(2)</t>
  </si>
  <si>
    <t>도림천</t>
  </si>
  <si>
    <t>양천구청</t>
  </si>
  <si>
    <t>신정네거리</t>
  </si>
  <si>
    <t>용두</t>
  </si>
  <si>
    <t>지축</t>
  </si>
  <si>
    <t>구파발</t>
  </si>
  <si>
    <t>연신내(3)</t>
  </si>
  <si>
    <t>불광(3)</t>
  </si>
  <si>
    <t>녹번</t>
  </si>
  <si>
    <t>홍제</t>
  </si>
  <si>
    <t>무악재</t>
  </si>
  <si>
    <t>독립문</t>
  </si>
  <si>
    <t>경복궁</t>
  </si>
  <si>
    <t>안국</t>
  </si>
  <si>
    <t>종로3가(3)</t>
  </si>
  <si>
    <t>을지로3가(3)</t>
  </si>
  <si>
    <t>동대입구</t>
  </si>
  <si>
    <t>약수(3)</t>
  </si>
  <si>
    <t>금호</t>
  </si>
  <si>
    <t>압구정</t>
  </si>
  <si>
    <t>신사</t>
  </si>
  <si>
    <t>잠원</t>
  </si>
  <si>
    <t>고속터미널(3)</t>
  </si>
  <si>
    <t>교대(3)</t>
  </si>
  <si>
    <t>남부터미널</t>
  </si>
  <si>
    <t>양재</t>
  </si>
  <si>
    <t>매봉</t>
  </si>
  <si>
    <t>대치</t>
  </si>
  <si>
    <t>학여울</t>
  </si>
  <si>
    <t>대청</t>
  </si>
  <si>
    <t>일원</t>
  </si>
  <si>
    <t>가락시장(3)</t>
  </si>
  <si>
    <t>경찰병원</t>
  </si>
  <si>
    <t>오금(3)</t>
  </si>
  <si>
    <t>당고개</t>
  </si>
  <si>
    <t>상계</t>
  </si>
  <si>
    <t>노원(4)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</si>
  <si>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</si>
  <si>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</si>
  <si>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</si>
  <si>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</si>
  <si>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</si>
  <si>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</si>
  <si>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</si>
  <si>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</si>
  <si>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동대문(4)</t>
  </si>
  <si>
    <t>충무로(4)</t>
  </si>
  <si>
    <t>명동</t>
  </si>
  <si>
    <t>회현</t>
  </si>
  <si>
    <t>서울역(4)</t>
  </si>
  <si>
    <t>숙대입구</t>
  </si>
  <si>
    <t>삼각지(4)</t>
  </si>
  <si>
    <t>신용산</t>
  </si>
  <si>
    <t>동작</t>
  </si>
  <si>
    <t>사당(4)</t>
  </si>
  <si>
    <t>남태령</t>
  </si>
  <si>
    <t>방화</t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</si>
  <si>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</si>
  <si>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</si>
  <si>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</si>
  <si>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</si>
  <si>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</si>
  <si>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</si>
  <si>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</si>
  <si>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</si>
  <si>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</si>
  <si>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</si>
  <si>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</si>
  <si>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</si>
  <si>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</si>
  <si>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</si>
  <si>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</si>
  <si>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</si>
  <si>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</si>
  <si>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</si>
  <si>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</si>
  <si>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</si>
  <si>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</si>
  <si>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</si>
  <si>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</si>
  <si>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</si>
  <si>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</si>
  <si>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</si>
  <si>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</si>
  <si>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</si>
  <si>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</si>
  <si>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</si>
  <si>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</si>
  <si>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</si>
  <si>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</si>
  <si>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</si>
  <si>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</si>
  <si>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</si>
  <si>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</si>
  <si>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</si>
  <si>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</si>
  <si>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</si>
  <si>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</si>
  <si>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</si>
  <si>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</si>
  <si>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</si>
  <si>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</si>
  <si>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</si>
  <si>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</si>
  <si>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</si>
  <si>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응암</t>
  </si>
  <si>
    <t>역촌</t>
  </si>
  <si>
    <t>불광(6)</t>
  </si>
  <si>
    <t>독바위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</si>
  <si>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</si>
  <si>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</si>
  <si>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</si>
  <si>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</si>
  <si>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</si>
  <si>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</si>
  <si>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</si>
  <si>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</si>
  <si>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</si>
  <si>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</si>
  <si>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</si>
  <si>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</si>
  <si>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</si>
  <si>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</si>
  <si>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</si>
  <si>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</si>
  <si>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</si>
  <si>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</si>
  <si>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</si>
  <si>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</si>
  <si>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</si>
  <si>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</si>
  <si>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</si>
  <si>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</si>
  <si>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</si>
  <si>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</si>
  <si>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</si>
  <si>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</si>
  <si>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</si>
  <si>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</si>
  <si>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</si>
  <si>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</si>
  <si>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</si>
  <si>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</si>
  <si>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</si>
  <si>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</si>
  <si>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</si>
  <si>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</si>
  <si>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</si>
  <si>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</si>
  <si>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</si>
  <si>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</si>
  <si>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</si>
  <si>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</si>
  <si>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</si>
  <si>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</si>
  <si>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</si>
  <si>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</si>
  <si>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</si>
  <si>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</si>
  <si>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</si>
  <si>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</si>
  <si>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</si>
  <si>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</si>
  <si>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</si>
  <si>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</si>
  <si>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</si>
  <si>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</si>
  <si>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</si>
  <si>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</si>
  <si>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</si>
  <si>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</si>
  <si>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</si>
  <si>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</si>
  <si>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</si>
  <si>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</si>
  <si>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</si>
  <si>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</si>
  <si>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</si>
  <si>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</si>
  <si>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</si>
  <si>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</si>
  <si>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</si>
  <si>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</si>
  <si>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</si>
  <si>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</si>
  <si>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</si>
  <si>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</si>
  <si>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</si>
  <si>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</si>
  <si>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</si>
  <si>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</si>
  <si>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</si>
  <si>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</si>
  <si>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</si>
  <si>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</si>
  <si>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</si>
  <si>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</si>
  <si>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</si>
  <si>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</si>
  <si>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</si>
  <si>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</si>
  <si>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</si>
  <si>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</si>
  <si>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</si>
  <si>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</si>
  <si>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</si>
  <si>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</si>
  <si>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</si>
  <si>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</si>
  <si>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</si>
  <si>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1호선</t>
    <phoneticPr fontId="2" type="noConversion"/>
  </si>
  <si>
    <t>2호선</t>
    <phoneticPr fontId="2" type="noConversion"/>
  </si>
  <si>
    <t>3호선</t>
  </si>
  <si>
    <t>4호선</t>
  </si>
  <si>
    <t>5호선</t>
  </si>
  <si>
    <t>6호선</t>
  </si>
  <si>
    <t>7호선</t>
  </si>
  <si>
    <t>8호선</t>
  </si>
  <si>
    <t>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</si>
  <si>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</si>
  <si>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</si>
  <si>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</si>
  <si>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</si>
  <si>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</si>
  <si>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</si>
  <si>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</si>
  <si>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</si>
  <si>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</si>
  <si>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</si>
  <si>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</si>
  <si>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</si>
  <si>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일평균</t>
    <phoneticPr fontId="2" type="noConversion"/>
  </si>
  <si>
    <t>(단위 : 명)</t>
    <phoneticPr fontId="2" type="noConversion"/>
  </si>
  <si>
    <t>호선</t>
    <phoneticPr fontId="2" type="noConversion"/>
  </si>
  <si>
    <t>구     분</t>
    <phoneticPr fontId="2" type="noConversion"/>
  </si>
  <si>
    <t>호
선
별</t>
    <phoneticPr fontId="2" type="noConversion"/>
  </si>
  <si>
    <t>서
비
스
안
전
센
터
별</t>
    <phoneticPr fontId="2" type="noConversion"/>
  </si>
  <si>
    <t>구     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</si>
  <si>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</si>
  <si>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</si>
  <si>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</si>
  <si>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</si>
  <si>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</si>
  <si>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</si>
  <si>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</si>
  <si>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</si>
  <si>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</si>
  <si>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</si>
  <si>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</si>
  <si>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</si>
  <si>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계</t>
    <phoneticPr fontId="2" type="noConversion"/>
  </si>
  <si>
    <t>일평균</t>
    <phoneticPr fontId="2" type="noConversion"/>
  </si>
  <si>
    <t>충  정  로</t>
    <phoneticPr fontId="2" type="noConversion"/>
  </si>
  <si>
    <t>종       로</t>
    <phoneticPr fontId="2" type="noConversion"/>
  </si>
  <si>
    <t>모       란</t>
    <phoneticPr fontId="2" type="noConversion"/>
  </si>
  <si>
    <t>합      계</t>
    <phoneticPr fontId="2" type="noConversion"/>
  </si>
  <si>
    <t>1호선</t>
    <phoneticPr fontId="2" type="noConversion"/>
  </si>
  <si>
    <t>2호선</t>
    <phoneticPr fontId="2" type="noConversion"/>
  </si>
  <si>
    <t>동  대  문</t>
    <phoneticPr fontId="2" type="noConversion"/>
  </si>
  <si>
    <t>종합운동장</t>
    <phoneticPr fontId="2" type="noConversion"/>
  </si>
  <si>
    <t>신  대  방</t>
    <phoneticPr fontId="2" type="noConversion"/>
  </si>
  <si>
    <t>당       산</t>
    <phoneticPr fontId="2" type="noConversion"/>
  </si>
  <si>
    <t>경  복  궁</t>
    <phoneticPr fontId="2" type="noConversion"/>
  </si>
  <si>
    <t>옥       수</t>
    <phoneticPr fontId="2" type="noConversion"/>
  </si>
  <si>
    <t>도       곡</t>
    <phoneticPr fontId="2" type="noConversion"/>
  </si>
  <si>
    <t>상       계</t>
    <phoneticPr fontId="2" type="noConversion"/>
  </si>
  <si>
    <t>한  성  대</t>
    <phoneticPr fontId="2" type="noConversion"/>
  </si>
  <si>
    <t>동       작</t>
    <phoneticPr fontId="2" type="noConversion"/>
  </si>
  <si>
    <t>화       곡</t>
    <phoneticPr fontId="2" type="noConversion"/>
  </si>
  <si>
    <t>광  화  문</t>
    <phoneticPr fontId="2" type="noConversion"/>
  </si>
  <si>
    <t>군       자</t>
    <phoneticPr fontId="2" type="noConversion"/>
  </si>
  <si>
    <t>강       동</t>
    <phoneticPr fontId="2" type="noConversion"/>
  </si>
  <si>
    <t>성       산</t>
    <phoneticPr fontId="2" type="noConversion"/>
  </si>
  <si>
    <t>동       묘</t>
    <phoneticPr fontId="2" type="noConversion"/>
  </si>
  <si>
    <t>석       계</t>
    <phoneticPr fontId="2" type="noConversion"/>
  </si>
  <si>
    <t>태       릉</t>
    <phoneticPr fontId="2" type="noConversion"/>
  </si>
  <si>
    <t>대  공  원</t>
    <phoneticPr fontId="2" type="noConversion"/>
  </si>
  <si>
    <t xml:space="preserve">이       수 </t>
    <phoneticPr fontId="2" type="noConversion"/>
  </si>
  <si>
    <t>보  라  매</t>
    <phoneticPr fontId="2" type="noConversion"/>
  </si>
  <si>
    <t>부       천</t>
    <phoneticPr fontId="2" type="noConversion"/>
  </si>
  <si>
    <t>잠       실</t>
    <phoneticPr fontId="2" type="noConversion"/>
  </si>
  <si>
    <t>합  계</t>
    <phoneticPr fontId="2" type="noConversion"/>
  </si>
  <si>
    <t>역      명</t>
    <phoneticPr fontId="2" type="noConversion"/>
  </si>
  <si>
    <t>역번호</t>
    <phoneticPr fontId="2" type="noConversion"/>
  </si>
  <si>
    <t>1
호
선</t>
    <phoneticPr fontId="2" type="noConversion"/>
  </si>
  <si>
    <t>2
호
선</t>
    <phoneticPr fontId="2" type="noConversion"/>
  </si>
  <si>
    <t>3
호
선</t>
    <phoneticPr fontId="2" type="noConversion"/>
  </si>
  <si>
    <t>4
호
선</t>
    <phoneticPr fontId="2" type="noConversion"/>
  </si>
  <si>
    <t>5
호
선</t>
    <phoneticPr fontId="2" type="noConversion"/>
  </si>
  <si>
    <t>6
호
선</t>
    <phoneticPr fontId="2" type="noConversion"/>
  </si>
  <si>
    <t>7
호
선</t>
    <phoneticPr fontId="2" type="noConversion"/>
  </si>
  <si>
    <t>8
호
선</t>
    <phoneticPr fontId="2" type="noConversion"/>
  </si>
  <si>
    <t>동대문역사문화공원(2)</t>
    <phoneticPr fontId="2" type="noConversion"/>
  </si>
  <si>
    <t>홍대입구</t>
    <phoneticPr fontId="2" type="noConversion"/>
  </si>
  <si>
    <t>신촌</t>
    <phoneticPr fontId="2" type="noConversion"/>
  </si>
  <si>
    <t>청량리</t>
    <phoneticPr fontId="2" type="noConversion"/>
  </si>
  <si>
    <t>동대문역사문화공원(4)</t>
    <phoneticPr fontId="2" type="noConversion"/>
  </si>
  <si>
    <t>잠실나루</t>
    <phoneticPr fontId="2" type="noConversion"/>
  </si>
  <si>
    <t>선릉</t>
    <phoneticPr fontId="2" type="noConversion"/>
  </si>
  <si>
    <t>잠실새내</t>
    <phoneticPr fontId="2" type="noConversion"/>
  </si>
  <si>
    <t>신도림</t>
    <phoneticPr fontId="2" type="noConversion"/>
  </si>
  <si>
    <t>당산</t>
    <phoneticPr fontId="2" type="noConversion"/>
  </si>
  <si>
    <t>옥수</t>
    <phoneticPr fontId="2" type="noConversion"/>
  </si>
  <si>
    <t>도곡</t>
    <phoneticPr fontId="2" type="noConversion"/>
  </si>
  <si>
    <t>수서</t>
    <phoneticPr fontId="2" type="noConversion"/>
  </si>
  <si>
    <t>창동</t>
    <phoneticPr fontId="2" type="noConversion"/>
  </si>
  <si>
    <t>이수(총신대입구)</t>
    <phoneticPr fontId="2" type="noConversion"/>
  </si>
  <si>
    <t>이촌</t>
    <phoneticPr fontId="2" type="noConversion"/>
  </si>
  <si>
    <t>동대문역사문화공원(5)</t>
    <phoneticPr fontId="2" type="noConversion"/>
  </si>
  <si>
    <t>오금(5)</t>
    <phoneticPr fontId="2" type="noConversion"/>
  </si>
  <si>
    <t>합계</t>
    <phoneticPr fontId="2" type="noConversion"/>
  </si>
  <si>
    <t>계</t>
    <phoneticPr fontId="2" type="noConversion"/>
  </si>
  <si>
    <t>선후불 소계</t>
    <phoneticPr fontId="2" type="noConversion"/>
  </si>
  <si>
    <t>선불</t>
    <phoneticPr fontId="2" type="noConversion"/>
  </si>
  <si>
    <t>후불</t>
    <phoneticPr fontId="2" type="noConversion"/>
  </si>
  <si>
    <t>정기권</t>
    <phoneticPr fontId="2" type="noConversion"/>
  </si>
  <si>
    <t>우대권</t>
    <phoneticPr fontId="2" type="noConversion"/>
  </si>
  <si>
    <t>1회권</t>
    <phoneticPr fontId="2" type="noConversion"/>
  </si>
  <si>
    <t>단체권 등</t>
    <phoneticPr fontId="2" type="noConversion"/>
  </si>
  <si>
    <t>2월</t>
    <phoneticPr fontId="2" type="noConversion"/>
  </si>
  <si>
    <t>4월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</si>
  <si>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</si>
  <si>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</si>
  <si>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</si>
  <si>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10월</t>
    <phoneticPr fontId="2" type="noConversion"/>
  </si>
  <si>
    <t>(단위: 명/일)</t>
    <phoneticPr fontId="10" type="noConversion"/>
  </si>
  <si>
    <t>순위</t>
  </si>
  <si>
    <t>역명</t>
  </si>
  <si>
    <t>일평균</t>
  </si>
  <si>
    <t>승차인원계</t>
    <phoneticPr fontId="10" type="noConversion"/>
  </si>
  <si>
    <t>하차인원계</t>
    <phoneticPr fontId="10" type="noConversion"/>
  </si>
  <si>
    <t>승하차인원계</t>
    <phoneticPr fontId="10" type="noConversion"/>
  </si>
  <si>
    <t>수송인원계</t>
    <phoneticPr fontId="10" type="noConversion"/>
  </si>
  <si>
    <t>홍대입구</t>
  </si>
  <si>
    <t>신도림</t>
  </si>
  <si>
    <t>선릉</t>
  </si>
  <si>
    <t>신촌</t>
  </si>
  <si>
    <t>창동</t>
  </si>
  <si>
    <t>청량리</t>
  </si>
  <si>
    <t>잠실새내</t>
  </si>
  <si>
    <t>동대문역사문화공원(4)</t>
  </si>
  <si>
    <t>이수(총신대입구)</t>
  </si>
  <si>
    <t>당산</t>
  </si>
  <si>
    <t>동대문역사문화공원(2)</t>
  </si>
  <si>
    <t>잠실나루</t>
  </si>
  <si>
    <t>수서</t>
  </si>
  <si>
    <t>옥수</t>
  </si>
  <si>
    <t>이촌</t>
  </si>
  <si>
    <t>도곡</t>
  </si>
  <si>
    <t>오금(5)</t>
  </si>
  <si>
    <t>동대문역사문화공원(5)</t>
  </si>
  <si>
    <t xml:space="preserve">※ 하차인원 : 우리공사 구간 및 수도권 도시철도 운영기관에서 승차하여 우리공사 관할 역에서 하차한 인원 </t>
    <phoneticPr fontId="2" type="noConversion"/>
  </si>
  <si>
    <t>※ 승차인원 : 우리공사 275개역에서 게이트를 통과하여 승차한 인원</t>
    <phoneticPr fontId="2" type="noConversion"/>
  </si>
  <si>
    <t>※ 승하차인원 : 승차인원+하차인원</t>
    <phoneticPr fontId="2" type="noConversion"/>
  </si>
  <si>
    <t>환승 유입인원계</t>
    <phoneticPr fontId="10" type="noConversion"/>
  </si>
  <si>
    <t>※ 수송인원 : 승차인원+환승유입인원</t>
    <phoneticPr fontId="2" type="noConversion"/>
  </si>
  <si>
    <t>※ 환승유입인원 : 우리공사 관할역 하차인원 중 승하차호선이 다른 인원</t>
    <phoneticPr fontId="2" type="noConversion"/>
  </si>
  <si>
    <t>※ 역사 통합관리로 가락시장(3)역, 오금(5)역 제외</t>
    <phoneticPr fontId="2" type="noConversion"/>
  </si>
  <si>
    <t>※ 역사 통합관리로 "가락시장(3)역, 오금(5)역"은 서비스안전센터 합산에서 제외</t>
    <phoneticPr fontId="2" type="noConversion"/>
  </si>
  <si>
    <r>
      <t>2017년 1~12월 서울교통공사 승차인원</t>
    </r>
    <r>
      <rPr>
        <u/>
        <sz val="20"/>
        <color indexed="8"/>
        <rFont val="Century Gothic"/>
        <family val="2"/>
      </rPr>
      <t/>
    </r>
    <phoneticPr fontId="5" type="noConversion"/>
  </si>
  <si>
    <r>
      <t>2017년 1~12월 서울교통공사 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</si>
  <si>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1~12월 일평균 승차인원 순위&gt;</t>
    <phoneticPr fontId="10" type="noConversion"/>
  </si>
  <si>
    <t>&lt;2017년 1~12월 일평균 하차인원 순위&gt;</t>
    <phoneticPr fontId="10" type="noConversion"/>
  </si>
  <si>
    <r>
      <t>2017년 1~12월 서울교통공사 승하차인원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</si>
  <si>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1~12월 일평균 승하차인원 순위&gt;</t>
    <phoneticPr fontId="10" type="noConversion"/>
  </si>
  <si>
    <r>
      <t>2017년 1~12월 서울교통공사 환승유입인원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</si>
  <si>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1~12월 일평균 환승 유입인원 순위&gt;</t>
    <phoneticPr fontId="10" type="noConversion"/>
  </si>
  <si>
    <r>
      <t>2017년 1~12월 서울교통공사 수송인원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</si>
  <si>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1~12월 일평균 수송인원 순위&gt;</t>
    <phoneticPr fontId="10" type="noConversion"/>
  </si>
  <si>
    <r>
      <t>2017년 1~12월 서울교통공사 권종별 승차인원</t>
    </r>
    <r>
      <rPr>
        <u/>
        <sz val="20"/>
        <color indexed="8"/>
        <rFont val="Century Gothic"/>
        <family val="2"/>
      </rPr>
      <t/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</si>
</sst>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  <numFmt numFmtId="178" formatCode="0.0%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20"/>
      <color indexed="8"/>
      <name val="Century Gothic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24"/>
      <color indexed="8"/>
      <name val="HY울릉도M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굴림체"/>
      <family val="3"/>
      <charset val="129"/>
    </font>
    <font>
      <b/>
      <sz val="11"/>
      <color rgb="FF0000FF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0" borderId="0"/>
    <xf numFmtId="41" fontId="6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0" borderId="78" applyNumberFormat="0" applyAlignment="0" applyProtection="0">
      <alignment horizontal="left" vertical="center"/>
    </xf>
    <xf numFmtId="0" fontId="16" fillId="0" borderId="79">
      <alignment horizontal="left"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3" fillId="3" borderId="12" xfId="1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3" fillId="3" borderId="4" xfId="0" applyNumberFormat="1" applyFont="1" applyFill="1" applyBorder="1" applyAlignment="1">
      <alignment horizontal="right" vertical="center"/>
    </xf>
    <xf numFmtId="176" fontId="3" fillId="3" borderId="5" xfId="0" applyNumberFormat="1" applyFont="1" applyFill="1" applyBorder="1" applyAlignment="1">
      <alignment horizontal="right" vertical="center"/>
    </xf>
    <xf numFmtId="176" fontId="3" fillId="3" borderId="17" xfId="0" applyNumberFormat="1" applyFont="1" applyFill="1" applyBorder="1" applyAlignment="1">
      <alignment horizontal="right" vertical="center"/>
    </xf>
    <xf numFmtId="176" fontId="3" fillId="3" borderId="26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176" fontId="0" fillId="0" borderId="27" xfId="0" applyNumberFormat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right" vertical="center"/>
    </xf>
    <xf numFmtId="176" fontId="3" fillId="4" borderId="9" xfId="0" applyNumberFormat="1" applyFont="1" applyFill="1" applyBorder="1" applyAlignment="1">
      <alignment horizontal="right" vertical="center"/>
    </xf>
    <xf numFmtId="176" fontId="0" fillId="4" borderId="4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176" fontId="0" fillId="4" borderId="9" xfId="0" applyNumberFormat="1" applyFill="1" applyBorder="1" applyAlignment="1">
      <alignment horizontal="right" vertical="center"/>
    </xf>
    <xf numFmtId="176" fontId="0" fillId="4" borderId="27" xfId="0" applyNumberFormat="1" applyFill="1" applyBorder="1" applyAlignment="1">
      <alignment horizontal="right" vertical="center"/>
    </xf>
    <xf numFmtId="176" fontId="0" fillId="4" borderId="12" xfId="0" applyNumberForma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176" fontId="3" fillId="3" borderId="29" xfId="1" applyNumberFormat="1" applyFont="1" applyFill="1" applyBorder="1" applyAlignment="1">
      <alignment horizontal="right" vertical="center"/>
    </xf>
    <xf numFmtId="176" fontId="0" fillId="36" borderId="4" xfId="0" applyNumberForma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36" borderId="4" xfId="0" applyNumberFormat="1" applyFont="1" applyFill="1" applyBorder="1" applyAlignment="1">
      <alignment horizontal="right" vertical="center"/>
    </xf>
    <xf numFmtId="0" fontId="3" fillId="2" borderId="44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30" xfId="0" applyNumberFormat="1" applyFont="1" applyFill="1" applyBorder="1" applyAlignment="1">
      <alignment horizontal="right" vertical="center"/>
    </xf>
    <xf numFmtId="176" fontId="3" fillId="3" borderId="45" xfId="0" applyNumberFormat="1" applyFont="1" applyFill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176" fontId="3" fillId="3" borderId="3" xfId="0" applyNumberFormat="1" applyFont="1" applyFill="1" applyBorder="1" applyAlignment="1">
      <alignment horizontal="right" vertical="center"/>
    </xf>
    <xf numFmtId="176" fontId="0" fillId="0" borderId="45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176" fontId="0" fillId="0" borderId="46" xfId="0" applyNumberFormat="1" applyBorder="1" applyAlignment="1">
      <alignment horizontal="right" vertical="center"/>
    </xf>
    <xf numFmtId="176" fontId="3" fillId="3" borderId="47" xfId="1" applyNumberFormat="1" applyFont="1" applyFill="1" applyBorder="1" applyAlignment="1">
      <alignment horizontal="right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3" fillId="0" borderId="10" xfId="0" applyNumberFormat="1" applyFont="1" applyFill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0" fillId="36" borderId="1" xfId="0" applyNumberFormat="1" applyFill="1" applyBorder="1" applyAlignment="1">
      <alignment horizontal="right" vertical="center"/>
    </xf>
    <xf numFmtId="176" fontId="0" fillId="36" borderId="27" xfId="0" applyNumberFormat="1" applyFill="1" applyBorder="1" applyAlignment="1">
      <alignment horizontal="right" vertical="center"/>
    </xf>
    <xf numFmtId="176" fontId="0" fillId="36" borderId="9" xfId="0" applyNumberFormat="1" applyFill="1" applyBorder="1" applyAlignment="1">
      <alignment horizontal="right" vertical="center"/>
    </xf>
    <xf numFmtId="176" fontId="0" fillId="36" borderId="12" xfId="0" applyNumberFormat="1" applyFill="1" applyBorder="1" applyAlignment="1">
      <alignment horizontal="righ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right" vertical="center"/>
    </xf>
    <xf numFmtId="176" fontId="3" fillId="3" borderId="5" xfId="1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3" fillId="36" borderId="1" xfId="0" applyNumberFormat="1" applyFont="1" applyFill="1" applyBorder="1" applyAlignment="1">
      <alignment horizontal="right" vertical="center"/>
    </xf>
    <xf numFmtId="176" fontId="6" fillId="36" borderId="1" xfId="0" applyNumberFormat="1" applyFont="1" applyFill="1" applyBorder="1" applyAlignment="1">
      <alignment horizontal="right" vertical="center"/>
    </xf>
    <xf numFmtId="176" fontId="6" fillId="36" borderId="7" xfId="0" applyNumberFormat="1" applyFont="1" applyFill="1" applyBorder="1" applyAlignment="1">
      <alignment horizontal="right" vertical="center"/>
    </xf>
    <xf numFmtId="176" fontId="6" fillId="0" borderId="9" xfId="0" applyNumberFormat="1" applyFont="1" applyFill="1" applyBorder="1" applyAlignment="1">
      <alignment horizontal="right" vertical="center"/>
    </xf>
    <xf numFmtId="176" fontId="3" fillId="36" borderId="9" xfId="0" applyNumberFormat="1" applyFont="1" applyFill="1" applyBorder="1" applyAlignment="1">
      <alignment horizontal="right" vertical="center"/>
    </xf>
    <xf numFmtId="176" fontId="6" fillId="36" borderId="9" xfId="0" applyNumberFormat="1" applyFont="1" applyFill="1" applyBorder="1" applyAlignment="1">
      <alignment horizontal="right" vertical="center"/>
    </xf>
    <xf numFmtId="176" fontId="6" fillId="36" borderId="10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41" fontId="0" fillId="0" borderId="1" xfId="0" applyNumberFormat="1" applyBorder="1" applyAlignment="1">
      <alignment horizontal="right" vertical="center"/>
    </xf>
    <xf numFmtId="0" fontId="3" fillId="2" borderId="57" xfId="0" applyFont="1" applyFill="1" applyBorder="1" applyAlignment="1">
      <alignment horizontal="center" vertical="center"/>
    </xf>
    <xf numFmtId="176" fontId="0" fillId="36" borderId="7" xfId="0" applyNumberFormat="1" applyFill="1" applyBorder="1" applyAlignment="1">
      <alignment horizontal="right" vertical="center"/>
    </xf>
    <xf numFmtId="41" fontId="0" fillId="0" borderId="9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right" vertical="center"/>
    </xf>
    <xf numFmtId="176" fontId="3" fillId="0" borderId="12" xfId="0" applyNumberFormat="1" applyFont="1" applyFill="1" applyBorder="1" applyAlignment="1">
      <alignment horizontal="right" vertical="center"/>
    </xf>
    <xf numFmtId="176" fontId="6" fillId="0" borderId="12" xfId="0" applyNumberFormat="1" applyFont="1" applyBorder="1" applyAlignment="1">
      <alignment horizontal="right" vertical="center"/>
    </xf>
    <xf numFmtId="176" fontId="3" fillId="36" borderId="12" xfId="0" applyNumberFormat="1" applyFont="1" applyFill="1" applyBorder="1" applyAlignment="1">
      <alignment horizontal="right" vertical="center"/>
    </xf>
    <xf numFmtId="176" fontId="6" fillId="36" borderId="12" xfId="0" applyNumberFormat="1" applyFont="1" applyFill="1" applyBorder="1" applyAlignment="1">
      <alignment horizontal="right" vertical="center"/>
    </xf>
    <xf numFmtId="176" fontId="0" fillId="36" borderId="13" xfId="0" applyNumberFormat="1" applyFill="1" applyBorder="1" applyAlignment="1">
      <alignment horizontal="right" vertical="center"/>
    </xf>
    <xf numFmtId="176" fontId="3" fillId="3" borderId="59" xfId="0" applyNumberFormat="1" applyFont="1" applyFill="1" applyBorder="1" applyAlignment="1">
      <alignment horizontal="right" vertical="center"/>
    </xf>
    <xf numFmtId="176" fontId="3" fillId="3" borderId="60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176" fontId="6" fillId="36" borderId="4" xfId="0" applyNumberFormat="1" applyFont="1" applyFill="1" applyBorder="1" applyAlignment="1">
      <alignment horizontal="right" vertical="center"/>
    </xf>
    <xf numFmtId="176" fontId="0" fillId="36" borderId="5" xfId="0" applyNumberFormat="1" applyFill="1" applyBorder="1" applyAlignment="1">
      <alignment horizontal="right" vertical="center"/>
    </xf>
    <xf numFmtId="176" fontId="3" fillId="0" borderId="27" xfId="0" applyNumberFormat="1" applyFont="1" applyFill="1" applyBorder="1" applyAlignment="1">
      <alignment horizontal="right" vertical="center"/>
    </xf>
    <xf numFmtId="176" fontId="6" fillId="0" borderId="27" xfId="0" applyNumberFormat="1" applyFont="1" applyBorder="1" applyAlignment="1">
      <alignment horizontal="right" vertical="center"/>
    </xf>
    <xf numFmtId="176" fontId="3" fillId="36" borderId="27" xfId="0" applyNumberFormat="1" applyFont="1" applyFill="1" applyBorder="1" applyAlignment="1">
      <alignment horizontal="right" vertical="center"/>
    </xf>
    <xf numFmtId="176" fontId="6" fillId="36" borderId="27" xfId="0" applyNumberFormat="1" applyFont="1" applyFill="1" applyBorder="1" applyAlignment="1">
      <alignment horizontal="right" vertical="center"/>
    </xf>
    <xf numFmtId="176" fontId="0" fillId="36" borderId="28" xfId="0" applyNumberFormat="1" applyFill="1" applyBorder="1" applyAlignment="1">
      <alignment horizontal="right" vertical="center"/>
    </xf>
    <xf numFmtId="41" fontId="0" fillId="0" borderId="12" xfId="0" applyNumberFormat="1" applyBorder="1" applyAlignment="1">
      <alignment horizontal="right" vertical="center"/>
    </xf>
    <xf numFmtId="41" fontId="0" fillId="0" borderId="4" xfId="0" applyNumberFormat="1" applyBorder="1" applyAlignment="1">
      <alignment horizontal="right" vertical="center"/>
    </xf>
    <xf numFmtId="41" fontId="0" fillId="0" borderId="27" xfId="0" applyNumberFormat="1" applyBorder="1" applyAlignment="1">
      <alignment horizontal="right" vertical="center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41" fontId="9" fillId="0" borderId="0" xfId="4" applyFont="1" applyAlignment="1">
      <alignment vertical="center"/>
    </xf>
    <xf numFmtId="41" fontId="9" fillId="0" borderId="43" xfId="4" applyFont="1" applyBorder="1" applyAlignment="1">
      <alignment horizontal="right" vertical="center"/>
    </xf>
    <xf numFmtId="0" fontId="9" fillId="0" borderId="0" xfId="3" applyFont="1" applyBorder="1" applyAlignment="1">
      <alignment vertical="center"/>
    </xf>
    <xf numFmtId="177" fontId="13" fillId="37" borderId="62" xfId="3" applyNumberFormat="1" applyFont="1" applyFill="1" applyBorder="1" applyAlignment="1">
      <alignment horizontal="center" vertical="center"/>
    </xf>
    <xf numFmtId="177" fontId="13" fillId="37" borderId="40" xfId="3" applyNumberFormat="1" applyFont="1" applyFill="1" applyBorder="1" applyAlignment="1">
      <alignment horizontal="center" vertical="center"/>
    </xf>
    <xf numFmtId="41" fontId="13" fillId="37" borderId="41" xfId="4" applyFont="1" applyFill="1" applyBorder="1" applyAlignment="1">
      <alignment horizontal="center" vertical="center"/>
    </xf>
    <xf numFmtId="177" fontId="13" fillId="0" borderId="0" xfId="3" applyNumberFormat="1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9" fillId="0" borderId="63" xfId="3" applyNumberFormat="1" applyFont="1" applyBorder="1" applyAlignment="1">
      <alignment horizontal="center" vertical="center"/>
    </xf>
    <xf numFmtId="0" fontId="9" fillId="0" borderId="64" xfId="3" applyNumberFormat="1" applyFont="1" applyBorder="1" applyAlignment="1">
      <alignment horizontal="center" vertical="center" shrinkToFit="1"/>
    </xf>
    <xf numFmtId="177" fontId="9" fillId="0" borderId="65" xfId="4" applyNumberFormat="1" applyFont="1" applyBorder="1" applyAlignment="1">
      <alignment vertical="center"/>
    </xf>
    <xf numFmtId="177" fontId="9" fillId="0" borderId="0" xfId="3" applyNumberFormat="1" applyFont="1" applyBorder="1" applyAlignment="1">
      <alignment horizontal="center" vertical="center"/>
    </xf>
    <xf numFmtId="0" fontId="9" fillId="0" borderId="66" xfId="3" applyNumberFormat="1" applyFont="1" applyBorder="1" applyAlignment="1">
      <alignment horizontal="center" vertical="center"/>
    </xf>
    <xf numFmtId="0" fontId="9" fillId="0" borderId="67" xfId="3" applyNumberFormat="1" applyFont="1" applyBorder="1" applyAlignment="1">
      <alignment horizontal="center" vertical="center" shrinkToFit="1"/>
    </xf>
    <xf numFmtId="177" fontId="9" fillId="0" borderId="68" xfId="4" applyNumberFormat="1" applyFont="1" applyBorder="1" applyAlignment="1">
      <alignment vertical="center"/>
    </xf>
    <xf numFmtId="0" fontId="14" fillId="0" borderId="67" xfId="3" applyNumberFormat="1" applyFont="1" applyBorder="1" applyAlignment="1">
      <alignment horizontal="center" vertical="center" shrinkToFit="1"/>
    </xf>
    <xf numFmtId="0" fontId="9" fillId="0" borderId="69" xfId="3" applyNumberFormat="1" applyFont="1" applyBorder="1" applyAlignment="1">
      <alignment horizontal="center" vertical="center"/>
    </xf>
    <xf numFmtId="0" fontId="9" fillId="0" borderId="70" xfId="3" applyNumberFormat="1" applyFont="1" applyBorder="1" applyAlignment="1">
      <alignment horizontal="center" vertical="center" shrinkToFit="1"/>
    </xf>
    <xf numFmtId="177" fontId="9" fillId="0" borderId="71" xfId="4" applyNumberFormat="1" applyFont="1" applyBorder="1" applyAlignment="1">
      <alignment vertical="center"/>
    </xf>
    <xf numFmtId="0" fontId="9" fillId="0" borderId="72" xfId="3" applyNumberFormat="1" applyFont="1" applyBorder="1" applyAlignment="1">
      <alignment horizontal="center" vertical="center"/>
    </xf>
    <xf numFmtId="0" fontId="9" fillId="0" borderId="73" xfId="3" applyNumberFormat="1" applyFont="1" applyBorder="1" applyAlignment="1">
      <alignment horizontal="center" vertical="center" shrinkToFit="1"/>
    </xf>
    <xf numFmtId="177" fontId="9" fillId="0" borderId="74" xfId="4" applyNumberFormat="1" applyFont="1" applyBorder="1" applyAlignment="1">
      <alignment vertical="center"/>
    </xf>
    <xf numFmtId="177" fontId="13" fillId="0" borderId="77" xfId="3" applyNumberFormat="1" applyFont="1" applyBorder="1" applyAlignment="1">
      <alignment vertical="center"/>
    </xf>
    <xf numFmtId="0" fontId="9" fillId="0" borderId="80" xfId="3" applyNumberFormat="1" applyFont="1" applyBorder="1" applyAlignment="1">
      <alignment horizontal="center" vertical="center"/>
    </xf>
    <xf numFmtId="177" fontId="9" fillId="0" borderId="82" xfId="4" applyNumberFormat="1" applyFont="1" applyBorder="1" applyAlignment="1">
      <alignment vertical="center"/>
    </xf>
    <xf numFmtId="0" fontId="9" fillId="0" borderId="64" xfId="3" applyFont="1" applyBorder="1" applyAlignment="1">
      <alignment horizontal="center" vertical="center" shrinkToFit="1"/>
    </xf>
    <xf numFmtId="0" fontId="9" fillId="0" borderId="67" xfId="3" applyFont="1" applyBorder="1" applyAlignment="1">
      <alignment horizontal="center" vertical="center" shrinkToFit="1"/>
    </xf>
    <xf numFmtId="0" fontId="14" fillId="0" borderId="67" xfId="3" applyFont="1" applyBorder="1" applyAlignment="1">
      <alignment horizontal="center" vertical="center" shrinkToFit="1"/>
    </xf>
    <xf numFmtId="0" fontId="9" fillId="0" borderId="70" xfId="3" applyFont="1" applyBorder="1" applyAlignment="1">
      <alignment horizontal="center" vertical="center" shrinkToFit="1"/>
    </xf>
    <xf numFmtId="0" fontId="9" fillId="0" borderId="81" xfId="3" applyFont="1" applyBorder="1" applyAlignment="1">
      <alignment horizontal="center" vertical="center" shrinkToFit="1"/>
    </xf>
    <xf numFmtId="0" fontId="9" fillId="0" borderId="73" xfId="3" applyFont="1" applyBorder="1" applyAlignment="1">
      <alignment horizontal="center" vertical="center" shrinkToFit="1"/>
    </xf>
    <xf numFmtId="176" fontId="3" fillId="0" borderId="17" xfId="0" applyNumberFormat="1" applyFont="1" applyFill="1" applyBorder="1" applyAlignment="1">
      <alignment horizontal="right" vertical="center"/>
    </xf>
    <xf numFmtId="0" fontId="8" fillId="0" borderId="0" xfId="0" applyFont="1">
      <alignment vertical="center"/>
    </xf>
    <xf numFmtId="41" fontId="0" fillId="0" borderId="0" xfId="1" applyFont="1">
      <alignment vertical="center"/>
    </xf>
    <xf numFmtId="178" fontId="0" fillId="0" borderId="0" xfId="179" applyNumberFormat="1" applyFont="1">
      <alignment vertical="center"/>
    </xf>
    <xf numFmtId="10" fontId="0" fillId="0" borderId="0" xfId="179" applyNumberFormat="1" applyFont="1">
      <alignment vertical="center"/>
    </xf>
    <xf numFmtId="0" fontId="32" fillId="0" borderId="0" xfId="0" applyFont="1">
      <alignment vertical="center"/>
    </xf>
    <xf numFmtId="176" fontId="3" fillId="0" borderId="83" xfId="0" applyNumberFormat="1" applyFont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176" fontId="3" fillId="4" borderId="30" xfId="0" applyNumberFormat="1" applyFont="1" applyFill="1" applyBorder="1" applyAlignment="1">
      <alignment horizontal="right" vertical="center"/>
    </xf>
    <xf numFmtId="178" fontId="7" fillId="0" borderId="0" xfId="179" applyNumberFormat="1" applyFont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77" fontId="13" fillId="0" borderId="75" xfId="3" applyNumberFormat="1" applyFont="1" applyBorder="1" applyAlignment="1">
      <alignment horizontal="center" vertical="center"/>
    </xf>
    <xf numFmtId="177" fontId="13" fillId="0" borderId="76" xfId="3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</cellXfs>
  <cellStyles count="180">
    <cellStyle name="20% - 강조색1 2" xfId="5"/>
    <cellStyle name="20% - 강조색1 3" xfId="6"/>
    <cellStyle name="20% - 강조색1 4" xfId="7"/>
    <cellStyle name="20% - 강조색1 5" xfId="8"/>
    <cellStyle name="20% - 강조색2 2" xfId="9"/>
    <cellStyle name="20% - 강조색2 3" xfId="10"/>
    <cellStyle name="20% - 강조색2 4" xfId="11"/>
    <cellStyle name="20% - 강조색2 5" xfId="12"/>
    <cellStyle name="20% - 강조색3 2" xfId="13"/>
    <cellStyle name="20% - 강조색3 3" xfId="14"/>
    <cellStyle name="20% - 강조색3 4" xfId="15"/>
    <cellStyle name="20% - 강조색3 5" xfId="16"/>
    <cellStyle name="20% - 강조색4 2" xfId="17"/>
    <cellStyle name="20% - 강조색4 3" xfId="18"/>
    <cellStyle name="20% - 강조색4 4" xfId="19"/>
    <cellStyle name="20% - 강조색4 5" xfId="20"/>
    <cellStyle name="20% - 강조색5 2" xfId="21"/>
    <cellStyle name="20% - 강조색5 3" xfId="22"/>
    <cellStyle name="20% - 강조색5 4" xfId="23"/>
    <cellStyle name="20% - 강조색5 5" xfId="24"/>
    <cellStyle name="20% - 강조색6 2" xfId="25"/>
    <cellStyle name="20% - 강조색6 3" xfId="26"/>
    <cellStyle name="20% - 강조색6 4" xfId="27"/>
    <cellStyle name="20% - 강조색6 5" xfId="28"/>
    <cellStyle name="40% - 강조색1 2" xfId="29"/>
    <cellStyle name="40% - 강조색1 3" xfId="30"/>
    <cellStyle name="40% - 강조색1 4" xfId="31"/>
    <cellStyle name="40% - 강조색1 5" xfId="32"/>
    <cellStyle name="40% - 강조색2 2" xfId="33"/>
    <cellStyle name="40% - 강조색2 3" xfId="34"/>
    <cellStyle name="40% - 강조색2 4" xfId="35"/>
    <cellStyle name="40% - 강조색2 5" xfId="36"/>
    <cellStyle name="40% - 강조색3 2" xfId="37"/>
    <cellStyle name="40% - 강조색3 3" xfId="38"/>
    <cellStyle name="40% - 강조색3 4" xfId="39"/>
    <cellStyle name="40% - 강조색3 5" xfId="40"/>
    <cellStyle name="40% - 강조색4 2" xfId="41"/>
    <cellStyle name="40% - 강조색4 3" xfId="42"/>
    <cellStyle name="40% - 강조색4 4" xfId="43"/>
    <cellStyle name="40% - 강조색4 5" xfId="44"/>
    <cellStyle name="40% - 강조색5 2" xfId="45"/>
    <cellStyle name="40% - 강조색5 3" xfId="46"/>
    <cellStyle name="40% - 강조색5 4" xfId="47"/>
    <cellStyle name="40% - 강조색5 5" xfId="48"/>
    <cellStyle name="40% - 강조색6 2" xfId="49"/>
    <cellStyle name="40% - 강조색6 3" xfId="50"/>
    <cellStyle name="40% - 강조색6 4" xfId="51"/>
    <cellStyle name="40% - 강조색6 5" xfId="52"/>
    <cellStyle name="60% - 강조색1 2" xfId="53"/>
    <cellStyle name="60% - 강조색1 3" xfId="54"/>
    <cellStyle name="60% - 강조색1 4" xfId="55"/>
    <cellStyle name="60% - 강조색1 5" xfId="56"/>
    <cellStyle name="60% - 강조색2 2" xfId="57"/>
    <cellStyle name="60% - 강조색2 3" xfId="58"/>
    <cellStyle name="60% - 강조색2 4" xfId="59"/>
    <cellStyle name="60% - 강조색2 5" xfId="60"/>
    <cellStyle name="60% - 강조색3 2" xfId="61"/>
    <cellStyle name="60% - 강조색3 3" xfId="62"/>
    <cellStyle name="60% - 강조색3 4" xfId="63"/>
    <cellStyle name="60% - 강조색3 5" xfId="64"/>
    <cellStyle name="60% - 강조색4 2" xfId="65"/>
    <cellStyle name="60% - 강조색4 3" xfId="66"/>
    <cellStyle name="60% - 강조색4 4" xfId="67"/>
    <cellStyle name="60% - 강조색4 5" xfId="68"/>
    <cellStyle name="60% - 강조색5 2" xfId="69"/>
    <cellStyle name="60% - 강조색5 3" xfId="70"/>
    <cellStyle name="60% - 강조색5 4" xfId="71"/>
    <cellStyle name="60% - 강조색5 5" xfId="72"/>
    <cellStyle name="60% - 강조색6 2" xfId="73"/>
    <cellStyle name="60% - 강조색6 3" xfId="74"/>
    <cellStyle name="60% - 강조색6 4" xfId="75"/>
    <cellStyle name="60% - 강조색6 5" xfId="76"/>
    <cellStyle name="Header1" xfId="77"/>
    <cellStyle name="Header2" xfId="78"/>
    <cellStyle name="강조색1 2" xfId="79"/>
    <cellStyle name="강조색1 3" xfId="80"/>
    <cellStyle name="강조색1 4" xfId="81"/>
    <cellStyle name="강조색1 5" xfId="82"/>
    <cellStyle name="강조색2 2" xfId="83"/>
    <cellStyle name="강조색2 3" xfId="84"/>
    <cellStyle name="강조색2 4" xfId="85"/>
    <cellStyle name="강조색2 5" xfId="86"/>
    <cellStyle name="강조색3 2" xfId="87"/>
    <cellStyle name="강조색3 3" xfId="88"/>
    <cellStyle name="강조색3 4" xfId="89"/>
    <cellStyle name="강조색3 5" xfId="90"/>
    <cellStyle name="강조색4 2" xfId="91"/>
    <cellStyle name="강조색4 3" xfId="92"/>
    <cellStyle name="강조색4 4" xfId="93"/>
    <cellStyle name="강조색4 5" xfId="94"/>
    <cellStyle name="강조색5 2" xfId="95"/>
    <cellStyle name="강조색5 3" xfId="96"/>
    <cellStyle name="강조색5 4" xfId="97"/>
    <cellStyle name="강조색5 5" xfId="98"/>
    <cellStyle name="강조색6 2" xfId="99"/>
    <cellStyle name="강조색6 3" xfId="100"/>
    <cellStyle name="강조색6 4" xfId="101"/>
    <cellStyle name="강조색6 5" xfId="102"/>
    <cellStyle name="경고문 2" xfId="103"/>
    <cellStyle name="경고문 3" xfId="104"/>
    <cellStyle name="경고문 4" xfId="105"/>
    <cellStyle name="경고문 5" xfId="106"/>
    <cellStyle name="계산 2" xfId="107"/>
    <cellStyle name="계산 3" xfId="108"/>
    <cellStyle name="계산 4" xfId="109"/>
    <cellStyle name="계산 5" xfId="110"/>
    <cellStyle name="나쁨 2" xfId="111"/>
    <cellStyle name="나쁨 3" xfId="112"/>
    <cellStyle name="나쁨 4" xfId="113"/>
    <cellStyle name="나쁨 5" xfId="114"/>
    <cellStyle name="메모 2" xfId="115"/>
    <cellStyle name="메모 3" xfId="116"/>
    <cellStyle name="메모 4" xfId="117"/>
    <cellStyle name="메모 5" xfId="118"/>
    <cellStyle name="백분율" xfId="179" builtinId="5"/>
    <cellStyle name="백분율 2" xfId="119"/>
    <cellStyle name="백분율 3" xfId="120"/>
    <cellStyle name="보통 2" xfId="121"/>
    <cellStyle name="보통 3" xfId="122"/>
    <cellStyle name="보통 4" xfId="123"/>
    <cellStyle name="보통 5" xfId="124"/>
    <cellStyle name="설명 텍스트 2" xfId="125"/>
    <cellStyle name="설명 텍스트 3" xfId="126"/>
    <cellStyle name="설명 텍스트 4" xfId="127"/>
    <cellStyle name="설명 텍스트 5" xfId="128"/>
    <cellStyle name="셀 확인 2" xfId="129"/>
    <cellStyle name="셀 확인 3" xfId="130"/>
    <cellStyle name="셀 확인 4" xfId="131"/>
    <cellStyle name="셀 확인 5" xfId="132"/>
    <cellStyle name="쉼표 [0]" xfId="1" builtinId="6"/>
    <cellStyle name="쉼표 [0] 2" xfId="4"/>
    <cellStyle name="연결된 셀 2" xfId="133"/>
    <cellStyle name="연결된 셀 3" xfId="134"/>
    <cellStyle name="연결된 셀 4" xfId="135"/>
    <cellStyle name="연결된 셀 5" xfId="136"/>
    <cellStyle name="요약 2" xfId="137"/>
    <cellStyle name="요약 3" xfId="138"/>
    <cellStyle name="요약 4" xfId="139"/>
    <cellStyle name="요약 5" xfId="140"/>
    <cellStyle name="입력 2" xfId="141"/>
    <cellStyle name="입력 3" xfId="142"/>
    <cellStyle name="입력 4" xfId="143"/>
    <cellStyle name="입력 5" xfId="144"/>
    <cellStyle name="제목 1 2" xfId="145"/>
    <cellStyle name="제목 1 3" xfId="146"/>
    <cellStyle name="제목 1 4" xfId="147"/>
    <cellStyle name="제목 1 5" xfId="148"/>
    <cellStyle name="제목 2 2" xfId="149"/>
    <cellStyle name="제목 2 3" xfId="150"/>
    <cellStyle name="제목 2 4" xfId="151"/>
    <cellStyle name="제목 2 5" xfId="152"/>
    <cellStyle name="제목 3 2" xfId="153"/>
    <cellStyle name="제목 3 3" xfId="154"/>
    <cellStyle name="제목 3 4" xfId="155"/>
    <cellStyle name="제목 3 5" xfId="156"/>
    <cellStyle name="제목 4 2" xfId="157"/>
    <cellStyle name="제목 4 3" xfId="158"/>
    <cellStyle name="제목 4 4" xfId="159"/>
    <cellStyle name="제목 4 5" xfId="160"/>
    <cellStyle name="제목 5" xfId="161"/>
    <cellStyle name="제목 6" xfId="162"/>
    <cellStyle name="제목 7" xfId="163"/>
    <cellStyle name="제목 8" xfId="164"/>
    <cellStyle name="좋음 2" xfId="165"/>
    <cellStyle name="좋음 3" xfId="166"/>
    <cellStyle name="좋음 4" xfId="167"/>
    <cellStyle name="좋음 5" xfId="168"/>
    <cellStyle name="출력 2" xfId="169"/>
    <cellStyle name="출력 3" xfId="170"/>
    <cellStyle name="출력 4" xfId="171"/>
    <cellStyle name="출력 5" xfId="172"/>
    <cellStyle name="콤마 [0]_10월" xfId="173"/>
    <cellStyle name="콤마_10월" xfId="174"/>
    <cellStyle name="표준" xfId="0" builtinId="0"/>
    <cellStyle name="표준 2" xfId="3"/>
    <cellStyle name="표준 2 2" xfId="175"/>
    <cellStyle name="표준 2 3" xfId="176"/>
    <cellStyle name="표준 2 4" xfId="177"/>
    <cellStyle name="표준 2 5" xfId="178"/>
    <cellStyle name="표준 31" xfId="2"/>
  </cellStyles>
  <dxfs count="0"/>
  <tableStyles count="0" defaultTableStyle="TableStyleMedium2" defaultPivotStyle="PivotStyleLight16"/>
  <colors>
    <mruColors>
      <color rgb="FF0000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19"/>
  <sheetViews>
    <sheetView tabSelected="1" zoomScale="70" zoomScaleNormal="70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5.375" style="4" bestFit="1" customWidth="1"/>
    <col min="5" max="5" width="11.37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2" ht="31.5" x14ac:dyDescent="0.3">
      <c r="A1" s="158" t="s">
        <v>406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69"/>
      <c r="S1" s="7"/>
      <c r="T1" s="7"/>
    </row>
    <row r="2" spans="1:22" ht="6.75" customHeight="1" x14ac:dyDescent="0.3"/>
    <row r="3" spans="1:22" ht="17.25" thickBot="1" x14ac:dyDescent="0.35">
      <c r="D3" s="147"/>
      <c r="E3" s="149"/>
      <c r="Q3" s="5" t="s">
        <v>279</v>
      </c>
    </row>
    <row r="4" spans="1:22" ht="17.25" thickBot="1" x14ac:dyDescent="0.35">
      <c r="A4" s="160" t="s">
        <v>281</v>
      </c>
      <c r="B4" s="161"/>
      <c r="C4" s="161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2" ht="17.25" customHeight="1" thickTop="1" x14ac:dyDescent="0.3">
      <c r="A5" s="162" t="s">
        <v>282</v>
      </c>
      <c r="B5" s="163"/>
      <c r="C5" s="12" t="s">
        <v>328</v>
      </c>
      <c r="D5" s="18">
        <f>SUM(D6:D13)</f>
        <v>1751579357</v>
      </c>
      <c r="E5" s="18">
        <f>SUM(E6:E13)</f>
        <v>4798848</v>
      </c>
      <c r="F5" s="41">
        <f t="shared" ref="F5:Q5" si="0">SUM(F6:F13)</f>
        <v>137709335</v>
      </c>
      <c r="G5" s="18">
        <f t="shared" si="0"/>
        <v>137865984</v>
      </c>
      <c r="H5" s="18">
        <f t="shared" si="0"/>
        <v>157579187</v>
      </c>
      <c r="I5" s="18">
        <f t="shared" si="0"/>
        <v>150407328</v>
      </c>
      <c r="J5" s="18">
        <f t="shared" si="0"/>
        <v>149773899</v>
      </c>
      <c r="K5" s="18">
        <f t="shared" si="0"/>
        <v>146390291</v>
      </c>
      <c r="L5" s="18">
        <f t="shared" si="0"/>
        <v>143152544</v>
      </c>
      <c r="M5" s="18">
        <f t="shared" si="0"/>
        <v>141839998</v>
      </c>
      <c r="N5" s="18">
        <f t="shared" si="0"/>
        <v>149388462</v>
      </c>
      <c r="O5" s="18">
        <f t="shared" si="0"/>
        <v>135255974</v>
      </c>
      <c r="P5" s="18">
        <f t="shared" si="0"/>
        <v>150468526</v>
      </c>
      <c r="Q5" s="59">
        <f t="shared" si="0"/>
        <v>151747829</v>
      </c>
    </row>
    <row r="6" spans="1:22" x14ac:dyDescent="0.3">
      <c r="A6" s="164"/>
      <c r="B6" s="165"/>
      <c r="C6" s="2" t="s">
        <v>257</v>
      </c>
      <c r="D6" s="32">
        <f t="shared" ref="D6:D13" si="1">SUM(F6:Q6)</f>
        <v>102534475</v>
      </c>
      <c r="E6" s="32">
        <f>SUM(E45:E54)</f>
        <v>280917</v>
      </c>
      <c r="F6" s="48">
        <f t="shared" ref="F6:Q6" si="2">SUM(F45:F54)</f>
        <v>8298878</v>
      </c>
      <c r="G6" s="39">
        <f t="shared" si="2"/>
        <v>8331914</v>
      </c>
      <c r="H6" s="39">
        <f t="shared" si="2"/>
        <v>9281030</v>
      </c>
      <c r="I6" s="39">
        <f t="shared" si="2"/>
        <v>8614813</v>
      </c>
      <c r="J6" s="39">
        <f t="shared" si="2"/>
        <v>8590292</v>
      </c>
      <c r="K6" s="39">
        <f t="shared" si="2"/>
        <v>8358044</v>
      </c>
      <c r="L6" s="39">
        <f t="shared" si="2"/>
        <v>8196876</v>
      </c>
      <c r="M6" s="39">
        <f t="shared" si="2"/>
        <v>8204038</v>
      </c>
      <c r="N6" s="39">
        <f t="shared" si="2"/>
        <v>8690604</v>
      </c>
      <c r="O6" s="39">
        <f t="shared" si="2"/>
        <v>8153598</v>
      </c>
      <c r="P6" s="39">
        <f t="shared" si="2"/>
        <v>8841984</v>
      </c>
      <c r="Q6" s="60">
        <f t="shared" si="2"/>
        <v>8972404</v>
      </c>
      <c r="R6" s="43"/>
      <c r="S6" s="43"/>
      <c r="T6" s="43"/>
      <c r="U6" s="43"/>
      <c r="V6" s="43"/>
    </row>
    <row r="7" spans="1:22" x14ac:dyDescent="0.3">
      <c r="A7" s="164"/>
      <c r="B7" s="165"/>
      <c r="C7" s="2" t="s">
        <v>258</v>
      </c>
      <c r="D7" s="32">
        <f t="shared" si="1"/>
        <v>555675063</v>
      </c>
      <c r="E7" s="32">
        <f>SUM(E55:E104)</f>
        <v>1522393</v>
      </c>
      <c r="F7" s="48">
        <f t="shared" ref="F7:Q7" si="3">SUM(F55:F104)</f>
        <v>44302990</v>
      </c>
      <c r="G7" s="39">
        <f t="shared" si="3"/>
        <v>44445606</v>
      </c>
      <c r="H7" s="39">
        <f t="shared" si="3"/>
        <v>49610259</v>
      </c>
      <c r="I7" s="39">
        <f t="shared" si="3"/>
        <v>47306275</v>
      </c>
      <c r="J7" s="39">
        <f t="shared" si="3"/>
        <v>46950679</v>
      </c>
      <c r="K7" s="39">
        <f t="shared" si="3"/>
        <v>46134444</v>
      </c>
      <c r="L7" s="39">
        <f t="shared" si="3"/>
        <v>46117027</v>
      </c>
      <c r="M7" s="39">
        <f t="shared" si="3"/>
        <v>45554042</v>
      </c>
      <c r="N7" s="39">
        <f t="shared" si="3"/>
        <v>47101548</v>
      </c>
      <c r="O7" s="39">
        <f t="shared" si="3"/>
        <v>42097755</v>
      </c>
      <c r="P7" s="39">
        <f t="shared" si="3"/>
        <v>47525929</v>
      </c>
      <c r="Q7" s="60">
        <f t="shared" si="3"/>
        <v>48528509</v>
      </c>
    </row>
    <row r="8" spans="1:22" x14ac:dyDescent="0.3">
      <c r="A8" s="164"/>
      <c r="B8" s="165"/>
      <c r="C8" s="2" t="s">
        <v>259</v>
      </c>
      <c r="D8" s="32">
        <f t="shared" si="1"/>
        <v>204541235</v>
      </c>
      <c r="E8" s="32">
        <f>SUM(E105:E137)</f>
        <v>560385</v>
      </c>
      <c r="F8" s="48">
        <f t="shared" ref="F8:Q8" si="4">SUM(F105:F137)</f>
        <v>16107503</v>
      </c>
      <c r="G8" s="39">
        <f t="shared" si="4"/>
        <v>16206695</v>
      </c>
      <c r="H8" s="39">
        <f t="shared" si="4"/>
        <v>18349511</v>
      </c>
      <c r="I8" s="39">
        <f t="shared" si="4"/>
        <v>17399363</v>
      </c>
      <c r="J8" s="39">
        <f t="shared" si="4"/>
        <v>17350660</v>
      </c>
      <c r="K8" s="39">
        <f t="shared" si="4"/>
        <v>17046037</v>
      </c>
      <c r="L8" s="39">
        <f t="shared" si="4"/>
        <v>16712407</v>
      </c>
      <c r="M8" s="39">
        <f t="shared" si="4"/>
        <v>16609898</v>
      </c>
      <c r="N8" s="39">
        <f t="shared" si="4"/>
        <v>17468157</v>
      </c>
      <c r="O8" s="39">
        <f t="shared" si="4"/>
        <v>15852538</v>
      </c>
      <c r="P8" s="39">
        <f t="shared" si="4"/>
        <v>17651983</v>
      </c>
      <c r="Q8" s="60">
        <f t="shared" si="4"/>
        <v>17786483</v>
      </c>
    </row>
    <row r="9" spans="1:22" x14ac:dyDescent="0.3">
      <c r="A9" s="164"/>
      <c r="B9" s="165"/>
      <c r="C9" s="2" t="s">
        <v>260</v>
      </c>
      <c r="D9" s="32">
        <f t="shared" si="1"/>
        <v>217605782</v>
      </c>
      <c r="E9" s="32">
        <f>SUM(E138:E163)</f>
        <v>596182</v>
      </c>
      <c r="F9" s="48">
        <f t="shared" ref="F9:Q9" si="5">SUM(F138:F163)</f>
        <v>16944656</v>
      </c>
      <c r="G9" s="39">
        <f t="shared" si="5"/>
        <v>16940015</v>
      </c>
      <c r="H9" s="39">
        <f t="shared" si="5"/>
        <v>19962016</v>
      </c>
      <c r="I9" s="39">
        <f t="shared" si="5"/>
        <v>18861022</v>
      </c>
      <c r="J9" s="39">
        <f t="shared" si="5"/>
        <v>19042472</v>
      </c>
      <c r="K9" s="39">
        <f t="shared" si="5"/>
        <v>18391254</v>
      </c>
      <c r="L9" s="39">
        <f t="shared" si="5"/>
        <v>17635820</v>
      </c>
      <c r="M9" s="39">
        <f t="shared" si="5"/>
        <v>17479718</v>
      </c>
      <c r="N9" s="39">
        <f t="shared" si="5"/>
        <v>18331973</v>
      </c>
      <c r="O9" s="39">
        <f t="shared" si="5"/>
        <v>16773478</v>
      </c>
      <c r="P9" s="39">
        <f t="shared" si="5"/>
        <v>18543849</v>
      </c>
      <c r="Q9" s="60">
        <f t="shared" si="5"/>
        <v>18699509</v>
      </c>
    </row>
    <row r="10" spans="1:22" x14ac:dyDescent="0.3">
      <c r="A10" s="164"/>
      <c r="B10" s="165"/>
      <c r="C10" s="2" t="s">
        <v>261</v>
      </c>
      <c r="D10" s="32">
        <f t="shared" si="1"/>
        <v>217960314</v>
      </c>
      <c r="E10" s="32">
        <f>SUM(E164:E214)</f>
        <v>597153</v>
      </c>
      <c r="F10" s="48">
        <f t="shared" ref="F10:Q10" si="6">SUM(F164:F214)</f>
        <v>16890074</v>
      </c>
      <c r="G10" s="39">
        <f t="shared" si="6"/>
        <v>16982333</v>
      </c>
      <c r="H10" s="39">
        <f t="shared" si="6"/>
        <v>19517204</v>
      </c>
      <c r="I10" s="39">
        <f t="shared" si="6"/>
        <v>18947113</v>
      </c>
      <c r="J10" s="39">
        <f t="shared" si="6"/>
        <v>18552212</v>
      </c>
      <c r="K10" s="39">
        <f t="shared" si="6"/>
        <v>18256492</v>
      </c>
      <c r="L10" s="39">
        <f t="shared" si="6"/>
        <v>17733749</v>
      </c>
      <c r="M10" s="39">
        <f t="shared" si="6"/>
        <v>17648043</v>
      </c>
      <c r="N10" s="39">
        <f t="shared" si="6"/>
        <v>18842486</v>
      </c>
      <c r="O10" s="39">
        <f t="shared" si="6"/>
        <v>16863592</v>
      </c>
      <c r="P10" s="39">
        <f t="shared" si="6"/>
        <v>18798548</v>
      </c>
      <c r="Q10" s="60">
        <f t="shared" si="6"/>
        <v>18928468</v>
      </c>
    </row>
    <row r="11" spans="1:22" x14ac:dyDescent="0.3">
      <c r="A11" s="164"/>
      <c r="B11" s="165"/>
      <c r="C11" s="2" t="s">
        <v>262</v>
      </c>
      <c r="D11" s="32">
        <f t="shared" si="1"/>
        <v>129431946</v>
      </c>
      <c r="E11" s="32">
        <f>SUM(E215:E251)</f>
        <v>354607</v>
      </c>
      <c r="F11" s="48">
        <f t="shared" ref="F11:Q11" si="7">SUM(F215:F251)</f>
        <v>9831165</v>
      </c>
      <c r="G11" s="39">
        <f t="shared" si="7"/>
        <v>9836653</v>
      </c>
      <c r="H11" s="39">
        <f t="shared" si="7"/>
        <v>11727332</v>
      </c>
      <c r="I11" s="39">
        <f t="shared" si="7"/>
        <v>11148046</v>
      </c>
      <c r="J11" s="39">
        <f t="shared" si="7"/>
        <v>11227947</v>
      </c>
      <c r="K11" s="39">
        <f t="shared" si="7"/>
        <v>10928860</v>
      </c>
      <c r="L11" s="39">
        <f t="shared" si="7"/>
        <v>10409541</v>
      </c>
      <c r="M11" s="39">
        <f t="shared" si="7"/>
        <v>10276591</v>
      </c>
      <c r="N11" s="39">
        <f t="shared" si="7"/>
        <v>11205214</v>
      </c>
      <c r="O11" s="39">
        <f t="shared" si="7"/>
        <v>10520251</v>
      </c>
      <c r="P11" s="39">
        <f t="shared" si="7"/>
        <v>11212427</v>
      </c>
      <c r="Q11" s="60">
        <f t="shared" si="7"/>
        <v>11107919</v>
      </c>
    </row>
    <row r="12" spans="1:22" x14ac:dyDescent="0.3">
      <c r="A12" s="164"/>
      <c r="B12" s="165"/>
      <c r="C12" s="2" t="s">
        <v>263</v>
      </c>
      <c r="D12" s="32">
        <f t="shared" si="1"/>
        <v>258836665</v>
      </c>
      <c r="E12" s="32">
        <f>SUM(E252:E302)</f>
        <v>709145</v>
      </c>
      <c r="F12" s="48">
        <f t="shared" ref="F12:Q12" si="8">SUM(F252:F302)</f>
        <v>20351415</v>
      </c>
      <c r="G12" s="39">
        <f t="shared" si="8"/>
        <v>20187085</v>
      </c>
      <c r="H12" s="39">
        <f t="shared" si="8"/>
        <v>23398891</v>
      </c>
      <c r="I12" s="39">
        <f t="shared" si="8"/>
        <v>22510919</v>
      </c>
      <c r="J12" s="39">
        <f t="shared" si="8"/>
        <v>22492640</v>
      </c>
      <c r="K12" s="39">
        <f t="shared" si="8"/>
        <v>21834940</v>
      </c>
      <c r="L12" s="39">
        <f t="shared" si="8"/>
        <v>21045785</v>
      </c>
      <c r="M12" s="39">
        <f t="shared" si="8"/>
        <v>20789355</v>
      </c>
      <c r="N12" s="39">
        <f t="shared" si="8"/>
        <v>22150522</v>
      </c>
      <c r="O12" s="39">
        <f t="shared" si="8"/>
        <v>19902825</v>
      </c>
      <c r="P12" s="39">
        <f t="shared" si="8"/>
        <v>22206768</v>
      </c>
      <c r="Q12" s="60">
        <f t="shared" si="8"/>
        <v>21965520</v>
      </c>
    </row>
    <row r="13" spans="1:22" ht="17.25" thickBot="1" x14ac:dyDescent="0.35">
      <c r="A13" s="166"/>
      <c r="B13" s="167"/>
      <c r="C13" s="9" t="s">
        <v>264</v>
      </c>
      <c r="D13" s="33">
        <f t="shared" si="1"/>
        <v>64993877</v>
      </c>
      <c r="E13" s="33">
        <f>SUM(E303:E319)</f>
        <v>178066</v>
      </c>
      <c r="F13" s="49">
        <f t="shared" ref="F13:Q13" si="9">SUM(F303:F319)</f>
        <v>4982654</v>
      </c>
      <c r="G13" s="40">
        <f t="shared" si="9"/>
        <v>4935683</v>
      </c>
      <c r="H13" s="40">
        <f t="shared" si="9"/>
        <v>5732944</v>
      </c>
      <c r="I13" s="40">
        <f t="shared" si="9"/>
        <v>5619777</v>
      </c>
      <c r="J13" s="40">
        <f t="shared" si="9"/>
        <v>5566997</v>
      </c>
      <c r="K13" s="40">
        <f t="shared" si="9"/>
        <v>5440220</v>
      </c>
      <c r="L13" s="40">
        <f t="shared" si="9"/>
        <v>5301339</v>
      </c>
      <c r="M13" s="40">
        <f t="shared" si="9"/>
        <v>5278313</v>
      </c>
      <c r="N13" s="40">
        <f t="shared" si="9"/>
        <v>5597958</v>
      </c>
      <c r="O13" s="40">
        <f t="shared" si="9"/>
        <v>5091937</v>
      </c>
      <c r="P13" s="40">
        <f t="shared" si="9"/>
        <v>5687038</v>
      </c>
      <c r="Q13" s="61">
        <f t="shared" si="9"/>
        <v>5759017</v>
      </c>
    </row>
    <row r="14" spans="1:22" ht="17.25" thickBot="1" x14ac:dyDescent="0.35">
      <c r="A14" s="146" t="s">
        <v>399</v>
      </c>
      <c r="C14" s="6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2"/>
    </row>
    <row r="15" spans="1:22" ht="16.5" customHeight="1" x14ac:dyDescent="0.3">
      <c r="A15" s="168" t="s">
        <v>283</v>
      </c>
      <c r="B15" s="169"/>
      <c r="C15" s="13" t="s">
        <v>302</v>
      </c>
      <c r="D15" s="23">
        <f t="shared" ref="D15:Q15" si="10">SUM(D16:D41)</f>
        <v>1746588593</v>
      </c>
      <c r="E15" s="23">
        <f t="shared" si="10"/>
        <v>4785175</v>
      </c>
      <c r="F15" s="50">
        <f t="shared" si="10"/>
        <v>137320902</v>
      </c>
      <c r="G15" s="23">
        <f t="shared" si="10"/>
        <v>137482151</v>
      </c>
      <c r="H15" s="23">
        <f t="shared" si="10"/>
        <v>157137850</v>
      </c>
      <c r="I15" s="23">
        <f t="shared" si="10"/>
        <v>149982290</v>
      </c>
      <c r="J15" s="23">
        <f t="shared" si="10"/>
        <v>149352642</v>
      </c>
      <c r="K15" s="23">
        <f t="shared" si="10"/>
        <v>145966858</v>
      </c>
      <c r="L15" s="23">
        <f t="shared" si="10"/>
        <v>142745473</v>
      </c>
      <c r="M15" s="23">
        <f t="shared" si="10"/>
        <v>141438945</v>
      </c>
      <c r="N15" s="23">
        <f t="shared" si="10"/>
        <v>148953772</v>
      </c>
      <c r="O15" s="23">
        <f t="shared" si="10"/>
        <v>134873355</v>
      </c>
      <c r="P15" s="23">
        <f t="shared" si="10"/>
        <v>150028483</v>
      </c>
      <c r="Q15" s="24">
        <f t="shared" si="10"/>
        <v>151305872</v>
      </c>
    </row>
    <row r="16" spans="1:22" ht="16.5" customHeight="1" x14ac:dyDescent="0.3">
      <c r="A16" s="170"/>
      <c r="B16" s="171"/>
      <c r="C16" s="2" t="s">
        <v>300</v>
      </c>
      <c r="D16" s="32">
        <f>SUM(F16:Q16)</f>
        <v>72728202</v>
      </c>
      <c r="E16" s="152">
        <f t="shared" ref="E16" si="11">E46+E55+E47+E49+E54+E51+E100+E52+E53</f>
        <v>199256</v>
      </c>
      <c r="F16" s="51">
        <f t="shared" ref="F16:Q16" si="12">F46+F55+F47+F49+F54+F51+F100+F52+F53</f>
        <v>5872056</v>
      </c>
      <c r="G16" s="19">
        <f t="shared" si="12"/>
        <v>5990263</v>
      </c>
      <c r="H16" s="19">
        <f t="shared" si="12"/>
        <v>6710265</v>
      </c>
      <c r="I16" s="19">
        <f t="shared" si="12"/>
        <v>6112146</v>
      </c>
      <c r="J16" s="19">
        <f t="shared" si="12"/>
        <v>5970837</v>
      </c>
      <c r="K16" s="19">
        <f t="shared" si="12"/>
        <v>5886691</v>
      </c>
      <c r="L16" s="19">
        <f t="shared" si="12"/>
        <v>5794151</v>
      </c>
      <c r="M16" s="19">
        <f t="shared" si="12"/>
        <v>5790447</v>
      </c>
      <c r="N16" s="19">
        <f t="shared" si="12"/>
        <v>6229296</v>
      </c>
      <c r="O16" s="19">
        <f t="shared" si="12"/>
        <v>5661727</v>
      </c>
      <c r="P16" s="19">
        <f t="shared" si="12"/>
        <v>6334339</v>
      </c>
      <c r="Q16" s="44">
        <f t="shared" si="12"/>
        <v>6375984</v>
      </c>
      <c r="T16" s="43"/>
    </row>
    <row r="17" spans="1:20" x14ac:dyDescent="0.3">
      <c r="A17" s="170"/>
      <c r="B17" s="171"/>
      <c r="C17" s="2" t="s">
        <v>299</v>
      </c>
      <c r="D17" s="32">
        <f t="shared" ref="D17:D41" si="13">SUM(F17:Q17)</f>
        <v>107326098</v>
      </c>
      <c r="E17" s="152">
        <f t="shared" ref="E17" si="14">E92+E93+E94+E95+E96+E97+E56+E57+E58+E116</f>
        <v>294044</v>
      </c>
      <c r="F17" s="51">
        <f t="shared" ref="F17:Q17" si="15">F92+F93+F94+F95+F96+F97+F56+F57+F58+F116</f>
        <v>8625569</v>
      </c>
      <c r="G17" s="19">
        <f t="shared" si="15"/>
        <v>8798386</v>
      </c>
      <c r="H17" s="19">
        <f t="shared" si="15"/>
        <v>9724280</v>
      </c>
      <c r="I17" s="19">
        <f t="shared" si="15"/>
        <v>8993696</v>
      </c>
      <c r="J17" s="19">
        <f t="shared" si="15"/>
        <v>9069610</v>
      </c>
      <c r="K17" s="19">
        <f t="shared" si="15"/>
        <v>8734415</v>
      </c>
      <c r="L17" s="19">
        <f t="shared" si="15"/>
        <v>8779708</v>
      </c>
      <c r="M17" s="19">
        <f t="shared" si="15"/>
        <v>8692616</v>
      </c>
      <c r="N17" s="19">
        <f t="shared" si="15"/>
        <v>8972309</v>
      </c>
      <c r="O17" s="19">
        <f t="shared" si="15"/>
        <v>8222924</v>
      </c>
      <c r="P17" s="19">
        <f t="shared" si="15"/>
        <v>9201810</v>
      </c>
      <c r="Q17" s="44">
        <f t="shared" si="15"/>
        <v>9510775</v>
      </c>
      <c r="T17" s="43"/>
    </row>
    <row r="18" spans="1:20" x14ac:dyDescent="0.3">
      <c r="A18" s="170"/>
      <c r="B18" s="171"/>
      <c r="C18" s="2" t="s">
        <v>305</v>
      </c>
      <c r="D18" s="32">
        <f t="shared" si="13"/>
        <v>55274443</v>
      </c>
      <c r="E18" s="152">
        <f t="shared" ref="E18" si="16">E59+E151+E60+E61+E62+E63+E64+E104+E99+E98+E65</f>
        <v>151436</v>
      </c>
      <c r="F18" s="51">
        <f t="shared" ref="F18:Q18" si="17">F59+F151+F60+F61+F62+F63+F64+F104+F99+F98+F65</f>
        <v>4154021</v>
      </c>
      <c r="G18" s="19">
        <f t="shared" si="17"/>
        <v>4183048</v>
      </c>
      <c r="H18" s="19">
        <f t="shared" si="17"/>
        <v>5027215</v>
      </c>
      <c r="I18" s="19">
        <f t="shared" si="17"/>
        <v>4784677</v>
      </c>
      <c r="J18" s="19">
        <f t="shared" si="17"/>
        <v>4777453</v>
      </c>
      <c r="K18" s="19">
        <f t="shared" si="17"/>
        <v>4643586</v>
      </c>
      <c r="L18" s="19">
        <f t="shared" si="17"/>
        <v>4494384</v>
      </c>
      <c r="M18" s="19">
        <f t="shared" si="17"/>
        <v>4420108</v>
      </c>
      <c r="N18" s="19">
        <f t="shared" si="17"/>
        <v>4781965</v>
      </c>
      <c r="O18" s="19">
        <f t="shared" si="17"/>
        <v>4318210</v>
      </c>
      <c r="P18" s="19">
        <f t="shared" si="17"/>
        <v>4883627</v>
      </c>
      <c r="Q18" s="44">
        <f t="shared" si="17"/>
        <v>4806149</v>
      </c>
      <c r="T18" s="43"/>
    </row>
    <row r="19" spans="1:20" x14ac:dyDescent="0.3">
      <c r="A19" s="170"/>
      <c r="B19" s="171"/>
      <c r="C19" s="2" t="s">
        <v>306</v>
      </c>
      <c r="D19" s="32">
        <f t="shared" si="13"/>
        <v>153215222</v>
      </c>
      <c r="E19" s="152">
        <f t="shared" ref="E19" si="18">E66+E67+E68+E69+E70+E71+E72+E73+E74+E75</f>
        <v>419767</v>
      </c>
      <c r="F19" s="51">
        <f t="shared" ref="F19:Q19" si="19">F66+F67+F68+F69+F70+F71+F72+F73+F74+F75</f>
        <v>12249394</v>
      </c>
      <c r="G19" s="19">
        <f t="shared" si="19"/>
        <v>12179296</v>
      </c>
      <c r="H19" s="19">
        <f t="shared" si="19"/>
        <v>13263091</v>
      </c>
      <c r="I19" s="19">
        <f t="shared" si="19"/>
        <v>13168477</v>
      </c>
      <c r="J19" s="19">
        <f t="shared" si="19"/>
        <v>13010616</v>
      </c>
      <c r="K19" s="19">
        <f t="shared" si="19"/>
        <v>12694883</v>
      </c>
      <c r="L19" s="19">
        <f t="shared" si="19"/>
        <v>12824140</v>
      </c>
      <c r="M19" s="19">
        <f t="shared" si="19"/>
        <v>12762424</v>
      </c>
      <c r="N19" s="19">
        <f t="shared" si="19"/>
        <v>12928921</v>
      </c>
      <c r="O19" s="19">
        <f t="shared" si="19"/>
        <v>11542095</v>
      </c>
      <c r="P19" s="19">
        <f t="shared" si="19"/>
        <v>12984820</v>
      </c>
      <c r="Q19" s="44">
        <f t="shared" si="19"/>
        <v>13607065</v>
      </c>
      <c r="T19" s="43"/>
    </row>
    <row r="20" spans="1:20" x14ac:dyDescent="0.3">
      <c r="A20" s="170"/>
      <c r="B20" s="171"/>
      <c r="C20" s="2" t="s">
        <v>307</v>
      </c>
      <c r="D20" s="32">
        <f t="shared" si="13"/>
        <v>146202543</v>
      </c>
      <c r="E20" s="152">
        <f t="shared" ref="E20" si="20">E76+E77+E125+E78+E79+E81+E82+E83+E84+E85</f>
        <v>400553</v>
      </c>
      <c r="F20" s="51">
        <f t="shared" ref="F20:Q20" si="21">F76+F77+F125+F78+F79+F81+F82+F83+F84+F85</f>
        <v>11751134</v>
      </c>
      <c r="G20" s="19">
        <f t="shared" si="21"/>
        <v>11752818</v>
      </c>
      <c r="H20" s="19">
        <f t="shared" si="21"/>
        <v>13127159</v>
      </c>
      <c r="I20" s="19">
        <f t="shared" si="21"/>
        <v>12373483</v>
      </c>
      <c r="J20" s="19">
        <f t="shared" si="21"/>
        <v>12244067</v>
      </c>
      <c r="K20" s="19">
        <f t="shared" si="21"/>
        <v>12205494</v>
      </c>
      <c r="L20" s="19">
        <f t="shared" si="21"/>
        <v>12350184</v>
      </c>
      <c r="M20" s="19">
        <f t="shared" si="21"/>
        <v>12124381</v>
      </c>
      <c r="N20" s="19">
        <f t="shared" si="21"/>
        <v>12440699</v>
      </c>
      <c r="O20" s="19">
        <f t="shared" si="21"/>
        <v>10902723</v>
      </c>
      <c r="P20" s="19">
        <f t="shared" si="21"/>
        <v>12427033</v>
      </c>
      <c r="Q20" s="44">
        <f t="shared" si="21"/>
        <v>12503368</v>
      </c>
      <c r="T20" s="43"/>
    </row>
    <row r="21" spans="1:20" x14ac:dyDescent="0.3">
      <c r="A21" s="170"/>
      <c r="B21" s="171"/>
      <c r="C21" s="2" t="s">
        <v>308</v>
      </c>
      <c r="D21" s="32">
        <f t="shared" si="13"/>
        <v>85305993</v>
      </c>
      <c r="E21" s="152">
        <f t="shared" ref="E21" si="22">E86+E87+E88+E101+E102+E103+E89+E90+E91</f>
        <v>233713</v>
      </c>
      <c r="F21" s="51">
        <f t="shared" ref="F21:Q21" si="23">F86+F87+F88+F101+F102+F103+F89+F90+F91</f>
        <v>6819230</v>
      </c>
      <c r="G21" s="19">
        <f t="shared" si="23"/>
        <v>6777136</v>
      </c>
      <c r="H21" s="19">
        <f t="shared" si="23"/>
        <v>7671046</v>
      </c>
      <c r="I21" s="19">
        <f t="shared" si="23"/>
        <v>7288204</v>
      </c>
      <c r="J21" s="19">
        <f t="shared" si="23"/>
        <v>7208159</v>
      </c>
      <c r="K21" s="19">
        <f t="shared" si="23"/>
        <v>7190467</v>
      </c>
      <c r="L21" s="19">
        <f t="shared" si="23"/>
        <v>7038952</v>
      </c>
      <c r="M21" s="19">
        <f t="shared" si="23"/>
        <v>6939762</v>
      </c>
      <c r="N21" s="19">
        <f t="shared" si="23"/>
        <v>7267332</v>
      </c>
      <c r="O21" s="19">
        <f t="shared" si="23"/>
        <v>6511392</v>
      </c>
      <c r="P21" s="19">
        <f t="shared" si="23"/>
        <v>7298513</v>
      </c>
      <c r="Q21" s="44">
        <f t="shared" si="23"/>
        <v>7295800</v>
      </c>
      <c r="T21" s="43"/>
    </row>
    <row r="22" spans="1:20" x14ac:dyDescent="0.3">
      <c r="A22" s="170"/>
      <c r="B22" s="171"/>
      <c r="C22" s="2" t="s">
        <v>309</v>
      </c>
      <c r="D22" s="32">
        <f t="shared" si="13"/>
        <v>66065250</v>
      </c>
      <c r="E22" s="152">
        <f t="shared" ref="E22" si="24">E105+E106+E107+E108+E109+E110+E111+E112+E113+E114</f>
        <v>181000</v>
      </c>
      <c r="F22" s="51">
        <f t="shared" ref="F22:Q22" si="25">F105+F106+F107+F108+F109+F110+F111+F112+F113+F114</f>
        <v>5084240</v>
      </c>
      <c r="G22" s="19">
        <f t="shared" si="25"/>
        <v>5102493</v>
      </c>
      <c r="H22" s="19">
        <f t="shared" si="25"/>
        <v>6003187</v>
      </c>
      <c r="I22" s="19">
        <f t="shared" si="25"/>
        <v>5683989</v>
      </c>
      <c r="J22" s="19">
        <f t="shared" si="25"/>
        <v>5707697</v>
      </c>
      <c r="K22" s="19">
        <f t="shared" si="25"/>
        <v>5499164</v>
      </c>
      <c r="L22" s="19">
        <f t="shared" si="25"/>
        <v>5297196</v>
      </c>
      <c r="M22" s="19">
        <f t="shared" si="25"/>
        <v>5322908</v>
      </c>
      <c r="N22" s="19">
        <f t="shared" si="25"/>
        <v>5653368</v>
      </c>
      <c r="O22" s="19">
        <f t="shared" si="25"/>
        <v>5360098</v>
      </c>
      <c r="P22" s="19">
        <f t="shared" si="25"/>
        <v>5728231</v>
      </c>
      <c r="Q22" s="44">
        <f t="shared" si="25"/>
        <v>5622679</v>
      </c>
      <c r="T22" s="43"/>
    </row>
    <row r="23" spans="1:20" x14ac:dyDescent="0.3">
      <c r="A23" s="170"/>
      <c r="B23" s="171"/>
      <c r="C23" s="2" t="s">
        <v>310</v>
      </c>
      <c r="D23" s="32">
        <f t="shared" si="13"/>
        <v>80703814</v>
      </c>
      <c r="E23" s="152">
        <f t="shared" ref="E23" si="26">E48+E115+E117+E118+E119+E120+E121+E122+E123+E124</f>
        <v>221107</v>
      </c>
      <c r="F23" s="51">
        <f t="shared" ref="F23:Q23" si="27">F48+F115+F117+F118+F119+F120+F121+F122+F123+F124</f>
        <v>6453071</v>
      </c>
      <c r="G23" s="19">
        <f t="shared" si="27"/>
        <v>6507473</v>
      </c>
      <c r="H23" s="19">
        <f t="shared" si="27"/>
        <v>7150235</v>
      </c>
      <c r="I23" s="19">
        <f t="shared" si="27"/>
        <v>6767248</v>
      </c>
      <c r="J23" s="19">
        <f t="shared" si="27"/>
        <v>6791923</v>
      </c>
      <c r="K23" s="19">
        <f t="shared" si="27"/>
        <v>6649492</v>
      </c>
      <c r="L23" s="19">
        <f t="shared" si="27"/>
        <v>6678592</v>
      </c>
      <c r="M23" s="19">
        <f t="shared" si="27"/>
        <v>6611562</v>
      </c>
      <c r="N23" s="19">
        <f t="shared" si="27"/>
        <v>6821522</v>
      </c>
      <c r="O23" s="19">
        <f t="shared" si="27"/>
        <v>6254679</v>
      </c>
      <c r="P23" s="19">
        <f t="shared" si="27"/>
        <v>6856047</v>
      </c>
      <c r="Q23" s="44">
        <f t="shared" si="27"/>
        <v>7161970</v>
      </c>
      <c r="T23" s="43"/>
    </row>
    <row r="24" spans="1:20" x14ac:dyDescent="0.3">
      <c r="A24" s="170"/>
      <c r="B24" s="171"/>
      <c r="C24" s="2" t="s">
        <v>311</v>
      </c>
      <c r="D24" s="32">
        <f t="shared" si="13"/>
        <v>58283828</v>
      </c>
      <c r="E24" s="32">
        <f>E136+E126+E132+E130+E129+E128+E134+E127+E137+E133+E131</f>
        <v>159681</v>
      </c>
      <c r="F24" s="19">
        <f>F136+F126+F132+F130+F129+F128+F134+F127+F137+F133+F131</f>
        <v>4666507</v>
      </c>
      <c r="G24" s="51">
        <f t="shared" ref="G24:Q24" si="28">G136+G126+G132+G130+G129+G128+G134+G127+G137+G133+G131</f>
        <v>4695462</v>
      </c>
      <c r="H24" s="51">
        <f t="shared" si="28"/>
        <v>5247706</v>
      </c>
      <c r="I24" s="51">
        <f t="shared" si="28"/>
        <v>4964330</v>
      </c>
      <c r="J24" s="51">
        <f t="shared" si="28"/>
        <v>4895908</v>
      </c>
      <c r="K24" s="51">
        <f t="shared" si="28"/>
        <v>4891117</v>
      </c>
      <c r="L24" s="51">
        <f t="shared" si="28"/>
        <v>4775875</v>
      </c>
      <c r="M24" s="51">
        <f t="shared" si="28"/>
        <v>4703066</v>
      </c>
      <c r="N24" s="51">
        <f t="shared" si="28"/>
        <v>4990389</v>
      </c>
      <c r="O24" s="51">
        <f t="shared" si="28"/>
        <v>4337067</v>
      </c>
      <c r="P24" s="51">
        <f t="shared" si="28"/>
        <v>5061239</v>
      </c>
      <c r="Q24" s="151">
        <f t="shared" si="28"/>
        <v>5055162</v>
      </c>
      <c r="T24" s="43"/>
    </row>
    <row r="25" spans="1:20" x14ac:dyDescent="0.3">
      <c r="A25" s="170"/>
      <c r="B25" s="171"/>
      <c r="C25" s="2" t="s">
        <v>312</v>
      </c>
      <c r="D25" s="32">
        <f t="shared" si="13"/>
        <v>88925107</v>
      </c>
      <c r="E25" s="152">
        <f t="shared" ref="E25" si="29">E138+E139+E140+E141+E142+E143+E144+E145+E146</f>
        <v>243631</v>
      </c>
      <c r="F25" s="51">
        <f t="shared" ref="F25:Q25" si="30">F138+F139+F140+F141+F142+F143+F144+F145+F146</f>
        <v>7074645</v>
      </c>
      <c r="G25" s="19">
        <f t="shared" si="30"/>
        <v>6954221</v>
      </c>
      <c r="H25" s="19">
        <f t="shared" si="30"/>
        <v>8130847</v>
      </c>
      <c r="I25" s="19">
        <f t="shared" si="30"/>
        <v>7741973</v>
      </c>
      <c r="J25" s="19">
        <f t="shared" si="30"/>
        <v>7877968</v>
      </c>
      <c r="K25" s="19">
        <f t="shared" si="30"/>
        <v>7633915</v>
      </c>
      <c r="L25" s="19">
        <f t="shared" si="30"/>
        <v>7363193</v>
      </c>
      <c r="M25" s="19">
        <f t="shared" si="30"/>
        <v>7251506</v>
      </c>
      <c r="N25" s="19">
        <f t="shared" si="30"/>
        <v>7435330</v>
      </c>
      <c r="O25" s="19">
        <f t="shared" si="30"/>
        <v>6760377</v>
      </c>
      <c r="P25" s="19">
        <f t="shared" si="30"/>
        <v>7347072</v>
      </c>
      <c r="Q25" s="44">
        <f t="shared" si="30"/>
        <v>7354060</v>
      </c>
      <c r="T25" s="43"/>
    </row>
    <row r="26" spans="1:20" x14ac:dyDescent="0.3">
      <c r="A26" s="170"/>
      <c r="B26" s="171"/>
      <c r="C26" s="2" t="s">
        <v>313</v>
      </c>
      <c r="D26" s="32">
        <f t="shared" si="13"/>
        <v>83714870</v>
      </c>
      <c r="E26" s="152">
        <f t="shared" ref="E26" si="31">E147+E148+E149+E50+E150+E152+E153+E154</f>
        <v>229356</v>
      </c>
      <c r="F26" s="51">
        <f t="shared" ref="F26:Q26" si="32">F147+F148+F149+F50+F150+F152+F153+F154</f>
        <v>6392469</v>
      </c>
      <c r="G26" s="19">
        <f t="shared" si="32"/>
        <v>6500616</v>
      </c>
      <c r="H26" s="19">
        <f t="shared" si="32"/>
        <v>7780839</v>
      </c>
      <c r="I26" s="19">
        <f t="shared" si="32"/>
        <v>7252590</v>
      </c>
      <c r="J26" s="19">
        <f t="shared" si="32"/>
        <v>7325570</v>
      </c>
      <c r="K26" s="19">
        <f t="shared" si="32"/>
        <v>6949994</v>
      </c>
      <c r="L26" s="19">
        <f t="shared" si="32"/>
        <v>6630305</v>
      </c>
      <c r="M26" s="19">
        <f t="shared" si="32"/>
        <v>6585213</v>
      </c>
      <c r="N26" s="19">
        <f t="shared" si="32"/>
        <v>7040974</v>
      </c>
      <c r="O26" s="19">
        <f t="shared" si="32"/>
        <v>6558060</v>
      </c>
      <c r="P26" s="19">
        <f t="shared" si="32"/>
        <v>7281770</v>
      </c>
      <c r="Q26" s="44">
        <f t="shared" si="32"/>
        <v>7416470</v>
      </c>
      <c r="T26" s="43"/>
    </row>
    <row r="27" spans="1:20" x14ac:dyDescent="0.3">
      <c r="A27" s="170"/>
      <c r="B27" s="171"/>
      <c r="C27" s="2" t="s">
        <v>314</v>
      </c>
      <c r="D27" s="32">
        <f t="shared" si="13"/>
        <v>78954184</v>
      </c>
      <c r="E27" s="152">
        <f t="shared" ref="E27" si="33">E45+E155+E156+E157+E158+E159+E160+E161+E162+E80+E163</f>
        <v>216314</v>
      </c>
      <c r="F27" s="51">
        <f t="shared" ref="F27:Q27" si="34">F45+F155+F156+F157+F158+F159+F160+F161+F162+F80+F163</f>
        <v>6226086</v>
      </c>
      <c r="G27" s="19">
        <f t="shared" si="34"/>
        <v>6202970</v>
      </c>
      <c r="H27" s="19">
        <f t="shared" si="34"/>
        <v>7048435</v>
      </c>
      <c r="I27" s="19">
        <f t="shared" si="34"/>
        <v>6744612</v>
      </c>
      <c r="J27" s="19">
        <f t="shared" si="34"/>
        <v>6748534</v>
      </c>
      <c r="K27" s="19">
        <f t="shared" si="34"/>
        <v>6642960</v>
      </c>
      <c r="L27" s="19">
        <f t="shared" si="34"/>
        <v>6335766</v>
      </c>
      <c r="M27" s="19">
        <f t="shared" si="34"/>
        <v>6348828</v>
      </c>
      <c r="N27" s="19">
        <f t="shared" si="34"/>
        <v>6709363</v>
      </c>
      <c r="O27" s="19">
        <f t="shared" si="34"/>
        <v>6165480</v>
      </c>
      <c r="P27" s="19">
        <f t="shared" si="34"/>
        <v>6833588</v>
      </c>
      <c r="Q27" s="44">
        <f t="shared" si="34"/>
        <v>6947562</v>
      </c>
      <c r="T27" s="43"/>
    </row>
    <row r="28" spans="1:20" x14ac:dyDescent="0.3">
      <c r="A28" s="170"/>
      <c r="B28" s="171"/>
      <c r="C28" s="2" t="s">
        <v>315</v>
      </c>
      <c r="D28" s="32">
        <f t="shared" si="13"/>
        <v>67372912</v>
      </c>
      <c r="E28" s="152">
        <f t="shared" ref="E28" si="35">E164+E165+E166+E167+E168+E169+E170+E171+E172+E173+E174+E175</f>
        <v>184583</v>
      </c>
      <c r="F28" s="51">
        <f t="shared" ref="F28:Q28" si="36">F164+F165+F166+F167+F168+F169+F170+F171+F172+F173+F174+F175</f>
        <v>5274976</v>
      </c>
      <c r="G28" s="19">
        <f t="shared" si="36"/>
        <v>5206659</v>
      </c>
      <c r="H28" s="19">
        <f t="shared" si="36"/>
        <v>5969985</v>
      </c>
      <c r="I28" s="19">
        <f t="shared" si="36"/>
        <v>5723654</v>
      </c>
      <c r="J28" s="19">
        <f t="shared" si="36"/>
        <v>5730147</v>
      </c>
      <c r="K28" s="19">
        <f t="shared" si="36"/>
        <v>5634218</v>
      </c>
      <c r="L28" s="19">
        <f t="shared" si="36"/>
        <v>5532203</v>
      </c>
      <c r="M28" s="19">
        <f t="shared" si="36"/>
        <v>5504583</v>
      </c>
      <c r="N28" s="19">
        <f t="shared" si="36"/>
        <v>5798730</v>
      </c>
      <c r="O28" s="19">
        <f t="shared" si="36"/>
        <v>5254331</v>
      </c>
      <c r="P28" s="19">
        <f t="shared" si="36"/>
        <v>5850949</v>
      </c>
      <c r="Q28" s="44">
        <f t="shared" si="36"/>
        <v>5892477</v>
      </c>
      <c r="T28" s="43"/>
    </row>
    <row r="29" spans="1:20" x14ac:dyDescent="0.3">
      <c r="A29" s="170"/>
      <c r="B29" s="171"/>
      <c r="C29" s="2" t="s">
        <v>316</v>
      </c>
      <c r="D29" s="32">
        <f t="shared" si="13"/>
        <v>67756051</v>
      </c>
      <c r="E29" s="152">
        <f t="shared" ref="E29" si="37">E176+E177+E178+E179+E180+E181+E182+E183+E184+E185+E186+E187+E188+E189+E230</f>
        <v>185634</v>
      </c>
      <c r="F29" s="51">
        <f t="shared" ref="F29:Q29" si="38">F176+F177+F178+F179+F180+F181+F182+F183+F184+F185+F186+F187+F188+F189+F230</f>
        <v>5214476</v>
      </c>
      <c r="G29" s="19">
        <f t="shared" si="38"/>
        <v>5339807</v>
      </c>
      <c r="H29" s="19">
        <f t="shared" si="38"/>
        <v>6123145</v>
      </c>
      <c r="I29" s="19">
        <f t="shared" si="38"/>
        <v>6084146</v>
      </c>
      <c r="J29" s="19">
        <f t="shared" si="38"/>
        <v>5644411</v>
      </c>
      <c r="K29" s="19">
        <f t="shared" si="38"/>
        <v>5611757</v>
      </c>
      <c r="L29" s="19">
        <f t="shared" si="38"/>
        <v>5448558</v>
      </c>
      <c r="M29" s="19">
        <f t="shared" si="38"/>
        <v>5485864</v>
      </c>
      <c r="N29" s="19">
        <f t="shared" si="38"/>
        <v>5933363</v>
      </c>
      <c r="O29" s="19">
        <f t="shared" si="38"/>
        <v>5153271</v>
      </c>
      <c r="P29" s="19">
        <f t="shared" si="38"/>
        <v>5831536</v>
      </c>
      <c r="Q29" s="44">
        <f t="shared" si="38"/>
        <v>5885717</v>
      </c>
      <c r="T29" s="43"/>
    </row>
    <row r="30" spans="1:20" x14ac:dyDescent="0.3">
      <c r="A30" s="170"/>
      <c r="B30" s="171"/>
      <c r="C30" s="2" t="s">
        <v>317</v>
      </c>
      <c r="D30" s="32">
        <f t="shared" si="13"/>
        <v>60984220</v>
      </c>
      <c r="E30" s="152">
        <f t="shared" ref="E30" si="39">E190+E191+E238+E192+E193+E194+E195+E196+E197+E198+E268+E199+E200+E201+E304</f>
        <v>167082</v>
      </c>
      <c r="F30" s="51">
        <f t="shared" ref="F30:Q30" si="40">F190+F191+F238+F192+F193+F194+F195+F196+F197+F198+F268+F199+F200+F201+F304</f>
        <v>4781597</v>
      </c>
      <c r="G30" s="19">
        <f t="shared" si="40"/>
        <v>4779528</v>
      </c>
      <c r="H30" s="19">
        <f t="shared" si="40"/>
        <v>5459018</v>
      </c>
      <c r="I30" s="19">
        <f t="shared" si="40"/>
        <v>5239503</v>
      </c>
      <c r="J30" s="19">
        <f t="shared" si="40"/>
        <v>5226487</v>
      </c>
      <c r="K30" s="19">
        <f t="shared" si="40"/>
        <v>5131297</v>
      </c>
      <c r="L30" s="19">
        <f t="shared" si="40"/>
        <v>4984019</v>
      </c>
      <c r="M30" s="19">
        <f t="shared" si="40"/>
        <v>4920357</v>
      </c>
      <c r="N30" s="19">
        <f t="shared" si="40"/>
        <v>5195744</v>
      </c>
      <c r="O30" s="19">
        <f t="shared" si="40"/>
        <v>4734044</v>
      </c>
      <c r="P30" s="19">
        <f t="shared" si="40"/>
        <v>5243197</v>
      </c>
      <c r="Q30" s="44">
        <f t="shared" si="40"/>
        <v>5289429</v>
      </c>
      <c r="T30" s="43"/>
    </row>
    <row r="31" spans="1:20" x14ac:dyDescent="0.3">
      <c r="A31" s="170"/>
      <c r="B31" s="171"/>
      <c r="C31" s="2" t="s">
        <v>318</v>
      </c>
      <c r="D31" s="32">
        <f t="shared" si="13"/>
        <v>40494423</v>
      </c>
      <c r="E31" s="32">
        <f>E202+E203+E204+E205+E206+E207+E208+E209+E210+E212+E213+E214</f>
        <v>110943</v>
      </c>
      <c r="F31" s="19">
        <f>F202+F203+F204+F205+F206+F207+F208+F209+F210+F212+F213+F214</f>
        <v>3106500</v>
      </c>
      <c r="G31" s="51">
        <f t="shared" ref="G31:Q31" si="41">G202+G203+G204+G205+G206+G207+G208+G209+G210+G212+G213+G214</f>
        <v>3135155</v>
      </c>
      <c r="H31" s="51">
        <f t="shared" si="41"/>
        <v>3628309</v>
      </c>
      <c r="I31" s="51">
        <f t="shared" si="41"/>
        <v>3487565</v>
      </c>
      <c r="J31" s="51">
        <f t="shared" si="41"/>
        <v>3523089</v>
      </c>
      <c r="K31" s="51">
        <f t="shared" si="41"/>
        <v>3441865</v>
      </c>
      <c r="L31" s="51">
        <f t="shared" si="41"/>
        <v>3312680</v>
      </c>
      <c r="M31" s="51">
        <f t="shared" si="41"/>
        <v>3256681</v>
      </c>
      <c r="N31" s="51">
        <f t="shared" si="41"/>
        <v>3501008</v>
      </c>
      <c r="O31" s="51">
        <f t="shared" si="41"/>
        <v>3148296</v>
      </c>
      <c r="P31" s="51">
        <f t="shared" si="41"/>
        <v>3473485</v>
      </c>
      <c r="Q31" s="151">
        <f t="shared" si="41"/>
        <v>3479790</v>
      </c>
      <c r="T31" s="43"/>
    </row>
    <row r="32" spans="1:20" x14ac:dyDescent="0.3">
      <c r="A32" s="170"/>
      <c r="B32" s="171"/>
      <c r="C32" s="2" t="s">
        <v>319</v>
      </c>
      <c r="D32" s="32">
        <f t="shared" si="13"/>
        <v>54087596</v>
      </c>
      <c r="E32" s="152">
        <f t="shared" ref="E32" si="42">E228+E219+E218+E222+E224+E225+E217+E227+E220+E216+E223+E215+E221+E226</f>
        <v>148186</v>
      </c>
      <c r="F32" s="51">
        <f t="shared" ref="F32:Q32" si="43">F228+F219+F218+F222+F224+F225+F217+F227+F220+F216+F223+F215+F221+F226</f>
        <v>4162069</v>
      </c>
      <c r="G32" s="19">
        <f t="shared" si="43"/>
        <v>4130396</v>
      </c>
      <c r="H32" s="19">
        <f t="shared" si="43"/>
        <v>4813438</v>
      </c>
      <c r="I32" s="19">
        <f t="shared" si="43"/>
        <v>4617466</v>
      </c>
      <c r="J32" s="19">
        <f t="shared" si="43"/>
        <v>4645136</v>
      </c>
      <c r="K32" s="19">
        <f t="shared" si="43"/>
        <v>4570404</v>
      </c>
      <c r="L32" s="19">
        <f t="shared" si="43"/>
        <v>4419909</v>
      </c>
      <c r="M32" s="19">
        <f t="shared" si="43"/>
        <v>4392349</v>
      </c>
      <c r="N32" s="19">
        <f t="shared" si="43"/>
        <v>4646703</v>
      </c>
      <c r="O32" s="19">
        <f t="shared" si="43"/>
        <v>4471603</v>
      </c>
      <c r="P32" s="19">
        <f t="shared" si="43"/>
        <v>4639900</v>
      </c>
      <c r="Q32" s="44">
        <f t="shared" si="43"/>
        <v>4578223</v>
      </c>
      <c r="T32" s="43"/>
    </row>
    <row r="33" spans="1:20" x14ac:dyDescent="0.3">
      <c r="A33" s="170"/>
      <c r="B33" s="171"/>
      <c r="C33" s="2" t="s">
        <v>320</v>
      </c>
      <c r="D33" s="32">
        <f t="shared" si="13"/>
        <v>38309260</v>
      </c>
      <c r="E33" s="152">
        <f t="shared" ref="E33" si="44">E233+E229+E240+E236+E242+E232+E239+E243+E237+E234+E235+E241+E231</f>
        <v>104955</v>
      </c>
      <c r="F33" s="51">
        <f t="shared" ref="F33:Q33" si="45">F233+F229+F240+F236+F242+F232+F239+F243+F237+F234+F235+F241+F231</f>
        <v>2856854</v>
      </c>
      <c r="G33" s="19">
        <f t="shared" si="45"/>
        <v>2903025</v>
      </c>
      <c r="H33" s="19">
        <f t="shared" si="45"/>
        <v>3511864</v>
      </c>
      <c r="I33" s="19">
        <f t="shared" si="45"/>
        <v>3302559</v>
      </c>
      <c r="J33" s="19">
        <f t="shared" si="45"/>
        <v>3353955</v>
      </c>
      <c r="K33" s="19">
        <f t="shared" si="45"/>
        <v>3228241</v>
      </c>
      <c r="L33" s="19">
        <f t="shared" si="45"/>
        <v>3044750</v>
      </c>
      <c r="M33" s="19">
        <f t="shared" si="45"/>
        <v>2979596</v>
      </c>
      <c r="N33" s="19">
        <f t="shared" si="45"/>
        <v>3307100</v>
      </c>
      <c r="O33" s="19">
        <f t="shared" si="45"/>
        <v>3153875</v>
      </c>
      <c r="P33" s="19">
        <f t="shared" si="45"/>
        <v>3309245</v>
      </c>
      <c r="Q33" s="44">
        <f t="shared" si="45"/>
        <v>3358196</v>
      </c>
      <c r="T33" s="43"/>
    </row>
    <row r="34" spans="1:20" x14ac:dyDescent="0.3">
      <c r="A34" s="170"/>
      <c r="B34" s="171"/>
      <c r="C34" s="2" t="s">
        <v>321</v>
      </c>
      <c r="D34" s="32">
        <f t="shared" si="13"/>
        <v>27225241</v>
      </c>
      <c r="E34" s="152">
        <f t="shared" ref="E34" si="46">E244+E247+E251+E246+E248+E245+E250</f>
        <v>74590</v>
      </c>
      <c r="F34" s="51">
        <f t="shared" ref="F34:Q34" si="47">F244+F247+F251+F246+F248+F245+F250</f>
        <v>2052192</v>
      </c>
      <c r="G34" s="19">
        <f t="shared" si="47"/>
        <v>2038342</v>
      </c>
      <c r="H34" s="19">
        <f t="shared" si="47"/>
        <v>2521661</v>
      </c>
      <c r="I34" s="19">
        <f t="shared" si="47"/>
        <v>2390465</v>
      </c>
      <c r="J34" s="19">
        <f t="shared" si="47"/>
        <v>2392043</v>
      </c>
      <c r="K34" s="19">
        <f t="shared" si="47"/>
        <v>2303321</v>
      </c>
      <c r="L34" s="19">
        <f t="shared" si="47"/>
        <v>2142330</v>
      </c>
      <c r="M34" s="19">
        <f t="shared" si="47"/>
        <v>2116111</v>
      </c>
      <c r="N34" s="19">
        <f t="shared" si="47"/>
        <v>2400317</v>
      </c>
      <c r="O34" s="19">
        <f t="shared" si="47"/>
        <v>2143058</v>
      </c>
      <c r="P34" s="19">
        <f t="shared" si="47"/>
        <v>2404204</v>
      </c>
      <c r="Q34" s="44">
        <f t="shared" si="47"/>
        <v>2321197</v>
      </c>
      <c r="T34" s="43"/>
    </row>
    <row r="35" spans="1:20" x14ac:dyDescent="0.3">
      <c r="A35" s="170"/>
      <c r="B35" s="171"/>
      <c r="C35" s="2" t="s">
        <v>322</v>
      </c>
      <c r="D35" s="32">
        <f t="shared" si="13"/>
        <v>45062689</v>
      </c>
      <c r="E35" s="152">
        <f t="shared" ref="E35" si="48">E252+E253+E254+E255+E256+E257+E258+E259+E260+E249</f>
        <v>123459</v>
      </c>
      <c r="F35" s="51">
        <f t="shared" ref="F35:Q35" si="49">F252+F253+F254+F255+F256+F257+F258+F259+F260+F249</f>
        <v>3478539</v>
      </c>
      <c r="G35" s="19">
        <f t="shared" si="49"/>
        <v>3449760</v>
      </c>
      <c r="H35" s="19">
        <f t="shared" si="49"/>
        <v>4080257</v>
      </c>
      <c r="I35" s="19">
        <f t="shared" si="49"/>
        <v>3913531</v>
      </c>
      <c r="J35" s="19">
        <f t="shared" si="49"/>
        <v>4021092</v>
      </c>
      <c r="K35" s="19">
        <f t="shared" si="49"/>
        <v>3817974</v>
      </c>
      <c r="L35" s="19">
        <f t="shared" si="49"/>
        <v>3652285</v>
      </c>
      <c r="M35" s="19">
        <f t="shared" si="49"/>
        <v>3594758</v>
      </c>
      <c r="N35" s="19">
        <f t="shared" si="49"/>
        <v>3854666</v>
      </c>
      <c r="O35" s="19">
        <f t="shared" si="49"/>
        <v>3512279</v>
      </c>
      <c r="P35" s="19">
        <f t="shared" si="49"/>
        <v>3864356</v>
      </c>
      <c r="Q35" s="44">
        <f t="shared" si="49"/>
        <v>3823192</v>
      </c>
      <c r="T35" s="43"/>
    </row>
    <row r="36" spans="1:20" x14ac:dyDescent="0.3">
      <c r="A36" s="170"/>
      <c r="B36" s="171"/>
      <c r="C36" s="2" t="s">
        <v>323</v>
      </c>
      <c r="D36" s="32">
        <f t="shared" si="13"/>
        <v>47748081</v>
      </c>
      <c r="E36" s="152">
        <f t="shared" ref="E36" si="50">E270+E271+E261+E264+E265+E263+E269+E266+E262+E267</f>
        <v>130818</v>
      </c>
      <c r="F36" s="51">
        <f t="shared" ref="F36:Q36" si="51">F270+F271+F261+F264+F265+F263+F269+F266+F262+F267</f>
        <v>3611799</v>
      </c>
      <c r="G36" s="19">
        <f t="shared" si="51"/>
        <v>3585947</v>
      </c>
      <c r="H36" s="19">
        <f t="shared" si="51"/>
        <v>4345107</v>
      </c>
      <c r="I36" s="19">
        <f t="shared" si="51"/>
        <v>4287421</v>
      </c>
      <c r="J36" s="19">
        <f t="shared" si="51"/>
        <v>4342252</v>
      </c>
      <c r="K36" s="19">
        <f t="shared" si="51"/>
        <v>4029666</v>
      </c>
      <c r="L36" s="19">
        <f t="shared" si="51"/>
        <v>3771422</v>
      </c>
      <c r="M36" s="19">
        <f t="shared" si="51"/>
        <v>3792753</v>
      </c>
      <c r="N36" s="19">
        <f t="shared" si="51"/>
        <v>4169235</v>
      </c>
      <c r="O36" s="19">
        <f t="shared" si="51"/>
        <v>3767699</v>
      </c>
      <c r="P36" s="19">
        <f t="shared" si="51"/>
        <v>4048147</v>
      </c>
      <c r="Q36" s="44">
        <f t="shared" si="51"/>
        <v>3996633</v>
      </c>
      <c r="T36" s="43"/>
    </row>
    <row r="37" spans="1:20" x14ac:dyDescent="0.3">
      <c r="A37" s="170"/>
      <c r="B37" s="171"/>
      <c r="C37" s="2" t="s">
        <v>324</v>
      </c>
      <c r="D37" s="32">
        <f t="shared" si="13"/>
        <v>66914240</v>
      </c>
      <c r="E37" s="152">
        <f t="shared" ref="E37" si="52">E273+E277+E280+E278+E275+E276+E282+E281+E279+E283+E272+E274</f>
        <v>183327</v>
      </c>
      <c r="F37" s="51">
        <f t="shared" ref="F37:Q37" si="53">F273+F277+F280+F278+F275+F276+F282+F281+F279+F283+F272+F274</f>
        <v>5305805</v>
      </c>
      <c r="G37" s="19">
        <f t="shared" si="53"/>
        <v>5316719</v>
      </c>
      <c r="H37" s="19">
        <f t="shared" si="53"/>
        <v>6092933</v>
      </c>
      <c r="I37" s="19">
        <f t="shared" si="53"/>
        <v>5757054</v>
      </c>
      <c r="J37" s="19">
        <f t="shared" si="53"/>
        <v>5702431</v>
      </c>
      <c r="K37" s="19">
        <f t="shared" si="53"/>
        <v>5654136</v>
      </c>
      <c r="L37" s="19">
        <f t="shared" si="53"/>
        <v>5435726</v>
      </c>
      <c r="M37" s="19">
        <f t="shared" si="53"/>
        <v>5380637</v>
      </c>
      <c r="N37" s="19">
        <f t="shared" si="53"/>
        <v>5736648</v>
      </c>
      <c r="O37" s="19">
        <f t="shared" si="53"/>
        <v>5025578</v>
      </c>
      <c r="P37" s="19">
        <f t="shared" si="53"/>
        <v>5811291</v>
      </c>
      <c r="Q37" s="44">
        <f t="shared" si="53"/>
        <v>5695282</v>
      </c>
      <c r="T37" s="43"/>
    </row>
    <row r="38" spans="1:20" x14ac:dyDescent="0.3">
      <c r="A38" s="170"/>
      <c r="B38" s="171"/>
      <c r="C38" s="2" t="s">
        <v>325</v>
      </c>
      <c r="D38" s="32">
        <f t="shared" si="13"/>
        <v>63307043</v>
      </c>
      <c r="E38" s="152">
        <f t="shared" ref="E38" si="54">E289+E291+E288+E287+E285+E284+E286+E293+E292+E290</f>
        <v>173444</v>
      </c>
      <c r="F38" s="51">
        <f t="shared" ref="F38:Q38" si="55">F289+F291+F288+F287+F285+F284+F286+F293+F292+F290</f>
        <v>5109524</v>
      </c>
      <c r="G38" s="19">
        <f t="shared" si="55"/>
        <v>5021109</v>
      </c>
      <c r="H38" s="19">
        <f t="shared" si="55"/>
        <v>5691205</v>
      </c>
      <c r="I38" s="19">
        <f t="shared" si="55"/>
        <v>5395898</v>
      </c>
      <c r="J38" s="19">
        <f t="shared" si="55"/>
        <v>5360965</v>
      </c>
      <c r="K38" s="19">
        <f t="shared" si="55"/>
        <v>5325758</v>
      </c>
      <c r="L38" s="19">
        <f t="shared" si="55"/>
        <v>5228908</v>
      </c>
      <c r="M38" s="19">
        <f t="shared" si="55"/>
        <v>5126066</v>
      </c>
      <c r="N38" s="19">
        <f t="shared" si="55"/>
        <v>5364074</v>
      </c>
      <c r="O38" s="19">
        <f t="shared" si="55"/>
        <v>4853076</v>
      </c>
      <c r="P38" s="19">
        <f t="shared" si="55"/>
        <v>5448697</v>
      </c>
      <c r="Q38" s="44">
        <f t="shared" si="55"/>
        <v>5381763</v>
      </c>
      <c r="T38" s="43"/>
    </row>
    <row r="39" spans="1:20" x14ac:dyDescent="0.3">
      <c r="A39" s="170"/>
      <c r="B39" s="171"/>
      <c r="C39" s="2" t="s">
        <v>326</v>
      </c>
      <c r="D39" s="32">
        <f t="shared" si="13"/>
        <v>32452028</v>
      </c>
      <c r="E39" s="152">
        <f t="shared" ref="E39" si="56">E301+E294+E298+E295+E302+E300+E299+E297+E296</f>
        <v>88911</v>
      </c>
      <c r="F39" s="51">
        <f t="shared" ref="F39:Q39" si="57">F301+F294+F298+F295+F302+F300+F299+F297+F296</f>
        <v>2563914</v>
      </c>
      <c r="G39" s="19">
        <f t="shared" si="57"/>
        <v>2537480</v>
      </c>
      <c r="H39" s="19">
        <f t="shared" si="57"/>
        <v>2890243</v>
      </c>
      <c r="I39" s="19">
        <f t="shared" si="57"/>
        <v>2871742</v>
      </c>
      <c r="J39" s="19">
        <f t="shared" si="57"/>
        <v>2796266</v>
      </c>
      <c r="K39" s="19">
        <f t="shared" si="57"/>
        <v>2723743</v>
      </c>
      <c r="L39" s="19">
        <f t="shared" si="57"/>
        <v>2669119</v>
      </c>
      <c r="M39" s="19">
        <f t="shared" si="57"/>
        <v>2609774</v>
      </c>
      <c r="N39" s="19">
        <f t="shared" si="57"/>
        <v>2749684</v>
      </c>
      <c r="O39" s="19">
        <f t="shared" si="57"/>
        <v>2492652</v>
      </c>
      <c r="P39" s="19">
        <f t="shared" si="57"/>
        <v>2760944</v>
      </c>
      <c r="Q39" s="44">
        <f t="shared" si="57"/>
        <v>2786467</v>
      </c>
      <c r="T39" s="43"/>
    </row>
    <row r="40" spans="1:20" x14ac:dyDescent="0.3">
      <c r="A40" s="170"/>
      <c r="B40" s="171"/>
      <c r="C40" s="2" t="s">
        <v>327</v>
      </c>
      <c r="D40" s="32">
        <f t="shared" si="13"/>
        <v>30576697</v>
      </c>
      <c r="E40" s="152">
        <f t="shared" ref="E40" si="58">E310+E305+E306+E311+E308+E309+E303+E307</f>
        <v>83772</v>
      </c>
      <c r="F40" s="51">
        <f t="shared" ref="F40:Q40" si="59">F310+F305+F306+F311+F308+F309+F303+F307</f>
        <v>2344993</v>
      </c>
      <c r="G40" s="19">
        <f t="shared" si="59"/>
        <v>2318585</v>
      </c>
      <c r="H40" s="19">
        <f t="shared" si="59"/>
        <v>2633918</v>
      </c>
      <c r="I40" s="19">
        <f t="shared" si="59"/>
        <v>2637521</v>
      </c>
      <c r="J40" s="19">
        <f t="shared" si="59"/>
        <v>2572809</v>
      </c>
      <c r="K40" s="19">
        <f t="shared" si="59"/>
        <v>2537743</v>
      </c>
      <c r="L40" s="19">
        <f t="shared" si="59"/>
        <v>2530590</v>
      </c>
      <c r="M40" s="19">
        <f t="shared" si="59"/>
        <v>2512764</v>
      </c>
      <c r="N40" s="19">
        <f t="shared" si="59"/>
        <v>2633126</v>
      </c>
      <c r="O40" s="19">
        <f t="shared" si="59"/>
        <v>2383529</v>
      </c>
      <c r="P40" s="19">
        <f t="shared" si="59"/>
        <v>2700996</v>
      </c>
      <c r="Q40" s="44">
        <f t="shared" si="59"/>
        <v>2770123</v>
      </c>
      <c r="T40" s="43"/>
    </row>
    <row r="41" spans="1:20" ht="17.25" thickBot="1" x14ac:dyDescent="0.35">
      <c r="A41" s="172"/>
      <c r="B41" s="173"/>
      <c r="C41" s="9" t="s">
        <v>301</v>
      </c>
      <c r="D41" s="33">
        <f t="shared" si="13"/>
        <v>27598558</v>
      </c>
      <c r="E41" s="153">
        <f t="shared" ref="E41" si="60">E315+E316+E319+E313+E314+E318+E317+E312</f>
        <v>75613</v>
      </c>
      <c r="F41" s="52">
        <f t="shared" ref="F41:Q41" si="61">F315+F316+F319+F313+F314+F318+F317+F312</f>
        <v>2089242</v>
      </c>
      <c r="G41" s="20">
        <f t="shared" si="61"/>
        <v>2075457</v>
      </c>
      <c r="H41" s="20">
        <f t="shared" si="61"/>
        <v>2492462</v>
      </c>
      <c r="I41" s="20">
        <f t="shared" si="61"/>
        <v>2398340</v>
      </c>
      <c r="J41" s="20">
        <f t="shared" si="61"/>
        <v>2413217</v>
      </c>
      <c r="K41" s="20">
        <f t="shared" si="61"/>
        <v>2334557</v>
      </c>
      <c r="L41" s="20">
        <f t="shared" si="61"/>
        <v>2210528</v>
      </c>
      <c r="M41" s="20">
        <f t="shared" si="61"/>
        <v>2213831</v>
      </c>
      <c r="N41" s="20">
        <f t="shared" si="61"/>
        <v>2391906</v>
      </c>
      <c r="O41" s="20">
        <f t="shared" si="61"/>
        <v>2185232</v>
      </c>
      <c r="P41" s="20">
        <f t="shared" si="61"/>
        <v>2403447</v>
      </c>
      <c r="Q41" s="45">
        <f t="shared" si="61"/>
        <v>2390339</v>
      </c>
      <c r="T41" s="43"/>
    </row>
    <row r="42" spans="1:20" ht="17.25" thickBot="1" x14ac:dyDescent="0.35">
      <c r="A42" s="150" t="s">
        <v>405</v>
      </c>
    </row>
    <row r="43" spans="1:20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 x14ac:dyDescent="0.35">
      <c r="A44" s="174" t="s">
        <v>265</v>
      </c>
      <c r="B44" s="175"/>
      <c r="C44" s="175"/>
      <c r="D44" s="25">
        <f>SUM(D45:D319)</f>
        <v>1751579357</v>
      </c>
      <c r="E44" s="25">
        <f>SUM(E45:E319)</f>
        <v>4798848</v>
      </c>
      <c r="F44" s="53">
        <f t="shared" ref="F44:Q44" si="62">SUM(F45:F319)</f>
        <v>137709335</v>
      </c>
      <c r="G44" s="25">
        <f t="shared" si="62"/>
        <v>137865984</v>
      </c>
      <c r="H44" s="25">
        <f t="shared" si="62"/>
        <v>157579187</v>
      </c>
      <c r="I44" s="25">
        <f t="shared" si="62"/>
        <v>150407328</v>
      </c>
      <c r="J44" s="25">
        <f t="shared" si="62"/>
        <v>149773899</v>
      </c>
      <c r="K44" s="25">
        <f t="shared" si="62"/>
        <v>146390291</v>
      </c>
      <c r="L44" s="25">
        <f t="shared" si="62"/>
        <v>143152544</v>
      </c>
      <c r="M44" s="25">
        <f t="shared" si="62"/>
        <v>141839998</v>
      </c>
      <c r="N44" s="25">
        <f t="shared" si="62"/>
        <v>149388462</v>
      </c>
      <c r="O44" s="25">
        <f t="shared" si="62"/>
        <v>135255974</v>
      </c>
      <c r="P44" s="25">
        <f t="shared" si="62"/>
        <v>150468526</v>
      </c>
      <c r="Q44" s="26">
        <f t="shared" si="62"/>
        <v>151747829</v>
      </c>
    </row>
    <row r="45" spans="1:20" x14ac:dyDescent="0.3">
      <c r="A45" s="155" t="s">
        <v>331</v>
      </c>
      <c r="B45" s="8">
        <v>150</v>
      </c>
      <c r="C45" s="8" t="s">
        <v>0</v>
      </c>
      <c r="D45" s="34">
        <f t="shared" ref="D45:D108" si="63">SUM(F45:Q45)</f>
        <v>21460135</v>
      </c>
      <c r="E45" s="34">
        <v>58795</v>
      </c>
      <c r="F45" s="54">
        <v>1757114</v>
      </c>
      <c r="G45" s="29">
        <v>1719707</v>
      </c>
      <c r="H45" s="29">
        <v>1842051</v>
      </c>
      <c r="I45" s="29">
        <v>1789562</v>
      </c>
      <c r="J45" s="29">
        <v>1846760</v>
      </c>
      <c r="K45" s="29">
        <v>1784305</v>
      </c>
      <c r="L45" s="29">
        <v>1715270</v>
      </c>
      <c r="M45" s="29">
        <v>1748497</v>
      </c>
      <c r="N45" s="29">
        <v>1770614</v>
      </c>
      <c r="O45" s="29">
        <v>1747729</v>
      </c>
      <c r="P45" s="29">
        <v>1843242</v>
      </c>
      <c r="Q45" s="62">
        <v>1895284</v>
      </c>
      <c r="S45" s="43"/>
    </row>
    <row r="46" spans="1:20" x14ac:dyDescent="0.3">
      <c r="A46" s="156"/>
      <c r="B46" s="1">
        <v>151</v>
      </c>
      <c r="C46" s="1" t="s">
        <v>1</v>
      </c>
      <c r="D46" s="35">
        <f t="shared" si="63"/>
        <v>9147473</v>
      </c>
      <c r="E46" s="35">
        <v>25062</v>
      </c>
      <c r="F46" s="55">
        <v>729203</v>
      </c>
      <c r="G46" s="16">
        <v>811859</v>
      </c>
      <c r="H46" s="16">
        <v>877868</v>
      </c>
      <c r="I46" s="16">
        <v>758558</v>
      </c>
      <c r="J46" s="16">
        <v>714315</v>
      </c>
      <c r="K46" s="16">
        <v>716184</v>
      </c>
      <c r="L46" s="16">
        <v>702816</v>
      </c>
      <c r="M46" s="16">
        <v>701634</v>
      </c>
      <c r="N46" s="16">
        <v>785606</v>
      </c>
      <c r="O46" s="16">
        <v>721226</v>
      </c>
      <c r="P46" s="16">
        <v>822078</v>
      </c>
      <c r="Q46" s="63">
        <v>806126</v>
      </c>
      <c r="S46" s="43"/>
    </row>
    <row r="47" spans="1:20" x14ac:dyDescent="0.3">
      <c r="A47" s="156"/>
      <c r="B47" s="1">
        <v>152</v>
      </c>
      <c r="C47" s="1" t="s">
        <v>2</v>
      </c>
      <c r="D47" s="35">
        <f t="shared" si="63"/>
        <v>16610138</v>
      </c>
      <c r="E47" s="35">
        <v>45507</v>
      </c>
      <c r="F47" s="55">
        <v>1377304</v>
      </c>
      <c r="G47" s="16">
        <v>1416663</v>
      </c>
      <c r="H47" s="16">
        <v>1520725</v>
      </c>
      <c r="I47" s="16">
        <v>1378252</v>
      </c>
      <c r="J47" s="16">
        <v>1325214</v>
      </c>
      <c r="K47" s="16">
        <v>1320383</v>
      </c>
      <c r="L47" s="16">
        <v>1367033</v>
      </c>
      <c r="M47" s="16">
        <v>1362223</v>
      </c>
      <c r="N47" s="16">
        <v>1364925</v>
      </c>
      <c r="O47" s="16">
        <v>1226817</v>
      </c>
      <c r="P47" s="16">
        <v>1437967</v>
      </c>
      <c r="Q47" s="63">
        <v>1512632</v>
      </c>
      <c r="S47" s="43"/>
    </row>
    <row r="48" spans="1:20" x14ac:dyDescent="0.3">
      <c r="A48" s="156"/>
      <c r="B48" s="1">
        <v>153</v>
      </c>
      <c r="C48" s="1" t="s">
        <v>3</v>
      </c>
      <c r="D48" s="35">
        <f t="shared" si="63"/>
        <v>12917194</v>
      </c>
      <c r="E48" s="35">
        <v>35390</v>
      </c>
      <c r="F48" s="55">
        <v>1051270</v>
      </c>
      <c r="G48" s="16">
        <v>1066026</v>
      </c>
      <c r="H48" s="16">
        <v>1172889</v>
      </c>
      <c r="I48" s="16">
        <v>1072171</v>
      </c>
      <c r="J48" s="16">
        <v>1072817</v>
      </c>
      <c r="K48" s="16">
        <v>1039166</v>
      </c>
      <c r="L48" s="16">
        <v>1063220</v>
      </c>
      <c r="M48" s="16">
        <v>1046877</v>
      </c>
      <c r="N48" s="16">
        <v>1083918</v>
      </c>
      <c r="O48" s="16">
        <v>1029040</v>
      </c>
      <c r="P48" s="16">
        <v>1090453</v>
      </c>
      <c r="Q48" s="63">
        <v>1129347</v>
      </c>
      <c r="S48" s="43"/>
    </row>
    <row r="49" spans="1:19" x14ac:dyDescent="0.3">
      <c r="A49" s="156"/>
      <c r="B49" s="1">
        <v>154</v>
      </c>
      <c r="C49" s="1" t="s">
        <v>4</v>
      </c>
      <c r="D49" s="35">
        <f t="shared" si="63"/>
        <v>9612130</v>
      </c>
      <c r="E49" s="35">
        <v>26335</v>
      </c>
      <c r="F49" s="55">
        <v>759837</v>
      </c>
      <c r="G49" s="16">
        <v>792596</v>
      </c>
      <c r="H49" s="16">
        <v>898735</v>
      </c>
      <c r="I49" s="16">
        <v>814055</v>
      </c>
      <c r="J49" s="16">
        <v>815938</v>
      </c>
      <c r="K49" s="16">
        <v>787199</v>
      </c>
      <c r="L49" s="16">
        <v>756094</v>
      </c>
      <c r="M49" s="16">
        <v>756363</v>
      </c>
      <c r="N49" s="16">
        <v>808282</v>
      </c>
      <c r="O49" s="16">
        <v>747105</v>
      </c>
      <c r="P49" s="16">
        <v>836520</v>
      </c>
      <c r="Q49" s="63">
        <v>839406</v>
      </c>
      <c r="S49" s="43"/>
    </row>
    <row r="50" spans="1:19" x14ac:dyDescent="0.3">
      <c r="A50" s="156"/>
      <c r="B50" s="1">
        <v>155</v>
      </c>
      <c r="C50" s="1" t="s">
        <v>5</v>
      </c>
      <c r="D50" s="35">
        <f t="shared" si="63"/>
        <v>5715972</v>
      </c>
      <c r="E50" s="35">
        <v>15660</v>
      </c>
      <c r="F50" s="55">
        <v>447160</v>
      </c>
      <c r="G50" s="16">
        <v>437864</v>
      </c>
      <c r="H50" s="16">
        <v>517438</v>
      </c>
      <c r="I50" s="16">
        <v>490288</v>
      </c>
      <c r="J50" s="16">
        <v>498075</v>
      </c>
      <c r="K50" s="16">
        <v>473481</v>
      </c>
      <c r="L50" s="16">
        <v>457646</v>
      </c>
      <c r="M50" s="16">
        <v>441335</v>
      </c>
      <c r="N50" s="16">
        <v>476380</v>
      </c>
      <c r="O50" s="16">
        <v>487059</v>
      </c>
      <c r="P50" s="16">
        <v>493475</v>
      </c>
      <c r="Q50" s="63">
        <v>495771</v>
      </c>
      <c r="S50" s="43"/>
    </row>
    <row r="51" spans="1:19" x14ac:dyDescent="0.3">
      <c r="A51" s="156"/>
      <c r="B51" s="1">
        <v>156</v>
      </c>
      <c r="C51" s="1" t="s">
        <v>6</v>
      </c>
      <c r="D51" s="35">
        <f t="shared" si="63"/>
        <v>5792622</v>
      </c>
      <c r="E51" s="35">
        <v>15870</v>
      </c>
      <c r="F51" s="55">
        <v>450546</v>
      </c>
      <c r="G51" s="16">
        <v>450884</v>
      </c>
      <c r="H51" s="16">
        <v>529934</v>
      </c>
      <c r="I51" s="16">
        <v>496134</v>
      </c>
      <c r="J51" s="16">
        <v>478602</v>
      </c>
      <c r="K51" s="16">
        <v>477294</v>
      </c>
      <c r="L51" s="16">
        <v>462501</v>
      </c>
      <c r="M51" s="16">
        <v>455582</v>
      </c>
      <c r="N51" s="16">
        <v>510358</v>
      </c>
      <c r="O51" s="16">
        <v>458367</v>
      </c>
      <c r="P51" s="16">
        <v>514180</v>
      </c>
      <c r="Q51" s="63">
        <v>508240</v>
      </c>
      <c r="S51" s="43"/>
    </row>
    <row r="52" spans="1:19" x14ac:dyDescent="0.3">
      <c r="A52" s="156"/>
      <c r="B52" s="1">
        <v>157</v>
      </c>
      <c r="C52" s="1" t="s">
        <v>7</v>
      </c>
      <c r="D52" s="35">
        <f t="shared" si="63"/>
        <v>7297929</v>
      </c>
      <c r="E52" s="35">
        <v>19994</v>
      </c>
      <c r="F52" s="55">
        <v>594900</v>
      </c>
      <c r="G52" s="16">
        <v>550530</v>
      </c>
      <c r="H52" s="16">
        <v>645622</v>
      </c>
      <c r="I52" s="16">
        <v>611809</v>
      </c>
      <c r="J52" s="16">
        <v>619947</v>
      </c>
      <c r="K52" s="16">
        <v>605484</v>
      </c>
      <c r="L52" s="16">
        <v>573266</v>
      </c>
      <c r="M52" s="16">
        <v>585739</v>
      </c>
      <c r="N52" s="16">
        <v>668666</v>
      </c>
      <c r="O52" s="16">
        <v>580187</v>
      </c>
      <c r="P52" s="16">
        <v>640255</v>
      </c>
      <c r="Q52" s="63">
        <v>621524</v>
      </c>
      <c r="S52" s="43"/>
    </row>
    <row r="53" spans="1:19" x14ac:dyDescent="0.3">
      <c r="A53" s="156"/>
      <c r="B53" s="1">
        <v>158</v>
      </c>
      <c r="C53" s="1" t="s">
        <v>342</v>
      </c>
      <c r="D53" s="35">
        <f t="shared" si="63"/>
        <v>10194584</v>
      </c>
      <c r="E53" s="35">
        <v>27930</v>
      </c>
      <c r="F53" s="55">
        <v>851379</v>
      </c>
      <c r="G53" s="16">
        <v>799071</v>
      </c>
      <c r="H53" s="16">
        <v>927789</v>
      </c>
      <c r="I53" s="16">
        <v>867150</v>
      </c>
      <c r="J53" s="16">
        <v>881831</v>
      </c>
      <c r="K53" s="16">
        <v>840018</v>
      </c>
      <c r="L53" s="16">
        <v>808788</v>
      </c>
      <c r="M53" s="16">
        <v>814786</v>
      </c>
      <c r="N53" s="16">
        <v>890297</v>
      </c>
      <c r="O53" s="16">
        <v>817835</v>
      </c>
      <c r="P53" s="16">
        <v>843457</v>
      </c>
      <c r="Q53" s="63">
        <v>852183</v>
      </c>
      <c r="S53" s="43"/>
    </row>
    <row r="54" spans="1:19" ht="17.25" thickBot="1" x14ac:dyDescent="0.35">
      <c r="A54" s="157"/>
      <c r="B54" s="14">
        <v>159</v>
      </c>
      <c r="C54" s="14" t="s">
        <v>8</v>
      </c>
      <c r="D54" s="37">
        <f t="shared" si="63"/>
        <v>3786298</v>
      </c>
      <c r="E54" s="37">
        <v>10374</v>
      </c>
      <c r="F54" s="56">
        <v>280165</v>
      </c>
      <c r="G54" s="17">
        <v>286714</v>
      </c>
      <c r="H54" s="17">
        <v>347979</v>
      </c>
      <c r="I54" s="17">
        <v>336834</v>
      </c>
      <c r="J54" s="17">
        <v>336793</v>
      </c>
      <c r="K54" s="17">
        <v>314530</v>
      </c>
      <c r="L54" s="17">
        <v>290242</v>
      </c>
      <c r="M54" s="17">
        <v>291002</v>
      </c>
      <c r="N54" s="17">
        <v>331558</v>
      </c>
      <c r="O54" s="17">
        <v>338233</v>
      </c>
      <c r="P54" s="17">
        <v>320357</v>
      </c>
      <c r="Q54" s="64">
        <v>311891</v>
      </c>
      <c r="S54" s="43"/>
    </row>
    <row r="55" spans="1:19" x14ac:dyDescent="0.3">
      <c r="A55" s="159" t="s">
        <v>332</v>
      </c>
      <c r="B55" s="27">
        <v>201</v>
      </c>
      <c r="C55" s="27" t="s">
        <v>9</v>
      </c>
      <c r="D55" s="34">
        <f t="shared" si="63"/>
        <v>8777865</v>
      </c>
      <c r="E55" s="34">
        <v>24049</v>
      </c>
      <c r="F55" s="57">
        <v>711134</v>
      </c>
      <c r="G55" s="28">
        <v>761543</v>
      </c>
      <c r="H55" s="28">
        <v>825983</v>
      </c>
      <c r="I55" s="28">
        <v>721719</v>
      </c>
      <c r="J55" s="28">
        <v>675427</v>
      </c>
      <c r="K55" s="28">
        <v>705504</v>
      </c>
      <c r="L55" s="28">
        <v>713540</v>
      </c>
      <c r="M55" s="28">
        <v>705939</v>
      </c>
      <c r="N55" s="28">
        <v>737660</v>
      </c>
      <c r="O55" s="28">
        <v>650991</v>
      </c>
      <c r="P55" s="28">
        <v>785844</v>
      </c>
      <c r="Q55" s="65">
        <v>782581</v>
      </c>
      <c r="S55" s="43"/>
    </row>
    <row r="56" spans="1:19" x14ac:dyDescent="0.3">
      <c r="A56" s="156"/>
      <c r="B56" s="1">
        <v>202</v>
      </c>
      <c r="C56" s="1" t="s">
        <v>10</v>
      </c>
      <c r="D56" s="35">
        <f t="shared" si="63"/>
        <v>17825270</v>
      </c>
      <c r="E56" s="35">
        <v>48836</v>
      </c>
      <c r="F56" s="55">
        <v>1482687</v>
      </c>
      <c r="G56" s="16">
        <v>1502311</v>
      </c>
      <c r="H56" s="16">
        <v>1620859</v>
      </c>
      <c r="I56" s="16">
        <v>1483828</v>
      </c>
      <c r="J56" s="16">
        <v>1420908</v>
      </c>
      <c r="K56" s="16">
        <v>1437022</v>
      </c>
      <c r="L56" s="16">
        <v>1416352</v>
      </c>
      <c r="M56" s="16">
        <v>1450509</v>
      </c>
      <c r="N56" s="16">
        <v>1480711</v>
      </c>
      <c r="O56" s="16">
        <v>1342176</v>
      </c>
      <c r="P56" s="16">
        <v>1561664</v>
      </c>
      <c r="Q56" s="63">
        <v>1626243</v>
      </c>
      <c r="S56" s="43"/>
    </row>
    <row r="57" spans="1:19" x14ac:dyDescent="0.3">
      <c r="A57" s="156"/>
      <c r="B57" s="1">
        <v>203</v>
      </c>
      <c r="C57" s="1" t="s">
        <v>11</v>
      </c>
      <c r="D57" s="35">
        <f t="shared" si="63"/>
        <v>7334125</v>
      </c>
      <c r="E57" s="35">
        <v>20093</v>
      </c>
      <c r="F57" s="55">
        <v>591931</v>
      </c>
      <c r="G57" s="16">
        <v>612736</v>
      </c>
      <c r="H57" s="16">
        <v>678406</v>
      </c>
      <c r="I57" s="16">
        <v>614890</v>
      </c>
      <c r="J57" s="16">
        <v>576243</v>
      </c>
      <c r="K57" s="16">
        <v>597771</v>
      </c>
      <c r="L57" s="16">
        <v>603772</v>
      </c>
      <c r="M57" s="16">
        <v>598837</v>
      </c>
      <c r="N57" s="16">
        <v>618505</v>
      </c>
      <c r="O57" s="16">
        <v>541447</v>
      </c>
      <c r="P57" s="16">
        <v>656201</v>
      </c>
      <c r="Q57" s="63">
        <v>643386</v>
      </c>
      <c r="S57" s="43"/>
    </row>
    <row r="58" spans="1:19" x14ac:dyDescent="0.3">
      <c r="A58" s="156"/>
      <c r="B58" s="1">
        <v>204</v>
      </c>
      <c r="C58" s="1" t="s">
        <v>12</v>
      </c>
      <c r="D58" s="35">
        <f t="shared" si="63"/>
        <v>4557659</v>
      </c>
      <c r="E58" s="35">
        <v>12487</v>
      </c>
      <c r="F58" s="55">
        <v>369779</v>
      </c>
      <c r="G58" s="16">
        <v>375683</v>
      </c>
      <c r="H58" s="16">
        <v>420816</v>
      </c>
      <c r="I58" s="16">
        <v>383049</v>
      </c>
      <c r="J58" s="16">
        <v>378688</v>
      </c>
      <c r="K58" s="16">
        <v>378402</v>
      </c>
      <c r="L58" s="16">
        <v>366604</v>
      </c>
      <c r="M58" s="16">
        <v>371341</v>
      </c>
      <c r="N58" s="16">
        <v>396437</v>
      </c>
      <c r="O58" s="16">
        <v>334577</v>
      </c>
      <c r="P58" s="16">
        <v>395174</v>
      </c>
      <c r="Q58" s="63">
        <v>387109</v>
      </c>
      <c r="S58" s="43"/>
    </row>
    <row r="59" spans="1:19" x14ac:dyDescent="0.3">
      <c r="A59" s="156"/>
      <c r="B59" s="1">
        <v>205</v>
      </c>
      <c r="C59" s="1" t="s">
        <v>339</v>
      </c>
      <c r="D59" s="35">
        <f t="shared" si="63"/>
        <v>7002291</v>
      </c>
      <c r="E59" s="35">
        <v>19184</v>
      </c>
      <c r="F59" s="55">
        <v>523365</v>
      </c>
      <c r="G59" s="16">
        <v>529691</v>
      </c>
      <c r="H59" s="16">
        <v>625006</v>
      </c>
      <c r="I59" s="16">
        <v>604408</v>
      </c>
      <c r="J59" s="16">
        <v>619750</v>
      </c>
      <c r="K59" s="16">
        <v>598459</v>
      </c>
      <c r="L59" s="16">
        <v>591742</v>
      </c>
      <c r="M59" s="16">
        <v>577531</v>
      </c>
      <c r="N59" s="16">
        <v>574326</v>
      </c>
      <c r="O59" s="16">
        <v>558674</v>
      </c>
      <c r="P59" s="16">
        <v>596337</v>
      </c>
      <c r="Q59" s="63">
        <v>603002</v>
      </c>
      <c r="S59" s="43"/>
    </row>
    <row r="60" spans="1:19" x14ac:dyDescent="0.3">
      <c r="A60" s="156"/>
      <c r="B60" s="1">
        <v>206</v>
      </c>
      <c r="C60" s="1" t="s">
        <v>13</v>
      </c>
      <c r="D60" s="35">
        <f t="shared" si="63"/>
        <v>5529432</v>
      </c>
      <c r="E60" s="35">
        <v>15149</v>
      </c>
      <c r="F60" s="55">
        <v>430130</v>
      </c>
      <c r="G60" s="16">
        <v>432580</v>
      </c>
      <c r="H60" s="16">
        <v>499596</v>
      </c>
      <c r="I60" s="16">
        <v>473018</v>
      </c>
      <c r="J60" s="16">
        <v>472885</v>
      </c>
      <c r="K60" s="16">
        <v>464136</v>
      </c>
      <c r="L60" s="16">
        <v>451209</v>
      </c>
      <c r="M60" s="16">
        <v>444571</v>
      </c>
      <c r="N60" s="16">
        <v>475299</v>
      </c>
      <c r="O60" s="16">
        <v>432838</v>
      </c>
      <c r="P60" s="16">
        <v>475180</v>
      </c>
      <c r="Q60" s="63">
        <v>477990</v>
      </c>
      <c r="S60" s="43"/>
    </row>
    <row r="61" spans="1:19" x14ac:dyDescent="0.3">
      <c r="A61" s="156"/>
      <c r="B61" s="1">
        <v>207</v>
      </c>
      <c r="C61" s="1" t="s">
        <v>14</v>
      </c>
      <c r="D61" s="35">
        <f t="shared" si="63"/>
        <v>4753465</v>
      </c>
      <c r="E61" s="35">
        <v>13023</v>
      </c>
      <c r="F61" s="55">
        <v>336555</v>
      </c>
      <c r="G61" s="16">
        <v>347571</v>
      </c>
      <c r="H61" s="16">
        <v>413617</v>
      </c>
      <c r="I61" s="16">
        <v>399635</v>
      </c>
      <c r="J61" s="16">
        <v>399199</v>
      </c>
      <c r="K61" s="16">
        <v>400337</v>
      </c>
      <c r="L61" s="16">
        <v>400271</v>
      </c>
      <c r="M61" s="16">
        <v>394794</v>
      </c>
      <c r="N61" s="16">
        <v>421315</v>
      </c>
      <c r="O61" s="16">
        <v>375850</v>
      </c>
      <c r="P61" s="16">
        <v>431278</v>
      </c>
      <c r="Q61" s="63">
        <v>433043</v>
      </c>
      <c r="S61" s="43"/>
    </row>
    <row r="62" spans="1:19" x14ac:dyDescent="0.3">
      <c r="A62" s="156"/>
      <c r="B62" s="1">
        <v>208</v>
      </c>
      <c r="C62" s="1" t="s">
        <v>15</v>
      </c>
      <c r="D62" s="35">
        <f t="shared" si="63"/>
        <v>7351915</v>
      </c>
      <c r="E62" s="35">
        <v>20142</v>
      </c>
      <c r="F62" s="55">
        <v>559436</v>
      </c>
      <c r="G62" s="16">
        <v>558245</v>
      </c>
      <c r="H62" s="16">
        <v>678360</v>
      </c>
      <c r="I62" s="16">
        <v>633221</v>
      </c>
      <c r="J62" s="16">
        <v>640271</v>
      </c>
      <c r="K62" s="16">
        <v>613279</v>
      </c>
      <c r="L62" s="16">
        <v>592901</v>
      </c>
      <c r="M62" s="16">
        <v>579564</v>
      </c>
      <c r="N62" s="16">
        <v>642518</v>
      </c>
      <c r="O62" s="16">
        <v>564669</v>
      </c>
      <c r="P62" s="16">
        <v>647341</v>
      </c>
      <c r="Q62" s="63">
        <v>642110</v>
      </c>
      <c r="S62" s="43"/>
    </row>
    <row r="63" spans="1:19" x14ac:dyDescent="0.3">
      <c r="A63" s="156"/>
      <c r="B63" s="1">
        <v>209</v>
      </c>
      <c r="C63" s="1" t="s">
        <v>16</v>
      </c>
      <c r="D63" s="35">
        <f t="shared" si="63"/>
        <v>4125321</v>
      </c>
      <c r="E63" s="35">
        <v>11302</v>
      </c>
      <c r="F63" s="55">
        <v>230631</v>
      </c>
      <c r="G63" s="16">
        <v>230104</v>
      </c>
      <c r="H63" s="16">
        <v>435860</v>
      </c>
      <c r="I63" s="16">
        <v>411912</v>
      </c>
      <c r="J63" s="16">
        <v>412691</v>
      </c>
      <c r="K63" s="16">
        <v>347979</v>
      </c>
      <c r="L63" s="16">
        <v>269296</v>
      </c>
      <c r="M63" s="16">
        <v>247336</v>
      </c>
      <c r="N63" s="16">
        <v>406680</v>
      </c>
      <c r="O63" s="16">
        <v>341083</v>
      </c>
      <c r="P63" s="16">
        <v>417047</v>
      </c>
      <c r="Q63" s="63">
        <v>374702</v>
      </c>
      <c r="S63" s="43"/>
    </row>
    <row r="64" spans="1:19" x14ac:dyDescent="0.3">
      <c r="A64" s="156"/>
      <c r="B64" s="1">
        <v>210</v>
      </c>
      <c r="C64" s="1" t="s">
        <v>17</v>
      </c>
      <c r="D64" s="35">
        <f t="shared" si="63"/>
        <v>6008569</v>
      </c>
      <c r="E64" s="35">
        <v>16462</v>
      </c>
      <c r="F64" s="55">
        <v>453881</v>
      </c>
      <c r="G64" s="16">
        <v>465384</v>
      </c>
      <c r="H64" s="16">
        <v>540114</v>
      </c>
      <c r="I64" s="16">
        <v>529107</v>
      </c>
      <c r="J64" s="16">
        <v>508942</v>
      </c>
      <c r="K64" s="16">
        <v>501888</v>
      </c>
      <c r="L64" s="16">
        <v>483440</v>
      </c>
      <c r="M64" s="16">
        <v>496447</v>
      </c>
      <c r="N64" s="16">
        <v>530306</v>
      </c>
      <c r="O64" s="16">
        <v>466390</v>
      </c>
      <c r="P64" s="16">
        <v>527977</v>
      </c>
      <c r="Q64" s="63">
        <v>504693</v>
      </c>
      <c r="S64" s="43"/>
    </row>
    <row r="65" spans="1:19" x14ac:dyDescent="0.3">
      <c r="A65" s="156"/>
      <c r="B65" s="1">
        <v>211</v>
      </c>
      <c r="C65" s="1" t="s">
        <v>18</v>
      </c>
      <c r="D65" s="35">
        <f t="shared" si="63"/>
        <v>9565252</v>
      </c>
      <c r="E65" s="35">
        <v>26206</v>
      </c>
      <c r="F65" s="55">
        <v>768826</v>
      </c>
      <c r="G65" s="16">
        <v>774591</v>
      </c>
      <c r="H65" s="16">
        <v>858663</v>
      </c>
      <c r="I65" s="16">
        <v>805524</v>
      </c>
      <c r="J65" s="16">
        <v>788314</v>
      </c>
      <c r="K65" s="16">
        <v>805611</v>
      </c>
      <c r="L65" s="16">
        <v>795296</v>
      </c>
      <c r="M65" s="16">
        <v>781216</v>
      </c>
      <c r="N65" s="16">
        <v>820905</v>
      </c>
      <c r="O65" s="16">
        <v>704485</v>
      </c>
      <c r="P65" s="16">
        <v>844923</v>
      </c>
      <c r="Q65" s="63">
        <v>816898</v>
      </c>
      <c r="S65" s="43"/>
    </row>
    <row r="66" spans="1:19" x14ac:dyDescent="0.3">
      <c r="A66" s="156"/>
      <c r="B66" s="1">
        <v>212</v>
      </c>
      <c r="C66" s="1" t="s">
        <v>19</v>
      </c>
      <c r="D66" s="35">
        <f t="shared" si="63"/>
        <v>16407612</v>
      </c>
      <c r="E66" s="35">
        <v>44952</v>
      </c>
      <c r="F66" s="55">
        <v>1310690</v>
      </c>
      <c r="G66" s="16">
        <v>1309781</v>
      </c>
      <c r="H66" s="16">
        <v>1491550</v>
      </c>
      <c r="I66" s="16">
        <v>1417381</v>
      </c>
      <c r="J66" s="16">
        <v>1455980</v>
      </c>
      <c r="K66" s="16">
        <v>1343135</v>
      </c>
      <c r="L66" s="16">
        <v>1315180</v>
      </c>
      <c r="M66" s="16">
        <v>1310309</v>
      </c>
      <c r="N66" s="16">
        <v>1384085</v>
      </c>
      <c r="O66" s="16">
        <v>1284157</v>
      </c>
      <c r="P66" s="16">
        <v>1371083</v>
      </c>
      <c r="Q66" s="63">
        <v>1414281</v>
      </c>
      <c r="S66" s="43"/>
    </row>
    <row r="67" spans="1:19" x14ac:dyDescent="0.3">
      <c r="A67" s="156"/>
      <c r="B67" s="1">
        <v>213</v>
      </c>
      <c r="C67" s="1" t="s">
        <v>20</v>
      </c>
      <c r="D67" s="35">
        <f t="shared" si="63"/>
        <v>8594799</v>
      </c>
      <c r="E67" s="35">
        <v>23547</v>
      </c>
      <c r="F67" s="55">
        <v>703387</v>
      </c>
      <c r="G67" s="16">
        <v>697766</v>
      </c>
      <c r="H67" s="16">
        <v>764222</v>
      </c>
      <c r="I67" s="16">
        <v>723775</v>
      </c>
      <c r="J67" s="16">
        <v>717869</v>
      </c>
      <c r="K67" s="16">
        <v>716680</v>
      </c>
      <c r="L67" s="16">
        <v>705030</v>
      </c>
      <c r="M67" s="16">
        <v>697044</v>
      </c>
      <c r="N67" s="16">
        <v>734420</v>
      </c>
      <c r="O67" s="16">
        <v>651945</v>
      </c>
      <c r="P67" s="16">
        <v>739192</v>
      </c>
      <c r="Q67" s="63">
        <v>743469</v>
      </c>
      <c r="S67" s="43"/>
    </row>
    <row r="68" spans="1:19" x14ac:dyDescent="0.3">
      <c r="A68" s="156"/>
      <c r="B68" s="1">
        <v>214</v>
      </c>
      <c r="C68" s="1" t="s">
        <v>21</v>
      </c>
      <c r="D68" s="35">
        <f t="shared" si="63"/>
        <v>17639408</v>
      </c>
      <c r="E68" s="35">
        <v>48327</v>
      </c>
      <c r="F68" s="55">
        <v>1435995</v>
      </c>
      <c r="G68" s="16">
        <v>1410495</v>
      </c>
      <c r="H68" s="16">
        <v>1510908</v>
      </c>
      <c r="I68" s="16">
        <v>1480761</v>
      </c>
      <c r="J68" s="16">
        <v>1530831</v>
      </c>
      <c r="K68" s="16">
        <v>1443169</v>
      </c>
      <c r="L68" s="16">
        <v>1431703</v>
      </c>
      <c r="M68" s="16">
        <v>1469195</v>
      </c>
      <c r="N68" s="16">
        <v>1491266</v>
      </c>
      <c r="O68" s="16">
        <v>1440436</v>
      </c>
      <c r="P68" s="16">
        <v>1472900</v>
      </c>
      <c r="Q68" s="63">
        <v>1521749</v>
      </c>
      <c r="S68" s="43"/>
    </row>
    <row r="69" spans="1:19" x14ac:dyDescent="0.3">
      <c r="A69" s="156"/>
      <c r="B69" s="1">
        <v>215</v>
      </c>
      <c r="C69" s="1" t="s">
        <v>344</v>
      </c>
      <c r="D69" s="35">
        <f t="shared" si="63"/>
        <v>6362137</v>
      </c>
      <c r="E69" s="35">
        <v>17431</v>
      </c>
      <c r="F69" s="55">
        <v>504563</v>
      </c>
      <c r="G69" s="16">
        <v>496936</v>
      </c>
      <c r="H69" s="16">
        <v>568125</v>
      </c>
      <c r="I69" s="16">
        <v>547417</v>
      </c>
      <c r="J69" s="16">
        <v>530323</v>
      </c>
      <c r="K69" s="16">
        <v>537987</v>
      </c>
      <c r="L69" s="16">
        <v>523251</v>
      </c>
      <c r="M69" s="16">
        <v>517611</v>
      </c>
      <c r="N69" s="16">
        <v>551975</v>
      </c>
      <c r="O69" s="16">
        <v>481985</v>
      </c>
      <c r="P69" s="16">
        <v>554881</v>
      </c>
      <c r="Q69" s="63">
        <v>547083</v>
      </c>
      <c r="S69" s="43"/>
    </row>
    <row r="70" spans="1:19" x14ac:dyDescent="0.3">
      <c r="A70" s="156"/>
      <c r="B70" s="1">
        <v>216</v>
      </c>
      <c r="C70" s="1" t="s">
        <v>22</v>
      </c>
      <c r="D70" s="35">
        <f t="shared" si="63"/>
        <v>32474409</v>
      </c>
      <c r="E70" s="35">
        <v>88971</v>
      </c>
      <c r="F70" s="55">
        <v>2605668</v>
      </c>
      <c r="G70" s="16">
        <v>2559063</v>
      </c>
      <c r="H70" s="16">
        <v>2630163</v>
      </c>
      <c r="I70" s="16">
        <v>2984307</v>
      </c>
      <c r="J70" s="16">
        <v>2738995</v>
      </c>
      <c r="K70" s="16">
        <v>2585921</v>
      </c>
      <c r="L70" s="16">
        <v>2677697</v>
      </c>
      <c r="M70" s="16">
        <v>2718532</v>
      </c>
      <c r="N70" s="16">
        <v>2659245</v>
      </c>
      <c r="O70" s="16">
        <v>2594173</v>
      </c>
      <c r="P70" s="16">
        <v>2696072</v>
      </c>
      <c r="Q70" s="63">
        <v>3024573</v>
      </c>
      <c r="S70" s="43"/>
    </row>
    <row r="71" spans="1:19" x14ac:dyDescent="0.3">
      <c r="A71" s="156"/>
      <c r="B71" s="1">
        <v>217</v>
      </c>
      <c r="C71" s="1" t="s">
        <v>346</v>
      </c>
      <c r="D71" s="35">
        <f t="shared" si="63"/>
        <v>9696771</v>
      </c>
      <c r="E71" s="35">
        <v>26566</v>
      </c>
      <c r="F71" s="55">
        <v>773034</v>
      </c>
      <c r="G71" s="16">
        <v>768983</v>
      </c>
      <c r="H71" s="16">
        <v>860773</v>
      </c>
      <c r="I71" s="16">
        <v>843708</v>
      </c>
      <c r="J71" s="16">
        <v>827060</v>
      </c>
      <c r="K71" s="16">
        <v>806045</v>
      </c>
      <c r="L71" s="16">
        <v>807897</v>
      </c>
      <c r="M71" s="16">
        <v>796951</v>
      </c>
      <c r="N71" s="16">
        <v>818221</v>
      </c>
      <c r="O71" s="16">
        <v>726010</v>
      </c>
      <c r="P71" s="16">
        <v>816301</v>
      </c>
      <c r="Q71" s="63">
        <v>851788</v>
      </c>
      <c r="S71" s="43"/>
    </row>
    <row r="72" spans="1:19" x14ac:dyDescent="0.3">
      <c r="A72" s="156"/>
      <c r="B72" s="1">
        <v>218</v>
      </c>
      <c r="C72" s="1" t="s">
        <v>23</v>
      </c>
      <c r="D72" s="35">
        <f t="shared" si="63"/>
        <v>5792084</v>
      </c>
      <c r="E72" s="35">
        <v>15869</v>
      </c>
      <c r="F72" s="55">
        <v>350543</v>
      </c>
      <c r="G72" s="16">
        <v>365301</v>
      </c>
      <c r="H72" s="16">
        <v>431140</v>
      </c>
      <c r="I72" s="16">
        <v>591319</v>
      </c>
      <c r="J72" s="16">
        <v>662116</v>
      </c>
      <c r="K72" s="16">
        <v>577205</v>
      </c>
      <c r="L72" s="16">
        <v>505558</v>
      </c>
      <c r="M72" s="16">
        <v>521259</v>
      </c>
      <c r="N72" s="16">
        <v>573532</v>
      </c>
      <c r="O72" s="16">
        <v>428105</v>
      </c>
      <c r="P72" s="16">
        <v>376556</v>
      </c>
      <c r="Q72" s="63">
        <v>409450</v>
      </c>
      <c r="S72" s="43"/>
    </row>
    <row r="73" spans="1:19" x14ac:dyDescent="0.3">
      <c r="A73" s="156"/>
      <c r="B73" s="1">
        <v>219</v>
      </c>
      <c r="C73" s="1" t="s">
        <v>24</v>
      </c>
      <c r="D73" s="35">
        <f t="shared" si="63"/>
        <v>20468475</v>
      </c>
      <c r="E73" s="35">
        <v>56078</v>
      </c>
      <c r="F73" s="55">
        <v>1627760</v>
      </c>
      <c r="G73" s="16">
        <v>1602493</v>
      </c>
      <c r="H73" s="16">
        <v>1788484</v>
      </c>
      <c r="I73" s="16">
        <v>1621098</v>
      </c>
      <c r="J73" s="16">
        <v>1701755</v>
      </c>
      <c r="K73" s="16">
        <v>1675618</v>
      </c>
      <c r="L73" s="16">
        <v>1815611</v>
      </c>
      <c r="M73" s="16">
        <v>1733231</v>
      </c>
      <c r="N73" s="16">
        <v>1683678</v>
      </c>
      <c r="O73" s="16">
        <v>1445431</v>
      </c>
      <c r="P73" s="16">
        <v>1794553</v>
      </c>
      <c r="Q73" s="63">
        <v>1978763</v>
      </c>
      <c r="S73" s="43"/>
    </row>
    <row r="74" spans="1:19" x14ac:dyDescent="0.3">
      <c r="A74" s="156"/>
      <c r="B74" s="1">
        <v>220</v>
      </c>
      <c r="C74" s="1" t="s">
        <v>345</v>
      </c>
      <c r="D74" s="35">
        <f t="shared" si="63"/>
        <v>19433446</v>
      </c>
      <c r="E74" s="35">
        <v>53242</v>
      </c>
      <c r="F74" s="55">
        <v>1589181</v>
      </c>
      <c r="G74" s="16">
        <v>1604917</v>
      </c>
      <c r="H74" s="16">
        <v>1744080</v>
      </c>
      <c r="I74" s="16">
        <v>1609653</v>
      </c>
      <c r="J74" s="16">
        <v>1557591</v>
      </c>
      <c r="K74" s="16">
        <v>1637122</v>
      </c>
      <c r="L74" s="16">
        <v>1648915</v>
      </c>
      <c r="M74" s="16">
        <v>1624385</v>
      </c>
      <c r="N74" s="16">
        <v>1648304</v>
      </c>
      <c r="O74" s="16">
        <v>1365136</v>
      </c>
      <c r="P74" s="16">
        <v>1715808</v>
      </c>
      <c r="Q74" s="63">
        <v>1688354</v>
      </c>
      <c r="S74" s="43"/>
    </row>
    <row r="75" spans="1:19" x14ac:dyDescent="0.3">
      <c r="A75" s="156"/>
      <c r="B75" s="1">
        <v>221</v>
      </c>
      <c r="C75" s="1" t="s">
        <v>25</v>
      </c>
      <c r="D75" s="35">
        <f t="shared" si="63"/>
        <v>16346081</v>
      </c>
      <c r="E75" s="35">
        <v>44784</v>
      </c>
      <c r="F75" s="55">
        <v>1348573</v>
      </c>
      <c r="G75" s="16">
        <v>1363561</v>
      </c>
      <c r="H75" s="16">
        <v>1473646</v>
      </c>
      <c r="I75" s="16">
        <v>1349058</v>
      </c>
      <c r="J75" s="16">
        <v>1288096</v>
      </c>
      <c r="K75" s="16">
        <v>1372001</v>
      </c>
      <c r="L75" s="16">
        <v>1393298</v>
      </c>
      <c r="M75" s="16">
        <v>1373907</v>
      </c>
      <c r="N75" s="16">
        <v>1384195</v>
      </c>
      <c r="O75" s="16">
        <v>1124717</v>
      </c>
      <c r="P75" s="16">
        <v>1447474</v>
      </c>
      <c r="Q75" s="63">
        <v>1427555</v>
      </c>
      <c r="S75" s="43"/>
    </row>
    <row r="76" spans="1:19" x14ac:dyDescent="0.3">
      <c r="A76" s="156"/>
      <c r="B76" s="1">
        <v>222</v>
      </c>
      <c r="C76" s="1" t="s">
        <v>26</v>
      </c>
      <c r="D76" s="35">
        <f t="shared" si="63"/>
        <v>36745184</v>
      </c>
      <c r="E76" s="35">
        <v>100672</v>
      </c>
      <c r="F76" s="55">
        <v>3137305</v>
      </c>
      <c r="G76" s="16">
        <v>3138580</v>
      </c>
      <c r="H76" s="16">
        <v>3206829</v>
      </c>
      <c r="I76" s="16">
        <v>2988288</v>
      </c>
      <c r="J76" s="16">
        <v>2959391</v>
      </c>
      <c r="K76" s="16">
        <v>2987005</v>
      </c>
      <c r="L76" s="16">
        <v>3300969</v>
      </c>
      <c r="M76" s="16">
        <v>3187485</v>
      </c>
      <c r="N76" s="16">
        <v>3025121</v>
      </c>
      <c r="O76" s="16">
        <v>2610271</v>
      </c>
      <c r="P76" s="16">
        <v>3022471</v>
      </c>
      <c r="Q76" s="63">
        <v>3181469</v>
      </c>
      <c r="S76" s="43"/>
    </row>
    <row r="77" spans="1:19" x14ac:dyDescent="0.3">
      <c r="A77" s="156"/>
      <c r="B77" s="1">
        <v>223</v>
      </c>
      <c r="C77" s="1" t="s">
        <v>27</v>
      </c>
      <c r="D77" s="35">
        <f t="shared" si="63"/>
        <v>13217026</v>
      </c>
      <c r="E77" s="35">
        <v>36211</v>
      </c>
      <c r="F77" s="55">
        <v>1046458</v>
      </c>
      <c r="G77" s="16">
        <v>1066853</v>
      </c>
      <c r="H77" s="16">
        <v>1210821</v>
      </c>
      <c r="I77" s="16">
        <v>1122466</v>
      </c>
      <c r="J77" s="16">
        <v>1097818</v>
      </c>
      <c r="K77" s="16">
        <v>1127351</v>
      </c>
      <c r="L77" s="16">
        <v>1111713</v>
      </c>
      <c r="M77" s="16">
        <v>1095401</v>
      </c>
      <c r="N77" s="16">
        <v>1135703</v>
      </c>
      <c r="O77" s="16">
        <v>946377</v>
      </c>
      <c r="P77" s="16">
        <v>1135532</v>
      </c>
      <c r="Q77" s="63">
        <v>1120533</v>
      </c>
      <c r="S77" s="43"/>
    </row>
    <row r="78" spans="1:19" x14ac:dyDescent="0.3">
      <c r="A78" s="156"/>
      <c r="B78" s="1">
        <v>224</v>
      </c>
      <c r="C78" s="1" t="s">
        <v>28</v>
      </c>
      <c r="D78" s="35">
        <f t="shared" si="63"/>
        <v>8191502</v>
      </c>
      <c r="E78" s="35">
        <v>22442</v>
      </c>
      <c r="F78" s="55">
        <v>635417</v>
      </c>
      <c r="G78" s="16">
        <v>646830</v>
      </c>
      <c r="H78" s="16">
        <v>728364</v>
      </c>
      <c r="I78" s="16">
        <v>701307</v>
      </c>
      <c r="J78" s="16">
        <v>663167</v>
      </c>
      <c r="K78" s="16">
        <v>682989</v>
      </c>
      <c r="L78" s="16">
        <v>676838</v>
      </c>
      <c r="M78" s="16">
        <v>667099</v>
      </c>
      <c r="N78" s="16">
        <v>720336</v>
      </c>
      <c r="O78" s="16">
        <v>607324</v>
      </c>
      <c r="P78" s="16">
        <v>738480</v>
      </c>
      <c r="Q78" s="63">
        <v>723351</v>
      </c>
      <c r="S78" s="43"/>
    </row>
    <row r="79" spans="1:19" x14ac:dyDescent="0.3">
      <c r="A79" s="156"/>
      <c r="B79" s="1">
        <v>225</v>
      </c>
      <c r="C79" s="1" t="s">
        <v>29</v>
      </c>
      <c r="D79" s="35">
        <f t="shared" si="63"/>
        <v>7532982</v>
      </c>
      <c r="E79" s="35">
        <v>20638</v>
      </c>
      <c r="F79" s="55">
        <v>554358</v>
      </c>
      <c r="G79" s="16">
        <v>556979</v>
      </c>
      <c r="H79" s="16">
        <v>735549</v>
      </c>
      <c r="I79" s="16">
        <v>684403</v>
      </c>
      <c r="J79" s="16">
        <v>661286</v>
      </c>
      <c r="K79" s="16">
        <v>640728</v>
      </c>
      <c r="L79" s="16">
        <v>567171</v>
      </c>
      <c r="M79" s="16">
        <v>588886</v>
      </c>
      <c r="N79" s="16">
        <v>668160</v>
      </c>
      <c r="O79" s="16">
        <v>570719</v>
      </c>
      <c r="P79" s="16">
        <v>671142</v>
      </c>
      <c r="Q79" s="63">
        <v>633601</v>
      </c>
      <c r="S79" s="43"/>
    </row>
    <row r="80" spans="1:19" x14ac:dyDescent="0.3">
      <c r="A80" s="156"/>
      <c r="B80" s="1">
        <v>226</v>
      </c>
      <c r="C80" s="1" t="s">
        <v>30</v>
      </c>
      <c r="D80" s="35">
        <f t="shared" si="63"/>
        <v>15368979</v>
      </c>
      <c r="E80" s="35">
        <v>42107</v>
      </c>
      <c r="F80" s="55">
        <v>1212005</v>
      </c>
      <c r="G80" s="16">
        <v>1228645</v>
      </c>
      <c r="H80" s="16">
        <v>1404961</v>
      </c>
      <c r="I80" s="16">
        <v>1325347</v>
      </c>
      <c r="J80" s="16">
        <v>1297902</v>
      </c>
      <c r="K80" s="16">
        <v>1288988</v>
      </c>
      <c r="L80" s="16">
        <v>1234575</v>
      </c>
      <c r="M80" s="16">
        <v>1221790</v>
      </c>
      <c r="N80" s="16">
        <v>1303751</v>
      </c>
      <c r="O80" s="16">
        <v>1159901</v>
      </c>
      <c r="P80" s="16">
        <v>1316708</v>
      </c>
      <c r="Q80" s="63">
        <v>1374406</v>
      </c>
      <c r="S80" s="43"/>
    </row>
    <row r="81" spans="1:19" x14ac:dyDescent="0.3">
      <c r="A81" s="156"/>
      <c r="B81" s="1">
        <v>227</v>
      </c>
      <c r="C81" s="1" t="s">
        <v>31</v>
      </c>
      <c r="D81" s="35">
        <f t="shared" si="63"/>
        <v>11139241</v>
      </c>
      <c r="E81" s="35">
        <v>30518</v>
      </c>
      <c r="F81" s="55">
        <v>878572</v>
      </c>
      <c r="G81" s="16">
        <v>874362</v>
      </c>
      <c r="H81" s="16">
        <v>1014039</v>
      </c>
      <c r="I81" s="16">
        <v>959656</v>
      </c>
      <c r="J81" s="16">
        <v>948649</v>
      </c>
      <c r="K81" s="16">
        <v>939759</v>
      </c>
      <c r="L81" s="16">
        <v>922042</v>
      </c>
      <c r="M81" s="16">
        <v>905568</v>
      </c>
      <c r="N81" s="16">
        <v>956722</v>
      </c>
      <c r="O81" s="16">
        <v>842803</v>
      </c>
      <c r="P81" s="16">
        <v>952798</v>
      </c>
      <c r="Q81" s="63">
        <v>944271</v>
      </c>
      <c r="S81" s="43"/>
    </row>
    <row r="82" spans="1:19" x14ac:dyDescent="0.3">
      <c r="A82" s="156"/>
      <c r="B82" s="1">
        <v>228</v>
      </c>
      <c r="C82" s="1" t="s">
        <v>32</v>
      </c>
      <c r="D82" s="35">
        <f t="shared" si="63"/>
        <v>19292381</v>
      </c>
      <c r="E82" s="35">
        <v>52856</v>
      </c>
      <c r="F82" s="55">
        <v>1509896</v>
      </c>
      <c r="G82" s="16">
        <v>1504462</v>
      </c>
      <c r="H82" s="16">
        <v>1754266</v>
      </c>
      <c r="I82" s="16">
        <v>1646919</v>
      </c>
      <c r="J82" s="16">
        <v>1653429</v>
      </c>
      <c r="K82" s="16">
        <v>1614956</v>
      </c>
      <c r="L82" s="16">
        <v>1614454</v>
      </c>
      <c r="M82" s="16">
        <v>1570658</v>
      </c>
      <c r="N82" s="16">
        <v>1664749</v>
      </c>
      <c r="O82" s="16">
        <v>1466422</v>
      </c>
      <c r="P82" s="16">
        <v>1653509</v>
      </c>
      <c r="Q82" s="63">
        <v>1638661</v>
      </c>
      <c r="S82" s="43"/>
    </row>
    <row r="83" spans="1:19" x14ac:dyDescent="0.3">
      <c r="A83" s="156"/>
      <c r="B83" s="1">
        <v>229</v>
      </c>
      <c r="C83" s="1" t="s">
        <v>33</v>
      </c>
      <c r="D83" s="35">
        <f t="shared" si="63"/>
        <v>8532742</v>
      </c>
      <c r="E83" s="35">
        <v>23377</v>
      </c>
      <c r="F83" s="55">
        <v>670382</v>
      </c>
      <c r="G83" s="16">
        <v>664136</v>
      </c>
      <c r="H83" s="16">
        <v>756436</v>
      </c>
      <c r="I83" s="16">
        <v>722932</v>
      </c>
      <c r="J83" s="16">
        <v>721262</v>
      </c>
      <c r="K83" s="16">
        <v>726244</v>
      </c>
      <c r="L83" s="16">
        <v>719441</v>
      </c>
      <c r="M83" s="16">
        <v>708804</v>
      </c>
      <c r="N83" s="16">
        <v>730387</v>
      </c>
      <c r="O83" s="16">
        <v>657637</v>
      </c>
      <c r="P83" s="16">
        <v>729018</v>
      </c>
      <c r="Q83" s="63">
        <v>726063</v>
      </c>
      <c r="S83" s="43"/>
    </row>
    <row r="84" spans="1:19" x14ac:dyDescent="0.3">
      <c r="A84" s="156"/>
      <c r="B84" s="1">
        <v>230</v>
      </c>
      <c r="C84" s="1" t="s">
        <v>34</v>
      </c>
      <c r="D84" s="35">
        <f t="shared" si="63"/>
        <v>25753706</v>
      </c>
      <c r="E84" s="35">
        <v>70558</v>
      </c>
      <c r="F84" s="55">
        <v>2084152</v>
      </c>
      <c r="G84" s="16">
        <v>2065511</v>
      </c>
      <c r="H84" s="16">
        <v>2304604</v>
      </c>
      <c r="I84" s="16">
        <v>2191357</v>
      </c>
      <c r="J84" s="16">
        <v>2192521</v>
      </c>
      <c r="K84" s="16">
        <v>2150748</v>
      </c>
      <c r="L84" s="16">
        <v>2129893</v>
      </c>
      <c r="M84" s="16">
        <v>2100687</v>
      </c>
      <c r="N84" s="16">
        <v>2164508</v>
      </c>
      <c r="O84" s="16">
        <v>1977920</v>
      </c>
      <c r="P84" s="16">
        <v>2172491</v>
      </c>
      <c r="Q84" s="63">
        <v>2219314</v>
      </c>
      <c r="S84" s="43"/>
    </row>
    <row r="85" spans="1:19" x14ac:dyDescent="0.3">
      <c r="A85" s="156"/>
      <c r="B85" s="1">
        <v>231</v>
      </c>
      <c r="C85" s="1" t="s">
        <v>35</v>
      </c>
      <c r="D85" s="35">
        <f t="shared" si="63"/>
        <v>10480284</v>
      </c>
      <c r="E85" s="35">
        <v>28713</v>
      </c>
      <c r="F85" s="55">
        <v>826238</v>
      </c>
      <c r="G85" s="16">
        <v>816276</v>
      </c>
      <c r="H85" s="16">
        <v>920586</v>
      </c>
      <c r="I85" s="16">
        <v>893184</v>
      </c>
      <c r="J85" s="16">
        <v>898572</v>
      </c>
      <c r="K85" s="16">
        <v>880806</v>
      </c>
      <c r="L85" s="16">
        <v>869570</v>
      </c>
      <c r="M85" s="16">
        <v>861864</v>
      </c>
      <c r="N85" s="16">
        <v>902826</v>
      </c>
      <c r="O85" s="16">
        <v>832993</v>
      </c>
      <c r="P85" s="16">
        <v>893678</v>
      </c>
      <c r="Q85" s="63">
        <v>883691</v>
      </c>
      <c r="S85" s="43"/>
    </row>
    <row r="86" spans="1:19" x14ac:dyDescent="0.3">
      <c r="A86" s="156"/>
      <c r="B86" s="1">
        <v>232</v>
      </c>
      <c r="C86" s="1" t="s">
        <v>36</v>
      </c>
      <c r="D86" s="35">
        <f t="shared" si="63"/>
        <v>22799067</v>
      </c>
      <c r="E86" s="35">
        <v>62463</v>
      </c>
      <c r="F86" s="55">
        <v>1849061</v>
      </c>
      <c r="G86" s="16">
        <v>1828893</v>
      </c>
      <c r="H86" s="16">
        <v>2039176</v>
      </c>
      <c r="I86" s="16">
        <v>1926777</v>
      </c>
      <c r="J86" s="16">
        <v>1894354</v>
      </c>
      <c r="K86" s="16">
        <v>1917843</v>
      </c>
      <c r="L86" s="16">
        <v>1898171</v>
      </c>
      <c r="M86" s="16">
        <v>1876236</v>
      </c>
      <c r="N86" s="16">
        <v>1930342</v>
      </c>
      <c r="O86" s="16">
        <v>1722707</v>
      </c>
      <c r="P86" s="16">
        <v>1958958</v>
      </c>
      <c r="Q86" s="63">
        <v>1956549</v>
      </c>
      <c r="S86" s="43"/>
    </row>
    <row r="87" spans="1:19" x14ac:dyDescent="0.3">
      <c r="A87" s="156"/>
      <c r="B87" s="1">
        <v>233</v>
      </c>
      <c r="C87" s="1" t="s">
        <v>37</v>
      </c>
      <c r="D87" s="35">
        <f t="shared" si="63"/>
        <v>11126590</v>
      </c>
      <c r="E87" s="35">
        <v>30484</v>
      </c>
      <c r="F87" s="55">
        <v>901674</v>
      </c>
      <c r="G87" s="16">
        <v>877940</v>
      </c>
      <c r="H87" s="16">
        <v>1007069</v>
      </c>
      <c r="I87" s="16">
        <v>965002</v>
      </c>
      <c r="J87" s="16">
        <v>959753</v>
      </c>
      <c r="K87" s="16">
        <v>940579</v>
      </c>
      <c r="L87" s="16">
        <v>917498</v>
      </c>
      <c r="M87" s="16">
        <v>899324</v>
      </c>
      <c r="N87" s="16">
        <v>925593</v>
      </c>
      <c r="O87" s="16">
        <v>882319</v>
      </c>
      <c r="P87" s="16">
        <v>927158</v>
      </c>
      <c r="Q87" s="63">
        <v>922681</v>
      </c>
      <c r="S87" s="43"/>
    </row>
    <row r="88" spans="1:19" x14ac:dyDescent="0.3">
      <c r="A88" s="156"/>
      <c r="B88" s="1">
        <v>234</v>
      </c>
      <c r="C88" s="1" t="s">
        <v>347</v>
      </c>
      <c r="D88" s="35">
        <f t="shared" si="63"/>
        <v>22316935</v>
      </c>
      <c r="E88" s="35">
        <v>61142</v>
      </c>
      <c r="F88" s="55">
        <v>1788044</v>
      </c>
      <c r="G88" s="16">
        <v>1780654</v>
      </c>
      <c r="H88" s="16">
        <v>1992969</v>
      </c>
      <c r="I88" s="16">
        <v>1886638</v>
      </c>
      <c r="J88" s="16">
        <v>1890099</v>
      </c>
      <c r="K88" s="16">
        <v>1860042</v>
      </c>
      <c r="L88" s="16">
        <v>1839915</v>
      </c>
      <c r="M88" s="16">
        <v>1816640</v>
      </c>
      <c r="N88" s="16">
        <v>1900035</v>
      </c>
      <c r="O88" s="16">
        <v>1717334</v>
      </c>
      <c r="P88" s="16">
        <v>1901616</v>
      </c>
      <c r="Q88" s="63">
        <v>1942949</v>
      </c>
      <c r="S88" s="43"/>
    </row>
    <row r="89" spans="1:19" x14ac:dyDescent="0.3">
      <c r="A89" s="156"/>
      <c r="B89" s="1">
        <v>235</v>
      </c>
      <c r="C89" s="1" t="s">
        <v>38</v>
      </c>
      <c r="D89" s="35">
        <f t="shared" si="63"/>
        <v>6865372</v>
      </c>
      <c r="E89" s="35">
        <v>18809</v>
      </c>
      <c r="F89" s="55">
        <v>544515</v>
      </c>
      <c r="G89" s="16">
        <v>551194</v>
      </c>
      <c r="H89" s="16">
        <v>616474</v>
      </c>
      <c r="I89" s="16">
        <v>577212</v>
      </c>
      <c r="J89" s="16">
        <v>567373</v>
      </c>
      <c r="K89" s="16">
        <v>580586</v>
      </c>
      <c r="L89" s="16">
        <v>571890</v>
      </c>
      <c r="M89" s="16">
        <v>567404</v>
      </c>
      <c r="N89" s="16">
        <v>594291</v>
      </c>
      <c r="O89" s="16">
        <v>512817</v>
      </c>
      <c r="P89" s="16">
        <v>596506</v>
      </c>
      <c r="Q89" s="63">
        <v>585110</v>
      </c>
      <c r="S89" s="43"/>
    </row>
    <row r="90" spans="1:19" x14ac:dyDescent="0.3">
      <c r="A90" s="156"/>
      <c r="B90" s="1">
        <v>236</v>
      </c>
      <c r="C90" s="1" t="s">
        <v>39</v>
      </c>
      <c r="D90" s="35">
        <f t="shared" si="63"/>
        <v>7866524</v>
      </c>
      <c r="E90" s="35">
        <v>21552</v>
      </c>
      <c r="F90" s="55">
        <v>620991</v>
      </c>
      <c r="G90" s="16">
        <v>622070</v>
      </c>
      <c r="H90" s="16">
        <v>708578</v>
      </c>
      <c r="I90" s="16">
        <v>671690</v>
      </c>
      <c r="J90" s="16">
        <v>657862</v>
      </c>
      <c r="K90" s="16">
        <v>669909</v>
      </c>
      <c r="L90" s="16">
        <v>652226</v>
      </c>
      <c r="M90" s="16">
        <v>641606</v>
      </c>
      <c r="N90" s="16">
        <v>676509</v>
      </c>
      <c r="O90" s="16">
        <v>581319</v>
      </c>
      <c r="P90" s="16">
        <v>688470</v>
      </c>
      <c r="Q90" s="63">
        <v>675294</v>
      </c>
      <c r="S90" s="43"/>
    </row>
    <row r="91" spans="1:19" x14ac:dyDescent="0.3">
      <c r="A91" s="156"/>
      <c r="B91" s="1">
        <v>237</v>
      </c>
      <c r="C91" s="1" t="s">
        <v>348</v>
      </c>
      <c r="D91" s="35">
        <f t="shared" si="63"/>
        <v>7794660</v>
      </c>
      <c r="E91" s="35">
        <v>21355</v>
      </c>
      <c r="F91" s="55">
        <v>589075</v>
      </c>
      <c r="G91" s="16">
        <v>600382</v>
      </c>
      <c r="H91" s="16">
        <v>708405</v>
      </c>
      <c r="I91" s="16">
        <v>697037</v>
      </c>
      <c r="J91" s="16">
        <v>677133</v>
      </c>
      <c r="K91" s="16">
        <v>673163</v>
      </c>
      <c r="L91" s="16">
        <v>626112</v>
      </c>
      <c r="M91" s="16">
        <v>618351</v>
      </c>
      <c r="N91" s="16">
        <v>683577</v>
      </c>
      <c r="O91" s="16">
        <v>591869</v>
      </c>
      <c r="P91" s="16">
        <v>672135</v>
      </c>
      <c r="Q91" s="63">
        <v>657421</v>
      </c>
      <c r="S91" s="43"/>
    </row>
    <row r="92" spans="1:19" x14ac:dyDescent="0.3">
      <c r="A92" s="156"/>
      <c r="B92" s="1">
        <v>238</v>
      </c>
      <c r="C92" s="1" t="s">
        <v>40</v>
      </c>
      <c r="D92" s="35">
        <f t="shared" si="63"/>
        <v>12011478</v>
      </c>
      <c r="E92" s="35">
        <v>32908</v>
      </c>
      <c r="F92" s="55">
        <v>954754</v>
      </c>
      <c r="G92" s="16">
        <v>960687</v>
      </c>
      <c r="H92" s="16">
        <v>1055597</v>
      </c>
      <c r="I92" s="16">
        <v>1010981</v>
      </c>
      <c r="J92" s="16">
        <v>1014633</v>
      </c>
      <c r="K92" s="16">
        <v>1013830</v>
      </c>
      <c r="L92" s="16">
        <v>997615</v>
      </c>
      <c r="M92" s="16">
        <v>991333</v>
      </c>
      <c r="N92" s="16">
        <v>1013825</v>
      </c>
      <c r="O92" s="16">
        <v>928422</v>
      </c>
      <c r="P92" s="16">
        <v>1018324</v>
      </c>
      <c r="Q92" s="63">
        <v>1051477</v>
      </c>
      <c r="S92" s="43"/>
    </row>
    <row r="93" spans="1:19" x14ac:dyDescent="0.3">
      <c r="A93" s="156"/>
      <c r="B93" s="1">
        <v>239</v>
      </c>
      <c r="C93" s="1" t="s">
        <v>340</v>
      </c>
      <c r="D93" s="35">
        <f t="shared" si="63"/>
        <v>28675429</v>
      </c>
      <c r="E93" s="35">
        <v>78563</v>
      </c>
      <c r="F93" s="55">
        <v>2391370</v>
      </c>
      <c r="G93" s="16">
        <v>2446900</v>
      </c>
      <c r="H93" s="16">
        <v>2498660</v>
      </c>
      <c r="I93" s="16">
        <v>2328318</v>
      </c>
      <c r="J93" s="16">
        <v>2485850</v>
      </c>
      <c r="K93" s="16">
        <v>2281477</v>
      </c>
      <c r="L93" s="16">
        <v>2357431</v>
      </c>
      <c r="M93" s="16">
        <v>2384120</v>
      </c>
      <c r="N93" s="16">
        <v>2306912</v>
      </c>
      <c r="O93" s="16">
        <v>2287374</v>
      </c>
      <c r="P93" s="16">
        <v>2330104</v>
      </c>
      <c r="Q93" s="63">
        <v>2576913</v>
      </c>
      <c r="S93" s="43"/>
    </row>
    <row r="94" spans="1:19" x14ac:dyDescent="0.3">
      <c r="A94" s="156"/>
      <c r="B94" s="1">
        <v>240</v>
      </c>
      <c r="C94" s="1" t="s">
        <v>341</v>
      </c>
      <c r="D94" s="35">
        <f t="shared" si="63"/>
        <v>18149152</v>
      </c>
      <c r="E94" s="35">
        <v>49724</v>
      </c>
      <c r="F94" s="55">
        <v>1460871</v>
      </c>
      <c r="G94" s="16">
        <v>1480810</v>
      </c>
      <c r="H94" s="16">
        <v>1691094</v>
      </c>
      <c r="I94" s="16">
        <v>1518641</v>
      </c>
      <c r="J94" s="16">
        <v>1561895</v>
      </c>
      <c r="K94" s="16">
        <v>1456320</v>
      </c>
      <c r="L94" s="16">
        <v>1542763</v>
      </c>
      <c r="M94" s="16">
        <v>1444401</v>
      </c>
      <c r="N94" s="16">
        <v>1514061</v>
      </c>
      <c r="O94" s="16">
        <v>1344575</v>
      </c>
      <c r="P94" s="16">
        <v>1550168</v>
      </c>
      <c r="Q94" s="63">
        <v>1583553</v>
      </c>
      <c r="S94" s="43"/>
    </row>
    <row r="95" spans="1:19" x14ac:dyDescent="0.3">
      <c r="A95" s="156"/>
      <c r="B95" s="1">
        <v>241</v>
      </c>
      <c r="C95" s="1" t="s">
        <v>41</v>
      </c>
      <c r="D95" s="35">
        <f t="shared" si="63"/>
        <v>7359538</v>
      </c>
      <c r="E95" s="35">
        <v>20163</v>
      </c>
      <c r="F95" s="55">
        <v>510997</v>
      </c>
      <c r="G95" s="16">
        <v>537818</v>
      </c>
      <c r="H95" s="16">
        <v>723139</v>
      </c>
      <c r="I95" s="16">
        <v>673749</v>
      </c>
      <c r="J95" s="16">
        <v>681647</v>
      </c>
      <c r="K95" s="16">
        <v>611255</v>
      </c>
      <c r="L95" s="16">
        <v>557315</v>
      </c>
      <c r="M95" s="16">
        <v>523295</v>
      </c>
      <c r="N95" s="16">
        <v>647563</v>
      </c>
      <c r="O95" s="16">
        <v>574908</v>
      </c>
      <c r="P95" s="16">
        <v>669980</v>
      </c>
      <c r="Q95" s="63">
        <v>647872</v>
      </c>
      <c r="S95" s="43"/>
    </row>
    <row r="96" spans="1:19" x14ac:dyDescent="0.3">
      <c r="A96" s="156"/>
      <c r="B96" s="1">
        <v>242</v>
      </c>
      <c r="C96" s="1" t="s">
        <v>42</v>
      </c>
      <c r="D96" s="35">
        <f t="shared" si="63"/>
        <v>3783932</v>
      </c>
      <c r="E96" s="35">
        <v>10367</v>
      </c>
      <c r="F96" s="55">
        <v>270953</v>
      </c>
      <c r="G96" s="16">
        <v>272925</v>
      </c>
      <c r="H96" s="16">
        <v>344760</v>
      </c>
      <c r="I96" s="16">
        <v>327763</v>
      </c>
      <c r="J96" s="16">
        <v>323477</v>
      </c>
      <c r="K96" s="16">
        <v>316726</v>
      </c>
      <c r="L96" s="16">
        <v>308444</v>
      </c>
      <c r="M96" s="16">
        <v>304906</v>
      </c>
      <c r="N96" s="16">
        <v>341305</v>
      </c>
      <c r="O96" s="16">
        <v>302769</v>
      </c>
      <c r="P96" s="16">
        <v>341926</v>
      </c>
      <c r="Q96" s="63">
        <v>327978</v>
      </c>
      <c r="S96" s="43"/>
    </row>
    <row r="97" spans="1:19" x14ac:dyDescent="0.3">
      <c r="A97" s="156"/>
      <c r="B97" s="1">
        <v>243</v>
      </c>
      <c r="C97" s="1" t="s">
        <v>43</v>
      </c>
      <c r="D97" s="35">
        <f t="shared" si="63"/>
        <v>4198474</v>
      </c>
      <c r="E97" s="35">
        <v>11503</v>
      </c>
      <c r="F97" s="55">
        <v>331233</v>
      </c>
      <c r="G97" s="16">
        <v>340100</v>
      </c>
      <c r="H97" s="16">
        <v>383853</v>
      </c>
      <c r="I97" s="16">
        <v>365529</v>
      </c>
      <c r="J97" s="16">
        <v>352053</v>
      </c>
      <c r="K97" s="16">
        <v>358691</v>
      </c>
      <c r="L97" s="16">
        <v>343225</v>
      </c>
      <c r="M97" s="16">
        <v>337439</v>
      </c>
      <c r="N97" s="16">
        <v>359195</v>
      </c>
      <c r="O97" s="16">
        <v>309736</v>
      </c>
      <c r="P97" s="16">
        <v>364920</v>
      </c>
      <c r="Q97" s="63">
        <v>352500</v>
      </c>
      <c r="S97" s="43"/>
    </row>
    <row r="98" spans="1:19" x14ac:dyDescent="0.3">
      <c r="A98" s="156"/>
      <c r="B98" s="1">
        <v>244</v>
      </c>
      <c r="C98" s="1" t="s">
        <v>44</v>
      </c>
      <c r="D98" s="35">
        <f t="shared" si="63"/>
        <v>1024216</v>
      </c>
      <c r="E98" s="35">
        <v>2806</v>
      </c>
      <c r="F98" s="55">
        <v>76426</v>
      </c>
      <c r="G98" s="16">
        <v>73668</v>
      </c>
      <c r="H98" s="16">
        <v>91310</v>
      </c>
      <c r="I98" s="16">
        <v>87336</v>
      </c>
      <c r="J98" s="16">
        <v>88171</v>
      </c>
      <c r="K98" s="16">
        <v>86430</v>
      </c>
      <c r="L98" s="16">
        <v>83498</v>
      </c>
      <c r="M98" s="16">
        <v>81149</v>
      </c>
      <c r="N98" s="16">
        <v>92474</v>
      </c>
      <c r="O98" s="16">
        <v>84211</v>
      </c>
      <c r="P98" s="16">
        <v>90960</v>
      </c>
      <c r="Q98" s="63">
        <v>88583</v>
      </c>
      <c r="S98" s="43"/>
    </row>
    <row r="99" spans="1:19" x14ac:dyDescent="0.3">
      <c r="A99" s="156"/>
      <c r="B99" s="1">
        <v>245</v>
      </c>
      <c r="C99" s="1" t="s">
        <v>45</v>
      </c>
      <c r="D99" s="35">
        <f t="shared" si="63"/>
        <v>507320</v>
      </c>
      <c r="E99" s="35">
        <v>1390</v>
      </c>
      <c r="F99" s="55">
        <v>37255</v>
      </c>
      <c r="G99" s="16">
        <v>37227</v>
      </c>
      <c r="H99" s="16">
        <v>43491</v>
      </c>
      <c r="I99" s="16">
        <v>42218</v>
      </c>
      <c r="J99" s="16">
        <v>43394</v>
      </c>
      <c r="K99" s="16">
        <v>43984</v>
      </c>
      <c r="L99" s="16">
        <v>41552</v>
      </c>
      <c r="M99" s="16">
        <v>41579</v>
      </c>
      <c r="N99" s="16">
        <v>46366</v>
      </c>
      <c r="O99" s="16">
        <v>40694</v>
      </c>
      <c r="P99" s="16">
        <v>45370</v>
      </c>
      <c r="Q99" s="63">
        <v>44190</v>
      </c>
      <c r="S99" s="43"/>
    </row>
    <row r="100" spans="1:19" x14ac:dyDescent="0.3">
      <c r="A100" s="156"/>
      <c r="B100" s="1">
        <v>246</v>
      </c>
      <c r="C100" s="1" t="s">
        <v>46</v>
      </c>
      <c r="D100" s="35">
        <f t="shared" si="63"/>
        <v>1509163</v>
      </c>
      <c r="E100" s="35">
        <v>4135</v>
      </c>
      <c r="F100" s="55">
        <v>117588</v>
      </c>
      <c r="G100" s="16">
        <v>120403</v>
      </c>
      <c r="H100" s="16">
        <v>135630</v>
      </c>
      <c r="I100" s="16">
        <v>127635</v>
      </c>
      <c r="J100" s="16">
        <v>122770</v>
      </c>
      <c r="K100" s="16">
        <v>120095</v>
      </c>
      <c r="L100" s="16">
        <v>119871</v>
      </c>
      <c r="M100" s="16">
        <v>117179</v>
      </c>
      <c r="N100" s="16">
        <v>131944</v>
      </c>
      <c r="O100" s="16">
        <v>120966</v>
      </c>
      <c r="P100" s="16">
        <v>133681</v>
      </c>
      <c r="Q100" s="63">
        <v>141401</v>
      </c>
      <c r="S100" s="43"/>
    </row>
    <row r="101" spans="1:19" x14ac:dyDescent="0.3">
      <c r="A101" s="156"/>
      <c r="B101" s="1">
        <v>247</v>
      </c>
      <c r="C101" s="1" t="s">
        <v>47</v>
      </c>
      <c r="D101" s="35">
        <f t="shared" si="63"/>
        <v>395464</v>
      </c>
      <c r="E101" s="35">
        <v>1083</v>
      </c>
      <c r="F101" s="55">
        <v>29023</v>
      </c>
      <c r="G101" s="16">
        <v>28897</v>
      </c>
      <c r="H101" s="16">
        <v>34841</v>
      </c>
      <c r="I101" s="16">
        <v>34448</v>
      </c>
      <c r="J101" s="16">
        <v>32195</v>
      </c>
      <c r="K101" s="16">
        <v>33141</v>
      </c>
      <c r="L101" s="16">
        <v>35131</v>
      </c>
      <c r="M101" s="16">
        <v>33506</v>
      </c>
      <c r="N101" s="16">
        <v>34480</v>
      </c>
      <c r="O101" s="16">
        <v>28504</v>
      </c>
      <c r="P101" s="16">
        <v>35679</v>
      </c>
      <c r="Q101" s="63">
        <v>35619</v>
      </c>
      <c r="S101" s="43"/>
    </row>
    <row r="102" spans="1:19" x14ac:dyDescent="0.3">
      <c r="A102" s="156"/>
      <c r="B102" s="1">
        <v>248</v>
      </c>
      <c r="C102" s="1" t="s">
        <v>48</v>
      </c>
      <c r="D102" s="35">
        <f t="shared" si="63"/>
        <v>2554752</v>
      </c>
      <c r="E102" s="35">
        <v>6999</v>
      </c>
      <c r="F102" s="55">
        <v>206007</v>
      </c>
      <c r="G102" s="16">
        <v>202823</v>
      </c>
      <c r="H102" s="16">
        <v>237445</v>
      </c>
      <c r="I102" s="16">
        <v>223436</v>
      </c>
      <c r="J102" s="16">
        <v>220752</v>
      </c>
      <c r="K102" s="16">
        <v>214878</v>
      </c>
      <c r="L102" s="16">
        <v>205254</v>
      </c>
      <c r="M102" s="16">
        <v>197829</v>
      </c>
      <c r="N102" s="16">
        <v>217496</v>
      </c>
      <c r="O102" s="16">
        <v>195440</v>
      </c>
      <c r="P102" s="16">
        <v>217734</v>
      </c>
      <c r="Q102" s="63">
        <v>215658</v>
      </c>
      <c r="S102" s="43"/>
    </row>
    <row r="103" spans="1:19" x14ac:dyDescent="0.3">
      <c r="A103" s="156"/>
      <c r="B103" s="1">
        <v>249</v>
      </c>
      <c r="C103" s="1" t="s">
        <v>49</v>
      </c>
      <c r="D103" s="35">
        <f t="shared" si="63"/>
        <v>3586629</v>
      </c>
      <c r="E103" s="35">
        <v>9826</v>
      </c>
      <c r="F103" s="55">
        <v>290840</v>
      </c>
      <c r="G103" s="16">
        <v>284283</v>
      </c>
      <c r="H103" s="16">
        <v>326089</v>
      </c>
      <c r="I103" s="16">
        <v>305964</v>
      </c>
      <c r="J103" s="16">
        <v>308638</v>
      </c>
      <c r="K103" s="16">
        <v>300326</v>
      </c>
      <c r="L103" s="16">
        <v>292755</v>
      </c>
      <c r="M103" s="16">
        <v>288866</v>
      </c>
      <c r="N103" s="16">
        <v>305009</v>
      </c>
      <c r="O103" s="16">
        <v>279083</v>
      </c>
      <c r="P103" s="16">
        <v>300257</v>
      </c>
      <c r="Q103" s="63">
        <v>304519</v>
      </c>
      <c r="S103" s="43"/>
    </row>
    <row r="104" spans="1:19" ht="17.25" thickBot="1" x14ac:dyDescent="0.35">
      <c r="A104" s="156"/>
      <c r="B104" s="30">
        <v>250</v>
      </c>
      <c r="C104" s="30" t="s">
        <v>50</v>
      </c>
      <c r="D104" s="36">
        <f t="shared" si="63"/>
        <v>849955</v>
      </c>
      <c r="E104" s="36">
        <v>2329</v>
      </c>
      <c r="F104" s="58">
        <v>69781</v>
      </c>
      <c r="G104" s="31">
        <v>65563</v>
      </c>
      <c r="H104" s="31">
        <v>74853</v>
      </c>
      <c r="I104" s="31">
        <v>71254</v>
      </c>
      <c r="J104" s="31">
        <v>70699</v>
      </c>
      <c r="K104" s="31">
        <v>70324</v>
      </c>
      <c r="L104" s="31">
        <v>71132</v>
      </c>
      <c r="M104" s="31">
        <v>70128</v>
      </c>
      <c r="N104" s="31">
        <v>74725</v>
      </c>
      <c r="O104" s="31">
        <v>65066</v>
      </c>
      <c r="P104" s="31">
        <v>72370</v>
      </c>
      <c r="Q104" s="66">
        <v>74060</v>
      </c>
      <c r="S104" s="43"/>
    </row>
    <row r="105" spans="1:19" x14ac:dyDescent="0.3">
      <c r="A105" s="155" t="s">
        <v>333</v>
      </c>
      <c r="B105" s="8">
        <v>309</v>
      </c>
      <c r="C105" s="8" t="s">
        <v>51</v>
      </c>
      <c r="D105" s="38">
        <f t="shared" si="63"/>
        <v>443171</v>
      </c>
      <c r="E105" s="38">
        <v>1214</v>
      </c>
      <c r="F105" s="54">
        <v>36691</v>
      </c>
      <c r="G105" s="29">
        <v>30028</v>
      </c>
      <c r="H105" s="29">
        <v>35200</v>
      </c>
      <c r="I105" s="29">
        <v>35890</v>
      </c>
      <c r="J105" s="29">
        <v>37013</v>
      </c>
      <c r="K105" s="29">
        <v>35508</v>
      </c>
      <c r="L105" s="29">
        <v>34246</v>
      </c>
      <c r="M105" s="29">
        <v>36598</v>
      </c>
      <c r="N105" s="29">
        <v>42392</v>
      </c>
      <c r="O105" s="29">
        <v>39387</v>
      </c>
      <c r="P105" s="29">
        <v>40865</v>
      </c>
      <c r="Q105" s="62">
        <v>39353</v>
      </c>
      <c r="S105" s="43"/>
    </row>
    <row r="106" spans="1:19" x14ac:dyDescent="0.3">
      <c r="A106" s="156"/>
      <c r="B106" s="1">
        <v>310</v>
      </c>
      <c r="C106" s="1" t="s">
        <v>52</v>
      </c>
      <c r="D106" s="35">
        <f t="shared" si="63"/>
        <v>7442678</v>
      </c>
      <c r="E106" s="35">
        <v>20391</v>
      </c>
      <c r="F106" s="55">
        <v>590284</v>
      </c>
      <c r="G106" s="16">
        <v>573466</v>
      </c>
      <c r="H106" s="16">
        <v>659672</v>
      </c>
      <c r="I106" s="16">
        <v>629803</v>
      </c>
      <c r="J106" s="16">
        <v>644929</v>
      </c>
      <c r="K106" s="16">
        <v>623428</v>
      </c>
      <c r="L106" s="16">
        <v>619364</v>
      </c>
      <c r="M106" s="16">
        <v>619470</v>
      </c>
      <c r="N106" s="16">
        <v>625581</v>
      </c>
      <c r="O106" s="16">
        <v>587503</v>
      </c>
      <c r="P106" s="16">
        <v>635423</v>
      </c>
      <c r="Q106" s="63">
        <v>633755</v>
      </c>
      <c r="S106" s="43"/>
    </row>
    <row r="107" spans="1:19" x14ac:dyDescent="0.3">
      <c r="A107" s="156"/>
      <c r="B107" s="1">
        <v>311</v>
      </c>
      <c r="C107" s="1" t="s">
        <v>53</v>
      </c>
      <c r="D107" s="35">
        <f t="shared" si="63"/>
        <v>15647650</v>
      </c>
      <c r="E107" s="35">
        <v>42870</v>
      </c>
      <c r="F107" s="55">
        <v>1230765</v>
      </c>
      <c r="G107" s="16">
        <v>1206635</v>
      </c>
      <c r="H107" s="16">
        <v>1391777</v>
      </c>
      <c r="I107" s="16">
        <v>1329555</v>
      </c>
      <c r="J107" s="16">
        <v>1348250</v>
      </c>
      <c r="K107" s="16">
        <v>1316988</v>
      </c>
      <c r="L107" s="16">
        <v>1287334</v>
      </c>
      <c r="M107" s="16">
        <v>1279275</v>
      </c>
      <c r="N107" s="16">
        <v>1337708</v>
      </c>
      <c r="O107" s="16">
        <v>1242052</v>
      </c>
      <c r="P107" s="16">
        <v>1334609</v>
      </c>
      <c r="Q107" s="63">
        <v>1342702</v>
      </c>
      <c r="S107" s="43"/>
    </row>
    <row r="108" spans="1:19" x14ac:dyDescent="0.3">
      <c r="A108" s="156"/>
      <c r="B108" s="1">
        <v>312</v>
      </c>
      <c r="C108" s="1" t="s">
        <v>54</v>
      </c>
      <c r="D108" s="35">
        <f t="shared" si="63"/>
        <v>7156667</v>
      </c>
      <c r="E108" s="35">
        <v>19607</v>
      </c>
      <c r="F108" s="55">
        <v>559622</v>
      </c>
      <c r="G108" s="16">
        <v>553788</v>
      </c>
      <c r="H108" s="16">
        <v>648474</v>
      </c>
      <c r="I108" s="16">
        <v>609239</v>
      </c>
      <c r="J108" s="16">
        <v>617782</v>
      </c>
      <c r="K108" s="16">
        <v>602618</v>
      </c>
      <c r="L108" s="16">
        <v>582355</v>
      </c>
      <c r="M108" s="16">
        <v>582770</v>
      </c>
      <c r="N108" s="16">
        <v>607999</v>
      </c>
      <c r="O108" s="16">
        <v>571528</v>
      </c>
      <c r="P108" s="16">
        <v>613443</v>
      </c>
      <c r="Q108" s="63">
        <v>607049</v>
      </c>
      <c r="S108" s="43"/>
    </row>
    <row r="109" spans="1:19" x14ac:dyDescent="0.3">
      <c r="A109" s="156"/>
      <c r="B109" s="1">
        <v>313</v>
      </c>
      <c r="C109" s="1" t="s">
        <v>55</v>
      </c>
      <c r="D109" s="35">
        <f t="shared" ref="D109:D172" si="64">SUM(F109:Q109)</f>
        <v>4761727</v>
      </c>
      <c r="E109" s="35">
        <v>13046</v>
      </c>
      <c r="F109" s="55">
        <v>379782</v>
      </c>
      <c r="G109" s="16">
        <v>375454</v>
      </c>
      <c r="H109" s="16">
        <v>429913</v>
      </c>
      <c r="I109" s="16">
        <v>405830</v>
      </c>
      <c r="J109" s="16">
        <v>408168</v>
      </c>
      <c r="K109" s="16">
        <v>399021</v>
      </c>
      <c r="L109" s="16">
        <v>385287</v>
      </c>
      <c r="M109" s="16">
        <v>380161</v>
      </c>
      <c r="N109" s="16">
        <v>407699</v>
      </c>
      <c r="O109" s="16">
        <v>368915</v>
      </c>
      <c r="P109" s="16">
        <v>412355</v>
      </c>
      <c r="Q109" s="63">
        <v>409142</v>
      </c>
      <c r="S109" s="43"/>
    </row>
    <row r="110" spans="1:19" x14ac:dyDescent="0.3">
      <c r="A110" s="156"/>
      <c r="B110" s="1">
        <v>314</v>
      </c>
      <c r="C110" s="1" t="s">
        <v>56</v>
      </c>
      <c r="D110" s="35">
        <f t="shared" si="64"/>
        <v>7360197</v>
      </c>
      <c r="E110" s="35">
        <v>20165</v>
      </c>
      <c r="F110" s="55">
        <v>571460</v>
      </c>
      <c r="G110" s="16">
        <v>561891</v>
      </c>
      <c r="H110" s="16">
        <v>687299</v>
      </c>
      <c r="I110" s="16">
        <v>646257</v>
      </c>
      <c r="J110" s="16">
        <v>647035</v>
      </c>
      <c r="K110" s="16">
        <v>611464</v>
      </c>
      <c r="L110" s="16">
        <v>580042</v>
      </c>
      <c r="M110" s="16">
        <v>580629</v>
      </c>
      <c r="N110" s="16">
        <v>636270</v>
      </c>
      <c r="O110" s="16">
        <v>579054</v>
      </c>
      <c r="P110" s="16">
        <v>638174</v>
      </c>
      <c r="Q110" s="63">
        <v>620622</v>
      </c>
      <c r="S110" s="43"/>
    </row>
    <row r="111" spans="1:19" x14ac:dyDescent="0.3">
      <c r="A111" s="156"/>
      <c r="B111" s="1">
        <v>315</v>
      </c>
      <c r="C111" s="1" t="s">
        <v>57</v>
      </c>
      <c r="D111" s="35">
        <f t="shared" si="64"/>
        <v>1562584</v>
      </c>
      <c r="E111" s="35">
        <v>4281</v>
      </c>
      <c r="F111" s="55">
        <v>123074</v>
      </c>
      <c r="G111" s="16">
        <v>121767</v>
      </c>
      <c r="H111" s="16">
        <v>140672</v>
      </c>
      <c r="I111" s="16">
        <v>133270</v>
      </c>
      <c r="J111" s="16">
        <v>133399</v>
      </c>
      <c r="K111" s="16">
        <v>131668</v>
      </c>
      <c r="L111" s="16">
        <v>127449</v>
      </c>
      <c r="M111" s="16">
        <v>126474</v>
      </c>
      <c r="N111" s="16">
        <v>134220</v>
      </c>
      <c r="O111" s="16">
        <v>122205</v>
      </c>
      <c r="P111" s="16">
        <v>135456</v>
      </c>
      <c r="Q111" s="63">
        <v>132930</v>
      </c>
      <c r="S111" s="43"/>
    </row>
    <row r="112" spans="1:19" x14ac:dyDescent="0.3">
      <c r="A112" s="156"/>
      <c r="B112" s="1">
        <v>316</v>
      </c>
      <c r="C112" s="1" t="s">
        <v>58</v>
      </c>
      <c r="D112" s="35">
        <f t="shared" si="64"/>
        <v>3005060</v>
      </c>
      <c r="E112" s="35">
        <v>8233</v>
      </c>
      <c r="F112" s="55">
        <v>215178</v>
      </c>
      <c r="G112" s="16">
        <v>221363</v>
      </c>
      <c r="H112" s="16">
        <v>277876</v>
      </c>
      <c r="I112" s="16">
        <v>258006</v>
      </c>
      <c r="J112" s="16">
        <v>263763</v>
      </c>
      <c r="K112" s="16">
        <v>251132</v>
      </c>
      <c r="L112" s="16">
        <v>236742</v>
      </c>
      <c r="M112" s="16">
        <v>247909</v>
      </c>
      <c r="N112" s="16">
        <v>263483</v>
      </c>
      <c r="O112" s="16">
        <v>253606</v>
      </c>
      <c r="P112" s="16">
        <v>263146</v>
      </c>
      <c r="Q112" s="63">
        <v>252856</v>
      </c>
      <c r="S112" s="43"/>
    </row>
    <row r="113" spans="1:19" x14ac:dyDescent="0.3">
      <c r="A113" s="156"/>
      <c r="B113" s="1">
        <v>317</v>
      </c>
      <c r="C113" s="1" t="s">
        <v>59</v>
      </c>
      <c r="D113" s="35">
        <f t="shared" si="64"/>
        <v>9164894</v>
      </c>
      <c r="E113" s="35">
        <v>25109</v>
      </c>
      <c r="F113" s="55">
        <v>661695</v>
      </c>
      <c r="G113" s="16">
        <v>705322</v>
      </c>
      <c r="H113" s="16">
        <v>855861</v>
      </c>
      <c r="I113" s="16">
        <v>798093</v>
      </c>
      <c r="J113" s="16">
        <v>797587</v>
      </c>
      <c r="K113" s="16">
        <v>754253</v>
      </c>
      <c r="L113" s="16">
        <v>694068</v>
      </c>
      <c r="M113" s="16">
        <v>707798</v>
      </c>
      <c r="N113" s="16">
        <v>795463</v>
      </c>
      <c r="O113" s="16">
        <v>800128</v>
      </c>
      <c r="P113" s="16">
        <v>811786</v>
      </c>
      <c r="Q113" s="63">
        <v>782840</v>
      </c>
      <c r="S113" s="43"/>
    </row>
    <row r="114" spans="1:19" x14ac:dyDescent="0.3">
      <c r="A114" s="156"/>
      <c r="B114" s="1">
        <v>318</v>
      </c>
      <c r="C114" s="1" t="s">
        <v>60</v>
      </c>
      <c r="D114" s="35">
        <f t="shared" si="64"/>
        <v>9520622</v>
      </c>
      <c r="E114" s="35">
        <v>26084</v>
      </c>
      <c r="F114" s="55">
        <v>715689</v>
      </c>
      <c r="G114" s="16">
        <v>752779</v>
      </c>
      <c r="H114" s="16">
        <v>876443</v>
      </c>
      <c r="I114" s="16">
        <v>838046</v>
      </c>
      <c r="J114" s="16">
        <v>809771</v>
      </c>
      <c r="K114" s="16">
        <v>773084</v>
      </c>
      <c r="L114" s="16">
        <v>750309</v>
      </c>
      <c r="M114" s="16">
        <v>761824</v>
      </c>
      <c r="N114" s="16">
        <v>802553</v>
      </c>
      <c r="O114" s="16">
        <v>795720</v>
      </c>
      <c r="P114" s="16">
        <v>842974</v>
      </c>
      <c r="Q114" s="63">
        <v>801430</v>
      </c>
      <c r="S114" s="43"/>
    </row>
    <row r="115" spans="1:19" x14ac:dyDescent="0.3">
      <c r="A115" s="156"/>
      <c r="B115" s="1">
        <v>319</v>
      </c>
      <c r="C115" s="1" t="s">
        <v>61</v>
      </c>
      <c r="D115" s="35">
        <f t="shared" si="64"/>
        <v>3261934</v>
      </c>
      <c r="E115" s="35">
        <v>8937</v>
      </c>
      <c r="F115" s="55">
        <v>256715</v>
      </c>
      <c r="G115" s="16">
        <v>265418</v>
      </c>
      <c r="H115" s="16">
        <v>295254</v>
      </c>
      <c r="I115" s="16">
        <v>266628</v>
      </c>
      <c r="J115" s="16">
        <v>268696</v>
      </c>
      <c r="K115" s="16">
        <v>272525</v>
      </c>
      <c r="L115" s="16">
        <v>279658</v>
      </c>
      <c r="M115" s="16">
        <v>268439</v>
      </c>
      <c r="N115" s="16">
        <v>275184</v>
      </c>
      <c r="O115" s="16">
        <v>239838</v>
      </c>
      <c r="P115" s="16">
        <v>287085</v>
      </c>
      <c r="Q115" s="63">
        <v>286494</v>
      </c>
      <c r="S115" s="43"/>
    </row>
    <row r="116" spans="1:19" x14ac:dyDescent="0.3">
      <c r="A116" s="156"/>
      <c r="B116" s="1">
        <v>320</v>
      </c>
      <c r="C116" s="1" t="s">
        <v>62</v>
      </c>
      <c r="D116" s="35">
        <f t="shared" si="64"/>
        <v>3431041</v>
      </c>
      <c r="E116" s="35">
        <v>9400</v>
      </c>
      <c r="F116" s="55">
        <v>260994</v>
      </c>
      <c r="G116" s="16">
        <v>268416</v>
      </c>
      <c r="H116" s="16">
        <v>307096</v>
      </c>
      <c r="I116" s="16">
        <v>286948</v>
      </c>
      <c r="J116" s="16">
        <v>274216</v>
      </c>
      <c r="K116" s="16">
        <v>282921</v>
      </c>
      <c r="L116" s="16">
        <v>286187</v>
      </c>
      <c r="M116" s="16">
        <v>286435</v>
      </c>
      <c r="N116" s="16">
        <v>293795</v>
      </c>
      <c r="O116" s="16">
        <v>256940</v>
      </c>
      <c r="P116" s="16">
        <v>313349</v>
      </c>
      <c r="Q116" s="63">
        <v>313744</v>
      </c>
      <c r="S116" s="43"/>
    </row>
    <row r="117" spans="1:19" x14ac:dyDescent="0.3">
      <c r="A117" s="156"/>
      <c r="B117" s="1">
        <v>322</v>
      </c>
      <c r="C117" s="1" t="s">
        <v>63</v>
      </c>
      <c r="D117" s="35">
        <f t="shared" si="64"/>
        <v>4309498</v>
      </c>
      <c r="E117" s="35">
        <v>11807</v>
      </c>
      <c r="F117" s="55">
        <v>320504</v>
      </c>
      <c r="G117" s="16">
        <v>304598</v>
      </c>
      <c r="H117" s="16">
        <v>409162</v>
      </c>
      <c r="I117" s="16">
        <v>413715</v>
      </c>
      <c r="J117" s="16">
        <v>379604</v>
      </c>
      <c r="K117" s="16">
        <v>360526</v>
      </c>
      <c r="L117" s="16">
        <v>305650</v>
      </c>
      <c r="M117" s="16">
        <v>311361</v>
      </c>
      <c r="N117" s="16">
        <v>383933</v>
      </c>
      <c r="O117" s="16">
        <v>349167</v>
      </c>
      <c r="P117" s="16">
        <v>404666</v>
      </c>
      <c r="Q117" s="63">
        <v>366612</v>
      </c>
      <c r="S117" s="43"/>
    </row>
    <row r="118" spans="1:19" x14ac:dyDescent="0.3">
      <c r="A118" s="156"/>
      <c r="B118" s="1">
        <v>323</v>
      </c>
      <c r="C118" s="1" t="s">
        <v>64</v>
      </c>
      <c r="D118" s="35">
        <f t="shared" si="64"/>
        <v>5250847</v>
      </c>
      <c r="E118" s="35">
        <v>14386</v>
      </c>
      <c r="F118" s="55">
        <v>412837</v>
      </c>
      <c r="G118" s="16">
        <v>413137</v>
      </c>
      <c r="H118" s="16">
        <v>480165</v>
      </c>
      <c r="I118" s="16">
        <v>452585</v>
      </c>
      <c r="J118" s="16">
        <v>446627</v>
      </c>
      <c r="K118" s="16">
        <v>443967</v>
      </c>
      <c r="L118" s="16">
        <v>433118</v>
      </c>
      <c r="M118" s="16">
        <v>426413</v>
      </c>
      <c r="N118" s="16">
        <v>444890</v>
      </c>
      <c r="O118" s="16">
        <v>401444</v>
      </c>
      <c r="P118" s="16">
        <v>449809</v>
      </c>
      <c r="Q118" s="63">
        <v>445855</v>
      </c>
      <c r="S118" s="43"/>
    </row>
    <row r="119" spans="1:19" x14ac:dyDescent="0.3">
      <c r="A119" s="156"/>
      <c r="B119" s="1">
        <v>324</v>
      </c>
      <c r="C119" s="1" t="s">
        <v>65</v>
      </c>
      <c r="D119" s="35">
        <f t="shared" si="64"/>
        <v>3180281</v>
      </c>
      <c r="E119" s="35">
        <v>8713</v>
      </c>
      <c r="F119" s="55">
        <v>244143</v>
      </c>
      <c r="G119" s="16">
        <v>243372</v>
      </c>
      <c r="H119" s="16">
        <v>284224</v>
      </c>
      <c r="I119" s="16">
        <v>272916</v>
      </c>
      <c r="J119" s="16">
        <v>273084</v>
      </c>
      <c r="K119" s="16">
        <v>270123</v>
      </c>
      <c r="L119" s="16">
        <v>261737</v>
      </c>
      <c r="M119" s="16">
        <v>258341</v>
      </c>
      <c r="N119" s="16">
        <v>273618</v>
      </c>
      <c r="O119" s="16">
        <v>249184</v>
      </c>
      <c r="P119" s="16">
        <v>273953</v>
      </c>
      <c r="Q119" s="63">
        <v>275586</v>
      </c>
      <c r="S119" s="43"/>
    </row>
    <row r="120" spans="1:19" x14ac:dyDescent="0.3">
      <c r="A120" s="156"/>
      <c r="B120" s="1">
        <v>325</v>
      </c>
      <c r="C120" s="1" t="s">
        <v>349</v>
      </c>
      <c r="D120" s="35">
        <f t="shared" si="64"/>
        <v>3774450</v>
      </c>
      <c r="E120" s="35">
        <v>10341</v>
      </c>
      <c r="F120" s="55">
        <v>287695</v>
      </c>
      <c r="G120" s="16">
        <v>289634</v>
      </c>
      <c r="H120" s="16">
        <v>338206</v>
      </c>
      <c r="I120" s="16">
        <v>325473</v>
      </c>
      <c r="J120" s="16">
        <v>327300</v>
      </c>
      <c r="K120" s="16">
        <v>321297</v>
      </c>
      <c r="L120" s="16">
        <v>313019</v>
      </c>
      <c r="M120" s="16">
        <v>309356</v>
      </c>
      <c r="N120" s="16">
        <v>327659</v>
      </c>
      <c r="O120" s="16">
        <v>294643</v>
      </c>
      <c r="P120" s="16">
        <v>321864</v>
      </c>
      <c r="Q120" s="63">
        <v>318304</v>
      </c>
      <c r="S120" s="43"/>
    </row>
    <row r="121" spans="1:19" x14ac:dyDescent="0.3">
      <c r="A121" s="156"/>
      <c r="B121" s="1">
        <v>326</v>
      </c>
      <c r="C121" s="1" t="s">
        <v>66</v>
      </c>
      <c r="D121" s="35">
        <f t="shared" si="64"/>
        <v>12349175</v>
      </c>
      <c r="E121" s="35">
        <v>33833</v>
      </c>
      <c r="F121" s="55">
        <v>1015452</v>
      </c>
      <c r="G121" s="16">
        <v>1008099</v>
      </c>
      <c r="H121" s="16">
        <v>1099116</v>
      </c>
      <c r="I121" s="16">
        <v>1027603</v>
      </c>
      <c r="J121" s="16">
        <v>1008636</v>
      </c>
      <c r="K121" s="16">
        <v>1036818</v>
      </c>
      <c r="L121" s="16">
        <v>1039285</v>
      </c>
      <c r="M121" s="16">
        <v>1008247</v>
      </c>
      <c r="N121" s="16">
        <v>1051996</v>
      </c>
      <c r="O121" s="16">
        <v>921372</v>
      </c>
      <c r="P121" s="16">
        <v>1041242</v>
      </c>
      <c r="Q121" s="63">
        <v>1091309</v>
      </c>
      <c r="S121" s="43"/>
    </row>
    <row r="122" spans="1:19" x14ac:dyDescent="0.3">
      <c r="A122" s="156"/>
      <c r="B122" s="1">
        <v>327</v>
      </c>
      <c r="C122" s="1" t="s">
        <v>67</v>
      </c>
      <c r="D122" s="35">
        <f t="shared" si="64"/>
        <v>11166639</v>
      </c>
      <c r="E122" s="35">
        <v>30594</v>
      </c>
      <c r="F122" s="55">
        <v>907978</v>
      </c>
      <c r="G122" s="16">
        <v>935638</v>
      </c>
      <c r="H122" s="16">
        <v>998576</v>
      </c>
      <c r="I122" s="16">
        <v>920058</v>
      </c>
      <c r="J122" s="16">
        <v>906816</v>
      </c>
      <c r="K122" s="16">
        <v>928257</v>
      </c>
      <c r="L122" s="16">
        <v>932996</v>
      </c>
      <c r="M122" s="16">
        <v>923870</v>
      </c>
      <c r="N122" s="16">
        <v>935707</v>
      </c>
      <c r="O122" s="16">
        <v>826299</v>
      </c>
      <c r="P122" s="16">
        <v>944458</v>
      </c>
      <c r="Q122" s="63">
        <v>1005986</v>
      </c>
      <c r="S122" s="43"/>
    </row>
    <row r="123" spans="1:19" x14ac:dyDescent="0.3">
      <c r="A123" s="156"/>
      <c r="B123" s="1">
        <v>328</v>
      </c>
      <c r="C123" s="1" t="s">
        <v>68</v>
      </c>
      <c r="D123" s="35">
        <f t="shared" si="64"/>
        <v>2249515</v>
      </c>
      <c r="E123" s="35">
        <v>6163</v>
      </c>
      <c r="F123" s="55">
        <v>171455</v>
      </c>
      <c r="G123" s="16">
        <v>172338</v>
      </c>
      <c r="H123" s="16">
        <v>201364</v>
      </c>
      <c r="I123" s="16">
        <v>192070</v>
      </c>
      <c r="J123" s="16">
        <v>190894</v>
      </c>
      <c r="K123" s="16">
        <v>191327</v>
      </c>
      <c r="L123" s="16">
        <v>183622</v>
      </c>
      <c r="M123" s="16">
        <v>180096</v>
      </c>
      <c r="N123" s="16">
        <v>198639</v>
      </c>
      <c r="O123" s="16">
        <v>173657</v>
      </c>
      <c r="P123" s="16">
        <v>199166</v>
      </c>
      <c r="Q123" s="63">
        <v>194887</v>
      </c>
      <c r="S123" s="43"/>
    </row>
    <row r="124" spans="1:19" x14ac:dyDescent="0.3">
      <c r="A124" s="156"/>
      <c r="B124" s="1">
        <v>329</v>
      </c>
      <c r="C124" s="1" t="s">
        <v>69</v>
      </c>
      <c r="D124" s="35">
        <f t="shared" si="64"/>
        <v>22244281</v>
      </c>
      <c r="E124" s="35">
        <v>60943</v>
      </c>
      <c r="F124" s="55">
        <v>1785022</v>
      </c>
      <c r="G124" s="16">
        <v>1809213</v>
      </c>
      <c r="H124" s="16">
        <v>1871279</v>
      </c>
      <c r="I124" s="16">
        <v>1824029</v>
      </c>
      <c r="J124" s="16">
        <v>1917449</v>
      </c>
      <c r="K124" s="16">
        <v>1785486</v>
      </c>
      <c r="L124" s="16">
        <v>1866287</v>
      </c>
      <c r="M124" s="16">
        <v>1878562</v>
      </c>
      <c r="N124" s="16">
        <v>1845978</v>
      </c>
      <c r="O124" s="16">
        <v>1770035</v>
      </c>
      <c r="P124" s="16">
        <v>1843351</v>
      </c>
      <c r="Q124" s="63">
        <v>2047590</v>
      </c>
      <c r="S124" s="43"/>
    </row>
    <row r="125" spans="1:19" x14ac:dyDescent="0.3">
      <c r="A125" s="156"/>
      <c r="B125" s="1">
        <v>330</v>
      </c>
      <c r="C125" s="1" t="s">
        <v>70</v>
      </c>
      <c r="D125" s="35">
        <f t="shared" si="64"/>
        <v>5317495</v>
      </c>
      <c r="E125" s="35">
        <v>14568</v>
      </c>
      <c r="F125" s="55">
        <v>408356</v>
      </c>
      <c r="G125" s="16">
        <v>418829</v>
      </c>
      <c r="H125" s="16">
        <v>495665</v>
      </c>
      <c r="I125" s="16">
        <v>462971</v>
      </c>
      <c r="J125" s="16">
        <v>447972</v>
      </c>
      <c r="K125" s="16">
        <v>454908</v>
      </c>
      <c r="L125" s="16">
        <v>438093</v>
      </c>
      <c r="M125" s="16">
        <v>437929</v>
      </c>
      <c r="N125" s="16">
        <v>472187</v>
      </c>
      <c r="O125" s="16">
        <v>390257</v>
      </c>
      <c r="P125" s="16">
        <v>457914</v>
      </c>
      <c r="Q125" s="63">
        <v>432414</v>
      </c>
      <c r="S125" s="43"/>
    </row>
    <row r="126" spans="1:19" x14ac:dyDescent="0.3">
      <c r="A126" s="156"/>
      <c r="B126" s="1">
        <v>331</v>
      </c>
      <c r="C126" s="1" t="s">
        <v>71</v>
      </c>
      <c r="D126" s="35">
        <f t="shared" si="64"/>
        <v>12877288</v>
      </c>
      <c r="E126" s="35">
        <v>35280</v>
      </c>
      <c r="F126" s="55">
        <v>1063985</v>
      </c>
      <c r="G126" s="16">
        <v>1066737</v>
      </c>
      <c r="H126" s="16">
        <v>1144268</v>
      </c>
      <c r="I126" s="16">
        <v>1077446</v>
      </c>
      <c r="J126" s="16">
        <v>1071556</v>
      </c>
      <c r="K126" s="16">
        <v>1049688</v>
      </c>
      <c r="L126" s="16">
        <v>1044043</v>
      </c>
      <c r="M126" s="16">
        <v>1054373</v>
      </c>
      <c r="N126" s="16">
        <v>1088823</v>
      </c>
      <c r="O126" s="16">
        <v>983522</v>
      </c>
      <c r="P126" s="16">
        <v>1103637</v>
      </c>
      <c r="Q126" s="63">
        <v>1129210</v>
      </c>
      <c r="S126" s="43"/>
    </row>
    <row r="127" spans="1:19" x14ac:dyDescent="0.3">
      <c r="A127" s="156"/>
      <c r="B127" s="1">
        <v>332</v>
      </c>
      <c r="C127" s="1" t="s">
        <v>72</v>
      </c>
      <c r="D127" s="35">
        <f t="shared" si="64"/>
        <v>14616514</v>
      </c>
      <c r="E127" s="35">
        <v>40045</v>
      </c>
      <c r="F127" s="55">
        <v>1155692</v>
      </c>
      <c r="G127" s="16">
        <v>1180209</v>
      </c>
      <c r="H127" s="16">
        <v>1343034</v>
      </c>
      <c r="I127" s="16">
        <v>1268609</v>
      </c>
      <c r="J127" s="16">
        <v>1214477</v>
      </c>
      <c r="K127" s="16">
        <v>1237518</v>
      </c>
      <c r="L127" s="16">
        <v>1188247</v>
      </c>
      <c r="M127" s="16">
        <v>1154476</v>
      </c>
      <c r="N127" s="16">
        <v>1271826</v>
      </c>
      <c r="O127" s="16">
        <v>1046385</v>
      </c>
      <c r="P127" s="16">
        <v>1288573</v>
      </c>
      <c r="Q127" s="63">
        <v>1267468</v>
      </c>
      <c r="S127" s="43"/>
    </row>
    <row r="128" spans="1:19" x14ac:dyDescent="0.3">
      <c r="A128" s="156"/>
      <c r="B128" s="1">
        <v>333</v>
      </c>
      <c r="C128" s="1" t="s">
        <v>73</v>
      </c>
      <c r="D128" s="35">
        <f t="shared" si="64"/>
        <v>4073195</v>
      </c>
      <c r="E128" s="35">
        <v>11159</v>
      </c>
      <c r="F128" s="55">
        <v>336355</v>
      </c>
      <c r="G128" s="16">
        <v>334831</v>
      </c>
      <c r="H128" s="16">
        <v>376100</v>
      </c>
      <c r="I128" s="16">
        <v>354102</v>
      </c>
      <c r="J128" s="16">
        <v>342284</v>
      </c>
      <c r="K128" s="16">
        <v>352626</v>
      </c>
      <c r="L128" s="16">
        <v>339373</v>
      </c>
      <c r="M128" s="16">
        <v>323319</v>
      </c>
      <c r="N128" s="16">
        <v>340466</v>
      </c>
      <c r="O128" s="16">
        <v>288366</v>
      </c>
      <c r="P128" s="16">
        <v>345445</v>
      </c>
      <c r="Q128" s="63">
        <v>339928</v>
      </c>
      <c r="S128" s="43"/>
    </row>
    <row r="129" spans="1:19" x14ac:dyDescent="0.3">
      <c r="A129" s="156"/>
      <c r="B129" s="1">
        <v>334</v>
      </c>
      <c r="C129" s="1" t="s">
        <v>350</v>
      </c>
      <c r="D129" s="35">
        <f t="shared" si="64"/>
        <v>2464795</v>
      </c>
      <c r="E129" s="35">
        <v>6753</v>
      </c>
      <c r="F129" s="55">
        <v>190176</v>
      </c>
      <c r="G129" s="16">
        <v>193531</v>
      </c>
      <c r="H129" s="16">
        <v>227265</v>
      </c>
      <c r="I129" s="16">
        <v>217490</v>
      </c>
      <c r="J129" s="16">
        <v>210411</v>
      </c>
      <c r="K129" s="16">
        <v>213190</v>
      </c>
      <c r="L129" s="16">
        <v>202525</v>
      </c>
      <c r="M129" s="16">
        <v>196950</v>
      </c>
      <c r="N129" s="16">
        <v>209547</v>
      </c>
      <c r="O129" s="16">
        <v>179940</v>
      </c>
      <c r="P129" s="16">
        <v>212036</v>
      </c>
      <c r="Q129" s="63">
        <v>211734</v>
      </c>
      <c r="S129" s="43"/>
    </row>
    <row r="130" spans="1:19" x14ac:dyDescent="0.3">
      <c r="A130" s="156"/>
      <c r="B130" s="1">
        <v>335</v>
      </c>
      <c r="C130" s="1" t="s">
        <v>74</v>
      </c>
      <c r="D130" s="35">
        <f t="shared" si="64"/>
        <v>4529936</v>
      </c>
      <c r="E130" s="35">
        <v>12411</v>
      </c>
      <c r="F130" s="55">
        <v>365846</v>
      </c>
      <c r="G130" s="16">
        <v>360408</v>
      </c>
      <c r="H130" s="16">
        <v>403590</v>
      </c>
      <c r="I130" s="16">
        <v>368938</v>
      </c>
      <c r="J130" s="16">
        <v>379318</v>
      </c>
      <c r="K130" s="16">
        <v>378094</v>
      </c>
      <c r="L130" s="16">
        <v>381190</v>
      </c>
      <c r="M130" s="16">
        <v>383872</v>
      </c>
      <c r="N130" s="16">
        <v>394765</v>
      </c>
      <c r="O130" s="16">
        <v>353574</v>
      </c>
      <c r="P130" s="16">
        <v>387828</v>
      </c>
      <c r="Q130" s="63">
        <v>372513</v>
      </c>
      <c r="S130" s="43"/>
    </row>
    <row r="131" spans="1:19" x14ac:dyDescent="0.3">
      <c r="A131" s="156"/>
      <c r="B131" s="1">
        <v>336</v>
      </c>
      <c r="C131" s="1" t="s">
        <v>75</v>
      </c>
      <c r="D131" s="35">
        <f t="shared" si="64"/>
        <v>1097584</v>
      </c>
      <c r="E131" s="35">
        <v>3007</v>
      </c>
      <c r="F131" s="55">
        <v>87593</v>
      </c>
      <c r="G131" s="16">
        <v>113249</v>
      </c>
      <c r="H131" s="16">
        <v>97059</v>
      </c>
      <c r="I131" s="16">
        <v>91941</v>
      </c>
      <c r="J131" s="16">
        <v>118614</v>
      </c>
      <c r="K131" s="16">
        <v>83188</v>
      </c>
      <c r="L131" s="16">
        <v>80205</v>
      </c>
      <c r="M131" s="16">
        <v>70917</v>
      </c>
      <c r="N131" s="16">
        <v>91057</v>
      </c>
      <c r="O131" s="16">
        <v>63534</v>
      </c>
      <c r="P131" s="16">
        <v>87570</v>
      </c>
      <c r="Q131" s="63">
        <v>112657</v>
      </c>
      <c r="S131" s="43"/>
    </row>
    <row r="132" spans="1:19" x14ac:dyDescent="0.3">
      <c r="A132" s="156"/>
      <c r="B132" s="1">
        <v>337</v>
      </c>
      <c r="C132" s="1" t="s">
        <v>76</v>
      </c>
      <c r="D132" s="35">
        <f t="shared" si="64"/>
        <v>3709015</v>
      </c>
      <c r="E132" s="35">
        <v>10162</v>
      </c>
      <c r="F132" s="55">
        <v>283640</v>
      </c>
      <c r="G132" s="16">
        <v>284383</v>
      </c>
      <c r="H132" s="16">
        <v>337645</v>
      </c>
      <c r="I132" s="16">
        <v>318845</v>
      </c>
      <c r="J132" s="16">
        <v>312707</v>
      </c>
      <c r="K132" s="16">
        <v>316654</v>
      </c>
      <c r="L132" s="16">
        <v>311792</v>
      </c>
      <c r="M132" s="16">
        <v>310867</v>
      </c>
      <c r="N132" s="16">
        <v>318465</v>
      </c>
      <c r="O132" s="16">
        <v>277574</v>
      </c>
      <c r="P132" s="16">
        <v>320828</v>
      </c>
      <c r="Q132" s="63">
        <v>315615</v>
      </c>
      <c r="S132" s="43"/>
    </row>
    <row r="133" spans="1:19" x14ac:dyDescent="0.3">
      <c r="A133" s="156"/>
      <c r="B133" s="1">
        <v>338</v>
      </c>
      <c r="C133" s="1" t="s">
        <v>77</v>
      </c>
      <c r="D133" s="35">
        <f t="shared" si="64"/>
        <v>3238073</v>
      </c>
      <c r="E133" s="35">
        <v>8871</v>
      </c>
      <c r="F133" s="55">
        <v>251656</v>
      </c>
      <c r="G133" s="16">
        <v>253691</v>
      </c>
      <c r="H133" s="16">
        <v>293256</v>
      </c>
      <c r="I133" s="16">
        <v>278068</v>
      </c>
      <c r="J133" s="16">
        <v>271411</v>
      </c>
      <c r="K133" s="16">
        <v>276458</v>
      </c>
      <c r="L133" s="16">
        <v>261789</v>
      </c>
      <c r="M133" s="16">
        <v>261313</v>
      </c>
      <c r="N133" s="16">
        <v>280940</v>
      </c>
      <c r="O133" s="16">
        <v>243135</v>
      </c>
      <c r="P133" s="16">
        <v>288760</v>
      </c>
      <c r="Q133" s="63">
        <v>277596</v>
      </c>
      <c r="S133" s="43"/>
    </row>
    <row r="134" spans="1:19" x14ac:dyDescent="0.3">
      <c r="A134" s="156"/>
      <c r="B134" s="1">
        <v>339</v>
      </c>
      <c r="C134" s="1" t="s">
        <v>351</v>
      </c>
      <c r="D134" s="35">
        <f t="shared" si="64"/>
        <v>6396320</v>
      </c>
      <c r="E134" s="35">
        <v>17524</v>
      </c>
      <c r="F134" s="55">
        <v>505932</v>
      </c>
      <c r="G134" s="16">
        <v>492185</v>
      </c>
      <c r="H134" s="16">
        <v>548557</v>
      </c>
      <c r="I134" s="16">
        <v>535067</v>
      </c>
      <c r="J134" s="16">
        <v>532671</v>
      </c>
      <c r="K134" s="16">
        <v>534721</v>
      </c>
      <c r="L134" s="16">
        <v>534673</v>
      </c>
      <c r="M134" s="16">
        <v>517523</v>
      </c>
      <c r="N134" s="16">
        <v>545121</v>
      </c>
      <c r="O134" s="16">
        <v>505615</v>
      </c>
      <c r="P134" s="16">
        <v>569230</v>
      </c>
      <c r="Q134" s="63">
        <v>575025</v>
      </c>
      <c r="S134" s="43"/>
    </row>
    <row r="135" spans="1:19" x14ac:dyDescent="0.3">
      <c r="A135" s="156"/>
      <c r="B135" s="1">
        <v>340</v>
      </c>
      <c r="C135" s="1" t="s">
        <v>78</v>
      </c>
      <c r="D135" s="35">
        <f t="shared" si="64"/>
        <v>3657001</v>
      </c>
      <c r="E135" s="35">
        <v>10019</v>
      </c>
      <c r="F135" s="55">
        <v>285605</v>
      </c>
      <c r="G135" s="16">
        <v>280048</v>
      </c>
      <c r="H135" s="16">
        <v>318511</v>
      </c>
      <c r="I135" s="16">
        <v>306048</v>
      </c>
      <c r="J135" s="16">
        <v>305761</v>
      </c>
      <c r="K135" s="16">
        <v>307601</v>
      </c>
      <c r="L135" s="16">
        <v>299684</v>
      </c>
      <c r="M135" s="16">
        <v>294875</v>
      </c>
      <c r="N135" s="16">
        <v>320814</v>
      </c>
      <c r="O135" s="16">
        <v>282537</v>
      </c>
      <c r="P135" s="16">
        <v>325656</v>
      </c>
      <c r="Q135" s="63">
        <v>329861</v>
      </c>
      <c r="S135" s="43"/>
    </row>
    <row r="136" spans="1:19" x14ac:dyDescent="0.3">
      <c r="A136" s="156"/>
      <c r="B136" s="1">
        <v>341</v>
      </c>
      <c r="C136" s="1" t="s">
        <v>79</v>
      </c>
      <c r="D136" s="35">
        <f t="shared" si="64"/>
        <v>2760034</v>
      </c>
      <c r="E136" s="35">
        <v>7562</v>
      </c>
      <c r="F136" s="55">
        <v>224211</v>
      </c>
      <c r="G136" s="16">
        <v>221878</v>
      </c>
      <c r="H136" s="16">
        <v>250348</v>
      </c>
      <c r="I136" s="16">
        <v>235008</v>
      </c>
      <c r="J136" s="16">
        <v>228609</v>
      </c>
      <c r="K136" s="16">
        <v>234095</v>
      </c>
      <c r="L136" s="16">
        <v>226181</v>
      </c>
      <c r="M136" s="16">
        <v>225527</v>
      </c>
      <c r="N136" s="16">
        <v>234130</v>
      </c>
      <c r="O136" s="16">
        <v>204234</v>
      </c>
      <c r="P136" s="16">
        <v>237891</v>
      </c>
      <c r="Q136" s="63">
        <v>237922</v>
      </c>
      <c r="S136" s="43"/>
    </row>
    <row r="137" spans="1:19" ht="17.25" thickBot="1" x14ac:dyDescent="0.35">
      <c r="A137" s="157"/>
      <c r="B137" s="14">
        <v>342</v>
      </c>
      <c r="C137" s="14" t="s">
        <v>80</v>
      </c>
      <c r="D137" s="37">
        <f t="shared" si="64"/>
        <v>2521074</v>
      </c>
      <c r="E137" s="36">
        <v>6907</v>
      </c>
      <c r="F137" s="56">
        <v>201421</v>
      </c>
      <c r="G137" s="17">
        <v>194360</v>
      </c>
      <c r="H137" s="17">
        <v>226584</v>
      </c>
      <c r="I137" s="17">
        <v>218816</v>
      </c>
      <c r="J137" s="17">
        <v>213850</v>
      </c>
      <c r="K137" s="17">
        <v>214885</v>
      </c>
      <c r="L137" s="17">
        <v>205857</v>
      </c>
      <c r="M137" s="17">
        <v>203929</v>
      </c>
      <c r="N137" s="17">
        <v>215249</v>
      </c>
      <c r="O137" s="17">
        <v>191188</v>
      </c>
      <c r="P137" s="17">
        <v>219441</v>
      </c>
      <c r="Q137" s="64">
        <v>215494</v>
      </c>
      <c r="S137" s="43"/>
    </row>
    <row r="138" spans="1:19" x14ac:dyDescent="0.3">
      <c r="A138" s="155" t="s">
        <v>334</v>
      </c>
      <c r="B138" s="8">
        <v>409</v>
      </c>
      <c r="C138" s="8" t="s">
        <v>81</v>
      </c>
      <c r="D138" s="34">
        <f t="shared" si="64"/>
        <v>4981744</v>
      </c>
      <c r="E138" s="38">
        <v>13649</v>
      </c>
      <c r="F138" s="54">
        <v>391347</v>
      </c>
      <c r="G138" s="29">
        <v>382342</v>
      </c>
      <c r="H138" s="29">
        <v>442121</v>
      </c>
      <c r="I138" s="29">
        <v>424985</v>
      </c>
      <c r="J138" s="29">
        <v>438729</v>
      </c>
      <c r="K138" s="29">
        <v>423435</v>
      </c>
      <c r="L138" s="29">
        <v>414614</v>
      </c>
      <c r="M138" s="29">
        <v>411539</v>
      </c>
      <c r="N138" s="29">
        <v>427034</v>
      </c>
      <c r="O138" s="29">
        <v>396381</v>
      </c>
      <c r="P138" s="29">
        <v>414075</v>
      </c>
      <c r="Q138" s="62">
        <v>415142</v>
      </c>
      <c r="S138" s="43"/>
    </row>
    <row r="139" spans="1:19" x14ac:dyDescent="0.3">
      <c r="A139" s="156"/>
      <c r="B139" s="1">
        <v>410</v>
      </c>
      <c r="C139" s="1" t="s">
        <v>82</v>
      </c>
      <c r="D139" s="35">
        <f t="shared" si="64"/>
        <v>7994540</v>
      </c>
      <c r="E139" s="35">
        <v>21903</v>
      </c>
      <c r="F139" s="55">
        <v>626644</v>
      </c>
      <c r="G139" s="16">
        <v>613844</v>
      </c>
      <c r="H139" s="16">
        <v>717074</v>
      </c>
      <c r="I139" s="16">
        <v>683733</v>
      </c>
      <c r="J139" s="16">
        <v>695565</v>
      </c>
      <c r="K139" s="16">
        <v>682936</v>
      </c>
      <c r="L139" s="16">
        <v>658769</v>
      </c>
      <c r="M139" s="16">
        <v>644714</v>
      </c>
      <c r="N139" s="16">
        <v>687716</v>
      </c>
      <c r="O139" s="16">
        <v>624097</v>
      </c>
      <c r="P139" s="16">
        <v>681723</v>
      </c>
      <c r="Q139" s="63">
        <v>677725</v>
      </c>
      <c r="S139" s="43"/>
    </row>
    <row r="140" spans="1:19" x14ac:dyDescent="0.3">
      <c r="A140" s="156"/>
      <c r="B140" s="1">
        <v>411</v>
      </c>
      <c r="C140" s="1" t="s">
        <v>83</v>
      </c>
      <c r="D140" s="35">
        <f t="shared" si="64"/>
        <v>8432496</v>
      </c>
      <c r="E140" s="35">
        <v>23103</v>
      </c>
      <c r="F140" s="55">
        <v>676812</v>
      </c>
      <c r="G140" s="16">
        <v>670309</v>
      </c>
      <c r="H140" s="16">
        <v>748884</v>
      </c>
      <c r="I140" s="16">
        <v>706295</v>
      </c>
      <c r="J140" s="16">
        <v>733854</v>
      </c>
      <c r="K140" s="16">
        <v>701746</v>
      </c>
      <c r="L140" s="16">
        <v>694228</v>
      </c>
      <c r="M140" s="16">
        <v>684751</v>
      </c>
      <c r="N140" s="16">
        <v>709399</v>
      </c>
      <c r="O140" s="16">
        <v>662351</v>
      </c>
      <c r="P140" s="16">
        <v>711998</v>
      </c>
      <c r="Q140" s="63">
        <v>731869</v>
      </c>
      <c r="S140" s="43"/>
    </row>
    <row r="141" spans="1:19" x14ac:dyDescent="0.3">
      <c r="A141" s="156"/>
      <c r="B141" s="1">
        <v>412</v>
      </c>
      <c r="C141" s="1" t="s">
        <v>352</v>
      </c>
      <c r="D141" s="35">
        <f t="shared" si="64"/>
        <v>10917498</v>
      </c>
      <c r="E141" s="35">
        <v>29911</v>
      </c>
      <c r="F141" s="55">
        <v>863494</v>
      </c>
      <c r="G141" s="16">
        <v>842031</v>
      </c>
      <c r="H141" s="16">
        <v>972767</v>
      </c>
      <c r="I141" s="16">
        <v>932355</v>
      </c>
      <c r="J141" s="16">
        <v>952071</v>
      </c>
      <c r="K141" s="16">
        <v>926402</v>
      </c>
      <c r="L141" s="16">
        <v>899376</v>
      </c>
      <c r="M141" s="16">
        <v>883418</v>
      </c>
      <c r="N141" s="16">
        <v>940385</v>
      </c>
      <c r="O141" s="16">
        <v>855378</v>
      </c>
      <c r="P141" s="16">
        <v>925252</v>
      </c>
      <c r="Q141" s="63">
        <v>924569</v>
      </c>
      <c r="S141" s="43"/>
    </row>
    <row r="142" spans="1:19" x14ac:dyDescent="0.3">
      <c r="A142" s="156"/>
      <c r="B142" s="1">
        <v>413</v>
      </c>
      <c r="C142" s="1" t="s">
        <v>84</v>
      </c>
      <c r="D142" s="35">
        <f t="shared" si="64"/>
        <v>12358702</v>
      </c>
      <c r="E142" s="35">
        <v>33859</v>
      </c>
      <c r="F142" s="55">
        <v>975265</v>
      </c>
      <c r="G142" s="16">
        <v>958610</v>
      </c>
      <c r="H142" s="16">
        <v>1103769</v>
      </c>
      <c r="I142" s="16">
        <v>1055335</v>
      </c>
      <c r="J142" s="16">
        <v>1070012</v>
      </c>
      <c r="K142" s="16">
        <v>1052697</v>
      </c>
      <c r="L142" s="16">
        <v>1022342</v>
      </c>
      <c r="M142" s="16">
        <v>1003894</v>
      </c>
      <c r="N142" s="16">
        <v>1050039</v>
      </c>
      <c r="O142" s="16">
        <v>958064</v>
      </c>
      <c r="P142" s="16">
        <v>1049665</v>
      </c>
      <c r="Q142" s="63">
        <v>1059010</v>
      </c>
      <c r="S142" s="43"/>
    </row>
    <row r="143" spans="1:19" x14ac:dyDescent="0.3">
      <c r="A143" s="156"/>
      <c r="B143" s="1">
        <v>414</v>
      </c>
      <c r="C143" s="1" t="s">
        <v>85</v>
      </c>
      <c r="D143" s="35">
        <f t="shared" si="64"/>
        <v>15973386</v>
      </c>
      <c r="E143" s="35">
        <v>43763</v>
      </c>
      <c r="F143" s="55">
        <v>1302143</v>
      </c>
      <c r="G143" s="16">
        <v>1277197</v>
      </c>
      <c r="H143" s="16">
        <v>1503465</v>
      </c>
      <c r="I143" s="16">
        <v>1429799</v>
      </c>
      <c r="J143" s="16">
        <v>1456643</v>
      </c>
      <c r="K143" s="16">
        <v>1400615</v>
      </c>
      <c r="L143" s="16">
        <v>1345269</v>
      </c>
      <c r="M143" s="16">
        <v>1339129</v>
      </c>
      <c r="N143" s="16">
        <v>1274634</v>
      </c>
      <c r="O143" s="16">
        <v>1154293</v>
      </c>
      <c r="P143" s="16">
        <v>1243993</v>
      </c>
      <c r="Q143" s="63">
        <v>1246206</v>
      </c>
      <c r="S143" s="43"/>
    </row>
    <row r="144" spans="1:19" x14ac:dyDescent="0.3">
      <c r="A144" s="156"/>
      <c r="B144" s="1">
        <v>415</v>
      </c>
      <c r="C144" s="1" t="s">
        <v>86</v>
      </c>
      <c r="D144" s="35">
        <f t="shared" si="64"/>
        <v>6865628</v>
      </c>
      <c r="E144" s="35">
        <v>18810</v>
      </c>
      <c r="F144" s="55">
        <v>538794</v>
      </c>
      <c r="G144" s="16">
        <v>534850</v>
      </c>
      <c r="H144" s="16">
        <v>637750</v>
      </c>
      <c r="I144" s="16">
        <v>607749</v>
      </c>
      <c r="J144" s="16">
        <v>609658</v>
      </c>
      <c r="K144" s="16">
        <v>594333</v>
      </c>
      <c r="L144" s="16">
        <v>564029</v>
      </c>
      <c r="M144" s="16">
        <v>553288</v>
      </c>
      <c r="N144" s="16">
        <v>575891</v>
      </c>
      <c r="O144" s="16">
        <v>515681</v>
      </c>
      <c r="P144" s="16">
        <v>568784</v>
      </c>
      <c r="Q144" s="63">
        <v>564821</v>
      </c>
      <c r="S144" s="43"/>
    </row>
    <row r="145" spans="1:19" x14ac:dyDescent="0.3">
      <c r="A145" s="156"/>
      <c r="B145" s="1">
        <v>416</v>
      </c>
      <c r="C145" s="1" t="s">
        <v>87</v>
      </c>
      <c r="D145" s="35">
        <f t="shared" si="64"/>
        <v>11762793</v>
      </c>
      <c r="E145" s="35">
        <v>32227</v>
      </c>
      <c r="F145" s="55">
        <v>950879</v>
      </c>
      <c r="G145" s="16">
        <v>934498</v>
      </c>
      <c r="H145" s="16">
        <v>1060428</v>
      </c>
      <c r="I145" s="16">
        <v>1014074</v>
      </c>
      <c r="J145" s="16">
        <v>1029225</v>
      </c>
      <c r="K145" s="16">
        <v>1008650</v>
      </c>
      <c r="L145" s="16">
        <v>995867</v>
      </c>
      <c r="M145" s="16">
        <v>975015</v>
      </c>
      <c r="N145" s="16">
        <v>963719</v>
      </c>
      <c r="O145" s="16">
        <v>885723</v>
      </c>
      <c r="P145" s="16">
        <v>962768</v>
      </c>
      <c r="Q145" s="63">
        <v>981947</v>
      </c>
      <c r="S145" s="43"/>
    </row>
    <row r="146" spans="1:19" x14ac:dyDescent="0.3">
      <c r="A146" s="156"/>
      <c r="B146" s="1">
        <v>417</v>
      </c>
      <c r="C146" s="1" t="s">
        <v>88</v>
      </c>
      <c r="D146" s="35">
        <f t="shared" si="64"/>
        <v>9638320</v>
      </c>
      <c r="E146" s="35">
        <v>26406</v>
      </c>
      <c r="F146" s="55">
        <v>749267</v>
      </c>
      <c r="G146" s="16">
        <v>740540</v>
      </c>
      <c r="H146" s="16">
        <v>944589</v>
      </c>
      <c r="I146" s="16">
        <v>887648</v>
      </c>
      <c r="J146" s="16">
        <v>892211</v>
      </c>
      <c r="K146" s="16">
        <v>843101</v>
      </c>
      <c r="L146" s="16">
        <v>768699</v>
      </c>
      <c r="M146" s="16">
        <v>755758</v>
      </c>
      <c r="N146" s="16">
        <v>806513</v>
      </c>
      <c r="O146" s="16">
        <v>708409</v>
      </c>
      <c r="P146" s="16">
        <v>788814</v>
      </c>
      <c r="Q146" s="63">
        <v>752771</v>
      </c>
      <c r="S146" s="43"/>
    </row>
    <row r="147" spans="1:19" x14ac:dyDescent="0.3">
      <c r="A147" s="156"/>
      <c r="B147" s="1">
        <v>418</v>
      </c>
      <c r="C147" s="1" t="s">
        <v>89</v>
      </c>
      <c r="D147" s="35">
        <f t="shared" si="64"/>
        <v>9631521</v>
      </c>
      <c r="E147" s="35">
        <v>26388</v>
      </c>
      <c r="F147" s="55">
        <v>738098</v>
      </c>
      <c r="G147" s="16">
        <v>738428</v>
      </c>
      <c r="H147" s="16">
        <v>924887</v>
      </c>
      <c r="I147" s="16">
        <v>857748</v>
      </c>
      <c r="J147" s="16">
        <v>880555</v>
      </c>
      <c r="K147" s="16">
        <v>828098</v>
      </c>
      <c r="L147" s="16">
        <v>775380</v>
      </c>
      <c r="M147" s="16">
        <v>767391</v>
      </c>
      <c r="N147" s="16">
        <v>806850</v>
      </c>
      <c r="O147" s="16">
        <v>712821</v>
      </c>
      <c r="P147" s="16">
        <v>794671</v>
      </c>
      <c r="Q147" s="63">
        <v>806594</v>
      </c>
      <c r="S147" s="43"/>
    </row>
    <row r="148" spans="1:19" x14ac:dyDescent="0.3">
      <c r="A148" s="156"/>
      <c r="B148" s="1">
        <v>419</v>
      </c>
      <c r="C148" s="1" t="s">
        <v>90</v>
      </c>
      <c r="D148" s="35">
        <f t="shared" si="64"/>
        <v>6116913</v>
      </c>
      <c r="E148" s="35">
        <v>16759</v>
      </c>
      <c r="F148" s="55">
        <v>436026</v>
      </c>
      <c r="G148" s="16">
        <v>434589</v>
      </c>
      <c r="H148" s="16">
        <v>574964</v>
      </c>
      <c r="I148" s="16">
        <v>547365</v>
      </c>
      <c r="J148" s="16">
        <v>561721</v>
      </c>
      <c r="K148" s="16">
        <v>519458</v>
      </c>
      <c r="L148" s="16">
        <v>462704</v>
      </c>
      <c r="M148" s="16">
        <v>455089</v>
      </c>
      <c r="N148" s="16">
        <v>550150</v>
      </c>
      <c r="O148" s="16">
        <v>497372</v>
      </c>
      <c r="P148" s="16">
        <v>546752</v>
      </c>
      <c r="Q148" s="63">
        <v>530723</v>
      </c>
      <c r="S148" s="43"/>
    </row>
    <row r="149" spans="1:19" x14ac:dyDescent="0.3">
      <c r="A149" s="156"/>
      <c r="B149" s="1">
        <v>420</v>
      </c>
      <c r="C149" s="1" t="s">
        <v>91</v>
      </c>
      <c r="D149" s="35">
        <f t="shared" si="64"/>
        <v>15593282</v>
      </c>
      <c r="E149" s="35">
        <v>42721</v>
      </c>
      <c r="F149" s="55">
        <v>1203344</v>
      </c>
      <c r="G149" s="16">
        <v>1206848</v>
      </c>
      <c r="H149" s="16">
        <v>1393980</v>
      </c>
      <c r="I149" s="16">
        <v>1289000</v>
      </c>
      <c r="J149" s="16">
        <v>1366837</v>
      </c>
      <c r="K149" s="16">
        <v>1251715</v>
      </c>
      <c r="L149" s="16">
        <v>1235951</v>
      </c>
      <c r="M149" s="16">
        <v>1237445</v>
      </c>
      <c r="N149" s="16">
        <v>1297966</v>
      </c>
      <c r="O149" s="16">
        <v>1211388</v>
      </c>
      <c r="P149" s="16">
        <v>1391278</v>
      </c>
      <c r="Q149" s="63">
        <v>1507530</v>
      </c>
      <c r="S149" s="43"/>
    </row>
    <row r="150" spans="1:19" x14ac:dyDescent="0.3">
      <c r="A150" s="156"/>
      <c r="B150" s="1">
        <v>421</v>
      </c>
      <c r="C150" s="1" t="s">
        <v>92</v>
      </c>
      <c r="D150" s="35">
        <f t="shared" si="64"/>
        <v>9257382</v>
      </c>
      <c r="E150" s="35">
        <v>25363</v>
      </c>
      <c r="F150" s="55">
        <v>692892</v>
      </c>
      <c r="G150" s="16">
        <v>731142</v>
      </c>
      <c r="H150" s="16">
        <v>851580</v>
      </c>
      <c r="I150" s="16">
        <v>795755</v>
      </c>
      <c r="J150" s="16">
        <v>826638</v>
      </c>
      <c r="K150" s="16">
        <v>782075</v>
      </c>
      <c r="L150" s="16">
        <v>766458</v>
      </c>
      <c r="M150" s="16">
        <v>722428</v>
      </c>
      <c r="N150" s="16">
        <v>775893</v>
      </c>
      <c r="O150" s="16">
        <v>716644</v>
      </c>
      <c r="P150" s="16">
        <v>803847</v>
      </c>
      <c r="Q150" s="63">
        <v>792030</v>
      </c>
      <c r="S150" s="43"/>
    </row>
    <row r="151" spans="1:19" x14ac:dyDescent="0.3">
      <c r="A151" s="156"/>
      <c r="B151" s="1">
        <v>422</v>
      </c>
      <c r="C151" s="1" t="s">
        <v>343</v>
      </c>
      <c r="D151" s="35">
        <f t="shared" si="64"/>
        <v>8556707</v>
      </c>
      <c r="E151" s="35">
        <v>23443</v>
      </c>
      <c r="F151" s="55">
        <v>667735</v>
      </c>
      <c r="G151" s="16">
        <v>668424</v>
      </c>
      <c r="H151" s="16">
        <v>766345</v>
      </c>
      <c r="I151" s="16">
        <v>727044</v>
      </c>
      <c r="J151" s="16">
        <v>733137</v>
      </c>
      <c r="K151" s="16">
        <v>711159</v>
      </c>
      <c r="L151" s="16">
        <v>714047</v>
      </c>
      <c r="M151" s="16">
        <v>705793</v>
      </c>
      <c r="N151" s="16">
        <v>697051</v>
      </c>
      <c r="O151" s="16">
        <v>684250</v>
      </c>
      <c r="P151" s="16">
        <v>734844</v>
      </c>
      <c r="Q151" s="63">
        <v>746878</v>
      </c>
      <c r="S151" s="43"/>
    </row>
    <row r="152" spans="1:19" x14ac:dyDescent="0.3">
      <c r="A152" s="156"/>
      <c r="B152" s="1">
        <v>423</v>
      </c>
      <c r="C152" s="1" t="s">
        <v>93</v>
      </c>
      <c r="D152" s="35">
        <f t="shared" si="64"/>
        <v>11707996</v>
      </c>
      <c r="E152" s="35">
        <v>32077</v>
      </c>
      <c r="F152" s="55">
        <v>890227</v>
      </c>
      <c r="G152" s="16">
        <v>898761</v>
      </c>
      <c r="H152" s="16">
        <v>1109420</v>
      </c>
      <c r="I152" s="16">
        <v>1039942</v>
      </c>
      <c r="J152" s="16">
        <v>993428</v>
      </c>
      <c r="K152" s="16">
        <v>982893</v>
      </c>
      <c r="L152" s="16">
        <v>915034</v>
      </c>
      <c r="M152" s="16">
        <v>911099</v>
      </c>
      <c r="N152" s="16">
        <v>1011938</v>
      </c>
      <c r="O152" s="16">
        <v>895180</v>
      </c>
      <c r="P152" s="16">
        <v>1052582</v>
      </c>
      <c r="Q152" s="63">
        <v>1007492</v>
      </c>
      <c r="S152" s="43"/>
    </row>
    <row r="153" spans="1:19" x14ac:dyDescent="0.3">
      <c r="A153" s="156"/>
      <c r="B153" s="1">
        <v>424</v>
      </c>
      <c r="C153" s="1" t="s">
        <v>94</v>
      </c>
      <c r="D153" s="35">
        <f t="shared" si="64"/>
        <v>14592473</v>
      </c>
      <c r="E153" s="35">
        <v>39979</v>
      </c>
      <c r="F153" s="55">
        <v>1161819</v>
      </c>
      <c r="G153" s="16">
        <v>1166873</v>
      </c>
      <c r="H153" s="16">
        <v>1367787</v>
      </c>
      <c r="I153" s="16">
        <v>1263450</v>
      </c>
      <c r="J153" s="16">
        <v>1206196</v>
      </c>
      <c r="K153" s="16">
        <v>1151535</v>
      </c>
      <c r="L153" s="16">
        <v>1110637</v>
      </c>
      <c r="M153" s="16">
        <v>1169274</v>
      </c>
      <c r="N153" s="16">
        <v>1196588</v>
      </c>
      <c r="O153" s="16">
        <v>1198076</v>
      </c>
      <c r="P153" s="16">
        <v>1261380</v>
      </c>
      <c r="Q153" s="63">
        <v>1338858</v>
      </c>
      <c r="S153" s="43"/>
    </row>
    <row r="154" spans="1:19" x14ac:dyDescent="0.3">
      <c r="A154" s="156"/>
      <c r="B154" s="1">
        <v>425</v>
      </c>
      <c r="C154" s="1" t="s">
        <v>95</v>
      </c>
      <c r="D154" s="35">
        <f t="shared" si="64"/>
        <v>11099331</v>
      </c>
      <c r="E154" s="35">
        <v>30409</v>
      </c>
      <c r="F154" s="55">
        <v>822903</v>
      </c>
      <c r="G154" s="16">
        <v>886111</v>
      </c>
      <c r="H154" s="16">
        <v>1040783</v>
      </c>
      <c r="I154" s="16">
        <v>969042</v>
      </c>
      <c r="J154" s="16">
        <v>992120</v>
      </c>
      <c r="K154" s="16">
        <v>960739</v>
      </c>
      <c r="L154" s="16">
        <v>906495</v>
      </c>
      <c r="M154" s="16">
        <v>881152</v>
      </c>
      <c r="N154" s="16">
        <v>925209</v>
      </c>
      <c r="O154" s="16">
        <v>839520</v>
      </c>
      <c r="P154" s="16">
        <v>937785</v>
      </c>
      <c r="Q154" s="63">
        <v>937472</v>
      </c>
      <c r="S154" s="43"/>
    </row>
    <row r="155" spans="1:19" x14ac:dyDescent="0.3">
      <c r="A155" s="156"/>
      <c r="B155" s="1">
        <v>426</v>
      </c>
      <c r="C155" s="1" t="s">
        <v>96</v>
      </c>
      <c r="D155" s="35">
        <f t="shared" si="64"/>
        <v>4513174</v>
      </c>
      <c r="E155" s="35">
        <v>12365</v>
      </c>
      <c r="F155" s="55">
        <v>338938</v>
      </c>
      <c r="G155" s="16">
        <v>348767</v>
      </c>
      <c r="H155" s="16">
        <v>402926</v>
      </c>
      <c r="I155" s="16">
        <v>380585</v>
      </c>
      <c r="J155" s="16">
        <v>374557</v>
      </c>
      <c r="K155" s="16">
        <v>379745</v>
      </c>
      <c r="L155" s="16">
        <v>365585</v>
      </c>
      <c r="M155" s="16">
        <v>369062</v>
      </c>
      <c r="N155" s="16">
        <v>389619</v>
      </c>
      <c r="O155" s="16">
        <v>353837</v>
      </c>
      <c r="P155" s="16">
        <v>403999</v>
      </c>
      <c r="Q155" s="63">
        <v>405554</v>
      </c>
      <c r="S155" s="43"/>
    </row>
    <row r="156" spans="1:19" x14ac:dyDescent="0.3">
      <c r="A156" s="156"/>
      <c r="B156" s="1">
        <v>427</v>
      </c>
      <c r="C156" s="1" t="s">
        <v>97</v>
      </c>
      <c r="D156" s="35">
        <f t="shared" si="64"/>
        <v>6198081</v>
      </c>
      <c r="E156" s="35">
        <v>16981</v>
      </c>
      <c r="F156" s="55">
        <v>448599</v>
      </c>
      <c r="G156" s="16">
        <v>449125</v>
      </c>
      <c r="H156" s="16">
        <v>604413</v>
      </c>
      <c r="I156" s="16">
        <v>561395</v>
      </c>
      <c r="J156" s="16">
        <v>555304</v>
      </c>
      <c r="K156" s="16">
        <v>534926</v>
      </c>
      <c r="L156" s="16">
        <v>471077</v>
      </c>
      <c r="M156" s="16">
        <v>455979</v>
      </c>
      <c r="N156" s="16">
        <v>547483</v>
      </c>
      <c r="O156" s="16">
        <v>476253</v>
      </c>
      <c r="P156" s="16">
        <v>561141</v>
      </c>
      <c r="Q156" s="63">
        <v>532386</v>
      </c>
      <c r="S156" s="43"/>
    </row>
    <row r="157" spans="1:19" x14ac:dyDescent="0.3">
      <c r="A157" s="156"/>
      <c r="B157" s="1">
        <v>428</v>
      </c>
      <c r="C157" s="1" t="s">
        <v>98</v>
      </c>
      <c r="D157" s="35">
        <f t="shared" si="64"/>
        <v>1894175</v>
      </c>
      <c r="E157" s="35">
        <v>5190</v>
      </c>
      <c r="F157" s="55">
        <v>148244</v>
      </c>
      <c r="G157" s="16">
        <v>149622</v>
      </c>
      <c r="H157" s="16">
        <v>169825</v>
      </c>
      <c r="I157" s="16">
        <v>161926</v>
      </c>
      <c r="J157" s="16">
        <v>159633</v>
      </c>
      <c r="K157" s="16">
        <v>162468</v>
      </c>
      <c r="L157" s="16">
        <v>156470</v>
      </c>
      <c r="M157" s="16">
        <v>154661</v>
      </c>
      <c r="N157" s="16">
        <v>163842</v>
      </c>
      <c r="O157" s="16">
        <v>142316</v>
      </c>
      <c r="P157" s="16">
        <v>163101</v>
      </c>
      <c r="Q157" s="63">
        <v>162067</v>
      </c>
      <c r="S157" s="43"/>
    </row>
    <row r="158" spans="1:19" x14ac:dyDescent="0.3">
      <c r="A158" s="156"/>
      <c r="B158" s="1">
        <v>429</v>
      </c>
      <c r="C158" s="1" t="s">
        <v>99</v>
      </c>
      <c r="D158" s="35">
        <f t="shared" si="64"/>
        <v>4834998</v>
      </c>
      <c r="E158" s="35">
        <v>13247</v>
      </c>
      <c r="F158" s="55">
        <v>380528</v>
      </c>
      <c r="G158" s="16">
        <v>377392</v>
      </c>
      <c r="H158" s="16">
        <v>408619</v>
      </c>
      <c r="I158" s="16">
        <v>383296</v>
      </c>
      <c r="J158" s="16">
        <v>380725</v>
      </c>
      <c r="K158" s="16">
        <v>388708</v>
      </c>
      <c r="L158" s="16">
        <v>399215</v>
      </c>
      <c r="M158" s="16">
        <v>406656</v>
      </c>
      <c r="N158" s="16">
        <v>423711</v>
      </c>
      <c r="O158" s="16">
        <v>382466</v>
      </c>
      <c r="P158" s="16">
        <v>437579</v>
      </c>
      <c r="Q158" s="63">
        <v>466103</v>
      </c>
      <c r="S158" s="43"/>
    </row>
    <row r="159" spans="1:19" x14ac:dyDescent="0.3">
      <c r="A159" s="156"/>
      <c r="B159" s="1">
        <v>430</v>
      </c>
      <c r="C159" s="1" t="s">
        <v>354</v>
      </c>
      <c r="D159" s="35">
        <f t="shared" si="64"/>
        <v>3571318</v>
      </c>
      <c r="E159" s="35">
        <v>9784</v>
      </c>
      <c r="F159" s="55">
        <v>309286</v>
      </c>
      <c r="G159" s="16">
        <v>288627</v>
      </c>
      <c r="H159" s="16">
        <v>305914</v>
      </c>
      <c r="I159" s="16">
        <v>297395</v>
      </c>
      <c r="J159" s="16">
        <v>302594</v>
      </c>
      <c r="K159" s="16">
        <v>295066</v>
      </c>
      <c r="L159" s="16">
        <v>294402</v>
      </c>
      <c r="M159" s="16">
        <v>312022</v>
      </c>
      <c r="N159" s="16">
        <v>284243</v>
      </c>
      <c r="O159" s="16">
        <v>270140</v>
      </c>
      <c r="P159" s="16">
        <v>299862</v>
      </c>
      <c r="Q159" s="63">
        <v>311767</v>
      </c>
      <c r="S159" s="43"/>
    </row>
    <row r="160" spans="1:19" x14ac:dyDescent="0.3">
      <c r="A160" s="156"/>
      <c r="B160" s="1">
        <v>431</v>
      </c>
      <c r="C160" s="1" t="s">
        <v>100</v>
      </c>
      <c r="D160" s="35">
        <f t="shared" si="64"/>
        <v>1204345</v>
      </c>
      <c r="E160" s="35">
        <v>3300</v>
      </c>
      <c r="F160" s="55">
        <v>87500</v>
      </c>
      <c r="G160" s="16">
        <v>88629</v>
      </c>
      <c r="H160" s="16">
        <v>106117</v>
      </c>
      <c r="I160" s="16">
        <v>118129</v>
      </c>
      <c r="J160" s="16">
        <v>122053</v>
      </c>
      <c r="K160" s="16">
        <v>131617</v>
      </c>
      <c r="L160" s="16">
        <v>93241</v>
      </c>
      <c r="M160" s="16">
        <v>87198</v>
      </c>
      <c r="N160" s="16">
        <v>105470</v>
      </c>
      <c r="O160" s="16">
        <v>93620</v>
      </c>
      <c r="P160" s="16">
        <v>90504</v>
      </c>
      <c r="Q160" s="63">
        <v>80267</v>
      </c>
      <c r="S160" s="43"/>
    </row>
    <row r="161" spans="1:19" x14ac:dyDescent="0.3">
      <c r="A161" s="156"/>
      <c r="B161" s="1">
        <v>432</v>
      </c>
      <c r="C161" s="1" t="s">
        <v>353</v>
      </c>
      <c r="D161" s="35">
        <f t="shared" si="64"/>
        <v>8046417</v>
      </c>
      <c r="E161" s="35">
        <v>22045</v>
      </c>
      <c r="F161" s="55">
        <v>637476</v>
      </c>
      <c r="G161" s="16">
        <v>631723</v>
      </c>
      <c r="H161" s="16">
        <v>726710</v>
      </c>
      <c r="I161" s="16">
        <v>692334</v>
      </c>
      <c r="J161" s="16">
        <v>693131</v>
      </c>
      <c r="K161" s="16">
        <v>680059</v>
      </c>
      <c r="L161" s="16">
        <v>655512</v>
      </c>
      <c r="M161" s="16">
        <v>643978</v>
      </c>
      <c r="N161" s="16">
        <v>686389</v>
      </c>
      <c r="O161" s="16">
        <v>619841</v>
      </c>
      <c r="P161" s="16">
        <v>686574</v>
      </c>
      <c r="Q161" s="63">
        <v>692690</v>
      </c>
      <c r="S161" s="43"/>
    </row>
    <row r="162" spans="1:19" x14ac:dyDescent="0.3">
      <c r="A162" s="156"/>
      <c r="B162" s="1">
        <v>433</v>
      </c>
      <c r="C162" s="1" t="s">
        <v>101</v>
      </c>
      <c r="D162" s="35">
        <f t="shared" si="64"/>
        <v>10876062</v>
      </c>
      <c r="E162" s="35">
        <v>29797</v>
      </c>
      <c r="F162" s="55">
        <v>857774</v>
      </c>
      <c r="G162" s="16">
        <v>859084</v>
      </c>
      <c r="H162" s="16">
        <v>996585</v>
      </c>
      <c r="I162" s="16">
        <v>950151</v>
      </c>
      <c r="J162" s="16">
        <v>937992</v>
      </c>
      <c r="K162" s="16">
        <v>912516</v>
      </c>
      <c r="L162" s="16">
        <v>875509</v>
      </c>
      <c r="M162" s="16">
        <v>873690</v>
      </c>
      <c r="N162" s="16">
        <v>931875</v>
      </c>
      <c r="O162" s="16">
        <v>836299</v>
      </c>
      <c r="P162" s="16">
        <v>924839</v>
      </c>
      <c r="Q162" s="63">
        <v>919748</v>
      </c>
      <c r="S162" s="43"/>
    </row>
    <row r="163" spans="1:19" ht="17.25" thickBot="1" x14ac:dyDescent="0.35">
      <c r="A163" s="157"/>
      <c r="B163" s="14">
        <v>434</v>
      </c>
      <c r="C163" s="14" t="s">
        <v>102</v>
      </c>
      <c r="D163" s="36">
        <f t="shared" si="64"/>
        <v>986500</v>
      </c>
      <c r="E163" s="37">
        <v>2703</v>
      </c>
      <c r="F163" s="56">
        <v>48622</v>
      </c>
      <c r="G163" s="17">
        <v>61649</v>
      </c>
      <c r="H163" s="17">
        <v>80314</v>
      </c>
      <c r="I163" s="17">
        <v>84492</v>
      </c>
      <c r="J163" s="17">
        <v>77883</v>
      </c>
      <c r="K163" s="17">
        <v>84562</v>
      </c>
      <c r="L163" s="17">
        <v>74910</v>
      </c>
      <c r="M163" s="17">
        <v>75295</v>
      </c>
      <c r="N163" s="17">
        <v>102366</v>
      </c>
      <c r="O163" s="17">
        <v>83078</v>
      </c>
      <c r="P163" s="17">
        <v>106039</v>
      </c>
      <c r="Q163" s="64">
        <v>107290</v>
      </c>
      <c r="S163" s="43"/>
    </row>
    <row r="164" spans="1:19" x14ac:dyDescent="0.3">
      <c r="A164" s="159" t="s">
        <v>335</v>
      </c>
      <c r="B164" s="27">
        <v>2511</v>
      </c>
      <c r="C164" s="27" t="s">
        <v>103</v>
      </c>
      <c r="D164" s="38">
        <f t="shared" si="64"/>
        <v>2785823</v>
      </c>
      <c r="E164" s="34">
        <v>7632</v>
      </c>
      <c r="F164" s="57">
        <v>216342</v>
      </c>
      <c r="G164" s="28">
        <v>213812</v>
      </c>
      <c r="H164" s="28">
        <v>247166</v>
      </c>
      <c r="I164" s="28">
        <v>239936</v>
      </c>
      <c r="J164" s="28">
        <v>241545</v>
      </c>
      <c r="K164" s="28">
        <v>234863</v>
      </c>
      <c r="L164" s="28">
        <v>230123</v>
      </c>
      <c r="M164" s="28">
        <v>228201</v>
      </c>
      <c r="N164" s="28">
        <v>240390</v>
      </c>
      <c r="O164" s="28">
        <v>218743</v>
      </c>
      <c r="P164" s="28">
        <v>238185</v>
      </c>
      <c r="Q164" s="65">
        <v>236517</v>
      </c>
      <c r="S164" s="43"/>
    </row>
    <row r="165" spans="1:19" x14ac:dyDescent="0.3">
      <c r="A165" s="156"/>
      <c r="B165" s="1">
        <v>2512</v>
      </c>
      <c r="C165" s="1" t="s">
        <v>104</v>
      </c>
      <c r="D165" s="35">
        <f t="shared" si="64"/>
        <v>2183047</v>
      </c>
      <c r="E165" s="35">
        <v>5981</v>
      </c>
      <c r="F165" s="55">
        <v>177179</v>
      </c>
      <c r="G165" s="16">
        <v>171605</v>
      </c>
      <c r="H165" s="16">
        <v>193968</v>
      </c>
      <c r="I165" s="16">
        <v>185187</v>
      </c>
      <c r="J165" s="16">
        <v>183555</v>
      </c>
      <c r="K165" s="16">
        <v>183261</v>
      </c>
      <c r="L165" s="16">
        <v>180982</v>
      </c>
      <c r="M165" s="16">
        <v>179735</v>
      </c>
      <c r="N165" s="16">
        <v>185242</v>
      </c>
      <c r="O165" s="16">
        <v>168651</v>
      </c>
      <c r="P165" s="16">
        <v>187698</v>
      </c>
      <c r="Q165" s="63">
        <v>185984</v>
      </c>
      <c r="S165" s="43"/>
    </row>
    <row r="166" spans="1:19" x14ac:dyDescent="0.3">
      <c r="A166" s="156"/>
      <c r="B166" s="1">
        <v>2513</v>
      </c>
      <c r="C166" s="1" t="s">
        <v>105</v>
      </c>
      <c r="D166" s="35">
        <f t="shared" si="64"/>
        <v>2871689</v>
      </c>
      <c r="E166" s="35">
        <v>7868</v>
      </c>
      <c r="F166" s="55">
        <v>239326</v>
      </c>
      <c r="G166" s="16">
        <v>220369</v>
      </c>
      <c r="H166" s="16">
        <v>233233</v>
      </c>
      <c r="I166" s="16">
        <v>229688</v>
      </c>
      <c r="J166" s="16">
        <v>240678</v>
      </c>
      <c r="K166" s="16">
        <v>231996</v>
      </c>
      <c r="L166" s="16">
        <v>247332</v>
      </c>
      <c r="M166" s="16">
        <v>251850</v>
      </c>
      <c r="N166" s="16">
        <v>234778</v>
      </c>
      <c r="O166" s="16">
        <v>235050</v>
      </c>
      <c r="P166" s="16">
        <v>244309</v>
      </c>
      <c r="Q166" s="63">
        <v>263080</v>
      </c>
      <c r="S166" s="43"/>
    </row>
    <row r="167" spans="1:19" x14ac:dyDescent="0.3">
      <c r="A167" s="156"/>
      <c r="B167" s="1">
        <v>2514</v>
      </c>
      <c r="C167" s="1" t="s">
        <v>106</v>
      </c>
      <c r="D167" s="35">
        <f t="shared" si="64"/>
        <v>3438898</v>
      </c>
      <c r="E167" s="35">
        <v>9422</v>
      </c>
      <c r="F167" s="55">
        <v>276204</v>
      </c>
      <c r="G167" s="16">
        <v>267991</v>
      </c>
      <c r="H167" s="16">
        <v>313286</v>
      </c>
      <c r="I167" s="16">
        <v>301526</v>
      </c>
      <c r="J167" s="16">
        <v>298795</v>
      </c>
      <c r="K167" s="16">
        <v>288613</v>
      </c>
      <c r="L167" s="16">
        <v>278564</v>
      </c>
      <c r="M167" s="16">
        <v>273257</v>
      </c>
      <c r="N167" s="16">
        <v>291649</v>
      </c>
      <c r="O167" s="16">
        <v>268166</v>
      </c>
      <c r="P167" s="16">
        <v>289122</v>
      </c>
      <c r="Q167" s="63">
        <v>291725</v>
      </c>
      <c r="S167" s="43"/>
    </row>
    <row r="168" spans="1:19" x14ac:dyDescent="0.3">
      <c r="A168" s="156"/>
      <c r="B168" s="1">
        <v>2515</v>
      </c>
      <c r="C168" s="1" t="s">
        <v>107</v>
      </c>
      <c r="D168" s="35">
        <f t="shared" si="64"/>
        <v>2224978</v>
      </c>
      <c r="E168" s="35">
        <v>6096</v>
      </c>
      <c r="F168" s="55">
        <v>140141</v>
      </c>
      <c r="G168" s="16">
        <v>140672</v>
      </c>
      <c r="H168" s="16">
        <v>169200</v>
      </c>
      <c r="I168" s="16">
        <v>166712</v>
      </c>
      <c r="J168" s="16">
        <v>180034</v>
      </c>
      <c r="K168" s="16">
        <v>183668</v>
      </c>
      <c r="L168" s="16">
        <v>182116</v>
      </c>
      <c r="M168" s="16">
        <v>182120</v>
      </c>
      <c r="N168" s="16">
        <v>195640</v>
      </c>
      <c r="O168" s="16">
        <v>204840</v>
      </c>
      <c r="P168" s="16">
        <v>240829</v>
      </c>
      <c r="Q168" s="63">
        <v>239006</v>
      </c>
      <c r="S168" s="43"/>
    </row>
    <row r="169" spans="1:19" x14ac:dyDescent="0.3">
      <c r="A169" s="156"/>
      <c r="B169" s="1">
        <v>2516</v>
      </c>
      <c r="C169" s="1" t="s">
        <v>108</v>
      </c>
      <c r="D169" s="35">
        <f t="shared" si="64"/>
        <v>5167006</v>
      </c>
      <c r="E169" s="35">
        <v>14156</v>
      </c>
      <c r="F169" s="55">
        <v>358092</v>
      </c>
      <c r="G169" s="16">
        <v>376041</v>
      </c>
      <c r="H169" s="16">
        <v>449950</v>
      </c>
      <c r="I169" s="16">
        <v>435522</v>
      </c>
      <c r="J169" s="16">
        <v>432113</v>
      </c>
      <c r="K169" s="16">
        <v>429326</v>
      </c>
      <c r="L169" s="16">
        <v>412227</v>
      </c>
      <c r="M169" s="16">
        <v>421114</v>
      </c>
      <c r="N169" s="16">
        <v>463330</v>
      </c>
      <c r="O169" s="16">
        <v>413743</v>
      </c>
      <c r="P169" s="16">
        <v>480263</v>
      </c>
      <c r="Q169" s="63">
        <v>495285</v>
      </c>
      <c r="S169" s="43"/>
    </row>
    <row r="170" spans="1:19" x14ac:dyDescent="0.3">
      <c r="A170" s="156"/>
      <c r="B170" s="1">
        <v>2517</v>
      </c>
      <c r="C170" s="1" t="s">
        <v>109</v>
      </c>
      <c r="D170" s="35">
        <f t="shared" si="64"/>
        <v>5726264</v>
      </c>
      <c r="E170" s="35">
        <v>15688</v>
      </c>
      <c r="F170" s="55">
        <v>445139</v>
      </c>
      <c r="G170" s="16">
        <v>442173</v>
      </c>
      <c r="H170" s="16">
        <v>522429</v>
      </c>
      <c r="I170" s="16">
        <v>493325</v>
      </c>
      <c r="J170" s="16">
        <v>490883</v>
      </c>
      <c r="K170" s="16">
        <v>485095</v>
      </c>
      <c r="L170" s="16">
        <v>469693</v>
      </c>
      <c r="M170" s="16">
        <v>464205</v>
      </c>
      <c r="N170" s="16">
        <v>497146</v>
      </c>
      <c r="O170" s="16">
        <v>439181</v>
      </c>
      <c r="P170" s="16">
        <v>489903</v>
      </c>
      <c r="Q170" s="63">
        <v>487092</v>
      </c>
      <c r="S170" s="43"/>
    </row>
    <row r="171" spans="1:19" x14ac:dyDescent="0.3">
      <c r="A171" s="156"/>
      <c r="B171" s="1">
        <v>2518</v>
      </c>
      <c r="C171" s="1" t="s">
        <v>110</v>
      </c>
      <c r="D171" s="35">
        <f t="shared" si="64"/>
        <v>10805108</v>
      </c>
      <c r="E171" s="35">
        <v>29603</v>
      </c>
      <c r="F171" s="55">
        <v>848186</v>
      </c>
      <c r="G171" s="16">
        <v>837730</v>
      </c>
      <c r="H171" s="16">
        <v>964054</v>
      </c>
      <c r="I171" s="16">
        <v>925666</v>
      </c>
      <c r="J171" s="16">
        <v>924081</v>
      </c>
      <c r="K171" s="16">
        <v>909478</v>
      </c>
      <c r="L171" s="16">
        <v>889942</v>
      </c>
      <c r="M171" s="16">
        <v>884021</v>
      </c>
      <c r="N171" s="16">
        <v>926769</v>
      </c>
      <c r="O171" s="16">
        <v>836728</v>
      </c>
      <c r="P171" s="16">
        <v>926791</v>
      </c>
      <c r="Q171" s="63">
        <v>931662</v>
      </c>
      <c r="S171" s="43"/>
    </row>
    <row r="172" spans="1:19" x14ac:dyDescent="0.3">
      <c r="A172" s="156"/>
      <c r="B172" s="1">
        <v>2519</v>
      </c>
      <c r="C172" s="1" t="s">
        <v>111</v>
      </c>
      <c r="D172" s="35">
        <f t="shared" si="64"/>
        <v>10972001</v>
      </c>
      <c r="E172" s="35">
        <v>30060</v>
      </c>
      <c r="F172" s="55">
        <v>881131</v>
      </c>
      <c r="G172" s="16">
        <v>862991</v>
      </c>
      <c r="H172" s="16">
        <v>982120</v>
      </c>
      <c r="I172" s="16">
        <v>937103</v>
      </c>
      <c r="J172" s="16">
        <v>935837</v>
      </c>
      <c r="K172" s="16">
        <v>919703</v>
      </c>
      <c r="L172" s="16">
        <v>902622</v>
      </c>
      <c r="M172" s="16">
        <v>892903</v>
      </c>
      <c r="N172" s="16">
        <v>932875</v>
      </c>
      <c r="O172" s="16">
        <v>852652</v>
      </c>
      <c r="P172" s="16">
        <v>934805</v>
      </c>
      <c r="Q172" s="63">
        <v>937259</v>
      </c>
      <c r="S172" s="43"/>
    </row>
    <row r="173" spans="1:19" x14ac:dyDescent="0.3">
      <c r="A173" s="156"/>
      <c r="B173" s="1">
        <v>2520</v>
      </c>
      <c r="C173" s="1" t="s">
        <v>112</v>
      </c>
      <c r="D173" s="35">
        <f t="shared" ref="D173:D236" si="65">SUM(F173:Q173)</f>
        <v>5310811</v>
      </c>
      <c r="E173" s="35">
        <v>14550</v>
      </c>
      <c r="F173" s="55">
        <v>420541</v>
      </c>
      <c r="G173" s="16">
        <v>414175</v>
      </c>
      <c r="H173" s="16">
        <v>477463</v>
      </c>
      <c r="I173" s="16">
        <v>458347</v>
      </c>
      <c r="J173" s="16">
        <v>453330</v>
      </c>
      <c r="K173" s="16">
        <v>447091</v>
      </c>
      <c r="L173" s="16">
        <v>436624</v>
      </c>
      <c r="M173" s="16">
        <v>430804</v>
      </c>
      <c r="N173" s="16">
        <v>456027</v>
      </c>
      <c r="O173" s="16">
        <v>406977</v>
      </c>
      <c r="P173" s="16">
        <v>456888</v>
      </c>
      <c r="Q173" s="63">
        <v>452544</v>
      </c>
      <c r="S173" s="43"/>
    </row>
    <row r="174" spans="1:19" x14ac:dyDescent="0.3">
      <c r="A174" s="156"/>
      <c r="B174" s="1">
        <v>2521</v>
      </c>
      <c r="C174" s="1" t="s">
        <v>113</v>
      </c>
      <c r="D174" s="35">
        <f t="shared" si="65"/>
        <v>6736373</v>
      </c>
      <c r="E174" s="35">
        <v>18456</v>
      </c>
      <c r="F174" s="55">
        <v>527610</v>
      </c>
      <c r="G174" s="16">
        <v>524038</v>
      </c>
      <c r="H174" s="16">
        <v>607072</v>
      </c>
      <c r="I174" s="16">
        <v>582384</v>
      </c>
      <c r="J174" s="16">
        <v>579435</v>
      </c>
      <c r="K174" s="16">
        <v>567204</v>
      </c>
      <c r="L174" s="16">
        <v>551077</v>
      </c>
      <c r="M174" s="16">
        <v>548333</v>
      </c>
      <c r="N174" s="16">
        <v>583739</v>
      </c>
      <c r="O174" s="16">
        <v>517804</v>
      </c>
      <c r="P174" s="16">
        <v>578735</v>
      </c>
      <c r="Q174" s="63">
        <v>568942</v>
      </c>
      <c r="S174" s="43"/>
    </row>
    <row r="175" spans="1:19" x14ac:dyDescent="0.3">
      <c r="A175" s="156"/>
      <c r="B175" s="1">
        <v>2522</v>
      </c>
      <c r="C175" s="1" t="s">
        <v>114</v>
      </c>
      <c r="D175" s="35">
        <f t="shared" si="65"/>
        <v>9150914</v>
      </c>
      <c r="E175" s="35">
        <v>25071</v>
      </c>
      <c r="F175" s="55">
        <v>745085</v>
      </c>
      <c r="G175" s="16">
        <v>735062</v>
      </c>
      <c r="H175" s="16">
        <v>810044</v>
      </c>
      <c r="I175" s="16">
        <v>768258</v>
      </c>
      <c r="J175" s="16">
        <v>769861</v>
      </c>
      <c r="K175" s="16">
        <v>753920</v>
      </c>
      <c r="L175" s="16">
        <v>750901</v>
      </c>
      <c r="M175" s="16">
        <v>748040</v>
      </c>
      <c r="N175" s="16">
        <v>791145</v>
      </c>
      <c r="O175" s="16">
        <v>691796</v>
      </c>
      <c r="P175" s="16">
        <v>783421</v>
      </c>
      <c r="Q175" s="63">
        <v>803381</v>
      </c>
      <c r="S175" s="43"/>
    </row>
    <row r="176" spans="1:19" x14ac:dyDescent="0.3">
      <c r="A176" s="156"/>
      <c r="B176" s="1">
        <v>2523</v>
      </c>
      <c r="C176" s="1" t="s">
        <v>115</v>
      </c>
      <c r="D176" s="35">
        <f t="shared" si="65"/>
        <v>2234070</v>
      </c>
      <c r="E176" s="35">
        <v>6121</v>
      </c>
      <c r="F176" s="55">
        <v>179134</v>
      </c>
      <c r="G176" s="16">
        <v>178098</v>
      </c>
      <c r="H176" s="16">
        <v>199775</v>
      </c>
      <c r="I176" s="16">
        <v>190733</v>
      </c>
      <c r="J176" s="16">
        <v>186062</v>
      </c>
      <c r="K176" s="16">
        <v>190100</v>
      </c>
      <c r="L176" s="16">
        <v>187759</v>
      </c>
      <c r="M176" s="16">
        <v>183102</v>
      </c>
      <c r="N176" s="16">
        <v>189285</v>
      </c>
      <c r="O176" s="16">
        <v>164966</v>
      </c>
      <c r="P176" s="16">
        <v>194197</v>
      </c>
      <c r="Q176" s="63">
        <v>190859</v>
      </c>
      <c r="S176" s="43"/>
    </row>
    <row r="177" spans="1:19" x14ac:dyDescent="0.3">
      <c r="A177" s="156"/>
      <c r="B177" s="1">
        <v>2524</v>
      </c>
      <c r="C177" s="1" t="s">
        <v>116</v>
      </c>
      <c r="D177" s="35">
        <f t="shared" si="65"/>
        <v>1338278</v>
      </c>
      <c r="E177" s="35">
        <v>3667</v>
      </c>
      <c r="F177" s="55">
        <v>102808</v>
      </c>
      <c r="G177" s="16">
        <v>103282</v>
      </c>
      <c r="H177" s="16">
        <v>116874</v>
      </c>
      <c r="I177" s="16">
        <v>113163</v>
      </c>
      <c r="J177" s="16">
        <v>111144</v>
      </c>
      <c r="K177" s="16">
        <v>114743</v>
      </c>
      <c r="L177" s="16">
        <v>111013</v>
      </c>
      <c r="M177" s="16">
        <v>111243</v>
      </c>
      <c r="N177" s="16">
        <v>118681</v>
      </c>
      <c r="O177" s="16">
        <v>103056</v>
      </c>
      <c r="P177" s="16">
        <v>118528</v>
      </c>
      <c r="Q177" s="63">
        <v>113743</v>
      </c>
      <c r="S177" s="43"/>
    </row>
    <row r="178" spans="1:19" x14ac:dyDescent="0.3">
      <c r="A178" s="156"/>
      <c r="B178" s="1">
        <v>2525</v>
      </c>
      <c r="C178" s="1" t="s">
        <v>117</v>
      </c>
      <c r="D178" s="35">
        <f t="shared" si="65"/>
        <v>3160129</v>
      </c>
      <c r="E178" s="35">
        <v>8658</v>
      </c>
      <c r="F178" s="55">
        <v>244192</v>
      </c>
      <c r="G178" s="16">
        <v>247924</v>
      </c>
      <c r="H178" s="16">
        <v>274655</v>
      </c>
      <c r="I178" s="16">
        <v>267721</v>
      </c>
      <c r="J178" s="16">
        <v>263639</v>
      </c>
      <c r="K178" s="16">
        <v>261225</v>
      </c>
      <c r="L178" s="16">
        <v>255830</v>
      </c>
      <c r="M178" s="16">
        <v>251769</v>
      </c>
      <c r="N178" s="16">
        <v>271313</v>
      </c>
      <c r="O178" s="16">
        <v>252842</v>
      </c>
      <c r="P178" s="16">
        <v>279959</v>
      </c>
      <c r="Q178" s="63">
        <v>289060</v>
      </c>
      <c r="S178" s="43"/>
    </row>
    <row r="179" spans="1:19" x14ac:dyDescent="0.3">
      <c r="A179" s="156"/>
      <c r="B179" s="1">
        <v>2526</v>
      </c>
      <c r="C179" s="1" t="s">
        <v>118</v>
      </c>
      <c r="D179" s="35">
        <f t="shared" si="65"/>
        <v>1143098</v>
      </c>
      <c r="E179" s="35">
        <v>3132</v>
      </c>
      <c r="F179" s="55">
        <v>86217</v>
      </c>
      <c r="G179" s="16">
        <v>87008</v>
      </c>
      <c r="H179" s="16">
        <v>99808</v>
      </c>
      <c r="I179" s="16">
        <v>97484</v>
      </c>
      <c r="J179" s="16">
        <v>94498</v>
      </c>
      <c r="K179" s="16">
        <v>94577</v>
      </c>
      <c r="L179" s="16">
        <v>94658</v>
      </c>
      <c r="M179" s="16">
        <v>95483</v>
      </c>
      <c r="N179" s="16">
        <v>102533</v>
      </c>
      <c r="O179" s="16">
        <v>88933</v>
      </c>
      <c r="P179" s="16">
        <v>102297</v>
      </c>
      <c r="Q179" s="63">
        <v>99602</v>
      </c>
      <c r="S179" s="43"/>
    </row>
    <row r="180" spans="1:19" x14ac:dyDescent="0.3">
      <c r="A180" s="156"/>
      <c r="B180" s="1">
        <v>2527</v>
      </c>
      <c r="C180" s="1" t="s">
        <v>119</v>
      </c>
      <c r="D180" s="35">
        <f t="shared" si="65"/>
        <v>8222067</v>
      </c>
      <c r="E180" s="35">
        <v>22526</v>
      </c>
      <c r="F180" s="55">
        <v>667884</v>
      </c>
      <c r="G180" s="16">
        <v>665111</v>
      </c>
      <c r="H180" s="16">
        <v>732404</v>
      </c>
      <c r="I180" s="16">
        <v>740896</v>
      </c>
      <c r="J180" s="16">
        <v>647928</v>
      </c>
      <c r="K180" s="16">
        <v>675013</v>
      </c>
      <c r="L180" s="16">
        <v>667202</v>
      </c>
      <c r="M180" s="16">
        <v>662943</v>
      </c>
      <c r="N180" s="16">
        <v>740366</v>
      </c>
      <c r="O180" s="16">
        <v>578160</v>
      </c>
      <c r="P180" s="16">
        <v>728927</v>
      </c>
      <c r="Q180" s="63">
        <v>715233</v>
      </c>
      <c r="S180" s="43"/>
    </row>
    <row r="181" spans="1:19" x14ac:dyDescent="0.3">
      <c r="A181" s="156"/>
      <c r="B181" s="1">
        <v>2528</v>
      </c>
      <c r="C181" s="1" t="s">
        <v>120</v>
      </c>
      <c r="D181" s="35">
        <f t="shared" si="65"/>
        <v>4266048</v>
      </c>
      <c r="E181" s="35">
        <v>11688</v>
      </c>
      <c r="F181" s="55">
        <v>202721</v>
      </c>
      <c r="G181" s="16">
        <v>216714</v>
      </c>
      <c r="H181" s="16">
        <v>349091</v>
      </c>
      <c r="I181" s="16">
        <v>656235</v>
      </c>
      <c r="J181" s="16">
        <v>473748</v>
      </c>
      <c r="K181" s="16">
        <v>357739</v>
      </c>
      <c r="L181" s="16">
        <v>290139</v>
      </c>
      <c r="M181" s="16">
        <v>356443</v>
      </c>
      <c r="N181" s="16">
        <v>473886</v>
      </c>
      <c r="O181" s="16">
        <v>370512</v>
      </c>
      <c r="P181" s="16">
        <v>246790</v>
      </c>
      <c r="Q181" s="63">
        <v>272030</v>
      </c>
      <c r="S181" s="43"/>
    </row>
    <row r="182" spans="1:19" x14ac:dyDescent="0.3">
      <c r="A182" s="156"/>
      <c r="B182" s="1">
        <v>2529</v>
      </c>
      <c r="C182" s="1" t="s">
        <v>121</v>
      </c>
      <c r="D182" s="35">
        <f t="shared" si="65"/>
        <v>5090979</v>
      </c>
      <c r="E182" s="35">
        <v>13948</v>
      </c>
      <c r="F182" s="55">
        <v>414778</v>
      </c>
      <c r="G182" s="16">
        <v>417525</v>
      </c>
      <c r="H182" s="16">
        <v>461514</v>
      </c>
      <c r="I182" s="16">
        <v>439333</v>
      </c>
      <c r="J182" s="16">
        <v>417786</v>
      </c>
      <c r="K182" s="16">
        <v>425344</v>
      </c>
      <c r="L182" s="16">
        <v>416014</v>
      </c>
      <c r="M182" s="16">
        <v>410910</v>
      </c>
      <c r="N182" s="16">
        <v>440431</v>
      </c>
      <c r="O182" s="16">
        <v>368110</v>
      </c>
      <c r="P182" s="16">
        <v>439197</v>
      </c>
      <c r="Q182" s="63">
        <v>440037</v>
      </c>
      <c r="S182" s="43"/>
    </row>
    <row r="183" spans="1:19" x14ac:dyDescent="0.3">
      <c r="A183" s="156"/>
      <c r="B183" s="1">
        <v>2530</v>
      </c>
      <c r="C183" s="1" t="s">
        <v>122</v>
      </c>
      <c r="D183" s="35">
        <f t="shared" si="65"/>
        <v>4792938</v>
      </c>
      <c r="E183" s="35">
        <v>13131</v>
      </c>
      <c r="F183" s="55">
        <v>368120</v>
      </c>
      <c r="G183" s="16">
        <v>378503</v>
      </c>
      <c r="H183" s="16">
        <v>434749</v>
      </c>
      <c r="I183" s="16">
        <v>415197</v>
      </c>
      <c r="J183" s="16">
        <v>389141</v>
      </c>
      <c r="K183" s="16">
        <v>404688</v>
      </c>
      <c r="L183" s="16">
        <v>395427</v>
      </c>
      <c r="M183" s="16">
        <v>389633</v>
      </c>
      <c r="N183" s="16">
        <v>416330</v>
      </c>
      <c r="O183" s="16">
        <v>355169</v>
      </c>
      <c r="P183" s="16">
        <v>426667</v>
      </c>
      <c r="Q183" s="63">
        <v>419314</v>
      </c>
      <c r="S183" s="43"/>
    </row>
    <row r="184" spans="1:19" x14ac:dyDescent="0.3">
      <c r="A184" s="156"/>
      <c r="B184" s="1">
        <v>2531</v>
      </c>
      <c r="C184" s="1" t="s">
        <v>123</v>
      </c>
      <c r="D184" s="35">
        <f t="shared" si="65"/>
        <v>2622596</v>
      </c>
      <c r="E184" s="35">
        <v>7185</v>
      </c>
      <c r="F184" s="55">
        <v>197874</v>
      </c>
      <c r="G184" s="16">
        <v>199643</v>
      </c>
      <c r="H184" s="16">
        <v>235496</v>
      </c>
      <c r="I184" s="16">
        <v>227646</v>
      </c>
      <c r="J184" s="16">
        <v>220130</v>
      </c>
      <c r="K184" s="16">
        <v>225829</v>
      </c>
      <c r="L184" s="16">
        <v>218224</v>
      </c>
      <c r="M184" s="16">
        <v>211937</v>
      </c>
      <c r="N184" s="16">
        <v>227493</v>
      </c>
      <c r="O184" s="16">
        <v>199484</v>
      </c>
      <c r="P184" s="16">
        <v>232827</v>
      </c>
      <c r="Q184" s="63">
        <v>226013</v>
      </c>
      <c r="S184" s="43"/>
    </row>
    <row r="185" spans="1:19" x14ac:dyDescent="0.3">
      <c r="A185" s="156"/>
      <c r="B185" s="1">
        <v>2532</v>
      </c>
      <c r="C185" s="1" t="s">
        <v>124</v>
      </c>
      <c r="D185" s="35">
        <f t="shared" si="65"/>
        <v>1669190</v>
      </c>
      <c r="E185" s="35">
        <v>4573</v>
      </c>
      <c r="F185" s="55">
        <v>131327</v>
      </c>
      <c r="G185" s="16">
        <v>132369</v>
      </c>
      <c r="H185" s="16">
        <v>161147</v>
      </c>
      <c r="I185" s="16">
        <v>149829</v>
      </c>
      <c r="J185" s="16">
        <v>138624</v>
      </c>
      <c r="K185" s="16">
        <v>141794</v>
      </c>
      <c r="L185" s="16">
        <v>131240</v>
      </c>
      <c r="M185" s="16">
        <v>127750</v>
      </c>
      <c r="N185" s="16">
        <v>143754</v>
      </c>
      <c r="O185" s="16">
        <v>121183</v>
      </c>
      <c r="P185" s="16">
        <v>145234</v>
      </c>
      <c r="Q185" s="63">
        <v>144939</v>
      </c>
      <c r="S185" s="43"/>
    </row>
    <row r="186" spans="1:19" x14ac:dyDescent="0.3">
      <c r="A186" s="156"/>
      <c r="B186" s="1">
        <v>2533</v>
      </c>
      <c r="C186" s="1" t="s">
        <v>125</v>
      </c>
      <c r="D186" s="35">
        <f t="shared" si="65"/>
        <v>6221474</v>
      </c>
      <c r="E186" s="35">
        <v>17045</v>
      </c>
      <c r="F186" s="55">
        <v>462912</v>
      </c>
      <c r="G186" s="16">
        <v>478883</v>
      </c>
      <c r="H186" s="16">
        <v>592907</v>
      </c>
      <c r="I186" s="16">
        <v>544262</v>
      </c>
      <c r="J186" s="16">
        <v>514592</v>
      </c>
      <c r="K186" s="16">
        <v>527212</v>
      </c>
      <c r="L186" s="16">
        <v>494555</v>
      </c>
      <c r="M186" s="16">
        <v>490728</v>
      </c>
      <c r="N186" s="16">
        <v>542065</v>
      </c>
      <c r="O186" s="16">
        <v>469515</v>
      </c>
      <c r="P186" s="16">
        <v>563624</v>
      </c>
      <c r="Q186" s="63">
        <v>540219</v>
      </c>
      <c r="S186" s="43"/>
    </row>
    <row r="187" spans="1:19" x14ac:dyDescent="0.3">
      <c r="A187" s="156"/>
      <c r="B187" s="1">
        <v>2534</v>
      </c>
      <c r="C187" s="1" t="s">
        <v>126</v>
      </c>
      <c r="D187" s="35">
        <f t="shared" si="65"/>
        <v>13445339</v>
      </c>
      <c r="E187" s="35">
        <v>36837</v>
      </c>
      <c r="F187" s="55">
        <v>1100391</v>
      </c>
      <c r="G187" s="16">
        <v>1160019</v>
      </c>
      <c r="H187" s="16">
        <v>1256269</v>
      </c>
      <c r="I187" s="16">
        <v>1111386</v>
      </c>
      <c r="J187" s="16">
        <v>1073026</v>
      </c>
      <c r="K187" s="16">
        <v>1071099</v>
      </c>
      <c r="L187" s="16">
        <v>1065163</v>
      </c>
      <c r="M187" s="16">
        <v>1083177</v>
      </c>
      <c r="N187" s="16">
        <v>1104234</v>
      </c>
      <c r="O187" s="16">
        <v>1028524</v>
      </c>
      <c r="P187" s="16">
        <v>1167639</v>
      </c>
      <c r="Q187" s="63">
        <v>1224412</v>
      </c>
      <c r="S187" s="43"/>
    </row>
    <row r="188" spans="1:19" x14ac:dyDescent="0.3">
      <c r="A188" s="156"/>
      <c r="B188" s="1">
        <v>2535</v>
      </c>
      <c r="C188" s="1" t="s">
        <v>127</v>
      </c>
      <c r="D188" s="35">
        <f t="shared" si="65"/>
        <v>5283738</v>
      </c>
      <c r="E188" s="35">
        <v>14476</v>
      </c>
      <c r="F188" s="55">
        <v>410146</v>
      </c>
      <c r="G188" s="16">
        <v>419635</v>
      </c>
      <c r="H188" s="16">
        <v>463699</v>
      </c>
      <c r="I188" s="16">
        <v>425855</v>
      </c>
      <c r="J188" s="16">
        <v>430165</v>
      </c>
      <c r="K188" s="16">
        <v>425264</v>
      </c>
      <c r="L188" s="16">
        <v>444157</v>
      </c>
      <c r="M188" s="16">
        <v>442144</v>
      </c>
      <c r="N188" s="16">
        <v>443351</v>
      </c>
      <c r="O188" s="16">
        <v>428933</v>
      </c>
      <c r="P188" s="16">
        <v>460563</v>
      </c>
      <c r="Q188" s="63">
        <v>489826</v>
      </c>
      <c r="S188" s="43"/>
    </row>
    <row r="189" spans="1:19" x14ac:dyDescent="0.3">
      <c r="A189" s="156"/>
      <c r="B189" s="1">
        <v>2536</v>
      </c>
      <c r="C189" s="1" t="s">
        <v>128</v>
      </c>
      <c r="D189" s="35">
        <f t="shared" si="65"/>
        <v>1802416</v>
      </c>
      <c r="E189" s="35">
        <v>4938</v>
      </c>
      <c r="F189" s="55">
        <v>142674</v>
      </c>
      <c r="G189" s="16">
        <v>146416</v>
      </c>
      <c r="H189" s="16">
        <v>166514</v>
      </c>
      <c r="I189" s="16">
        <v>153022</v>
      </c>
      <c r="J189" s="16">
        <v>151682</v>
      </c>
      <c r="K189" s="16">
        <v>151818</v>
      </c>
      <c r="L189" s="16">
        <v>144618</v>
      </c>
      <c r="M189" s="16">
        <v>145598</v>
      </c>
      <c r="N189" s="16">
        <v>157645</v>
      </c>
      <c r="O189" s="16">
        <v>133179</v>
      </c>
      <c r="P189" s="16">
        <v>156526</v>
      </c>
      <c r="Q189" s="63">
        <v>152724</v>
      </c>
      <c r="S189" s="43"/>
    </row>
    <row r="190" spans="1:19" x14ac:dyDescent="0.3">
      <c r="A190" s="156"/>
      <c r="B190" s="1">
        <v>2537</v>
      </c>
      <c r="C190" s="1" t="s">
        <v>355</v>
      </c>
      <c r="D190" s="35">
        <f t="shared" si="65"/>
        <v>1034688</v>
      </c>
      <c r="E190" s="35">
        <v>2835</v>
      </c>
      <c r="F190" s="55">
        <v>87996</v>
      </c>
      <c r="G190" s="16">
        <v>86501</v>
      </c>
      <c r="H190" s="16">
        <v>95272</v>
      </c>
      <c r="I190" s="16">
        <v>88563</v>
      </c>
      <c r="J190" s="16">
        <v>83730</v>
      </c>
      <c r="K190" s="16">
        <v>86538</v>
      </c>
      <c r="L190" s="16">
        <v>86175</v>
      </c>
      <c r="M190" s="16">
        <v>86106</v>
      </c>
      <c r="N190" s="16">
        <v>86315</v>
      </c>
      <c r="O190" s="16">
        <v>71406</v>
      </c>
      <c r="P190" s="16">
        <v>88029</v>
      </c>
      <c r="Q190" s="63">
        <v>88057</v>
      </c>
      <c r="S190" s="43"/>
    </row>
    <row r="191" spans="1:19" x14ac:dyDescent="0.3">
      <c r="A191" s="156"/>
      <c r="B191" s="1">
        <v>2538</v>
      </c>
      <c r="C191" s="1" t="s">
        <v>129</v>
      </c>
      <c r="D191" s="35">
        <f t="shared" si="65"/>
        <v>1496579</v>
      </c>
      <c r="E191" s="35">
        <v>4100</v>
      </c>
      <c r="F191" s="55">
        <v>113675</v>
      </c>
      <c r="G191" s="16">
        <v>114350</v>
      </c>
      <c r="H191" s="16">
        <v>133831</v>
      </c>
      <c r="I191" s="16">
        <v>128792</v>
      </c>
      <c r="J191" s="16">
        <v>128702</v>
      </c>
      <c r="K191" s="16">
        <v>127670</v>
      </c>
      <c r="L191" s="16">
        <v>123611</v>
      </c>
      <c r="M191" s="16">
        <v>120951</v>
      </c>
      <c r="N191" s="16">
        <v>130199</v>
      </c>
      <c r="O191" s="16">
        <v>115247</v>
      </c>
      <c r="P191" s="16">
        <v>130996</v>
      </c>
      <c r="Q191" s="63">
        <v>128555</v>
      </c>
      <c r="S191" s="43"/>
    </row>
    <row r="192" spans="1:19" x14ac:dyDescent="0.3">
      <c r="A192" s="156"/>
      <c r="B192" s="1">
        <v>2539</v>
      </c>
      <c r="C192" s="1" t="s">
        <v>130</v>
      </c>
      <c r="D192" s="35">
        <f t="shared" si="65"/>
        <v>2186585</v>
      </c>
      <c r="E192" s="35">
        <v>5991</v>
      </c>
      <c r="F192" s="55">
        <v>169493</v>
      </c>
      <c r="G192" s="16">
        <v>170433</v>
      </c>
      <c r="H192" s="16">
        <v>199800</v>
      </c>
      <c r="I192" s="16">
        <v>189044</v>
      </c>
      <c r="J192" s="16">
        <v>188767</v>
      </c>
      <c r="K192" s="16">
        <v>185018</v>
      </c>
      <c r="L192" s="16">
        <v>178367</v>
      </c>
      <c r="M192" s="16">
        <v>174367</v>
      </c>
      <c r="N192" s="16">
        <v>185996</v>
      </c>
      <c r="O192" s="16">
        <v>168077</v>
      </c>
      <c r="P192" s="16">
        <v>187745</v>
      </c>
      <c r="Q192" s="63">
        <v>189478</v>
      </c>
      <c r="S192" s="43"/>
    </row>
    <row r="193" spans="1:19" x14ac:dyDescent="0.3">
      <c r="A193" s="156"/>
      <c r="B193" s="1">
        <v>2540</v>
      </c>
      <c r="C193" s="1" t="s">
        <v>131</v>
      </c>
      <c r="D193" s="35">
        <f t="shared" si="65"/>
        <v>3080144</v>
      </c>
      <c r="E193" s="35">
        <v>8439</v>
      </c>
      <c r="F193" s="55">
        <v>240441</v>
      </c>
      <c r="G193" s="16">
        <v>238184</v>
      </c>
      <c r="H193" s="16">
        <v>275799</v>
      </c>
      <c r="I193" s="16">
        <v>263043</v>
      </c>
      <c r="J193" s="16">
        <v>261370</v>
      </c>
      <c r="K193" s="16">
        <v>259971</v>
      </c>
      <c r="L193" s="16">
        <v>252840</v>
      </c>
      <c r="M193" s="16">
        <v>249240</v>
      </c>
      <c r="N193" s="16">
        <v>265556</v>
      </c>
      <c r="O193" s="16">
        <v>240165</v>
      </c>
      <c r="P193" s="16">
        <v>267342</v>
      </c>
      <c r="Q193" s="63">
        <v>266193</v>
      </c>
      <c r="S193" s="43"/>
    </row>
    <row r="194" spans="1:19" x14ac:dyDescent="0.3">
      <c r="A194" s="156"/>
      <c r="B194" s="1">
        <v>2541</v>
      </c>
      <c r="C194" s="1" t="s">
        <v>132</v>
      </c>
      <c r="D194" s="35">
        <f t="shared" si="65"/>
        <v>1901126</v>
      </c>
      <c r="E194" s="35">
        <v>5209</v>
      </c>
      <c r="F194" s="55">
        <v>150975</v>
      </c>
      <c r="G194" s="16">
        <v>150992</v>
      </c>
      <c r="H194" s="16">
        <v>168420</v>
      </c>
      <c r="I194" s="16">
        <v>160977</v>
      </c>
      <c r="J194" s="16">
        <v>160270</v>
      </c>
      <c r="K194" s="16">
        <v>158735</v>
      </c>
      <c r="L194" s="16">
        <v>157196</v>
      </c>
      <c r="M194" s="16">
        <v>154679</v>
      </c>
      <c r="N194" s="16">
        <v>162002</v>
      </c>
      <c r="O194" s="16">
        <v>147041</v>
      </c>
      <c r="P194" s="16">
        <v>163425</v>
      </c>
      <c r="Q194" s="63">
        <v>166414</v>
      </c>
      <c r="S194" s="43"/>
    </row>
    <row r="195" spans="1:19" x14ac:dyDescent="0.3">
      <c r="A195" s="156"/>
      <c r="B195" s="1">
        <v>2542</v>
      </c>
      <c r="C195" s="1" t="s">
        <v>133</v>
      </c>
      <c r="D195" s="35">
        <f t="shared" si="65"/>
        <v>2293867</v>
      </c>
      <c r="E195" s="35">
        <v>6285</v>
      </c>
      <c r="F195" s="55">
        <v>182159</v>
      </c>
      <c r="G195" s="16">
        <v>172954</v>
      </c>
      <c r="H195" s="16">
        <v>208184</v>
      </c>
      <c r="I195" s="16">
        <v>200354</v>
      </c>
      <c r="J195" s="16">
        <v>196024</v>
      </c>
      <c r="K195" s="16">
        <v>189961</v>
      </c>
      <c r="L195" s="16">
        <v>183181</v>
      </c>
      <c r="M195" s="16">
        <v>181745</v>
      </c>
      <c r="N195" s="16">
        <v>200997</v>
      </c>
      <c r="O195" s="16">
        <v>178226</v>
      </c>
      <c r="P195" s="16">
        <v>200978</v>
      </c>
      <c r="Q195" s="63">
        <v>199104</v>
      </c>
      <c r="S195" s="43"/>
    </row>
    <row r="196" spans="1:19" x14ac:dyDescent="0.3">
      <c r="A196" s="156"/>
      <c r="B196" s="1">
        <v>2543</v>
      </c>
      <c r="C196" s="1" t="s">
        <v>134</v>
      </c>
      <c r="D196" s="35">
        <f t="shared" si="65"/>
        <v>6174486</v>
      </c>
      <c r="E196" s="35">
        <v>16916</v>
      </c>
      <c r="F196" s="55">
        <v>484129</v>
      </c>
      <c r="G196" s="16">
        <v>485602</v>
      </c>
      <c r="H196" s="16">
        <v>551067</v>
      </c>
      <c r="I196" s="16">
        <v>521842</v>
      </c>
      <c r="J196" s="16">
        <v>516659</v>
      </c>
      <c r="K196" s="16">
        <v>521719</v>
      </c>
      <c r="L196" s="16">
        <v>509270</v>
      </c>
      <c r="M196" s="16">
        <v>499617</v>
      </c>
      <c r="N196" s="16">
        <v>529930</v>
      </c>
      <c r="O196" s="16">
        <v>475575</v>
      </c>
      <c r="P196" s="16">
        <v>538830</v>
      </c>
      <c r="Q196" s="63">
        <v>540246</v>
      </c>
      <c r="S196" s="43"/>
    </row>
    <row r="197" spans="1:19" x14ac:dyDescent="0.3">
      <c r="A197" s="156"/>
      <c r="B197" s="1">
        <v>2544</v>
      </c>
      <c r="C197" s="1" t="s">
        <v>135</v>
      </c>
      <c r="D197" s="35">
        <f t="shared" si="65"/>
        <v>6804290</v>
      </c>
      <c r="E197" s="35">
        <v>18642</v>
      </c>
      <c r="F197" s="55">
        <v>536366</v>
      </c>
      <c r="G197" s="16">
        <v>544578</v>
      </c>
      <c r="H197" s="16">
        <v>610147</v>
      </c>
      <c r="I197" s="16">
        <v>570929</v>
      </c>
      <c r="J197" s="16">
        <v>567785</v>
      </c>
      <c r="K197" s="16">
        <v>572348</v>
      </c>
      <c r="L197" s="16">
        <v>564150</v>
      </c>
      <c r="M197" s="16">
        <v>552783</v>
      </c>
      <c r="N197" s="16">
        <v>579600</v>
      </c>
      <c r="O197" s="16">
        <v>523496</v>
      </c>
      <c r="P197" s="16">
        <v>587879</v>
      </c>
      <c r="Q197" s="63">
        <v>594229</v>
      </c>
      <c r="S197" s="43"/>
    </row>
    <row r="198" spans="1:19" x14ac:dyDescent="0.3">
      <c r="A198" s="156"/>
      <c r="B198" s="1">
        <v>2545</v>
      </c>
      <c r="C198" s="1" t="s">
        <v>136</v>
      </c>
      <c r="D198" s="35">
        <f t="shared" si="65"/>
        <v>4061384</v>
      </c>
      <c r="E198" s="35">
        <v>11127</v>
      </c>
      <c r="F198" s="55">
        <v>319066</v>
      </c>
      <c r="G198" s="16">
        <v>320257</v>
      </c>
      <c r="H198" s="16">
        <v>366749</v>
      </c>
      <c r="I198" s="16">
        <v>343903</v>
      </c>
      <c r="J198" s="16">
        <v>346264</v>
      </c>
      <c r="K198" s="16">
        <v>342416</v>
      </c>
      <c r="L198" s="16">
        <v>334053</v>
      </c>
      <c r="M198" s="16">
        <v>329099</v>
      </c>
      <c r="N198" s="16">
        <v>342923</v>
      </c>
      <c r="O198" s="16">
        <v>313793</v>
      </c>
      <c r="P198" s="16">
        <v>349250</v>
      </c>
      <c r="Q198" s="63">
        <v>353611</v>
      </c>
      <c r="S198" s="43"/>
    </row>
    <row r="199" spans="1:19" x14ac:dyDescent="0.3">
      <c r="A199" s="156"/>
      <c r="B199" s="1">
        <v>2546</v>
      </c>
      <c r="C199" s="1" t="s">
        <v>137</v>
      </c>
      <c r="D199" s="35">
        <f t="shared" si="65"/>
        <v>5574485</v>
      </c>
      <c r="E199" s="35">
        <v>15273</v>
      </c>
      <c r="F199" s="55">
        <v>407151</v>
      </c>
      <c r="G199" s="16">
        <v>414983</v>
      </c>
      <c r="H199" s="16">
        <v>497210</v>
      </c>
      <c r="I199" s="16">
        <v>507337</v>
      </c>
      <c r="J199" s="16">
        <v>508675</v>
      </c>
      <c r="K199" s="16">
        <v>472189</v>
      </c>
      <c r="L199" s="16">
        <v>439171</v>
      </c>
      <c r="M199" s="16">
        <v>438719</v>
      </c>
      <c r="N199" s="16">
        <v>481127</v>
      </c>
      <c r="O199" s="16">
        <v>456987</v>
      </c>
      <c r="P199" s="16">
        <v>474449</v>
      </c>
      <c r="Q199" s="63">
        <v>476487</v>
      </c>
      <c r="S199" s="43"/>
    </row>
    <row r="200" spans="1:19" x14ac:dyDescent="0.3">
      <c r="A200" s="156"/>
      <c r="B200" s="1">
        <v>2547</v>
      </c>
      <c r="C200" s="1" t="s">
        <v>138</v>
      </c>
      <c r="D200" s="35">
        <f t="shared" si="65"/>
        <v>5267876</v>
      </c>
      <c r="E200" s="35">
        <v>14433</v>
      </c>
      <c r="F200" s="55">
        <v>394760</v>
      </c>
      <c r="G200" s="16">
        <v>398778</v>
      </c>
      <c r="H200" s="16">
        <v>475682</v>
      </c>
      <c r="I200" s="16">
        <v>466452</v>
      </c>
      <c r="J200" s="16">
        <v>457845</v>
      </c>
      <c r="K200" s="16">
        <v>448551</v>
      </c>
      <c r="L200" s="16">
        <v>412045</v>
      </c>
      <c r="M200" s="16">
        <v>409404</v>
      </c>
      <c r="N200" s="16">
        <v>462759</v>
      </c>
      <c r="O200" s="16">
        <v>420166</v>
      </c>
      <c r="P200" s="16">
        <v>465441</v>
      </c>
      <c r="Q200" s="63">
        <v>455993</v>
      </c>
      <c r="S200" s="43"/>
    </row>
    <row r="201" spans="1:19" x14ac:dyDescent="0.3">
      <c r="A201" s="156"/>
      <c r="B201" s="1">
        <v>2548</v>
      </c>
      <c r="C201" s="1" t="s">
        <v>139</v>
      </c>
      <c r="D201" s="35">
        <f t="shared" si="65"/>
        <v>7591346</v>
      </c>
      <c r="E201" s="35">
        <v>20798</v>
      </c>
      <c r="F201" s="55">
        <v>608381</v>
      </c>
      <c r="G201" s="16">
        <v>607992</v>
      </c>
      <c r="H201" s="16">
        <v>669021</v>
      </c>
      <c r="I201" s="16">
        <v>642906</v>
      </c>
      <c r="J201" s="16">
        <v>655224</v>
      </c>
      <c r="K201" s="16">
        <v>633016</v>
      </c>
      <c r="L201" s="16">
        <v>625421</v>
      </c>
      <c r="M201" s="16">
        <v>621031</v>
      </c>
      <c r="N201" s="16">
        <v>630101</v>
      </c>
      <c r="O201" s="16">
        <v>588138</v>
      </c>
      <c r="P201" s="16">
        <v>642388</v>
      </c>
      <c r="Q201" s="63">
        <v>667727</v>
      </c>
      <c r="S201" s="43"/>
    </row>
    <row r="202" spans="1:19" x14ac:dyDescent="0.3">
      <c r="A202" s="156"/>
      <c r="B202" s="1">
        <v>2549</v>
      </c>
      <c r="C202" s="1" t="s">
        <v>140</v>
      </c>
      <c r="D202" s="35">
        <f t="shared" si="65"/>
        <v>7064958</v>
      </c>
      <c r="E202" s="35">
        <v>19356</v>
      </c>
      <c r="F202" s="55">
        <v>546644</v>
      </c>
      <c r="G202" s="16">
        <v>545136</v>
      </c>
      <c r="H202" s="16">
        <v>626709</v>
      </c>
      <c r="I202" s="16">
        <v>596397</v>
      </c>
      <c r="J202" s="16">
        <v>597532</v>
      </c>
      <c r="K202" s="16">
        <v>588247</v>
      </c>
      <c r="L202" s="16">
        <v>561526</v>
      </c>
      <c r="M202" s="16">
        <v>566363</v>
      </c>
      <c r="N202" s="16">
        <v>615399</v>
      </c>
      <c r="O202" s="16">
        <v>557336</v>
      </c>
      <c r="P202" s="16">
        <v>631217</v>
      </c>
      <c r="Q202" s="63">
        <v>632452</v>
      </c>
      <c r="S202" s="43"/>
    </row>
    <row r="203" spans="1:19" x14ac:dyDescent="0.3">
      <c r="A203" s="156"/>
      <c r="B203" s="1">
        <v>2550</v>
      </c>
      <c r="C203" s="1" t="s">
        <v>141</v>
      </c>
      <c r="D203" s="35">
        <f t="shared" si="65"/>
        <v>2786869</v>
      </c>
      <c r="E203" s="35">
        <v>7635</v>
      </c>
      <c r="F203" s="55">
        <v>221966</v>
      </c>
      <c r="G203" s="16">
        <v>219265</v>
      </c>
      <c r="H203" s="16">
        <v>247181</v>
      </c>
      <c r="I203" s="16">
        <v>237931</v>
      </c>
      <c r="J203" s="16">
        <v>239729</v>
      </c>
      <c r="K203" s="16">
        <v>235556</v>
      </c>
      <c r="L203" s="16">
        <v>231277</v>
      </c>
      <c r="M203" s="16">
        <v>225000</v>
      </c>
      <c r="N203" s="16">
        <v>237086</v>
      </c>
      <c r="O203" s="16">
        <v>212854</v>
      </c>
      <c r="P203" s="16">
        <v>236678</v>
      </c>
      <c r="Q203" s="63">
        <v>242346</v>
      </c>
      <c r="S203" s="43"/>
    </row>
    <row r="204" spans="1:19" x14ac:dyDescent="0.3">
      <c r="A204" s="156"/>
      <c r="B204" s="1">
        <v>2551</v>
      </c>
      <c r="C204" s="1" t="s">
        <v>142</v>
      </c>
      <c r="D204" s="35">
        <f t="shared" si="65"/>
        <v>3606736</v>
      </c>
      <c r="E204" s="35">
        <v>9881</v>
      </c>
      <c r="F204" s="55">
        <v>285584</v>
      </c>
      <c r="G204" s="16">
        <v>278850</v>
      </c>
      <c r="H204" s="16">
        <v>323321</v>
      </c>
      <c r="I204" s="16">
        <v>305797</v>
      </c>
      <c r="J204" s="16">
        <v>308353</v>
      </c>
      <c r="K204" s="16">
        <v>303312</v>
      </c>
      <c r="L204" s="16">
        <v>303009</v>
      </c>
      <c r="M204" s="16">
        <v>295408</v>
      </c>
      <c r="N204" s="16">
        <v>305039</v>
      </c>
      <c r="O204" s="16">
        <v>277671</v>
      </c>
      <c r="P204" s="16">
        <v>307099</v>
      </c>
      <c r="Q204" s="63">
        <v>313293</v>
      </c>
      <c r="S204" s="43"/>
    </row>
    <row r="205" spans="1:19" x14ac:dyDescent="0.3">
      <c r="A205" s="156"/>
      <c r="B205" s="1">
        <v>2552</v>
      </c>
      <c r="C205" s="1" t="s">
        <v>143</v>
      </c>
      <c r="D205" s="35">
        <f t="shared" si="65"/>
        <v>3028392</v>
      </c>
      <c r="E205" s="35">
        <v>8297</v>
      </c>
      <c r="F205" s="55">
        <v>234820</v>
      </c>
      <c r="G205" s="16">
        <v>235322</v>
      </c>
      <c r="H205" s="16">
        <v>272970</v>
      </c>
      <c r="I205" s="16">
        <v>261061</v>
      </c>
      <c r="J205" s="16">
        <v>260955</v>
      </c>
      <c r="K205" s="16">
        <v>254342</v>
      </c>
      <c r="L205" s="16">
        <v>245820</v>
      </c>
      <c r="M205" s="16">
        <v>240426</v>
      </c>
      <c r="N205" s="16">
        <v>262371</v>
      </c>
      <c r="O205" s="16">
        <v>236039</v>
      </c>
      <c r="P205" s="16">
        <v>262645</v>
      </c>
      <c r="Q205" s="63">
        <v>261621</v>
      </c>
      <c r="S205" s="43"/>
    </row>
    <row r="206" spans="1:19" x14ac:dyDescent="0.3">
      <c r="A206" s="156"/>
      <c r="B206" s="1">
        <v>2553</v>
      </c>
      <c r="C206" s="1" t="s">
        <v>144</v>
      </c>
      <c r="D206" s="35">
        <f t="shared" si="65"/>
        <v>3507131</v>
      </c>
      <c r="E206" s="35">
        <v>9609</v>
      </c>
      <c r="F206" s="55">
        <v>238104</v>
      </c>
      <c r="G206" s="16">
        <v>257010</v>
      </c>
      <c r="H206" s="16">
        <v>314019</v>
      </c>
      <c r="I206" s="16">
        <v>301815</v>
      </c>
      <c r="J206" s="16">
        <v>304437</v>
      </c>
      <c r="K206" s="16">
        <v>305240</v>
      </c>
      <c r="L206" s="16">
        <v>293080</v>
      </c>
      <c r="M206" s="16">
        <v>291246</v>
      </c>
      <c r="N206" s="16">
        <v>313097</v>
      </c>
      <c r="O206" s="16">
        <v>273229</v>
      </c>
      <c r="P206" s="16">
        <v>309765</v>
      </c>
      <c r="Q206" s="63">
        <v>306089</v>
      </c>
      <c r="S206" s="43"/>
    </row>
    <row r="207" spans="1:19" x14ac:dyDescent="0.3">
      <c r="A207" s="156"/>
      <c r="B207" s="1">
        <v>2554</v>
      </c>
      <c r="C207" s="1" t="s">
        <v>145</v>
      </c>
      <c r="D207" s="35">
        <f t="shared" si="65"/>
        <v>4232553</v>
      </c>
      <c r="E207" s="35">
        <v>11596</v>
      </c>
      <c r="F207" s="55">
        <v>315996</v>
      </c>
      <c r="G207" s="16">
        <v>315733</v>
      </c>
      <c r="H207" s="16">
        <v>370719</v>
      </c>
      <c r="I207" s="16">
        <v>360385</v>
      </c>
      <c r="J207" s="16">
        <v>361840</v>
      </c>
      <c r="K207" s="16">
        <v>363465</v>
      </c>
      <c r="L207" s="16">
        <v>349018</v>
      </c>
      <c r="M207" s="16">
        <v>340748</v>
      </c>
      <c r="N207" s="16">
        <v>369818</v>
      </c>
      <c r="O207" s="16">
        <v>335660</v>
      </c>
      <c r="P207" s="16">
        <v>379117</v>
      </c>
      <c r="Q207" s="63">
        <v>370054</v>
      </c>
      <c r="S207" s="43"/>
    </row>
    <row r="208" spans="1:19" x14ac:dyDescent="0.3">
      <c r="A208" s="156"/>
      <c r="B208" s="1">
        <v>2555</v>
      </c>
      <c r="C208" s="1" t="s">
        <v>146</v>
      </c>
      <c r="D208" s="35">
        <f t="shared" si="65"/>
        <v>4407509</v>
      </c>
      <c r="E208" s="35">
        <v>12075</v>
      </c>
      <c r="F208" s="55">
        <v>367276</v>
      </c>
      <c r="G208" s="16">
        <v>364336</v>
      </c>
      <c r="H208" s="16">
        <v>423360</v>
      </c>
      <c r="I208" s="16">
        <v>401833</v>
      </c>
      <c r="J208" s="16">
        <v>398742</v>
      </c>
      <c r="K208" s="16">
        <v>393906</v>
      </c>
      <c r="L208" s="16">
        <v>372197</v>
      </c>
      <c r="M208" s="16">
        <v>351313</v>
      </c>
      <c r="N208" s="16">
        <v>361612</v>
      </c>
      <c r="O208" s="16">
        <v>312434</v>
      </c>
      <c r="P208" s="16">
        <v>340393</v>
      </c>
      <c r="Q208" s="63">
        <v>320107</v>
      </c>
      <c r="S208" s="43"/>
    </row>
    <row r="209" spans="1:19" x14ac:dyDescent="0.3">
      <c r="A209" s="156"/>
      <c r="B209" s="1">
        <v>2556</v>
      </c>
      <c r="C209" s="1" t="s">
        <v>147</v>
      </c>
      <c r="D209" s="35">
        <f t="shared" si="65"/>
        <v>2333443</v>
      </c>
      <c r="E209" s="35">
        <v>6393</v>
      </c>
      <c r="F209" s="55">
        <v>150388</v>
      </c>
      <c r="G209" s="16">
        <v>172091</v>
      </c>
      <c r="H209" s="16">
        <v>189164</v>
      </c>
      <c r="I209" s="16">
        <v>204511</v>
      </c>
      <c r="J209" s="16">
        <v>238347</v>
      </c>
      <c r="K209" s="16">
        <v>193050</v>
      </c>
      <c r="L209" s="16">
        <v>178720</v>
      </c>
      <c r="M209" s="16">
        <v>175116</v>
      </c>
      <c r="N209" s="16">
        <v>220141</v>
      </c>
      <c r="O209" s="16">
        <v>207360</v>
      </c>
      <c r="P209" s="16">
        <v>190442</v>
      </c>
      <c r="Q209" s="63">
        <v>214113</v>
      </c>
      <c r="S209" s="43"/>
    </row>
    <row r="210" spans="1:19" x14ac:dyDescent="0.3">
      <c r="A210" s="156"/>
      <c r="B210" s="1">
        <v>2557</v>
      </c>
      <c r="C210" s="1" t="s">
        <v>148</v>
      </c>
      <c r="D210" s="35">
        <f t="shared" si="65"/>
        <v>2628763</v>
      </c>
      <c r="E210" s="35">
        <v>7202</v>
      </c>
      <c r="F210" s="55">
        <v>208110</v>
      </c>
      <c r="G210" s="16">
        <v>210558</v>
      </c>
      <c r="H210" s="16">
        <v>235287</v>
      </c>
      <c r="I210" s="16">
        <v>225451</v>
      </c>
      <c r="J210" s="16">
        <v>222503</v>
      </c>
      <c r="K210" s="16">
        <v>221044</v>
      </c>
      <c r="L210" s="16">
        <v>212412</v>
      </c>
      <c r="M210" s="16">
        <v>210646</v>
      </c>
      <c r="N210" s="16">
        <v>224644</v>
      </c>
      <c r="O210" s="16">
        <v>199418</v>
      </c>
      <c r="P210" s="16">
        <v>225951</v>
      </c>
      <c r="Q210" s="63">
        <v>232739</v>
      </c>
      <c r="S210" s="43"/>
    </row>
    <row r="211" spans="1:19" x14ac:dyDescent="0.3">
      <c r="A211" s="156"/>
      <c r="B211" s="1">
        <v>2558</v>
      </c>
      <c r="C211" s="1" t="s">
        <v>356</v>
      </c>
      <c r="D211" s="35">
        <f t="shared" si="65"/>
        <v>1333763</v>
      </c>
      <c r="E211" s="35">
        <v>3654</v>
      </c>
      <c r="F211" s="55">
        <v>102828</v>
      </c>
      <c r="G211" s="16">
        <v>103785</v>
      </c>
      <c r="H211" s="16">
        <v>122826</v>
      </c>
      <c r="I211" s="16">
        <v>118990</v>
      </c>
      <c r="J211" s="16">
        <v>115496</v>
      </c>
      <c r="K211" s="16">
        <v>115832</v>
      </c>
      <c r="L211" s="16">
        <v>107387</v>
      </c>
      <c r="M211" s="16">
        <v>106178</v>
      </c>
      <c r="N211" s="16">
        <v>113876</v>
      </c>
      <c r="O211" s="16">
        <v>100082</v>
      </c>
      <c r="P211" s="16">
        <v>114387</v>
      </c>
      <c r="Q211" s="63">
        <v>112096</v>
      </c>
      <c r="S211" s="43"/>
    </row>
    <row r="212" spans="1:19" x14ac:dyDescent="0.3">
      <c r="A212" s="156"/>
      <c r="B212" s="1">
        <v>2559</v>
      </c>
      <c r="C212" s="1" t="s">
        <v>149</v>
      </c>
      <c r="D212" s="35">
        <f t="shared" si="65"/>
        <v>2492220</v>
      </c>
      <c r="E212" s="35">
        <v>6828</v>
      </c>
      <c r="F212" s="55">
        <v>193595</v>
      </c>
      <c r="G212" s="16">
        <v>197457</v>
      </c>
      <c r="H212" s="16">
        <v>224246</v>
      </c>
      <c r="I212" s="16">
        <v>211683</v>
      </c>
      <c r="J212" s="16">
        <v>209449</v>
      </c>
      <c r="K212" s="16">
        <v>209728</v>
      </c>
      <c r="L212" s="16">
        <v>207253</v>
      </c>
      <c r="M212" s="16">
        <v>202525</v>
      </c>
      <c r="N212" s="16">
        <v>213957</v>
      </c>
      <c r="O212" s="16">
        <v>192456</v>
      </c>
      <c r="P212" s="16">
        <v>216586</v>
      </c>
      <c r="Q212" s="63">
        <v>213285</v>
      </c>
      <c r="S212" s="43"/>
    </row>
    <row r="213" spans="1:19" x14ac:dyDescent="0.3">
      <c r="A213" s="156"/>
      <c r="B213" s="1">
        <v>2560</v>
      </c>
      <c r="C213" s="1" t="s">
        <v>150</v>
      </c>
      <c r="D213" s="35">
        <f t="shared" si="65"/>
        <v>2494708</v>
      </c>
      <c r="E213" s="35">
        <v>6835</v>
      </c>
      <c r="F213" s="55">
        <v>193590</v>
      </c>
      <c r="G213" s="16">
        <v>191870</v>
      </c>
      <c r="H213" s="16">
        <v>226896</v>
      </c>
      <c r="I213" s="16">
        <v>214126</v>
      </c>
      <c r="J213" s="16">
        <v>212897</v>
      </c>
      <c r="K213" s="16">
        <v>209473</v>
      </c>
      <c r="L213" s="16">
        <v>203555</v>
      </c>
      <c r="M213" s="16">
        <v>202727</v>
      </c>
      <c r="N213" s="16">
        <v>215642</v>
      </c>
      <c r="O213" s="16">
        <v>193413</v>
      </c>
      <c r="P213" s="16">
        <v>214839</v>
      </c>
      <c r="Q213" s="63">
        <v>215680</v>
      </c>
      <c r="S213" s="43"/>
    </row>
    <row r="214" spans="1:19" ht="17.25" thickBot="1" x14ac:dyDescent="0.35">
      <c r="A214" s="156"/>
      <c r="B214" s="30">
        <v>2561</v>
      </c>
      <c r="C214" s="30" t="s">
        <v>151</v>
      </c>
      <c r="D214" s="37">
        <f t="shared" si="65"/>
        <v>1911141</v>
      </c>
      <c r="E214" s="37">
        <v>5236</v>
      </c>
      <c r="F214" s="58">
        <v>150427</v>
      </c>
      <c r="G214" s="31">
        <v>147527</v>
      </c>
      <c r="H214" s="31">
        <v>174437</v>
      </c>
      <c r="I214" s="31">
        <v>166575</v>
      </c>
      <c r="J214" s="31">
        <v>168305</v>
      </c>
      <c r="K214" s="31">
        <v>164502</v>
      </c>
      <c r="L214" s="31">
        <v>154813</v>
      </c>
      <c r="M214" s="31">
        <v>155163</v>
      </c>
      <c r="N214" s="31">
        <v>162202</v>
      </c>
      <c r="O214" s="31">
        <v>150426</v>
      </c>
      <c r="P214" s="31">
        <v>158753</v>
      </c>
      <c r="Q214" s="66">
        <v>158011</v>
      </c>
      <c r="S214" s="43"/>
    </row>
    <row r="215" spans="1:19" x14ac:dyDescent="0.3">
      <c r="A215" s="155" t="s">
        <v>336</v>
      </c>
      <c r="B215" s="8">
        <v>2611</v>
      </c>
      <c r="C215" s="8" t="s">
        <v>152</v>
      </c>
      <c r="D215" s="34">
        <f t="shared" si="65"/>
        <v>6550622</v>
      </c>
      <c r="E215" s="34">
        <v>17947</v>
      </c>
      <c r="F215" s="54">
        <v>512667</v>
      </c>
      <c r="G215" s="29">
        <v>506280</v>
      </c>
      <c r="H215" s="29">
        <v>585210</v>
      </c>
      <c r="I215" s="29">
        <v>564360</v>
      </c>
      <c r="J215" s="29">
        <v>563204</v>
      </c>
      <c r="K215" s="29">
        <v>551879</v>
      </c>
      <c r="L215" s="29">
        <v>536858</v>
      </c>
      <c r="M215" s="29">
        <v>531771</v>
      </c>
      <c r="N215" s="29">
        <v>559580</v>
      </c>
      <c r="O215" s="29">
        <v>518310</v>
      </c>
      <c r="P215" s="29">
        <v>559803</v>
      </c>
      <c r="Q215" s="62">
        <v>560700</v>
      </c>
      <c r="S215" s="43"/>
    </row>
    <row r="216" spans="1:19" x14ac:dyDescent="0.3">
      <c r="A216" s="156"/>
      <c r="B216" s="1">
        <v>2612</v>
      </c>
      <c r="C216" s="1" t="s">
        <v>153</v>
      </c>
      <c r="D216" s="35">
        <f t="shared" si="65"/>
        <v>1417355</v>
      </c>
      <c r="E216" s="35">
        <v>3883</v>
      </c>
      <c r="F216" s="55">
        <v>111686</v>
      </c>
      <c r="G216" s="16">
        <v>109430</v>
      </c>
      <c r="H216" s="16">
        <v>124435</v>
      </c>
      <c r="I216" s="16">
        <v>118851</v>
      </c>
      <c r="J216" s="16">
        <v>119584</v>
      </c>
      <c r="K216" s="16">
        <v>119297</v>
      </c>
      <c r="L216" s="16">
        <v>120835</v>
      </c>
      <c r="M216" s="16">
        <v>118756</v>
      </c>
      <c r="N216" s="16">
        <v>122817</v>
      </c>
      <c r="O216" s="16">
        <v>110540</v>
      </c>
      <c r="P216" s="16">
        <v>119922</v>
      </c>
      <c r="Q216" s="63">
        <v>121202</v>
      </c>
      <c r="S216" s="43"/>
    </row>
    <row r="217" spans="1:19" x14ac:dyDescent="0.3">
      <c r="A217" s="156"/>
      <c r="B217" s="1">
        <v>2613</v>
      </c>
      <c r="C217" s="1" t="s">
        <v>154</v>
      </c>
      <c r="D217" s="35">
        <f t="shared" si="65"/>
        <v>2089093</v>
      </c>
      <c r="E217" s="35">
        <v>5724</v>
      </c>
      <c r="F217" s="55">
        <v>169391</v>
      </c>
      <c r="G217" s="16">
        <v>166807</v>
      </c>
      <c r="H217" s="16">
        <v>184556</v>
      </c>
      <c r="I217" s="16">
        <v>176223</v>
      </c>
      <c r="J217" s="16">
        <v>178790</v>
      </c>
      <c r="K217" s="16">
        <v>172454</v>
      </c>
      <c r="L217" s="16">
        <v>177686</v>
      </c>
      <c r="M217" s="16">
        <v>177920</v>
      </c>
      <c r="N217" s="16">
        <v>168778</v>
      </c>
      <c r="O217" s="16">
        <v>162194</v>
      </c>
      <c r="P217" s="16">
        <v>172648</v>
      </c>
      <c r="Q217" s="63">
        <v>181646</v>
      </c>
      <c r="S217" s="43"/>
    </row>
    <row r="218" spans="1:19" x14ac:dyDescent="0.3">
      <c r="A218" s="156"/>
      <c r="B218" s="1">
        <v>2614</v>
      </c>
      <c r="C218" s="1" t="s">
        <v>155</v>
      </c>
      <c r="D218" s="35">
        <f t="shared" si="65"/>
        <v>1083847</v>
      </c>
      <c r="E218" s="35">
        <v>2969</v>
      </c>
      <c r="F218" s="55">
        <v>86040</v>
      </c>
      <c r="G218" s="16">
        <v>83516</v>
      </c>
      <c r="H218" s="16">
        <v>96764</v>
      </c>
      <c r="I218" s="16">
        <v>92827</v>
      </c>
      <c r="J218" s="16">
        <v>93052</v>
      </c>
      <c r="K218" s="16">
        <v>92046</v>
      </c>
      <c r="L218" s="16">
        <v>90317</v>
      </c>
      <c r="M218" s="16">
        <v>88974</v>
      </c>
      <c r="N218" s="16">
        <v>92509</v>
      </c>
      <c r="O218" s="16">
        <v>86252</v>
      </c>
      <c r="P218" s="16">
        <v>91377</v>
      </c>
      <c r="Q218" s="63">
        <v>90173</v>
      </c>
      <c r="S218" s="43"/>
    </row>
    <row r="219" spans="1:19" x14ac:dyDescent="0.3">
      <c r="A219" s="156"/>
      <c r="B219" s="1">
        <v>2616</v>
      </c>
      <c r="C219" s="1" t="s">
        <v>156</v>
      </c>
      <c r="D219" s="35">
        <f t="shared" si="65"/>
        <v>3013911</v>
      </c>
      <c r="E219" s="35">
        <v>8257</v>
      </c>
      <c r="F219" s="55">
        <v>230657</v>
      </c>
      <c r="G219" s="16">
        <v>229352</v>
      </c>
      <c r="H219" s="16">
        <v>270556</v>
      </c>
      <c r="I219" s="16">
        <v>260356</v>
      </c>
      <c r="J219" s="16">
        <v>259951</v>
      </c>
      <c r="K219" s="16">
        <v>257206</v>
      </c>
      <c r="L219" s="16">
        <v>250902</v>
      </c>
      <c r="M219" s="16">
        <v>245897</v>
      </c>
      <c r="N219" s="16">
        <v>260524</v>
      </c>
      <c r="O219" s="16">
        <v>237119</v>
      </c>
      <c r="P219" s="16">
        <v>257639</v>
      </c>
      <c r="Q219" s="63">
        <v>253752</v>
      </c>
      <c r="S219" s="43"/>
    </row>
    <row r="220" spans="1:19" x14ac:dyDescent="0.3">
      <c r="A220" s="156"/>
      <c r="B220" s="1">
        <v>2617</v>
      </c>
      <c r="C220" s="1" t="s">
        <v>157</v>
      </c>
      <c r="D220" s="35">
        <f t="shared" si="65"/>
        <v>5058396</v>
      </c>
      <c r="E220" s="35">
        <v>13859</v>
      </c>
      <c r="F220" s="55">
        <v>379884</v>
      </c>
      <c r="G220" s="16">
        <v>373419</v>
      </c>
      <c r="H220" s="16">
        <v>468275</v>
      </c>
      <c r="I220" s="16">
        <v>449195</v>
      </c>
      <c r="J220" s="16">
        <v>446891</v>
      </c>
      <c r="K220" s="16">
        <v>431447</v>
      </c>
      <c r="L220" s="16">
        <v>392526</v>
      </c>
      <c r="M220" s="16">
        <v>394849</v>
      </c>
      <c r="N220" s="16">
        <v>443627</v>
      </c>
      <c r="O220" s="16">
        <v>404635</v>
      </c>
      <c r="P220" s="16">
        <v>444565</v>
      </c>
      <c r="Q220" s="63">
        <v>429083</v>
      </c>
      <c r="S220" s="43"/>
    </row>
    <row r="221" spans="1:19" x14ac:dyDescent="0.3">
      <c r="A221" s="156"/>
      <c r="B221" s="1">
        <v>2618</v>
      </c>
      <c r="C221" s="1" t="s">
        <v>158</v>
      </c>
      <c r="D221" s="35">
        <f t="shared" si="65"/>
        <v>3878995</v>
      </c>
      <c r="E221" s="35">
        <v>10627</v>
      </c>
      <c r="F221" s="55">
        <v>302344</v>
      </c>
      <c r="G221" s="16">
        <v>297126</v>
      </c>
      <c r="H221" s="16">
        <v>346982</v>
      </c>
      <c r="I221" s="16">
        <v>335224</v>
      </c>
      <c r="J221" s="16">
        <v>334599</v>
      </c>
      <c r="K221" s="16">
        <v>327798</v>
      </c>
      <c r="L221" s="16">
        <v>316805</v>
      </c>
      <c r="M221" s="16">
        <v>313200</v>
      </c>
      <c r="N221" s="16">
        <v>331062</v>
      </c>
      <c r="O221" s="16">
        <v>306725</v>
      </c>
      <c r="P221" s="16">
        <v>334125</v>
      </c>
      <c r="Q221" s="63">
        <v>333005</v>
      </c>
      <c r="S221" s="43"/>
    </row>
    <row r="222" spans="1:19" x14ac:dyDescent="0.3">
      <c r="A222" s="156"/>
      <c r="B222" s="1">
        <v>2619</v>
      </c>
      <c r="C222" s="1" t="s">
        <v>159</v>
      </c>
      <c r="D222" s="35">
        <f t="shared" si="65"/>
        <v>5173696</v>
      </c>
      <c r="E222" s="35">
        <v>14175</v>
      </c>
      <c r="F222" s="55">
        <v>417407</v>
      </c>
      <c r="G222" s="16">
        <v>411768</v>
      </c>
      <c r="H222" s="16">
        <v>470793</v>
      </c>
      <c r="I222" s="16">
        <v>445203</v>
      </c>
      <c r="J222" s="16">
        <v>441141</v>
      </c>
      <c r="K222" s="16">
        <v>438626</v>
      </c>
      <c r="L222" s="16">
        <v>418523</v>
      </c>
      <c r="M222" s="16">
        <v>416619</v>
      </c>
      <c r="N222" s="16">
        <v>439772</v>
      </c>
      <c r="O222" s="16">
        <v>394699</v>
      </c>
      <c r="P222" s="16">
        <v>447879</v>
      </c>
      <c r="Q222" s="63">
        <v>431266</v>
      </c>
      <c r="S222" s="43"/>
    </row>
    <row r="223" spans="1:19" x14ac:dyDescent="0.3">
      <c r="A223" s="156"/>
      <c r="B223" s="1">
        <v>2620</v>
      </c>
      <c r="C223" s="1" t="s">
        <v>160</v>
      </c>
      <c r="D223" s="35">
        <f t="shared" si="65"/>
        <v>2785465</v>
      </c>
      <c r="E223" s="35">
        <v>7631</v>
      </c>
      <c r="F223" s="55">
        <v>169921</v>
      </c>
      <c r="G223" s="16">
        <v>165576</v>
      </c>
      <c r="H223" s="16">
        <v>219937</v>
      </c>
      <c r="I223" s="16">
        <v>220918</v>
      </c>
      <c r="J223" s="16">
        <v>245056</v>
      </c>
      <c r="K223" s="16">
        <v>245644</v>
      </c>
      <c r="L223" s="16">
        <v>221073</v>
      </c>
      <c r="M223" s="16">
        <v>216318</v>
      </c>
      <c r="N223" s="16">
        <v>243957</v>
      </c>
      <c r="O223" s="16">
        <v>432843</v>
      </c>
      <c r="P223" s="16">
        <v>226585</v>
      </c>
      <c r="Q223" s="63">
        <v>177637</v>
      </c>
      <c r="S223" s="43"/>
    </row>
    <row r="224" spans="1:19" x14ac:dyDescent="0.3">
      <c r="A224" s="156"/>
      <c r="B224" s="1">
        <v>2621</v>
      </c>
      <c r="C224" s="1" t="s">
        <v>161</v>
      </c>
      <c r="D224" s="35">
        <f t="shared" si="65"/>
        <v>5037292</v>
      </c>
      <c r="E224" s="35">
        <v>13801</v>
      </c>
      <c r="F224" s="55">
        <v>393266</v>
      </c>
      <c r="G224" s="16">
        <v>390556</v>
      </c>
      <c r="H224" s="16">
        <v>453826</v>
      </c>
      <c r="I224" s="16">
        <v>430405</v>
      </c>
      <c r="J224" s="16">
        <v>429496</v>
      </c>
      <c r="K224" s="16">
        <v>426578</v>
      </c>
      <c r="L224" s="16">
        <v>410312</v>
      </c>
      <c r="M224" s="16">
        <v>404817</v>
      </c>
      <c r="N224" s="16">
        <v>434163</v>
      </c>
      <c r="O224" s="16">
        <v>402766</v>
      </c>
      <c r="P224" s="16">
        <v>436841</v>
      </c>
      <c r="Q224" s="63">
        <v>424266</v>
      </c>
      <c r="S224" s="43"/>
    </row>
    <row r="225" spans="1:19" x14ac:dyDescent="0.3">
      <c r="A225" s="156"/>
      <c r="B225" s="1">
        <v>2622</v>
      </c>
      <c r="C225" s="1" t="s">
        <v>162</v>
      </c>
      <c r="D225" s="35">
        <f t="shared" si="65"/>
        <v>4993560</v>
      </c>
      <c r="E225" s="35">
        <v>13681</v>
      </c>
      <c r="F225" s="55">
        <v>393034</v>
      </c>
      <c r="G225" s="16">
        <v>393596</v>
      </c>
      <c r="H225" s="16">
        <v>448032</v>
      </c>
      <c r="I225" s="16">
        <v>425527</v>
      </c>
      <c r="J225" s="16">
        <v>419712</v>
      </c>
      <c r="K225" s="16">
        <v>415246</v>
      </c>
      <c r="L225" s="16">
        <v>410428</v>
      </c>
      <c r="M225" s="16">
        <v>413958</v>
      </c>
      <c r="N225" s="16">
        <v>430160</v>
      </c>
      <c r="O225" s="16">
        <v>392201</v>
      </c>
      <c r="P225" s="16">
        <v>425759</v>
      </c>
      <c r="Q225" s="63">
        <v>425907</v>
      </c>
      <c r="S225" s="43"/>
    </row>
    <row r="226" spans="1:19" x14ac:dyDescent="0.3">
      <c r="A226" s="156"/>
      <c r="B226" s="1">
        <v>2623</v>
      </c>
      <c r="C226" s="1" t="s">
        <v>163</v>
      </c>
      <c r="D226" s="35">
        <f t="shared" si="65"/>
        <v>5457007</v>
      </c>
      <c r="E226" s="35">
        <v>14951</v>
      </c>
      <c r="F226" s="55">
        <v>400777</v>
      </c>
      <c r="G226" s="16">
        <v>403929</v>
      </c>
      <c r="H226" s="16">
        <v>462211</v>
      </c>
      <c r="I226" s="16">
        <v>453069</v>
      </c>
      <c r="J226" s="16">
        <v>469730</v>
      </c>
      <c r="K226" s="16">
        <v>464944</v>
      </c>
      <c r="L226" s="16">
        <v>455458</v>
      </c>
      <c r="M226" s="16">
        <v>460937</v>
      </c>
      <c r="N226" s="16">
        <v>473641</v>
      </c>
      <c r="O226" s="16">
        <v>446594</v>
      </c>
      <c r="P226" s="16">
        <v>473976</v>
      </c>
      <c r="Q226" s="63">
        <v>491741</v>
      </c>
      <c r="S226" s="43"/>
    </row>
    <row r="227" spans="1:19" x14ac:dyDescent="0.3">
      <c r="A227" s="156"/>
      <c r="B227" s="1">
        <v>2624</v>
      </c>
      <c r="C227" s="1" t="s">
        <v>164</v>
      </c>
      <c r="D227" s="35">
        <f t="shared" si="65"/>
        <v>4052184</v>
      </c>
      <c r="E227" s="35">
        <v>11102</v>
      </c>
      <c r="F227" s="55">
        <v>323356</v>
      </c>
      <c r="G227" s="16">
        <v>325744</v>
      </c>
      <c r="H227" s="16">
        <v>368514</v>
      </c>
      <c r="I227" s="16">
        <v>344345</v>
      </c>
      <c r="J227" s="16">
        <v>349987</v>
      </c>
      <c r="K227" s="16">
        <v>329647</v>
      </c>
      <c r="L227" s="16">
        <v>329146</v>
      </c>
      <c r="M227" s="16">
        <v>320538</v>
      </c>
      <c r="N227" s="16">
        <v>343394</v>
      </c>
      <c r="O227" s="16">
        <v>311646</v>
      </c>
      <c r="P227" s="16">
        <v>345022</v>
      </c>
      <c r="Q227" s="63">
        <v>360845</v>
      </c>
      <c r="S227" s="43"/>
    </row>
    <row r="228" spans="1:19" x14ac:dyDescent="0.3">
      <c r="A228" s="156"/>
      <c r="B228" s="1">
        <v>2625</v>
      </c>
      <c r="C228" s="1" t="s">
        <v>165</v>
      </c>
      <c r="D228" s="35">
        <f t="shared" si="65"/>
        <v>3496173</v>
      </c>
      <c r="E228" s="35">
        <v>9579</v>
      </c>
      <c r="F228" s="55">
        <v>271639</v>
      </c>
      <c r="G228" s="16">
        <v>273297</v>
      </c>
      <c r="H228" s="16">
        <v>313347</v>
      </c>
      <c r="I228" s="16">
        <v>300963</v>
      </c>
      <c r="J228" s="16">
        <v>293943</v>
      </c>
      <c r="K228" s="16">
        <v>297592</v>
      </c>
      <c r="L228" s="16">
        <v>289040</v>
      </c>
      <c r="M228" s="16">
        <v>287795</v>
      </c>
      <c r="N228" s="16">
        <v>302719</v>
      </c>
      <c r="O228" s="16">
        <v>265079</v>
      </c>
      <c r="P228" s="16">
        <v>303759</v>
      </c>
      <c r="Q228" s="63">
        <v>297000</v>
      </c>
      <c r="S228" s="43"/>
    </row>
    <row r="229" spans="1:19" x14ac:dyDescent="0.3">
      <c r="A229" s="156"/>
      <c r="B229" s="1">
        <v>2626</v>
      </c>
      <c r="C229" s="1" t="s">
        <v>166</v>
      </c>
      <c r="D229" s="35">
        <f t="shared" si="65"/>
        <v>3072359</v>
      </c>
      <c r="E229" s="35">
        <v>8417</v>
      </c>
      <c r="F229" s="55">
        <v>224477</v>
      </c>
      <c r="G229" s="16">
        <v>223728</v>
      </c>
      <c r="H229" s="16">
        <v>285680</v>
      </c>
      <c r="I229" s="16">
        <v>266601</v>
      </c>
      <c r="J229" s="16">
        <v>270560</v>
      </c>
      <c r="K229" s="16">
        <v>261201</v>
      </c>
      <c r="L229" s="16">
        <v>244710</v>
      </c>
      <c r="M229" s="16">
        <v>236343</v>
      </c>
      <c r="N229" s="16">
        <v>275885</v>
      </c>
      <c r="O229" s="16">
        <v>237770</v>
      </c>
      <c r="P229" s="16">
        <v>279497</v>
      </c>
      <c r="Q229" s="63">
        <v>265907</v>
      </c>
      <c r="S229" s="43"/>
    </row>
    <row r="230" spans="1:19" x14ac:dyDescent="0.3">
      <c r="A230" s="156"/>
      <c r="B230" s="1">
        <v>2627</v>
      </c>
      <c r="C230" s="1" t="s">
        <v>167</v>
      </c>
      <c r="D230" s="35">
        <f t="shared" si="65"/>
        <v>6463691</v>
      </c>
      <c r="E230" s="35">
        <v>17709</v>
      </c>
      <c r="F230" s="55">
        <v>503298</v>
      </c>
      <c r="G230" s="16">
        <v>508677</v>
      </c>
      <c r="H230" s="16">
        <v>578243</v>
      </c>
      <c r="I230" s="16">
        <v>551384</v>
      </c>
      <c r="J230" s="16">
        <v>532246</v>
      </c>
      <c r="K230" s="16">
        <v>545312</v>
      </c>
      <c r="L230" s="16">
        <v>532559</v>
      </c>
      <c r="M230" s="16">
        <v>523004</v>
      </c>
      <c r="N230" s="16">
        <v>561996</v>
      </c>
      <c r="O230" s="16">
        <v>490705</v>
      </c>
      <c r="P230" s="16">
        <v>568561</v>
      </c>
      <c r="Q230" s="63">
        <v>567706</v>
      </c>
      <c r="S230" s="43"/>
    </row>
    <row r="231" spans="1:19" x14ac:dyDescent="0.3">
      <c r="A231" s="156"/>
      <c r="B231" s="1">
        <v>2628</v>
      </c>
      <c r="C231" s="1" t="s">
        <v>168</v>
      </c>
      <c r="D231" s="35">
        <f t="shared" si="65"/>
        <v>2663137</v>
      </c>
      <c r="E231" s="35">
        <v>7296</v>
      </c>
      <c r="F231" s="55">
        <v>199716</v>
      </c>
      <c r="G231" s="16">
        <v>202984</v>
      </c>
      <c r="H231" s="16">
        <v>244940</v>
      </c>
      <c r="I231" s="16">
        <v>232527</v>
      </c>
      <c r="J231" s="16">
        <v>230174</v>
      </c>
      <c r="K231" s="16">
        <v>227601</v>
      </c>
      <c r="L231" s="16">
        <v>213417</v>
      </c>
      <c r="M231" s="16">
        <v>206125</v>
      </c>
      <c r="N231" s="16">
        <v>234577</v>
      </c>
      <c r="O231" s="16">
        <v>212929</v>
      </c>
      <c r="P231" s="16">
        <v>233914</v>
      </c>
      <c r="Q231" s="63">
        <v>224233</v>
      </c>
      <c r="S231" s="43"/>
    </row>
    <row r="232" spans="1:19" x14ac:dyDescent="0.3">
      <c r="A232" s="156"/>
      <c r="B232" s="1">
        <v>2629</v>
      </c>
      <c r="C232" s="1" t="s">
        <v>169</v>
      </c>
      <c r="D232" s="35">
        <f t="shared" si="65"/>
        <v>2760992</v>
      </c>
      <c r="E232" s="35">
        <v>7564</v>
      </c>
      <c r="F232" s="55">
        <v>200030</v>
      </c>
      <c r="G232" s="16">
        <v>205417</v>
      </c>
      <c r="H232" s="16">
        <v>246850</v>
      </c>
      <c r="I232" s="16">
        <v>239944</v>
      </c>
      <c r="J232" s="16">
        <v>241307</v>
      </c>
      <c r="K232" s="16">
        <v>240145</v>
      </c>
      <c r="L232" s="16">
        <v>215345</v>
      </c>
      <c r="M232" s="16">
        <v>221007</v>
      </c>
      <c r="N232" s="16">
        <v>240007</v>
      </c>
      <c r="O232" s="16">
        <v>217039</v>
      </c>
      <c r="P232" s="16">
        <v>235784</v>
      </c>
      <c r="Q232" s="63">
        <v>258117</v>
      </c>
      <c r="S232" s="43"/>
    </row>
    <row r="233" spans="1:19" x14ac:dyDescent="0.3">
      <c r="A233" s="156"/>
      <c r="B233" s="1">
        <v>2630</v>
      </c>
      <c r="C233" s="1" t="s">
        <v>170</v>
      </c>
      <c r="D233" s="35">
        <f t="shared" si="65"/>
        <v>2703301</v>
      </c>
      <c r="E233" s="35">
        <v>7406</v>
      </c>
      <c r="F233" s="55">
        <v>199066</v>
      </c>
      <c r="G233" s="16">
        <v>206758</v>
      </c>
      <c r="H233" s="16">
        <v>239577</v>
      </c>
      <c r="I233" s="16">
        <v>232647</v>
      </c>
      <c r="J233" s="16">
        <v>242261</v>
      </c>
      <c r="K233" s="16">
        <v>237689</v>
      </c>
      <c r="L233" s="16">
        <v>220040</v>
      </c>
      <c r="M233" s="16">
        <v>219722</v>
      </c>
      <c r="N233" s="16">
        <v>232164</v>
      </c>
      <c r="O233" s="16">
        <v>239056</v>
      </c>
      <c r="P233" s="16">
        <v>213301</v>
      </c>
      <c r="Q233" s="63">
        <v>221020</v>
      </c>
      <c r="S233" s="43"/>
    </row>
    <row r="234" spans="1:19" x14ac:dyDescent="0.3">
      <c r="A234" s="156"/>
      <c r="B234" s="1">
        <v>2631</v>
      </c>
      <c r="C234" s="1" t="s">
        <v>171</v>
      </c>
      <c r="D234" s="35">
        <f t="shared" si="65"/>
        <v>6372702</v>
      </c>
      <c r="E234" s="35">
        <v>17459</v>
      </c>
      <c r="F234" s="55">
        <v>489626</v>
      </c>
      <c r="G234" s="16">
        <v>483195</v>
      </c>
      <c r="H234" s="16">
        <v>546785</v>
      </c>
      <c r="I234" s="16">
        <v>528791</v>
      </c>
      <c r="J234" s="16">
        <v>547075</v>
      </c>
      <c r="K234" s="16">
        <v>518567</v>
      </c>
      <c r="L234" s="16">
        <v>507674</v>
      </c>
      <c r="M234" s="16">
        <v>508819</v>
      </c>
      <c r="N234" s="16">
        <v>519542</v>
      </c>
      <c r="O234" s="16">
        <v>618134</v>
      </c>
      <c r="P234" s="16">
        <v>504330</v>
      </c>
      <c r="Q234" s="63">
        <v>600164</v>
      </c>
      <c r="S234" s="43"/>
    </row>
    <row r="235" spans="1:19" x14ac:dyDescent="0.3">
      <c r="A235" s="156"/>
      <c r="B235" s="1">
        <v>2632</v>
      </c>
      <c r="C235" s="1" t="s">
        <v>172</v>
      </c>
      <c r="D235" s="35">
        <f t="shared" si="65"/>
        <v>2681794</v>
      </c>
      <c r="E235" s="35">
        <v>7347</v>
      </c>
      <c r="F235" s="55">
        <v>207653</v>
      </c>
      <c r="G235" s="16">
        <v>221611</v>
      </c>
      <c r="H235" s="16">
        <v>233902</v>
      </c>
      <c r="I235" s="16">
        <v>219105</v>
      </c>
      <c r="J235" s="16">
        <v>220047</v>
      </c>
      <c r="K235" s="16">
        <v>218836</v>
      </c>
      <c r="L235" s="16">
        <v>215693</v>
      </c>
      <c r="M235" s="16">
        <v>216190</v>
      </c>
      <c r="N235" s="16">
        <v>226642</v>
      </c>
      <c r="O235" s="16">
        <v>215606</v>
      </c>
      <c r="P235" s="16">
        <v>243646</v>
      </c>
      <c r="Q235" s="63">
        <v>242863</v>
      </c>
      <c r="S235" s="43"/>
    </row>
    <row r="236" spans="1:19" x14ac:dyDescent="0.3">
      <c r="A236" s="156"/>
      <c r="B236" s="1">
        <v>2633</v>
      </c>
      <c r="C236" s="1" t="s">
        <v>173</v>
      </c>
      <c r="D236" s="35">
        <f t="shared" si="65"/>
        <v>907799</v>
      </c>
      <c r="E236" s="35">
        <v>2487</v>
      </c>
      <c r="F236" s="55">
        <v>69625</v>
      </c>
      <c r="G236" s="16">
        <v>69449</v>
      </c>
      <c r="H236" s="16">
        <v>84296</v>
      </c>
      <c r="I236" s="16">
        <v>79547</v>
      </c>
      <c r="J236" s="16">
        <v>78806</v>
      </c>
      <c r="K236" s="16">
        <v>76682</v>
      </c>
      <c r="L236" s="16">
        <v>71871</v>
      </c>
      <c r="M236" s="16">
        <v>69916</v>
      </c>
      <c r="N236" s="16">
        <v>78840</v>
      </c>
      <c r="O236" s="16">
        <v>70861</v>
      </c>
      <c r="P236" s="16">
        <v>80297</v>
      </c>
      <c r="Q236" s="63">
        <v>77609</v>
      </c>
      <c r="S236" s="43"/>
    </row>
    <row r="237" spans="1:19" x14ac:dyDescent="0.3">
      <c r="A237" s="156"/>
      <c r="B237" s="1">
        <v>2634</v>
      </c>
      <c r="C237" s="1" t="s">
        <v>174</v>
      </c>
      <c r="D237" s="35">
        <f t="shared" ref="D237:D300" si="66">SUM(F237:Q237)</f>
        <v>1341771</v>
      </c>
      <c r="E237" s="35">
        <v>3676</v>
      </c>
      <c r="F237" s="55">
        <v>104218</v>
      </c>
      <c r="G237" s="16">
        <v>104003</v>
      </c>
      <c r="H237" s="16">
        <v>120157</v>
      </c>
      <c r="I237" s="16">
        <v>116103</v>
      </c>
      <c r="J237" s="16">
        <v>112204</v>
      </c>
      <c r="K237" s="16">
        <v>112039</v>
      </c>
      <c r="L237" s="16">
        <v>109583</v>
      </c>
      <c r="M237" s="16">
        <v>109333</v>
      </c>
      <c r="N237" s="16">
        <v>116955</v>
      </c>
      <c r="O237" s="16">
        <v>103858</v>
      </c>
      <c r="P237" s="16">
        <v>118197</v>
      </c>
      <c r="Q237" s="63">
        <v>115121</v>
      </c>
      <c r="S237" s="43"/>
    </row>
    <row r="238" spans="1:19" x14ac:dyDescent="0.3">
      <c r="A238" s="156"/>
      <c r="B238" s="1">
        <v>2635</v>
      </c>
      <c r="C238" s="1" t="s">
        <v>175</v>
      </c>
      <c r="D238" s="35">
        <f t="shared" si="66"/>
        <v>1389231</v>
      </c>
      <c r="E238" s="35">
        <v>3806</v>
      </c>
      <c r="F238" s="55">
        <v>108882</v>
      </c>
      <c r="G238" s="16">
        <v>109856</v>
      </c>
      <c r="H238" s="16">
        <v>126006</v>
      </c>
      <c r="I238" s="16">
        <v>119317</v>
      </c>
      <c r="J238" s="16">
        <v>119133</v>
      </c>
      <c r="K238" s="16">
        <v>117379</v>
      </c>
      <c r="L238" s="16">
        <v>115381</v>
      </c>
      <c r="M238" s="16">
        <v>112782</v>
      </c>
      <c r="N238" s="16">
        <v>119486</v>
      </c>
      <c r="O238" s="16">
        <v>106848</v>
      </c>
      <c r="P238" s="16">
        <v>119031</v>
      </c>
      <c r="Q238" s="63">
        <v>115130</v>
      </c>
      <c r="S238" s="43"/>
    </row>
    <row r="239" spans="1:19" x14ac:dyDescent="0.3">
      <c r="A239" s="156"/>
      <c r="B239" s="1">
        <v>2636</v>
      </c>
      <c r="C239" s="1" t="s">
        <v>176</v>
      </c>
      <c r="D239" s="35">
        <f t="shared" si="66"/>
        <v>3113311</v>
      </c>
      <c r="E239" s="35">
        <v>8530</v>
      </c>
      <c r="F239" s="55">
        <v>238035</v>
      </c>
      <c r="G239" s="16">
        <v>240098</v>
      </c>
      <c r="H239" s="16">
        <v>279704</v>
      </c>
      <c r="I239" s="16">
        <v>260736</v>
      </c>
      <c r="J239" s="16">
        <v>258296</v>
      </c>
      <c r="K239" s="16">
        <v>259928</v>
      </c>
      <c r="L239" s="16">
        <v>249921</v>
      </c>
      <c r="M239" s="16">
        <v>243234</v>
      </c>
      <c r="N239" s="16">
        <v>270114</v>
      </c>
      <c r="O239" s="16">
        <v>248850</v>
      </c>
      <c r="P239" s="16">
        <v>274394</v>
      </c>
      <c r="Q239" s="63">
        <v>290001</v>
      </c>
      <c r="S239" s="43"/>
    </row>
    <row r="240" spans="1:19" x14ac:dyDescent="0.3">
      <c r="A240" s="156"/>
      <c r="B240" s="1">
        <v>2637</v>
      </c>
      <c r="C240" s="1" t="s">
        <v>177</v>
      </c>
      <c r="D240" s="35">
        <f t="shared" si="66"/>
        <v>3340834</v>
      </c>
      <c r="E240" s="35">
        <v>9153</v>
      </c>
      <c r="F240" s="55">
        <v>257919</v>
      </c>
      <c r="G240" s="16">
        <v>262574</v>
      </c>
      <c r="H240" s="16">
        <v>305337</v>
      </c>
      <c r="I240" s="16">
        <v>288571</v>
      </c>
      <c r="J240" s="16">
        <v>288505</v>
      </c>
      <c r="K240" s="16">
        <v>274947</v>
      </c>
      <c r="L240" s="16">
        <v>265567</v>
      </c>
      <c r="M240" s="16">
        <v>257235</v>
      </c>
      <c r="N240" s="16">
        <v>283828</v>
      </c>
      <c r="O240" s="16">
        <v>274625</v>
      </c>
      <c r="P240" s="16">
        <v>290767</v>
      </c>
      <c r="Q240" s="63">
        <v>290959</v>
      </c>
      <c r="S240" s="43"/>
    </row>
    <row r="241" spans="1:19" x14ac:dyDescent="0.3">
      <c r="A241" s="156"/>
      <c r="B241" s="1">
        <v>2638</v>
      </c>
      <c r="C241" s="1" t="s">
        <v>178</v>
      </c>
      <c r="D241" s="35">
        <f t="shared" si="66"/>
        <v>1295675</v>
      </c>
      <c r="E241" s="35">
        <v>3550</v>
      </c>
      <c r="F241" s="55">
        <v>91869</v>
      </c>
      <c r="G241" s="16">
        <v>92811</v>
      </c>
      <c r="H241" s="16">
        <v>118954</v>
      </c>
      <c r="I241" s="16">
        <v>113426</v>
      </c>
      <c r="J241" s="16">
        <v>112494</v>
      </c>
      <c r="K241" s="16">
        <v>111305</v>
      </c>
      <c r="L241" s="16">
        <v>105845</v>
      </c>
      <c r="M241" s="16">
        <v>102056</v>
      </c>
      <c r="N241" s="16">
        <v>115116</v>
      </c>
      <c r="O241" s="16">
        <v>102684</v>
      </c>
      <c r="P241" s="16">
        <v>116181</v>
      </c>
      <c r="Q241" s="63">
        <v>112934</v>
      </c>
      <c r="S241" s="43"/>
    </row>
    <row r="242" spans="1:19" x14ac:dyDescent="0.3">
      <c r="A242" s="156"/>
      <c r="B242" s="1">
        <v>2639</v>
      </c>
      <c r="C242" s="1" t="s">
        <v>179</v>
      </c>
      <c r="D242" s="35">
        <f t="shared" si="66"/>
        <v>3035279</v>
      </c>
      <c r="E242" s="35">
        <v>8316</v>
      </c>
      <c r="F242" s="55">
        <v>238850</v>
      </c>
      <c r="G242" s="16">
        <v>240081</v>
      </c>
      <c r="H242" s="16">
        <v>286398</v>
      </c>
      <c r="I242" s="16">
        <v>268602</v>
      </c>
      <c r="J242" s="16">
        <v>271221</v>
      </c>
      <c r="K242" s="16">
        <v>264177</v>
      </c>
      <c r="L242" s="16">
        <v>253931</v>
      </c>
      <c r="M242" s="16">
        <v>246378</v>
      </c>
      <c r="N242" s="16">
        <v>250899</v>
      </c>
      <c r="O242" s="16">
        <v>223952</v>
      </c>
      <c r="P242" s="16">
        <v>248760</v>
      </c>
      <c r="Q242" s="63">
        <v>242030</v>
      </c>
      <c r="S242" s="43"/>
    </row>
    <row r="243" spans="1:19" x14ac:dyDescent="0.3">
      <c r="A243" s="156"/>
      <c r="B243" s="1">
        <v>2640</v>
      </c>
      <c r="C243" s="1" t="s">
        <v>180</v>
      </c>
      <c r="D243" s="35">
        <f t="shared" si="66"/>
        <v>5020306</v>
      </c>
      <c r="E243" s="35">
        <v>13754</v>
      </c>
      <c r="F243" s="55">
        <v>335770</v>
      </c>
      <c r="G243" s="16">
        <v>350316</v>
      </c>
      <c r="H243" s="16">
        <v>519284</v>
      </c>
      <c r="I243" s="16">
        <v>455959</v>
      </c>
      <c r="J243" s="16">
        <v>481005</v>
      </c>
      <c r="K243" s="16">
        <v>425124</v>
      </c>
      <c r="L243" s="16">
        <v>371153</v>
      </c>
      <c r="M243" s="16">
        <v>343238</v>
      </c>
      <c r="N243" s="16">
        <v>462531</v>
      </c>
      <c r="O243" s="16">
        <v>388511</v>
      </c>
      <c r="P243" s="16">
        <v>470177</v>
      </c>
      <c r="Q243" s="63">
        <v>417238</v>
      </c>
      <c r="S243" s="43"/>
    </row>
    <row r="244" spans="1:19" x14ac:dyDescent="0.3">
      <c r="A244" s="156"/>
      <c r="B244" s="1">
        <v>2641</v>
      </c>
      <c r="C244" s="1" t="s">
        <v>181</v>
      </c>
      <c r="D244" s="35">
        <f t="shared" si="66"/>
        <v>3531257</v>
      </c>
      <c r="E244" s="35">
        <v>9675</v>
      </c>
      <c r="F244" s="55">
        <v>255126</v>
      </c>
      <c r="G244" s="16">
        <v>257008</v>
      </c>
      <c r="H244" s="16">
        <v>334665</v>
      </c>
      <c r="I244" s="16">
        <v>322361</v>
      </c>
      <c r="J244" s="16">
        <v>318106</v>
      </c>
      <c r="K244" s="16">
        <v>299592</v>
      </c>
      <c r="L244" s="16">
        <v>268446</v>
      </c>
      <c r="M244" s="16">
        <v>261599</v>
      </c>
      <c r="N244" s="16">
        <v>314902</v>
      </c>
      <c r="O244" s="16">
        <v>280918</v>
      </c>
      <c r="P244" s="16">
        <v>316888</v>
      </c>
      <c r="Q244" s="63">
        <v>301646</v>
      </c>
      <c r="S244" s="43"/>
    </row>
    <row r="245" spans="1:19" x14ac:dyDescent="0.3">
      <c r="A245" s="156"/>
      <c r="B245" s="1">
        <v>2642</v>
      </c>
      <c r="C245" s="1" t="s">
        <v>182</v>
      </c>
      <c r="D245" s="35">
        <f t="shared" si="66"/>
        <v>4763437</v>
      </c>
      <c r="E245" s="35">
        <v>13051</v>
      </c>
      <c r="F245" s="55">
        <v>348693</v>
      </c>
      <c r="G245" s="16">
        <v>346436</v>
      </c>
      <c r="H245" s="16">
        <v>453830</v>
      </c>
      <c r="I245" s="16">
        <v>423657</v>
      </c>
      <c r="J245" s="16">
        <v>421616</v>
      </c>
      <c r="K245" s="16">
        <v>399661</v>
      </c>
      <c r="L245" s="16">
        <v>368056</v>
      </c>
      <c r="M245" s="16">
        <v>361201</v>
      </c>
      <c r="N245" s="16">
        <v>425618</v>
      </c>
      <c r="O245" s="16">
        <v>376487</v>
      </c>
      <c r="P245" s="16">
        <v>427760</v>
      </c>
      <c r="Q245" s="63">
        <v>410422</v>
      </c>
      <c r="S245" s="43"/>
    </row>
    <row r="246" spans="1:19" x14ac:dyDescent="0.3">
      <c r="A246" s="156"/>
      <c r="B246" s="1">
        <v>2643</v>
      </c>
      <c r="C246" s="1" t="s">
        <v>183</v>
      </c>
      <c r="D246" s="35">
        <f t="shared" si="66"/>
        <v>2293139</v>
      </c>
      <c r="E246" s="35">
        <v>6283</v>
      </c>
      <c r="F246" s="55">
        <v>173797</v>
      </c>
      <c r="G246" s="16">
        <v>172066</v>
      </c>
      <c r="H246" s="16">
        <v>211165</v>
      </c>
      <c r="I246" s="16">
        <v>200635</v>
      </c>
      <c r="J246" s="16">
        <v>203011</v>
      </c>
      <c r="K246" s="16">
        <v>195296</v>
      </c>
      <c r="L246" s="16">
        <v>172967</v>
      </c>
      <c r="M246" s="16">
        <v>170146</v>
      </c>
      <c r="N246" s="16">
        <v>203784</v>
      </c>
      <c r="O246" s="16">
        <v>182591</v>
      </c>
      <c r="P246" s="16">
        <v>207059</v>
      </c>
      <c r="Q246" s="63">
        <v>200622</v>
      </c>
      <c r="S246" s="43"/>
    </row>
    <row r="247" spans="1:19" x14ac:dyDescent="0.3">
      <c r="A247" s="156"/>
      <c r="B247" s="1">
        <v>2644</v>
      </c>
      <c r="C247" s="1" t="s">
        <v>184</v>
      </c>
      <c r="D247" s="35">
        <f t="shared" si="66"/>
        <v>3460382</v>
      </c>
      <c r="E247" s="35">
        <v>9480</v>
      </c>
      <c r="F247" s="55">
        <v>270733</v>
      </c>
      <c r="G247" s="16">
        <v>268338</v>
      </c>
      <c r="H247" s="16">
        <v>316250</v>
      </c>
      <c r="I247" s="16">
        <v>300733</v>
      </c>
      <c r="J247" s="16">
        <v>301346</v>
      </c>
      <c r="K247" s="16">
        <v>294066</v>
      </c>
      <c r="L247" s="16">
        <v>282797</v>
      </c>
      <c r="M247" s="16">
        <v>283703</v>
      </c>
      <c r="N247" s="16">
        <v>299699</v>
      </c>
      <c r="O247" s="16">
        <v>268836</v>
      </c>
      <c r="P247" s="16">
        <v>291643</v>
      </c>
      <c r="Q247" s="63">
        <v>282238</v>
      </c>
      <c r="S247" s="43"/>
    </row>
    <row r="248" spans="1:19" x14ac:dyDescent="0.3">
      <c r="A248" s="156"/>
      <c r="B248" s="1">
        <v>2645</v>
      </c>
      <c r="C248" s="1" t="s">
        <v>185</v>
      </c>
      <c r="D248" s="35">
        <f t="shared" si="66"/>
        <v>4860084</v>
      </c>
      <c r="E248" s="35">
        <v>13315</v>
      </c>
      <c r="F248" s="55">
        <v>376817</v>
      </c>
      <c r="G248" s="16">
        <v>370509</v>
      </c>
      <c r="H248" s="16">
        <v>446181</v>
      </c>
      <c r="I248" s="16">
        <v>420313</v>
      </c>
      <c r="J248" s="16">
        <v>422791</v>
      </c>
      <c r="K248" s="16">
        <v>407536</v>
      </c>
      <c r="L248" s="16">
        <v>386945</v>
      </c>
      <c r="M248" s="16">
        <v>384383</v>
      </c>
      <c r="N248" s="16">
        <v>422312</v>
      </c>
      <c r="O248" s="16">
        <v>380726</v>
      </c>
      <c r="P248" s="16">
        <v>423599</v>
      </c>
      <c r="Q248" s="63">
        <v>417972</v>
      </c>
      <c r="S248" s="43"/>
    </row>
    <row r="249" spans="1:19" x14ac:dyDescent="0.3">
      <c r="A249" s="156"/>
      <c r="B249" s="1">
        <v>2646</v>
      </c>
      <c r="C249" s="1" t="s">
        <v>186</v>
      </c>
      <c r="D249" s="35">
        <f t="shared" si="66"/>
        <v>1956927</v>
      </c>
      <c r="E249" s="35">
        <v>5361</v>
      </c>
      <c r="F249" s="55">
        <v>147870</v>
      </c>
      <c r="G249" s="16">
        <v>146357</v>
      </c>
      <c r="H249" s="16">
        <v>176120</v>
      </c>
      <c r="I249" s="16">
        <v>166855</v>
      </c>
      <c r="J249" s="16">
        <v>185434</v>
      </c>
      <c r="K249" s="16">
        <v>164203</v>
      </c>
      <c r="L249" s="16">
        <v>154612</v>
      </c>
      <c r="M249" s="16">
        <v>152749</v>
      </c>
      <c r="N249" s="16">
        <v>169612</v>
      </c>
      <c r="O249" s="16">
        <v>154162</v>
      </c>
      <c r="P249" s="16">
        <v>171486</v>
      </c>
      <c r="Q249" s="63">
        <v>167467</v>
      </c>
      <c r="S249" s="43"/>
    </row>
    <row r="250" spans="1:19" x14ac:dyDescent="0.3">
      <c r="A250" s="156"/>
      <c r="B250" s="1">
        <v>2647</v>
      </c>
      <c r="C250" s="1" t="s">
        <v>187</v>
      </c>
      <c r="D250" s="35">
        <f t="shared" si="66"/>
        <v>4817652</v>
      </c>
      <c r="E250" s="35">
        <v>13199</v>
      </c>
      <c r="F250" s="55">
        <v>353031</v>
      </c>
      <c r="G250" s="16">
        <v>352825</v>
      </c>
      <c r="H250" s="16">
        <v>446059</v>
      </c>
      <c r="I250" s="16">
        <v>424131</v>
      </c>
      <c r="J250" s="16">
        <v>424888</v>
      </c>
      <c r="K250" s="16">
        <v>410150</v>
      </c>
      <c r="L250" s="16">
        <v>378742</v>
      </c>
      <c r="M250" s="16">
        <v>372946</v>
      </c>
      <c r="N250" s="16">
        <v>432582</v>
      </c>
      <c r="O250" s="16">
        <v>381048</v>
      </c>
      <c r="P250" s="16">
        <v>431814</v>
      </c>
      <c r="Q250" s="63">
        <v>409436</v>
      </c>
      <c r="S250" s="43"/>
    </row>
    <row r="251" spans="1:19" ht="17.25" thickBot="1" x14ac:dyDescent="0.35">
      <c r="A251" s="157"/>
      <c r="B251" s="14">
        <v>2648</v>
      </c>
      <c r="C251" s="14" t="s">
        <v>188</v>
      </c>
      <c r="D251" s="36">
        <f t="shared" si="66"/>
        <v>3499290</v>
      </c>
      <c r="E251" s="36">
        <v>9587</v>
      </c>
      <c r="F251" s="56">
        <v>273995</v>
      </c>
      <c r="G251" s="17">
        <v>271160</v>
      </c>
      <c r="H251" s="17">
        <v>313511</v>
      </c>
      <c r="I251" s="17">
        <v>298635</v>
      </c>
      <c r="J251" s="17">
        <v>300285</v>
      </c>
      <c r="K251" s="17">
        <v>297020</v>
      </c>
      <c r="L251" s="17">
        <v>284377</v>
      </c>
      <c r="M251" s="17">
        <v>282133</v>
      </c>
      <c r="N251" s="17">
        <v>301420</v>
      </c>
      <c r="O251" s="17">
        <v>272452</v>
      </c>
      <c r="P251" s="17">
        <v>305441</v>
      </c>
      <c r="Q251" s="64">
        <v>298861</v>
      </c>
      <c r="S251" s="43"/>
    </row>
    <row r="252" spans="1:19" x14ac:dyDescent="0.3">
      <c r="A252" s="159" t="s">
        <v>337</v>
      </c>
      <c r="B252" s="27">
        <v>2711</v>
      </c>
      <c r="C252" s="27" t="s">
        <v>189</v>
      </c>
      <c r="D252" s="38">
        <f t="shared" si="66"/>
        <v>921135</v>
      </c>
      <c r="E252" s="38">
        <v>2524</v>
      </c>
      <c r="F252" s="57">
        <v>67937</v>
      </c>
      <c r="G252" s="28">
        <v>67363</v>
      </c>
      <c r="H252" s="28">
        <v>80710</v>
      </c>
      <c r="I252" s="28">
        <v>80753</v>
      </c>
      <c r="J252" s="28">
        <v>81727</v>
      </c>
      <c r="K252" s="28">
        <v>79808</v>
      </c>
      <c r="L252" s="28">
        <v>82119</v>
      </c>
      <c r="M252" s="28">
        <v>81466</v>
      </c>
      <c r="N252" s="28">
        <v>80411</v>
      </c>
      <c r="O252" s="28">
        <v>70962</v>
      </c>
      <c r="P252" s="28">
        <v>76639</v>
      </c>
      <c r="Q252" s="65">
        <v>71240</v>
      </c>
      <c r="S252" s="43"/>
    </row>
    <row r="253" spans="1:19" x14ac:dyDescent="0.3">
      <c r="A253" s="156"/>
      <c r="B253" s="1">
        <v>2712</v>
      </c>
      <c r="C253" s="1" t="s">
        <v>190</v>
      </c>
      <c r="D253" s="35">
        <f t="shared" si="66"/>
        <v>3415562</v>
      </c>
      <c r="E253" s="35">
        <v>9358</v>
      </c>
      <c r="F253" s="55">
        <v>251782</v>
      </c>
      <c r="G253" s="16">
        <v>250662</v>
      </c>
      <c r="H253" s="16">
        <v>311623</v>
      </c>
      <c r="I253" s="16">
        <v>309237</v>
      </c>
      <c r="J253" s="16">
        <v>309073</v>
      </c>
      <c r="K253" s="16">
        <v>297773</v>
      </c>
      <c r="L253" s="16">
        <v>267352</v>
      </c>
      <c r="M253" s="16">
        <v>264516</v>
      </c>
      <c r="N253" s="16">
        <v>295660</v>
      </c>
      <c r="O253" s="16">
        <v>282881</v>
      </c>
      <c r="P253" s="16">
        <v>295732</v>
      </c>
      <c r="Q253" s="63">
        <v>279271</v>
      </c>
      <c r="S253" s="43"/>
    </row>
    <row r="254" spans="1:19" x14ac:dyDescent="0.3">
      <c r="A254" s="156"/>
      <c r="B254" s="1">
        <v>2713</v>
      </c>
      <c r="C254" s="1" t="s">
        <v>191</v>
      </c>
      <c r="D254" s="35">
        <f t="shared" si="66"/>
        <v>5223961</v>
      </c>
      <c r="E254" s="35">
        <v>14312</v>
      </c>
      <c r="F254" s="55">
        <v>407433</v>
      </c>
      <c r="G254" s="16">
        <v>404302</v>
      </c>
      <c r="H254" s="16">
        <v>472974</v>
      </c>
      <c r="I254" s="16">
        <v>456681</v>
      </c>
      <c r="J254" s="16">
        <v>458640</v>
      </c>
      <c r="K254" s="16">
        <v>442596</v>
      </c>
      <c r="L254" s="16">
        <v>426400</v>
      </c>
      <c r="M254" s="16">
        <v>423575</v>
      </c>
      <c r="N254" s="16">
        <v>444146</v>
      </c>
      <c r="O254" s="16">
        <v>412522</v>
      </c>
      <c r="P254" s="16">
        <v>435524</v>
      </c>
      <c r="Q254" s="63">
        <v>439168</v>
      </c>
      <c r="S254" s="43"/>
    </row>
    <row r="255" spans="1:19" x14ac:dyDescent="0.3">
      <c r="A255" s="156"/>
      <c r="B255" s="1">
        <v>2714</v>
      </c>
      <c r="C255" s="1" t="s">
        <v>192</v>
      </c>
      <c r="D255" s="35">
        <f t="shared" si="66"/>
        <v>4458756</v>
      </c>
      <c r="E255" s="35">
        <v>12216</v>
      </c>
      <c r="F255" s="55">
        <v>357606</v>
      </c>
      <c r="G255" s="16">
        <v>351766</v>
      </c>
      <c r="H255" s="16">
        <v>402584</v>
      </c>
      <c r="I255" s="16">
        <v>384370</v>
      </c>
      <c r="J255" s="16">
        <v>388518</v>
      </c>
      <c r="K255" s="16">
        <v>379346</v>
      </c>
      <c r="L255" s="16">
        <v>362218</v>
      </c>
      <c r="M255" s="16">
        <v>356101</v>
      </c>
      <c r="N255" s="16">
        <v>379339</v>
      </c>
      <c r="O255" s="16">
        <v>342161</v>
      </c>
      <c r="P255" s="16">
        <v>377423</v>
      </c>
      <c r="Q255" s="63">
        <v>377324</v>
      </c>
      <c r="S255" s="43"/>
    </row>
    <row r="256" spans="1:19" x14ac:dyDescent="0.3">
      <c r="A256" s="156"/>
      <c r="B256" s="1">
        <v>2715</v>
      </c>
      <c r="C256" s="1" t="s">
        <v>193</v>
      </c>
      <c r="D256" s="35">
        <f t="shared" si="66"/>
        <v>7678950</v>
      </c>
      <c r="E256" s="35">
        <v>21038</v>
      </c>
      <c r="F256" s="55">
        <v>628251</v>
      </c>
      <c r="G256" s="16">
        <v>620459</v>
      </c>
      <c r="H256" s="16">
        <v>677073</v>
      </c>
      <c r="I256" s="16">
        <v>638898</v>
      </c>
      <c r="J256" s="16">
        <v>663173</v>
      </c>
      <c r="K256" s="16">
        <v>637718</v>
      </c>
      <c r="L256" s="16">
        <v>645026</v>
      </c>
      <c r="M256" s="16">
        <v>637487</v>
      </c>
      <c r="N256" s="16">
        <v>634264</v>
      </c>
      <c r="O256" s="16">
        <v>586813</v>
      </c>
      <c r="P256" s="16">
        <v>642706</v>
      </c>
      <c r="Q256" s="63">
        <v>667082</v>
      </c>
      <c r="S256" s="43"/>
    </row>
    <row r="257" spans="1:19" x14ac:dyDescent="0.3">
      <c r="A257" s="156"/>
      <c r="B257" s="1">
        <v>2716</v>
      </c>
      <c r="C257" s="1" t="s">
        <v>194</v>
      </c>
      <c r="D257" s="35">
        <f t="shared" si="66"/>
        <v>5800357</v>
      </c>
      <c r="E257" s="35">
        <v>15891</v>
      </c>
      <c r="F257" s="55">
        <v>445877</v>
      </c>
      <c r="G257" s="16">
        <v>442918</v>
      </c>
      <c r="H257" s="16">
        <v>523490</v>
      </c>
      <c r="I257" s="16">
        <v>507219</v>
      </c>
      <c r="J257" s="16">
        <v>509172</v>
      </c>
      <c r="K257" s="16">
        <v>497671</v>
      </c>
      <c r="L257" s="16">
        <v>474126</v>
      </c>
      <c r="M257" s="16">
        <v>460275</v>
      </c>
      <c r="N257" s="16">
        <v>499905</v>
      </c>
      <c r="O257" s="16">
        <v>450031</v>
      </c>
      <c r="P257" s="16">
        <v>502305</v>
      </c>
      <c r="Q257" s="63">
        <v>487368</v>
      </c>
      <c r="S257" s="43"/>
    </row>
    <row r="258" spans="1:19" x14ac:dyDescent="0.3">
      <c r="A258" s="156"/>
      <c r="B258" s="1">
        <v>2717</v>
      </c>
      <c r="C258" s="1" t="s">
        <v>195</v>
      </c>
      <c r="D258" s="35">
        <f t="shared" si="66"/>
        <v>7442777</v>
      </c>
      <c r="E258" s="35">
        <v>20391</v>
      </c>
      <c r="F258" s="55">
        <v>578608</v>
      </c>
      <c r="G258" s="16">
        <v>572604</v>
      </c>
      <c r="H258" s="16">
        <v>668505</v>
      </c>
      <c r="I258" s="16">
        <v>642094</v>
      </c>
      <c r="J258" s="16">
        <v>656410</v>
      </c>
      <c r="K258" s="16">
        <v>627633</v>
      </c>
      <c r="L258" s="16">
        <v>602914</v>
      </c>
      <c r="M258" s="16">
        <v>590913</v>
      </c>
      <c r="N258" s="16">
        <v>638716</v>
      </c>
      <c r="O258" s="16">
        <v>575317</v>
      </c>
      <c r="P258" s="16">
        <v>638476</v>
      </c>
      <c r="Q258" s="63">
        <v>650587</v>
      </c>
      <c r="S258" s="43"/>
    </row>
    <row r="259" spans="1:19" x14ac:dyDescent="0.3">
      <c r="A259" s="156"/>
      <c r="B259" s="1">
        <v>2718</v>
      </c>
      <c r="C259" s="1" t="s">
        <v>196</v>
      </c>
      <c r="D259" s="35">
        <f t="shared" si="66"/>
        <v>4753863</v>
      </c>
      <c r="E259" s="35">
        <v>13024</v>
      </c>
      <c r="F259" s="55">
        <v>348855</v>
      </c>
      <c r="G259" s="16">
        <v>348312</v>
      </c>
      <c r="H259" s="16">
        <v>447175</v>
      </c>
      <c r="I259" s="16">
        <v>421780</v>
      </c>
      <c r="J259" s="16">
        <v>429492</v>
      </c>
      <c r="K259" s="16">
        <v>399003</v>
      </c>
      <c r="L259" s="16">
        <v>376294</v>
      </c>
      <c r="M259" s="16">
        <v>366277</v>
      </c>
      <c r="N259" s="16">
        <v>414435</v>
      </c>
      <c r="O259" s="16">
        <v>371189</v>
      </c>
      <c r="P259" s="16">
        <v>426678</v>
      </c>
      <c r="Q259" s="63">
        <v>404373</v>
      </c>
      <c r="S259" s="43"/>
    </row>
    <row r="260" spans="1:19" x14ac:dyDescent="0.3">
      <c r="A260" s="156"/>
      <c r="B260" s="1">
        <v>2719</v>
      </c>
      <c r="C260" s="1" t="s">
        <v>197</v>
      </c>
      <c r="D260" s="35">
        <f t="shared" si="66"/>
        <v>3410401</v>
      </c>
      <c r="E260" s="35">
        <v>9344</v>
      </c>
      <c r="F260" s="55">
        <v>244320</v>
      </c>
      <c r="G260" s="16">
        <v>245017</v>
      </c>
      <c r="H260" s="16">
        <v>320003</v>
      </c>
      <c r="I260" s="16">
        <v>305644</v>
      </c>
      <c r="J260" s="16">
        <v>339453</v>
      </c>
      <c r="K260" s="16">
        <v>292223</v>
      </c>
      <c r="L260" s="16">
        <v>261224</v>
      </c>
      <c r="M260" s="16">
        <v>261399</v>
      </c>
      <c r="N260" s="16">
        <v>298178</v>
      </c>
      <c r="O260" s="16">
        <v>266241</v>
      </c>
      <c r="P260" s="16">
        <v>297387</v>
      </c>
      <c r="Q260" s="63">
        <v>279312</v>
      </c>
      <c r="S260" s="43"/>
    </row>
    <row r="261" spans="1:19" x14ac:dyDescent="0.3">
      <c r="A261" s="156"/>
      <c r="B261" s="1">
        <v>2720</v>
      </c>
      <c r="C261" s="1" t="s">
        <v>198</v>
      </c>
      <c r="D261" s="35">
        <f t="shared" si="66"/>
        <v>3931371</v>
      </c>
      <c r="E261" s="35">
        <v>10771</v>
      </c>
      <c r="F261" s="55">
        <v>307550</v>
      </c>
      <c r="G261" s="16">
        <v>306301</v>
      </c>
      <c r="H261" s="16">
        <v>347992</v>
      </c>
      <c r="I261" s="16">
        <v>336250</v>
      </c>
      <c r="J261" s="16">
        <v>346833</v>
      </c>
      <c r="K261" s="16">
        <v>328812</v>
      </c>
      <c r="L261" s="16">
        <v>323397</v>
      </c>
      <c r="M261" s="16">
        <v>318774</v>
      </c>
      <c r="N261" s="16">
        <v>333562</v>
      </c>
      <c r="O261" s="16">
        <v>305530</v>
      </c>
      <c r="P261" s="16">
        <v>335374</v>
      </c>
      <c r="Q261" s="63">
        <v>340996</v>
      </c>
      <c r="S261" s="43"/>
    </row>
    <row r="262" spans="1:19" x14ac:dyDescent="0.3">
      <c r="A262" s="156"/>
      <c r="B262" s="1">
        <v>2721</v>
      </c>
      <c r="C262" s="1" t="s">
        <v>199</v>
      </c>
      <c r="D262" s="35">
        <f t="shared" si="66"/>
        <v>4139318</v>
      </c>
      <c r="E262" s="35">
        <v>11341</v>
      </c>
      <c r="F262" s="55">
        <v>329436</v>
      </c>
      <c r="G262" s="16">
        <v>325173</v>
      </c>
      <c r="H262" s="16">
        <v>372327</v>
      </c>
      <c r="I262" s="16">
        <v>357815</v>
      </c>
      <c r="J262" s="16">
        <v>370916</v>
      </c>
      <c r="K262" s="16">
        <v>347102</v>
      </c>
      <c r="L262" s="16">
        <v>334992</v>
      </c>
      <c r="M262" s="16">
        <v>332284</v>
      </c>
      <c r="N262" s="16">
        <v>349704</v>
      </c>
      <c r="O262" s="16">
        <v>319371</v>
      </c>
      <c r="P262" s="16">
        <v>349850</v>
      </c>
      <c r="Q262" s="63">
        <v>350348</v>
      </c>
      <c r="S262" s="43"/>
    </row>
    <row r="263" spans="1:19" x14ac:dyDescent="0.3">
      <c r="A263" s="156"/>
      <c r="B263" s="1">
        <v>2722</v>
      </c>
      <c r="C263" s="1" t="s">
        <v>200</v>
      </c>
      <c r="D263" s="35">
        <f t="shared" si="66"/>
        <v>6308266</v>
      </c>
      <c r="E263" s="35">
        <v>17283</v>
      </c>
      <c r="F263" s="55">
        <v>510917</v>
      </c>
      <c r="G263" s="16">
        <v>500790</v>
      </c>
      <c r="H263" s="16">
        <v>568856</v>
      </c>
      <c r="I263" s="16">
        <v>541416</v>
      </c>
      <c r="J263" s="16">
        <v>548410</v>
      </c>
      <c r="K263" s="16">
        <v>531809</v>
      </c>
      <c r="L263" s="16">
        <v>511590</v>
      </c>
      <c r="M263" s="16">
        <v>498646</v>
      </c>
      <c r="N263" s="16">
        <v>518418</v>
      </c>
      <c r="O263" s="16">
        <v>487184</v>
      </c>
      <c r="P263" s="16">
        <v>539890</v>
      </c>
      <c r="Q263" s="63">
        <v>550340</v>
      </c>
      <c r="S263" s="43"/>
    </row>
    <row r="264" spans="1:19" x14ac:dyDescent="0.3">
      <c r="A264" s="156"/>
      <c r="B264" s="1">
        <v>2723</v>
      </c>
      <c r="C264" s="1" t="s">
        <v>201</v>
      </c>
      <c r="D264" s="35">
        <f t="shared" si="66"/>
        <v>5886623</v>
      </c>
      <c r="E264" s="35">
        <v>16128</v>
      </c>
      <c r="F264" s="55">
        <v>439542</v>
      </c>
      <c r="G264" s="16">
        <v>435011</v>
      </c>
      <c r="H264" s="16">
        <v>547248</v>
      </c>
      <c r="I264" s="16">
        <v>524609</v>
      </c>
      <c r="J264" s="16">
        <v>521291</v>
      </c>
      <c r="K264" s="16">
        <v>498803</v>
      </c>
      <c r="L264" s="16">
        <v>459515</v>
      </c>
      <c r="M264" s="16">
        <v>462307</v>
      </c>
      <c r="N264" s="16">
        <v>517595</v>
      </c>
      <c r="O264" s="16">
        <v>470369</v>
      </c>
      <c r="P264" s="16">
        <v>514823</v>
      </c>
      <c r="Q264" s="63">
        <v>495510</v>
      </c>
      <c r="S264" s="43"/>
    </row>
    <row r="265" spans="1:19" x14ac:dyDescent="0.3">
      <c r="A265" s="156"/>
      <c r="B265" s="1">
        <v>2724</v>
      </c>
      <c r="C265" s="1" t="s">
        <v>202</v>
      </c>
      <c r="D265" s="35">
        <f t="shared" si="66"/>
        <v>5816561</v>
      </c>
      <c r="E265" s="35">
        <v>15936</v>
      </c>
      <c r="F265" s="55">
        <v>457593</v>
      </c>
      <c r="G265" s="16">
        <v>449989</v>
      </c>
      <c r="H265" s="16">
        <v>518235</v>
      </c>
      <c r="I265" s="16">
        <v>502242</v>
      </c>
      <c r="J265" s="16">
        <v>504899</v>
      </c>
      <c r="K265" s="16">
        <v>489631</v>
      </c>
      <c r="L265" s="16">
        <v>475407</v>
      </c>
      <c r="M265" s="16">
        <v>471555</v>
      </c>
      <c r="N265" s="16">
        <v>497968</v>
      </c>
      <c r="O265" s="16">
        <v>460122</v>
      </c>
      <c r="P265" s="16">
        <v>494093</v>
      </c>
      <c r="Q265" s="63">
        <v>494827</v>
      </c>
      <c r="S265" s="43"/>
    </row>
    <row r="266" spans="1:19" x14ac:dyDescent="0.3">
      <c r="A266" s="156"/>
      <c r="B266" s="1">
        <v>2725</v>
      </c>
      <c r="C266" s="1" t="s">
        <v>203</v>
      </c>
      <c r="D266" s="35">
        <f t="shared" si="66"/>
        <v>2345939</v>
      </c>
      <c r="E266" s="35">
        <v>6427</v>
      </c>
      <c r="F266" s="55">
        <v>183067</v>
      </c>
      <c r="G266" s="16">
        <v>179102</v>
      </c>
      <c r="H266" s="16">
        <v>209700</v>
      </c>
      <c r="I266" s="16">
        <v>202959</v>
      </c>
      <c r="J266" s="16">
        <v>204963</v>
      </c>
      <c r="K266" s="16">
        <v>197878</v>
      </c>
      <c r="L266" s="16">
        <v>193530</v>
      </c>
      <c r="M266" s="16">
        <v>188614</v>
      </c>
      <c r="N266" s="16">
        <v>200341</v>
      </c>
      <c r="O266" s="16">
        <v>185630</v>
      </c>
      <c r="P266" s="16">
        <v>200783</v>
      </c>
      <c r="Q266" s="63">
        <v>199372</v>
      </c>
      <c r="S266" s="43"/>
    </row>
    <row r="267" spans="1:19" x14ac:dyDescent="0.3">
      <c r="A267" s="156"/>
      <c r="B267" s="1">
        <v>2726</v>
      </c>
      <c r="C267" s="1" t="s">
        <v>204</v>
      </c>
      <c r="D267" s="35">
        <f t="shared" si="66"/>
        <v>3754400</v>
      </c>
      <c r="E267" s="35">
        <v>10286</v>
      </c>
      <c r="F267" s="55">
        <v>292589</v>
      </c>
      <c r="G267" s="16">
        <v>291487</v>
      </c>
      <c r="H267" s="16">
        <v>333587</v>
      </c>
      <c r="I267" s="16">
        <v>320109</v>
      </c>
      <c r="J267" s="16">
        <v>320697</v>
      </c>
      <c r="K267" s="16">
        <v>316589</v>
      </c>
      <c r="L267" s="16">
        <v>305793</v>
      </c>
      <c r="M267" s="16">
        <v>301816</v>
      </c>
      <c r="N267" s="16">
        <v>323571</v>
      </c>
      <c r="O267" s="16">
        <v>296790</v>
      </c>
      <c r="P267" s="16">
        <v>327956</v>
      </c>
      <c r="Q267" s="63">
        <v>323416</v>
      </c>
      <c r="S267" s="43"/>
    </row>
    <row r="268" spans="1:19" x14ac:dyDescent="0.3">
      <c r="A268" s="156"/>
      <c r="B268" s="1">
        <v>2727</v>
      </c>
      <c r="C268" s="1" t="s">
        <v>205</v>
      </c>
      <c r="D268" s="35">
        <f t="shared" si="66"/>
        <v>5309511</v>
      </c>
      <c r="E268" s="35">
        <v>14547</v>
      </c>
      <c r="F268" s="55">
        <v>429704</v>
      </c>
      <c r="G268" s="16">
        <v>422427</v>
      </c>
      <c r="H268" s="16">
        <v>475266</v>
      </c>
      <c r="I268" s="16">
        <v>452128</v>
      </c>
      <c r="J268" s="16">
        <v>455068</v>
      </c>
      <c r="K268" s="16">
        <v>447866</v>
      </c>
      <c r="L268" s="16">
        <v>442937</v>
      </c>
      <c r="M268" s="16">
        <v>438116</v>
      </c>
      <c r="N268" s="16">
        <v>445827</v>
      </c>
      <c r="O268" s="16">
        <v>405703</v>
      </c>
      <c r="P268" s="16">
        <v>444819</v>
      </c>
      <c r="Q268" s="63">
        <v>449650</v>
      </c>
      <c r="S268" s="43"/>
    </row>
    <row r="269" spans="1:19" x14ac:dyDescent="0.3">
      <c r="A269" s="156"/>
      <c r="B269" s="1">
        <v>2728</v>
      </c>
      <c r="C269" s="1" t="s">
        <v>206</v>
      </c>
      <c r="D269" s="35">
        <f t="shared" si="66"/>
        <v>5980908</v>
      </c>
      <c r="E269" s="35">
        <v>16386</v>
      </c>
      <c r="F269" s="55">
        <v>381012</v>
      </c>
      <c r="G269" s="16">
        <v>392273</v>
      </c>
      <c r="H269" s="16">
        <v>583652</v>
      </c>
      <c r="I269" s="16">
        <v>616931</v>
      </c>
      <c r="J269" s="16">
        <v>619451</v>
      </c>
      <c r="K269" s="16">
        <v>505364</v>
      </c>
      <c r="L269" s="16">
        <v>403272</v>
      </c>
      <c r="M269" s="16">
        <v>427038</v>
      </c>
      <c r="N269" s="16">
        <v>551277</v>
      </c>
      <c r="O269" s="16">
        <v>495523</v>
      </c>
      <c r="P269" s="16">
        <v>529068</v>
      </c>
      <c r="Q269" s="63">
        <v>476047</v>
      </c>
      <c r="S269" s="43"/>
    </row>
    <row r="270" spans="1:19" x14ac:dyDescent="0.3">
      <c r="A270" s="156"/>
      <c r="B270" s="1">
        <v>2729</v>
      </c>
      <c r="C270" s="1" t="s">
        <v>207</v>
      </c>
      <c r="D270" s="35">
        <f t="shared" si="66"/>
        <v>6145803</v>
      </c>
      <c r="E270" s="35">
        <v>16838</v>
      </c>
      <c r="F270" s="55">
        <v>486822</v>
      </c>
      <c r="G270" s="16">
        <v>485222</v>
      </c>
      <c r="H270" s="16">
        <v>574296</v>
      </c>
      <c r="I270" s="16">
        <v>532507</v>
      </c>
      <c r="J270" s="16">
        <v>543261</v>
      </c>
      <c r="K270" s="16">
        <v>502831</v>
      </c>
      <c r="L270" s="16">
        <v>491668</v>
      </c>
      <c r="M270" s="16">
        <v>495131</v>
      </c>
      <c r="N270" s="16">
        <v>518804</v>
      </c>
      <c r="O270" s="16">
        <v>458841</v>
      </c>
      <c r="P270" s="16">
        <v>522062</v>
      </c>
      <c r="Q270" s="63">
        <v>534358</v>
      </c>
      <c r="S270" s="43"/>
    </row>
    <row r="271" spans="1:19" x14ac:dyDescent="0.3">
      <c r="A271" s="156"/>
      <c r="B271" s="1">
        <v>2730</v>
      </c>
      <c r="C271" s="1" t="s">
        <v>208</v>
      </c>
      <c r="D271" s="35">
        <f t="shared" si="66"/>
        <v>3438892</v>
      </c>
      <c r="E271" s="35">
        <v>9422</v>
      </c>
      <c r="F271" s="55">
        <v>223271</v>
      </c>
      <c r="G271" s="16">
        <v>220599</v>
      </c>
      <c r="H271" s="16">
        <v>289214</v>
      </c>
      <c r="I271" s="16">
        <v>352583</v>
      </c>
      <c r="J271" s="16">
        <v>361531</v>
      </c>
      <c r="K271" s="16">
        <v>310847</v>
      </c>
      <c r="L271" s="16">
        <v>272258</v>
      </c>
      <c r="M271" s="16">
        <v>296588</v>
      </c>
      <c r="N271" s="16">
        <v>357995</v>
      </c>
      <c r="O271" s="16">
        <v>288339</v>
      </c>
      <c r="P271" s="16">
        <v>234248</v>
      </c>
      <c r="Q271" s="63">
        <v>231419</v>
      </c>
      <c r="S271" s="43"/>
    </row>
    <row r="272" spans="1:19" x14ac:dyDescent="0.3">
      <c r="A272" s="156"/>
      <c r="B272" s="1">
        <v>2731</v>
      </c>
      <c r="C272" s="1" t="s">
        <v>209</v>
      </c>
      <c r="D272" s="35">
        <f t="shared" si="66"/>
        <v>7375517</v>
      </c>
      <c r="E272" s="35">
        <v>20207</v>
      </c>
      <c r="F272" s="55">
        <v>592394</v>
      </c>
      <c r="G272" s="16">
        <v>605367</v>
      </c>
      <c r="H272" s="16">
        <v>678955</v>
      </c>
      <c r="I272" s="16">
        <v>632629</v>
      </c>
      <c r="J272" s="16">
        <v>621289</v>
      </c>
      <c r="K272" s="16">
        <v>627206</v>
      </c>
      <c r="L272" s="16">
        <v>611235</v>
      </c>
      <c r="M272" s="16">
        <v>597818</v>
      </c>
      <c r="N272" s="16">
        <v>626126</v>
      </c>
      <c r="O272" s="16">
        <v>537689</v>
      </c>
      <c r="P272" s="16">
        <v>634596</v>
      </c>
      <c r="Q272" s="63">
        <v>610213</v>
      </c>
      <c r="S272" s="43"/>
    </row>
    <row r="273" spans="1:19" x14ac:dyDescent="0.3">
      <c r="A273" s="156"/>
      <c r="B273" s="1">
        <v>2732</v>
      </c>
      <c r="C273" s="1" t="s">
        <v>210</v>
      </c>
      <c r="D273" s="35">
        <f t="shared" si="66"/>
        <v>5308634</v>
      </c>
      <c r="E273" s="35">
        <v>14544</v>
      </c>
      <c r="F273" s="55">
        <v>424830</v>
      </c>
      <c r="G273" s="16">
        <v>437505</v>
      </c>
      <c r="H273" s="16">
        <v>481459</v>
      </c>
      <c r="I273" s="16">
        <v>453438</v>
      </c>
      <c r="J273" s="16">
        <v>441363</v>
      </c>
      <c r="K273" s="16">
        <v>447147</v>
      </c>
      <c r="L273" s="16">
        <v>434456</v>
      </c>
      <c r="M273" s="16">
        <v>434104</v>
      </c>
      <c r="N273" s="16">
        <v>454645</v>
      </c>
      <c r="O273" s="16">
        <v>387968</v>
      </c>
      <c r="P273" s="16">
        <v>463259</v>
      </c>
      <c r="Q273" s="63">
        <v>448460</v>
      </c>
      <c r="S273" s="43"/>
    </row>
    <row r="274" spans="1:19" x14ac:dyDescent="0.3">
      <c r="A274" s="156"/>
      <c r="B274" s="1">
        <v>2733</v>
      </c>
      <c r="C274" s="1" t="s">
        <v>211</v>
      </c>
      <c r="D274" s="35">
        <f t="shared" si="66"/>
        <v>7619415</v>
      </c>
      <c r="E274" s="35">
        <v>20875</v>
      </c>
      <c r="F274" s="55">
        <v>614209</v>
      </c>
      <c r="G274" s="16">
        <v>636355</v>
      </c>
      <c r="H274" s="16">
        <v>698413</v>
      </c>
      <c r="I274" s="16">
        <v>654512</v>
      </c>
      <c r="J274" s="16">
        <v>619586</v>
      </c>
      <c r="K274" s="16">
        <v>639156</v>
      </c>
      <c r="L274" s="16">
        <v>621316</v>
      </c>
      <c r="M274" s="16">
        <v>615684</v>
      </c>
      <c r="N274" s="16">
        <v>650935</v>
      </c>
      <c r="O274" s="16">
        <v>548440</v>
      </c>
      <c r="P274" s="16">
        <v>673215</v>
      </c>
      <c r="Q274" s="63">
        <v>647594</v>
      </c>
      <c r="S274" s="43"/>
    </row>
    <row r="275" spans="1:19" x14ac:dyDescent="0.3">
      <c r="A275" s="156"/>
      <c r="B275" s="1">
        <v>2734</v>
      </c>
      <c r="C275" s="1" t="s">
        <v>212</v>
      </c>
      <c r="D275" s="35">
        <f t="shared" si="66"/>
        <v>6941893</v>
      </c>
      <c r="E275" s="35">
        <v>19019</v>
      </c>
      <c r="F275" s="55">
        <v>564047</v>
      </c>
      <c r="G275" s="16">
        <v>566323</v>
      </c>
      <c r="H275" s="16">
        <v>626499</v>
      </c>
      <c r="I275" s="16">
        <v>584819</v>
      </c>
      <c r="J275" s="16">
        <v>570241</v>
      </c>
      <c r="K275" s="16">
        <v>587254</v>
      </c>
      <c r="L275" s="16">
        <v>585236</v>
      </c>
      <c r="M275" s="16">
        <v>574271</v>
      </c>
      <c r="N275" s="16">
        <v>588686</v>
      </c>
      <c r="O275" s="16">
        <v>503737</v>
      </c>
      <c r="P275" s="16">
        <v>600470</v>
      </c>
      <c r="Q275" s="63">
        <v>590310</v>
      </c>
      <c r="S275" s="43"/>
    </row>
    <row r="276" spans="1:19" x14ac:dyDescent="0.3">
      <c r="A276" s="156"/>
      <c r="B276" s="1">
        <v>2735</v>
      </c>
      <c r="C276" s="1" t="s">
        <v>213</v>
      </c>
      <c r="D276" s="35">
        <f t="shared" si="66"/>
        <v>2357751</v>
      </c>
      <c r="E276" s="35">
        <v>6460</v>
      </c>
      <c r="F276" s="55">
        <v>184139</v>
      </c>
      <c r="G276" s="16">
        <v>183569</v>
      </c>
      <c r="H276" s="16">
        <v>211423</v>
      </c>
      <c r="I276" s="16">
        <v>199897</v>
      </c>
      <c r="J276" s="16">
        <v>203096</v>
      </c>
      <c r="K276" s="16">
        <v>199978</v>
      </c>
      <c r="L276" s="16">
        <v>191498</v>
      </c>
      <c r="M276" s="16">
        <v>190611</v>
      </c>
      <c r="N276" s="16">
        <v>204204</v>
      </c>
      <c r="O276" s="16">
        <v>181000</v>
      </c>
      <c r="P276" s="16">
        <v>205840</v>
      </c>
      <c r="Q276" s="63">
        <v>202496</v>
      </c>
      <c r="S276" s="43"/>
    </row>
    <row r="277" spans="1:19" x14ac:dyDescent="0.3">
      <c r="A277" s="156"/>
      <c r="B277" s="1">
        <v>2736</v>
      </c>
      <c r="C277" s="1" t="s">
        <v>214</v>
      </c>
      <c r="D277" s="35">
        <f t="shared" si="66"/>
        <v>7798722</v>
      </c>
      <c r="E277" s="35">
        <v>21366</v>
      </c>
      <c r="F277" s="55">
        <v>681144</v>
      </c>
      <c r="G277" s="16">
        <v>648482</v>
      </c>
      <c r="H277" s="16">
        <v>665999</v>
      </c>
      <c r="I277" s="16">
        <v>656211</v>
      </c>
      <c r="J277" s="16">
        <v>677182</v>
      </c>
      <c r="K277" s="16">
        <v>645038</v>
      </c>
      <c r="L277" s="16">
        <v>633279</v>
      </c>
      <c r="M277" s="16">
        <v>643812</v>
      </c>
      <c r="N277" s="16">
        <v>625024</v>
      </c>
      <c r="O277" s="16">
        <v>608239</v>
      </c>
      <c r="P277" s="16">
        <v>641906</v>
      </c>
      <c r="Q277" s="63">
        <v>672406</v>
      </c>
      <c r="S277" s="43"/>
    </row>
    <row r="278" spans="1:19" x14ac:dyDescent="0.3">
      <c r="A278" s="156"/>
      <c r="B278" s="1">
        <v>2737</v>
      </c>
      <c r="C278" s="1" t="s">
        <v>215</v>
      </c>
      <c r="D278" s="35">
        <f t="shared" si="66"/>
        <v>5184290</v>
      </c>
      <c r="E278" s="35">
        <v>14204</v>
      </c>
      <c r="F278" s="55">
        <v>407088</v>
      </c>
      <c r="G278" s="16">
        <v>406510</v>
      </c>
      <c r="H278" s="16">
        <v>466992</v>
      </c>
      <c r="I278" s="16">
        <v>437423</v>
      </c>
      <c r="J278" s="16">
        <v>429806</v>
      </c>
      <c r="K278" s="16">
        <v>438783</v>
      </c>
      <c r="L278" s="16">
        <v>431278</v>
      </c>
      <c r="M278" s="16">
        <v>426819</v>
      </c>
      <c r="N278" s="16">
        <v>451476</v>
      </c>
      <c r="O278" s="16">
        <v>388317</v>
      </c>
      <c r="P278" s="16">
        <v>457716</v>
      </c>
      <c r="Q278" s="63">
        <v>442082</v>
      </c>
      <c r="S278" s="43"/>
    </row>
    <row r="279" spans="1:19" x14ac:dyDescent="0.3">
      <c r="A279" s="156"/>
      <c r="B279" s="1">
        <v>2738</v>
      </c>
      <c r="C279" s="1" t="s">
        <v>216</v>
      </c>
      <c r="D279" s="35">
        <f t="shared" si="66"/>
        <v>6178255</v>
      </c>
      <c r="E279" s="35">
        <v>16927</v>
      </c>
      <c r="F279" s="55">
        <v>494062</v>
      </c>
      <c r="G279" s="16">
        <v>496279</v>
      </c>
      <c r="H279" s="16">
        <v>550444</v>
      </c>
      <c r="I279" s="16">
        <v>519434</v>
      </c>
      <c r="J279" s="16">
        <v>519730</v>
      </c>
      <c r="K279" s="16">
        <v>518995</v>
      </c>
      <c r="L279" s="16">
        <v>512662</v>
      </c>
      <c r="M279" s="16">
        <v>504910</v>
      </c>
      <c r="N279" s="16">
        <v>525588</v>
      </c>
      <c r="O279" s="16">
        <v>467063</v>
      </c>
      <c r="P279" s="16">
        <v>526932</v>
      </c>
      <c r="Q279" s="63">
        <v>542156</v>
      </c>
      <c r="S279" s="43"/>
    </row>
    <row r="280" spans="1:19" x14ac:dyDescent="0.3">
      <c r="A280" s="156"/>
      <c r="B280" s="1">
        <v>2739</v>
      </c>
      <c r="C280" s="1" t="s">
        <v>217</v>
      </c>
      <c r="D280" s="35">
        <f t="shared" si="66"/>
        <v>4289150</v>
      </c>
      <c r="E280" s="35">
        <v>11751</v>
      </c>
      <c r="F280" s="55">
        <v>330871</v>
      </c>
      <c r="G280" s="16">
        <v>329691</v>
      </c>
      <c r="H280" s="16">
        <v>389927</v>
      </c>
      <c r="I280" s="16">
        <v>370168</v>
      </c>
      <c r="J280" s="16">
        <v>367790</v>
      </c>
      <c r="K280" s="16">
        <v>362131</v>
      </c>
      <c r="L280" s="16">
        <v>351017</v>
      </c>
      <c r="M280" s="16">
        <v>346325</v>
      </c>
      <c r="N280" s="16">
        <v>371879</v>
      </c>
      <c r="O280" s="16">
        <v>330779</v>
      </c>
      <c r="P280" s="16">
        <v>372858</v>
      </c>
      <c r="Q280" s="63">
        <v>365714</v>
      </c>
      <c r="S280" s="43"/>
    </row>
    <row r="281" spans="1:19" x14ac:dyDescent="0.3">
      <c r="A281" s="156"/>
      <c r="B281" s="1">
        <v>2740</v>
      </c>
      <c r="C281" s="1" t="s">
        <v>218</v>
      </c>
      <c r="D281" s="35">
        <f t="shared" si="66"/>
        <v>5594745</v>
      </c>
      <c r="E281" s="35">
        <v>15328</v>
      </c>
      <c r="F281" s="55">
        <v>383573</v>
      </c>
      <c r="G281" s="16">
        <v>379043</v>
      </c>
      <c r="H281" s="16">
        <v>569031</v>
      </c>
      <c r="I281" s="16">
        <v>533779</v>
      </c>
      <c r="J281" s="16">
        <v>530567</v>
      </c>
      <c r="K281" s="16">
        <v>482866</v>
      </c>
      <c r="L281" s="16">
        <v>395414</v>
      </c>
      <c r="M281" s="16">
        <v>384742</v>
      </c>
      <c r="N281" s="16">
        <v>515737</v>
      </c>
      <c r="O281" s="16">
        <v>438197</v>
      </c>
      <c r="P281" s="16">
        <v>516609</v>
      </c>
      <c r="Q281" s="63">
        <v>465187</v>
      </c>
      <c r="S281" s="43"/>
    </row>
    <row r="282" spans="1:19" x14ac:dyDescent="0.3">
      <c r="A282" s="156"/>
      <c r="B282" s="1">
        <v>2741</v>
      </c>
      <c r="C282" s="1" t="s">
        <v>219</v>
      </c>
      <c r="D282" s="35">
        <f t="shared" si="66"/>
        <v>4183615</v>
      </c>
      <c r="E282" s="35">
        <v>11462</v>
      </c>
      <c r="F282" s="55">
        <v>307105</v>
      </c>
      <c r="G282" s="16">
        <v>307579</v>
      </c>
      <c r="H282" s="16">
        <v>389808</v>
      </c>
      <c r="I282" s="16">
        <v>368415</v>
      </c>
      <c r="J282" s="16">
        <v>374671</v>
      </c>
      <c r="K282" s="16">
        <v>358261</v>
      </c>
      <c r="L282" s="16">
        <v>327650</v>
      </c>
      <c r="M282" s="16">
        <v>327745</v>
      </c>
      <c r="N282" s="16">
        <v>371861</v>
      </c>
      <c r="O282" s="16">
        <v>321927</v>
      </c>
      <c r="P282" s="16">
        <v>370370</v>
      </c>
      <c r="Q282" s="63">
        <v>358223</v>
      </c>
      <c r="S282" s="43"/>
    </row>
    <row r="283" spans="1:19" x14ac:dyDescent="0.3">
      <c r="A283" s="156"/>
      <c r="B283" s="1">
        <v>2742</v>
      </c>
      <c r="C283" s="1" t="s">
        <v>220</v>
      </c>
      <c r="D283" s="35">
        <f t="shared" si="66"/>
        <v>4082253</v>
      </c>
      <c r="E283" s="35">
        <v>11184</v>
      </c>
      <c r="F283" s="55">
        <v>322343</v>
      </c>
      <c r="G283" s="16">
        <v>320016</v>
      </c>
      <c r="H283" s="16">
        <v>363983</v>
      </c>
      <c r="I283" s="16">
        <v>346329</v>
      </c>
      <c r="J283" s="16">
        <v>347110</v>
      </c>
      <c r="K283" s="16">
        <v>347321</v>
      </c>
      <c r="L283" s="16">
        <v>340685</v>
      </c>
      <c r="M283" s="16">
        <v>333796</v>
      </c>
      <c r="N283" s="16">
        <v>350487</v>
      </c>
      <c r="O283" s="16">
        <v>312222</v>
      </c>
      <c r="P283" s="16">
        <v>347520</v>
      </c>
      <c r="Q283" s="63">
        <v>350441</v>
      </c>
      <c r="S283" s="43"/>
    </row>
    <row r="284" spans="1:19" x14ac:dyDescent="0.3">
      <c r="A284" s="156"/>
      <c r="B284" s="1">
        <v>2743</v>
      </c>
      <c r="C284" s="1" t="s">
        <v>221</v>
      </c>
      <c r="D284" s="35">
        <f t="shared" si="66"/>
        <v>5926489</v>
      </c>
      <c r="E284" s="35">
        <v>16237</v>
      </c>
      <c r="F284" s="55">
        <v>466625</v>
      </c>
      <c r="G284" s="16">
        <v>463183</v>
      </c>
      <c r="H284" s="16">
        <v>527064</v>
      </c>
      <c r="I284" s="16">
        <v>503598</v>
      </c>
      <c r="J284" s="16">
        <v>503249</v>
      </c>
      <c r="K284" s="16">
        <v>499031</v>
      </c>
      <c r="L284" s="16">
        <v>489290</v>
      </c>
      <c r="M284" s="16">
        <v>485556</v>
      </c>
      <c r="N284" s="16">
        <v>510203</v>
      </c>
      <c r="O284" s="16">
        <v>454861</v>
      </c>
      <c r="P284" s="16">
        <v>515309</v>
      </c>
      <c r="Q284" s="63">
        <v>508520</v>
      </c>
      <c r="S284" s="43"/>
    </row>
    <row r="285" spans="1:19" x14ac:dyDescent="0.3">
      <c r="A285" s="156"/>
      <c r="B285" s="1">
        <v>2744</v>
      </c>
      <c r="C285" s="1" t="s">
        <v>222</v>
      </c>
      <c r="D285" s="35">
        <f t="shared" si="66"/>
        <v>3393227</v>
      </c>
      <c r="E285" s="35">
        <v>9297</v>
      </c>
      <c r="F285" s="55">
        <v>264816</v>
      </c>
      <c r="G285" s="16">
        <v>277494</v>
      </c>
      <c r="H285" s="16">
        <v>311407</v>
      </c>
      <c r="I285" s="16">
        <v>297458</v>
      </c>
      <c r="J285" s="16">
        <v>306272</v>
      </c>
      <c r="K285" s="16">
        <v>293407</v>
      </c>
      <c r="L285" s="16">
        <v>278890</v>
      </c>
      <c r="M285" s="16">
        <v>262030</v>
      </c>
      <c r="N285" s="16">
        <v>283109</v>
      </c>
      <c r="O285" s="16">
        <v>250431</v>
      </c>
      <c r="P285" s="16">
        <v>288349</v>
      </c>
      <c r="Q285" s="63">
        <v>279564</v>
      </c>
      <c r="S285" s="43"/>
    </row>
    <row r="286" spans="1:19" x14ac:dyDescent="0.3">
      <c r="A286" s="156"/>
      <c r="B286" s="1">
        <v>2745</v>
      </c>
      <c r="C286" s="1" t="s">
        <v>223</v>
      </c>
      <c r="D286" s="35">
        <f t="shared" si="66"/>
        <v>4247942</v>
      </c>
      <c r="E286" s="35">
        <v>11638</v>
      </c>
      <c r="F286" s="55">
        <v>320939</v>
      </c>
      <c r="G286" s="16">
        <v>314199</v>
      </c>
      <c r="H286" s="16">
        <v>361343</v>
      </c>
      <c r="I286" s="16">
        <v>350455</v>
      </c>
      <c r="J286" s="16">
        <v>362729</v>
      </c>
      <c r="K286" s="16">
        <v>362702</v>
      </c>
      <c r="L286" s="16">
        <v>358447</v>
      </c>
      <c r="M286" s="16">
        <v>352795</v>
      </c>
      <c r="N286" s="16">
        <v>371083</v>
      </c>
      <c r="O286" s="16">
        <v>343550</v>
      </c>
      <c r="P286" s="16">
        <v>376136</v>
      </c>
      <c r="Q286" s="63">
        <v>373564</v>
      </c>
      <c r="S286" s="43"/>
    </row>
    <row r="287" spans="1:19" x14ac:dyDescent="0.3">
      <c r="A287" s="156"/>
      <c r="B287" s="1">
        <v>2746</v>
      </c>
      <c r="C287" s="1" t="s">
        <v>224</v>
      </c>
      <c r="D287" s="35">
        <f t="shared" si="66"/>
        <v>3975372</v>
      </c>
      <c r="E287" s="35">
        <v>10891</v>
      </c>
      <c r="F287" s="55">
        <v>342755</v>
      </c>
      <c r="G287" s="16">
        <v>312205</v>
      </c>
      <c r="H287" s="16">
        <v>354335</v>
      </c>
      <c r="I287" s="16">
        <v>337553</v>
      </c>
      <c r="J287" s="16">
        <v>342729</v>
      </c>
      <c r="K287" s="16">
        <v>322278</v>
      </c>
      <c r="L287" s="16">
        <v>325576</v>
      </c>
      <c r="M287" s="16">
        <v>319465</v>
      </c>
      <c r="N287" s="16">
        <v>317001</v>
      </c>
      <c r="O287" s="16">
        <v>335002</v>
      </c>
      <c r="P287" s="16">
        <v>325648</v>
      </c>
      <c r="Q287" s="63">
        <v>340825</v>
      </c>
      <c r="S287" s="43"/>
    </row>
    <row r="288" spans="1:19" x14ac:dyDescent="0.3">
      <c r="A288" s="156"/>
      <c r="B288" s="1">
        <v>2747</v>
      </c>
      <c r="C288" s="1" t="s">
        <v>225</v>
      </c>
      <c r="D288" s="35">
        <f t="shared" si="66"/>
        <v>5835193</v>
      </c>
      <c r="E288" s="35">
        <v>15987</v>
      </c>
      <c r="F288" s="55">
        <v>482597</v>
      </c>
      <c r="G288" s="16">
        <v>463366</v>
      </c>
      <c r="H288" s="16">
        <v>524138</v>
      </c>
      <c r="I288" s="16">
        <v>497182</v>
      </c>
      <c r="J288" s="16">
        <v>488887</v>
      </c>
      <c r="K288" s="16">
        <v>488828</v>
      </c>
      <c r="L288" s="16">
        <v>484588</v>
      </c>
      <c r="M288" s="16">
        <v>474619</v>
      </c>
      <c r="N288" s="16">
        <v>487110</v>
      </c>
      <c r="O288" s="16">
        <v>450240</v>
      </c>
      <c r="P288" s="16">
        <v>499079</v>
      </c>
      <c r="Q288" s="63">
        <v>494559</v>
      </c>
      <c r="S288" s="43"/>
    </row>
    <row r="289" spans="1:19" x14ac:dyDescent="0.3">
      <c r="A289" s="156"/>
      <c r="B289" s="1">
        <v>2748</v>
      </c>
      <c r="C289" s="1" t="s">
        <v>226</v>
      </c>
      <c r="D289" s="35">
        <f t="shared" si="66"/>
        <v>14148171</v>
      </c>
      <c r="E289" s="35">
        <v>38762</v>
      </c>
      <c r="F289" s="55">
        <v>1190068</v>
      </c>
      <c r="G289" s="16">
        <v>1183658</v>
      </c>
      <c r="H289" s="16">
        <v>1289883</v>
      </c>
      <c r="I289" s="16">
        <v>1193274</v>
      </c>
      <c r="J289" s="16">
        <v>1142117</v>
      </c>
      <c r="K289" s="16">
        <v>1185479</v>
      </c>
      <c r="L289" s="16">
        <v>1183965</v>
      </c>
      <c r="M289" s="16">
        <v>1153144</v>
      </c>
      <c r="N289" s="16">
        <v>1184984</v>
      </c>
      <c r="O289" s="16">
        <v>1008190</v>
      </c>
      <c r="P289" s="16">
        <v>1248891</v>
      </c>
      <c r="Q289" s="63">
        <v>1184518</v>
      </c>
      <c r="S289" s="43"/>
    </row>
    <row r="290" spans="1:19" x14ac:dyDescent="0.3">
      <c r="A290" s="156"/>
      <c r="B290" s="1">
        <v>2749</v>
      </c>
      <c r="C290" s="1" t="s">
        <v>227</v>
      </c>
      <c r="D290" s="35">
        <f t="shared" si="66"/>
        <v>8891405</v>
      </c>
      <c r="E290" s="35">
        <v>24360</v>
      </c>
      <c r="F290" s="55">
        <v>702421</v>
      </c>
      <c r="G290" s="16">
        <v>701845</v>
      </c>
      <c r="H290" s="16">
        <v>796886</v>
      </c>
      <c r="I290" s="16">
        <v>764044</v>
      </c>
      <c r="J290" s="16">
        <v>765027</v>
      </c>
      <c r="K290" s="16">
        <v>749058</v>
      </c>
      <c r="L290" s="16">
        <v>732860</v>
      </c>
      <c r="M290" s="16">
        <v>720343</v>
      </c>
      <c r="N290" s="16">
        <v>758375</v>
      </c>
      <c r="O290" s="16">
        <v>682115</v>
      </c>
      <c r="P290" s="16">
        <v>751231</v>
      </c>
      <c r="Q290" s="63">
        <v>767200</v>
      </c>
      <c r="S290" s="43"/>
    </row>
    <row r="291" spans="1:19" x14ac:dyDescent="0.3">
      <c r="A291" s="156"/>
      <c r="B291" s="1">
        <v>2750</v>
      </c>
      <c r="C291" s="1" t="s">
        <v>228</v>
      </c>
      <c r="D291" s="35">
        <f t="shared" si="66"/>
        <v>9891884</v>
      </c>
      <c r="E291" s="35">
        <v>27101</v>
      </c>
      <c r="F291" s="55">
        <v>802779</v>
      </c>
      <c r="G291" s="16">
        <v>776488</v>
      </c>
      <c r="H291" s="16">
        <v>886655</v>
      </c>
      <c r="I291" s="16">
        <v>843401</v>
      </c>
      <c r="J291" s="16">
        <v>847406</v>
      </c>
      <c r="K291" s="16">
        <v>826189</v>
      </c>
      <c r="L291" s="16">
        <v>808964</v>
      </c>
      <c r="M291" s="16">
        <v>802292</v>
      </c>
      <c r="N291" s="16">
        <v>841827</v>
      </c>
      <c r="O291" s="16">
        <v>784521</v>
      </c>
      <c r="P291" s="16">
        <v>832812</v>
      </c>
      <c r="Q291" s="63">
        <v>838550</v>
      </c>
      <c r="S291" s="43"/>
    </row>
    <row r="292" spans="1:19" x14ac:dyDescent="0.3">
      <c r="A292" s="156"/>
      <c r="B292" s="1">
        <v>2751</v>
      </c>
      <c r="C292" s="1" t="s">
        <v>229</v>
      </c>
      <c r="D292" s="35">
        <f t="shared" si="66"/>
        <v>3113681</v>
      </c>
      <c r="E292" s="35">
        <v>8531</v>
      </c>
      <c r="F292" s="55">
        <v>241507</v>
      </c>
      <c r="G292" s="16">
        <v>236678</v>
      </c>
      <c r="H292" s="16">
        <v>274509</v>
      </c>
      <c r="I292" s="16">
        <v>263301</v>
      </c>
      <c r="J292" s="16">
        <v>262956</v>
      </c>
      <c r="K292" s="16">
        <v>261041</v>
      </c>
      <c r="L292" s="16">
        <v>256673</v>
      </c>
      <c r="M292" s="16">
        <v>253891</v>
      </c>
      <c r="N292" s="16">
        <v>271989</v>
      </c>
      <c r="O292" s="16">
        <v>247502</v>
      </c>
      <c r="P292" s="16">
        <v>273055</v>
      </c>
      <c r="Q292" s="63">
        <v>270579</v>
      </c>
      <c r="S292" s="43"/>
    </row>
    <row r="293" spans="1:19" x14ac:dyDescent="0.3">
      <c r="A293" s="156"/>
      <c r="B293" s="1">
        <v>2752</v>
      </c>
      <c r="C293" s="1" t="s">
        <v>230</v>
      </c>
      <c r="D293" s="35">
        <f t="shared" si="66"/>
        <v>3883679</v>
      </c>
      <c r="E293" s="35">
        <v>10640</v>
      </c>
      <c r="F293" s="55">
        <v>295017</v>
      </c>
      <c r="G293" s="16">
        <v>291993</v>
      </c>
      <c r="H293" s="16">
        <v>364985</v>
      </c>
      <c r="I293" s="16">
        <v>345632</v>
      </c>
      <c r="J293" s="16">
        <v>339593</v>
      </c>
      <c r="K293" s="16">
        <v>337745</v>
      </c>
      <c r="L293" s="16">
        <v>309655</v>
      </c>
      <c r="M293" s="16">
        <v>301931</v>
      </c>
      <c r="N293" s="16">
        <v>338393</v>
      </c>
      <c r="O293" s="16">
        <v>296664</v>
      </c>
      <c r="P293" s="16">
        <v>338187</v>
      </c>
      <c r="Q293" s="63">
        <v>323884</v>
      </c>
      <c r="S293" s="43"/>
    </row>
    <row r="294" spans="1:19" x14ac:dyDescent="0.3">
      <c r="A294" s="156"/>
      <c r="B294" s="1">
        <v>2753</v>
      </c>
      <c r="C294" s="1" t="s">
        <v>231</v>
      </c>
      <c r="D294" s="35">
        <f t="shared" si="66"/>
        <v>2520937</v>
      </c>
      <c r="E294" s="35">
        <v>6907</v>
      </c>
      <c r="F294" s="55">
        <v>185501</v>
      </c>
      <c r="G294" s="16">
        <v>186348</v>
      </c>
      <c r="H294" s="16">
        <v>221312</v>
      </c>
      <c r="I294" s="16">
        <v>226836</v>
      </c>
      <c r="J294" s="16">
        <v>225830</v>
      </c>
      <c r="K294" s="16">
        <v>219253</v>
      </c>
      <c r="L294" s="16">
        <v>204603</v>
      </c>
      <c r="M294" s="16">
        <v>202693</v>
      </c>
      <c r="N294" s="16">
        <v>219831</v>
      </c>
      <c r="O294" s="16">
        <v>201193</v>
      </c>
      <c r="P294" s="16">
        <v>213607</v>
      </c>
      <c r="Q294" s="63">
        <v>213930</v>
      </c>
      <c r="S294" s="43"/>
    </row>
    <row r="295" spans="1:19" x14ac:dyDescent="0.3">
      <c r="A295" s="156"/>
      <c r="B295" s="1">
        <v>2754</v>
      </c>
      <c r="C295" s="1" t="s">
        <v>232</v>
      </c>
      <c r="D295" s="35">
        <f t="shared" si="66"/>
        <v>2029369</v>
      </c>
      <c r="E295" s="35">
        <v>5560</v>
      </c>
      <c r="F295" s="55">
        <v>151918</v>
      </c>
      <c r="G295" s="16">
        <v>150466</v>
      </c>
      <c r="H295" s="16">
        <v>182566</v>
      </c>
      <c r="I295" s="16">
        <v>240220</v>
      </c>
      <c r="J295" s="16">
        <v>178008</v>
      </c>
      <c r="K295" s="16">
        <v>168318</v>
      </c>
      <c r="L295" s="16">
        <v>156894</v>
      </c>
      <c r="M295" s="16">
        <v>155073</v>
      </c>
      <c r="N295" s="16">
        <v>168386</v>
      </c>
      <c r="O295" s="16">
        <v>154518</v>
      </c>
      <c r="P295" s="16">
        <v>162786</v>
      </c>
      <c r="Q295" s="63">
        <v>160216</v>
      </c>
      <c r="S295" s="43"/>
    </row>
    <row r="296" spans="1:19" x14ac:dyDescent="0.3">
      <c r="A296" s="156"/>
      <c r="B296" s="1">
        <v>2755</v>
      </c>
      <c r="C296" s="1" t="s">
        <v>233</v>
      </c>
      <c r="D296" s="35">
        <f t="shared" si="66"/>
        <v>3166439</v>
      </c>
      <c r="E296" s="35">
        <v>8675</v>
      </c>
      <c r="F296" s="55">
        <v>248438</v>
      </c>
      <c r="G296" s="16">
        <v>246408</v>
      </c>
      <c r="H296" s="16">
        <v>282912</v>
      </c>
      <c r="I296" s="16">
        <v>277520</v>
      </c>
      <c r="J296" s="16">
        <v>273883</v>
      </c>
      <c r="K296" s="16">
        <v>266619</v>
      </c>
      <c r="L296" s="16">
        <v>258284</v>
      </c>
      <c r="M296" s="16">
        <v>255680</v>
      </c>
      <c r="N296" s="16">
        <v>270860</v>
      </c>
      <c r="O296" s="16">
        <v>242731</v>
      </c>
      <c r="P296" s="16">
        <v>274642</v>
      </c>
      <c r="Q296" s="63">
        <v>268462</v>
      </c>
      <c r="S296" s="43"/>
    </row>
    <row r="297" spans="1:19" x14ac:dyDescent="0.3">
      <c r="A297" s="156"/>
      <c r="B297" s="1">
        <v>2756</v>
      </c>
      <c r="C297" s="1" t="s">
        <v>234</v>
      </c>
      <c r="D297" s="35">
        <f t="shared" si="66"/>
        <v>5234017</v>
      </c>
      <c r="E297" s="35">
        <v>14340</v>
      </c>
      <c r="F297" s="55">
        <v>420781</v>
      </c>
      <c r="G297" s="16">
        <v>415400</v>
      </c>
      <c r="H297" s="16">
        <v>470553</v>
      </c>
      <c r="I297" s="16">
        <v>452511</v>
      </c>
      <c r="J297" s="16">
        <v>446942</v>
      </c>
      <c r="K297" s="16">
        <v>438434</v>
      </c>
      <c r="L297" s="16">
        <v>431838</v>
      </c>
      <c r="M297" s="16">
        <v>425273</v>
      </c>
      <c r="N297" s="16">
        <v>443737</v>
      </c>
      <c r="O297" s="16">
        <v>397593</v>
      </c>
      <c r="P297" s="16">
        <v>441248</v>
      </c>
      <c r="Q297" s="63">
        <v>449707</v>
      </c>
      <c r="S297" s="43"/>
    </row>
    <row r="298" spans="1:19" x14ac:dyDescent="0.3">
      <c r="A298" s="156"/>
      <c r="B298" s="1">
        <v>2757</v>
      </c>
      <c r="C298" s="1" t="s">
        <v>235</v>
      </c>
      <c r="D298" s="35">
        <f t="shared" si="66"/>
        <v>4606166</v>
      </c>
      <c r="E298" s="35">
        <v>12620</v>
      </c>
      <c r="F298" s="55">
        <v>371586</v>
      </c>
      <c r="G298" s="16">
        <v>366202</v>
      </c>
      <c r="H298" s="16">
        <v>408223</v>
      </c>
      <c r="I298" s="16">
        <v>389956</v>
      </c>
      <c r="J298" s="16">
        <v>389219</v>
      </c>
      <c r="K298" s="16">
        <v>383724</v>
      </c>
      <c r="L298" s="16">
        <v>392683</v>
      </c>
      <c r="M298" s="16">
        <v>374794</v>
      </c>
      <c r="N298" s="16">
        <v>385207</v>
      </c>
      <c r="O298" s="16">
        <v>352084</v>
      </c>
      <c r="P298" s="16">
        <v>393638</v>
      </c>
      <c r="Q298" s="63">
        <v>398850</v>
      </c>
      <c r="S298" s="43"/>
    </row>
    <row r="299" spans="1:19" x14ac:dyDescent="0.3">
      <c r="A299" s="156"/>
      <c r="B299" s="1">
        <v>2758</v>
      </c>
      <c r="C299" s="1" t="s">
        <v>236</v>
      </c>
      <c r="D299" s="35">
        <f t="shared" si="66"/>
        <v>5225226</v>
      </c>
      <c r="E299" s="35">
        <v>14316</v>
      </c>
      <c r="F299" s="55">
        <v>419282</v>
      </c>
      <c r="G299" s="16">
        <v>418488</v>
      </c>
      <c r="H299" s="16">
        <v>465971</v>
      </c>
      <c r="I299" s="16">
        <v>449661</v>
      </c>
      <c r="J299" s="16">
        <v>445167</v>
      </c>
      <c r="K299" s="16">
        <v>431323</v>
      </c>
      <c r="L299" s="16">
        <v>426600</v>
      </c>
      <c r="M299" s="16">
        <v>417051</v>
      </c>
      <c r="N299" s="16">
        <v>438614</v>
      </c>
      <c r="O299" s="16">
        <v>399658</v>
      </c>
      <c r="P299" s="16">
        <v>450173</v>
      </c>
      <c r="Q299" s="63">
        <v>463238</v>
      </c>
      <c r="S299" s="43"/>
    </row>
    <row r="300" spans="1:19" x14ac:dyDescent="0.3">
      <c r="A300" s="156"/>
      <c r="B300" s="1">
        <v>2759</v>
      </c>
      <c r="C300" s="1" t="s">
        <v>237</v>
      </c>
      <c r="D300" s="35">
        <f t="shared" si="66"/>
        <v>2015743</v>
      </c>
      <c r="E300" s="35">
        <v>5523</v>
      </c>
      <c r="F300" s="55">
        <v>155197</v>
      </c>
      <c r="G300" s="16">
        <v>154038</v>
      </c>
      <c r="H300" s="16">
        <v>175166</v>
      </c>
      <c r="I300" s="16">
        <v>177404</v>
      </c>
      <c r="J300" s="16">
        <v>183548</v>
      </c>
      <c r="K300" s="16">
        <v>172151</v>
      </c>
      <c r="L300" s="16">
        <v>171538</v>
      </c>
      <c r="M300" s="16">
        <v>160984</v>
      </c>
      <c r="N300" s="16">
        <v>170134</v>
      </c>
      <c r="O300" s="16">
        <v>156650</v>
      </c>
      <c r="P300" s="16">
        <v>167485</v>
      </c>
      <c r="Q300" s="63">
        <v>171448</v>
      </c>
      <c r="S300" s="43"/>
    </row>
    <row r="301" spans="1:19" x14ac:dyDescent="0.3">
      <c r="A301" s="156"/>
      <c r="B301" s="1">
        <v>2760</v>
      </c>
      <c r="C301" s="1" t="s">
        <v>238</v>
      </c>
      <c r="D301" s="35">
        <f t="shared" ref="D301:D319" si="67">SUM(F301:Q301)</f>
        <v>3323280</v>
      </c>
      <c r="E301" s="35">
        <v>9105</v>
      </c>
      <c r="F301" s="55">
        <v>264908</v>
      </c>
      <c r="G301" s="16">
        <v>259441</v>
      </c>
      <c r="H301" s="16">
        <v>291925</v>
      </c>
      <c r="I301" s="16">
        <v>281497</v>
      </c>
      <c r="J301" s="16">
        <v>282309</v>
      </c>
      <c r="K301" s="16">
        <v>277584</v>
      </c>
      <c r="L301" s="16">
        <v>273640</v>
      </c>
      <c r="M301" s="16">
        <v>269084</v>
      </c>
      <c r="N301" s="16">
        <v>282763</v>
      </c>
      <c r="O301" s="16">
        <v>259368</v>
      </c>
      <c r="P301" s="16">
        <v>286713</v>
      </c>
      <c r="Q301" s="63">
        <v>294048</v>
      </c>
      <c r="S301" s="43"/>
    </row>
    <row r="302" spans="1:19" ht="17.25" thickBot="1" x14ac:dyDescent="0.35">
      <c r="A302" s="156"/>
      <c r="B302" s="30">
        <v>2761</v>
      </c>
      <c r="C302" s="30" t="s">
        <v>239</v>
      </c>
      <c r="D302" s="37">
        <f t="shared" si="67"/>
        <v>4330851</v>
      </c>
      <c r="E302" s="37">
        <v>11865</v>
      </c>
      <c r="F302" s="58">
        <v>346303</v>
      </c>
      <c r="G302" s="31">
        <v>340689</v>
      </c>
      <c r="H302" s="31">
        <v>391615</v>
      </c>
      <c r="I302" s="31">
        <v>376137</v>
      </c>
      <c r="J302" s="31">
        <v>371360</v>
      </c>
      <c r="K302" s="31">
        <v>366337</v>
      </c>
      <c r="L302" s="31">
        <v>353039</v>
      </c>
      <c r="M302" s="31">
        <v>349142</v>
      </c>
      <c r="N302" s="31">
        <v>370152</v>
      </c>
      <c r="O302" s="31">
        <v>328857</v>
      </c>
      <c r="P302" s="31">
        <v>370652</v>
      </c>
      <c r="Q302" s="66">
        <v>366568</v>
      </c>
      <c r="S302" s="43"/>
    </row>
    <row r="303" spans="1:19" x14ac:dyDescent="0.3">
      <c r="A303" s="155" t="s">
        <v>338</v>
      </c>
      <c r="B303" s="8">
        <v>2811</v>
      </c>
      <c r="C303" s="8" t="s">
        <v>240</v>
      </c>
      <c r="D303" s="34">
        <f t="shared" si="67"/>
        <v>6617351</v>
      </c>
      <c r="E303" s="34">
        <v>18130</v>
      </c>
      <c r="F303" s="54">
        <v>512954</v>
      </c>
      <c r="G303" s="29">
        <v>505219</v>
      </c>
      <c r="H303" s="29">
        <v>575395</v>
      </c>
      <c r="I303" s="29">
        <v>559432</v>
      </c>
      <c r="J303" s="29">
        <v>559344</v>
      </c>
      <c r="K303" s="29">
        <v>558014</v>
      </c>
      <c r="L303" s="29">
        <v>548613</v>
      </c>
      <c r="M303" s="29">
        <v>545764</v>
      </c>
      <c r="N303" s="29">
        <v>574446</v>
      </c>
      <c r="O303" s="29">
        <v>522320</v>
      </c>
      <c r="P303" s="29">
        <v>577606</v>
      </c>
      <c r="Q303" s="62">
        <v>578244</v>
      </c>
      <c r="S303" s="43"/>
    </row>
    <row r="304" spans="1:19" x14ac:dyDescent="0.3">
      <c r="A304" s="156"/>
      <c r="B304" s="1">
        <v>2812</v>
      </c>
      <c r="C304" s="1" t="s">
        <v>241</v>
      </c>
      <c r="D304" s="35">
        <f t="shared" si="67"/>
        <v>6818622</v>
      </c>
      <c r="E304" s="35">
        <v>18681</v>
      </c>
      <c r="F304" s="55">
        <v>548419</v>
      </c>
      <c r="G304" s="16">
        <v>541641</v>
      </c>
      <c r="H304" s="16">
        <v>606564</v>
      </c>
      <c r="I304" s="16">
        <v>583916</v>
      </c>
      <c r="J304" s="16">
        <v>580971</v>
      </c>
      <c r="K304" s="16">
        <v>567920</v>
      </c>
      <c r="L304" s="16">
        <v>560221</v>
      </c>
      <c r="M304" s="16">
        <v>551718</v>
      </c>
      <c r="N304" s="16">
        <v>572926</v>
      </c>
      <c r="O304" s="16">
        <v>523176</v>
      </c>
      <c r="P304" s="16">
        <v>582595</v>
      </c>
      <c r="Q304" s="63">
        <v>598555</v>
      </c>
      <c r="S304" s="43"/>
    </row>
    <row r="305" spans="1:19" x14ac:dyDescent="0.3">
      <c r="A305" s="156"/>
      <c r="B305" s="1">
        <v>2813</v>
      </c>
      <c r="C305" s="1" t="s">
        <v>242</v>
      </c>
      <c r="D305" s="35">
        <f t="shared" si="67"/>
        <v>3870071</v>
      </c>
      <c r="E305" s="35">
        <v>10603</v>
      </c>
      <c r="F305" s="55">
        <v>307879</v>
      </c>
      <c r="G305" s="16">
        <v>304289</v>
      </c>
      <c r="H305" s="16">
        <v>345588</v>
      </c>
      <c r="I305" s="16">
        <v>328757</v>
      </c>
      <c r="J305" s="16">
        <v>324858</v>
      </c>
      <c r="K305" s="16">
        <v>326123</v>
      </c>
      <c r="L305" s="16">
        <v>318231</v>
      </c>
      <c r="M305" s="16">
        <v>313605</v>
      </c>
      <c r="N305" s="16">
        <v>330472</v>
      </c>
      <c r="O305" s="16">
        <v>291937</v>
      </c>
      <c r="P305" s="16">
        <v>339025</v>
      </c>
      <c r="Q305" s="63">
        <v>339307</v>
      </c>
      <c r="S305" s="43"/>
    </row>
    <row r="306" spans="1:19" x14ac:dyDescent="0.3">
      <c r="A306" s="156"/>
      <c r="B306" s="1">
        <v>2814</v>
      </c>
      <c r="C306" s="1" t="s">
        <v>243</v>
      </c>
      <c r="D306" s="35">
        <f t="shared" si="67"/>
        <v>2551839</v>
      </c>
      <c r="E306" s="35">
        <v>6991</v>
      </c>
      <c r="F306" s="55">
        <v>188287</v>
      </c>
      <c r="G306" s="16">
        <v>192514</v>
      </c>
      <c r="H306" s="16">
        <v>211362</v>
      </c>
      <c r="I306" s="16">
        <v>232438</v>
      </c>
      <c r="J306" s="16">
        <v>244296</v>
      </c>
      <c r="K306" s="16">
        <v>201766</v>
      </c>
      <c r="L306" s="16">
        <v>195041</v>
      </c>
      <c r="M306" s="16">
        <v>196717</v>
      </c>
      <c r="N306" s="16">
        <v>233635</v>
      </c>
      <c r="O306" s="16">
        <v>217161</v>
      </c>
      <c r="P306" s="16">
        <v>219736</v>
      </c>
      <c r="Q306" s="63">
        <v>218886</v>
      </c>
      <c r="S306" s="43"/>
    </row>
    <row r="307" spans="1:19" x14ac:dyDescent="0.3">
      <c r="A307" s="156"/>
      <c r="B307" s="1">
        <v>2815</v>
      </c>
      <c r="C307" s="1" t="s">
        <v>244</v>
      </c>
      <c r="D307" s="35">
        <f t="shared" si="67"/>
        <v>5077929</v>
      </c>
      <c r="E307" s="35">
        <v>13912</v>
      </c>
      <c r="F307" s="55">
        <v>415485</v>
      </c>
      <c r="G307" s="16">
        <v>395127</v>
      </c>
      <c r="H307" s="16">
        <v>417613</v>
      </c>
      <c r="I307" s="16">
        <v>461901</v>
      </c>
      <c r="J307" s="16">
        <v>417306</v>
      </c>
      <c r="K307" s="16">
        <v>399941</v>
      </c>
      <c r="L307" s="16">
        <v>422434</v>
      </c>
      <c r="M307" s="16">
        <v>424109</v>
      </c>
      <c r="N307" s="16">
        <v>401575</v>
      </c>
      <c r="O307" s="16">
        <v>394313</v>
      </c>
      <c r="P307" s="16">
        <v>430602</v>
      </c>
      <c r="Q307" s="63">
        <v>497523</v>
      </c>
      <c r="S307" s="43"/>
    </row>
    <row r="308" spans="1:19" x14ac:dyDescent="0.3">
      <c r="A308" s="156"/>
      <c r="B308" s="1">
        <v>2816</v>
      </c>
      <c r="C308" s="1" t="s">
        <v>245</v>
      </c>
      <c r="D308" s="35">
        <f t="shared" si="67"/>
        <v>3187553</v>
      </c>
      <c r="E308" s="35">
        <v>8733</v>
      </c>
      <c r="F308" s="55">
        <v>264532</v>
      </c>
      <c r="G308" s="16">
        <v>254038</v>
      </c>
      <c r="H308" s="16">
        <v>285180</v>
      </c>
      <c r="I308" s="16">
        <v>289534</v>
      </c>
      <c r="J308" s="16">
        <v>265535</v>
      </c>
      <c r="K308" s="16">
        <v>263153</v>
      </c>
      <c r="L308" s="16">
        <v>260628</v>
      </c>
      <c r="M308" s="16">
        <v>253854</v>
      </c>
      <c r="N308" s="16">
        <v>263122</v>
      </c>
      <c r="O308" s="16">
        <v>235633</v>
      </c>
      <c r="P308" s="16">
        <v>272399</v>
      </c>
      <c r="Q308" s="63">
        <v>279945</v>
      </c>
      <c r="S308" s="43"/>
    </row>
    <row r="309" spans="1:19" x14ac:dyDescent="0.3">
      <c r="A309" s="156"/>
      <c r="B309" s="1">
        <v>2817</v>
      </c>
      <c r="C309" s="1" t="s">
        <v>246</v>
      </c>
      <c r="D309" s="35">
        <f t="shared" si="67"/>
        <v>2018850</v>
      </c>
      <c r="E309" s="35">
        <v>5531</v>
      </c>
      <c r="F309" s="55">
        <v>149248</v>
      </c>
      <c r="G309" s="16">
        <v>154553</v>
      </c>
      <c r="H309" s="16">
        <v>184887</v>
      </c>
      <c r="I309" s="16">
        <v>177256</v>
      </c>
      <c r="J309" s="16">
        <v>174245</v>
      </c>
      <c r="K309" s="16">
        <v>173463</v>
      </c>
      <c r="L309" s="16">
        <v>168268</v>
      </c>
      <c r="M309" s="16">
        <v>162390</v>
      </c>
      <c r="N309" s="16">
        <v>173608</v>
      </c>
      <c r="O309" s="16">
        <v>152258</v>
      </c>
      <c r="P309" s="16">
        <v>174835</v>
      </c>
      <c r="Q309" s="63">
        <v>173839</v>
      </c>
      <c r="S309" s="43"/>
    </row>
    <row r="310" spans="1:19" x14ac:dyDescent="0.3">
      <c r="A310" s="156"/>
      <c r="B310" s="1">
        <v>2818</v>
      </c>
      <c r="C310" s="1" t="s">
        <v>247</v>
      </c>
      <c r="D310" s="35">
        <f t="shared" si="67"/>
        <v>2648696</v>
      </c>
      <c r="E310" s="35">
        <v>7257</v>
      </c>
      <c r="F310" s="55">
        <v>221189</v>
      </c>
      <c r="G310" s="16">
        <v>212577</v>
      </c>
      <c r="H310" s="16">
        <v>240928</v>
      </c>
      <c r="I310" s="16">
        <v>227028</v>
      </c>
      <c r="J310" s="16">
        <v>222437</v>
      </c>
      <c r="K310" s="16">
        <v>218103</v>
      </c>
      <c r="L310" s="16">
        <v>206854</v>
      </c>
      <c r="M310" s="16">
        <v>206752</v>
      </c>
      <c r="N310" s="16">
        <v>225843</v>
      </c>
      <c r="O310" s="16">
        <v>200550</v>
      </c>
      <c r="P310" s="16">
        <v>228084</v>
      </c>
      <c r="Q310" s="63">
        <v>238351</v>
      </c>
      <c r="S310" s="43"/>
    </row>
    <row r="311" spans="1:19" x14ac:dyDescent="0.3">
      <c r="A311" s="156"/>
      <c r="B311" s="1">
        <v>2819</v>
      </c>
      <c r="C311" s="1" t="s">
        <v>248</v>
      </c>
      <c r="D311" s="35">
        <f t="shared" si="67"/>
        <v>4604408</v>
      </c>
      <c r="E311" s="35">
        <v>12615</v>
      </c>
      <c r="F311" s="55">
        <v>285419</v>
      </c>
      <c r="G311" s="16">
        <v>300268</v>
      </c>
      <c r="H311" s="16">
        <v>372965</v>
      </c>
      <c r="I311" s="16">
        <v>361175</v>
      </c>
      <c r="J311" s="16">
        <v>364788</v>
      </c>
      <c r="K311" s="16">
        <v>397180</v>
      </c>
      <c r="L311" s="16">
        <v>410521</v>
      </c>
      <c r="M311" s="16">
        <v>409573</v>
      </c>
      <c r="N311" s="16">
        <v>430425</v>
      </c>
      <c r="O311" s="16">
        <v>369357</v>
      </c>
      <c r="P311" s="16">
        <v>458709</v>
      </c>
      <c r="Q311" s="63">
        <v>444028</v>
      </c>
      <c r="S311" s="43"/>
    </row>
    <row r="312" spans="1:19" x14ac:dyDescent="0.3">
      <c r="A312" s="156"/>
      <c r="B312" s="1">
        <v>2820</v>
      </c>
      <c r="C312" s="1" t="s">
        <v>249</v>
      </c>
      <c r="D312" s="35">
        <f t="shared" si="67"/>
        <v>6191139</v>
      </c>
      <c r="E312" s="35">
        <v>16962</v>
      </c>
      <c r="F312" s="55">
        <v>453298</v>
      </c>
      <c r="G312" s="16">
        <v>452915</v>
      </c>
      <c r="H312" s="16">
        <v>520403</v>
      </c>
      <c r="I312" s="16">
        <v>500224</v>
      </c>
      <c r="J312" s="16">
        <v>525832</v>
      </c>
      <c r="K312" s="16">
        <v>531564</v>
      </c>
      <c r="L312" s="16">
        <v>525987</v>
      </c>
      <c r="M312" s="16">
        <v>513481</v>
      </c>
      <c r="N312" s="16">
        <v>533415</v>
      </c>
      <c r="O312" s="16">
        <v>489235</v>
      </c>
      <c r="P312" s="16">
        <v>561491</v>
      </c>
      <c r="Q312" s="63">
        <v>583294</v>
      </c>
      <c r="S312" s="43"/>
    </row>
    <row r="313" spans="1:19" x14ac:dyDescent="0.3">
      <c r="A313" s="156"/>
      <c r="B313" s="1">
        <v>2821</v>
      </c>
      <c r="C313" s="1" t="s">
        <v>250</v>
      </c>
      <c r="D313" s="35">
        <f t="shared" si="67"/>
        <v>3990542</v>
      </c>
      <c r="E313" s="35">
        <v>10933</v>
      </c>
      <c r="F313" s="55">
        <v>278626</v>
      </c>
      <c r="G313" s="16">
        <v>286731</v>
      </c>
      <c r="H313" s="16">
        <v>369344</v>
      </c>
      <c r="I313" s="16">
        <v>353073</v>
      </c>
      <c r="J313" s="16">
        <v>341401</v>
      </c>
      <c r="K313" s="16">
        <v>331710</v>
      </c>
      <c r="L313" s="16">
        <v>298158</v>
      </c>
      <c r="M313" s="16">
        <v>306281</v>
      </c>
      <c r="N313" s="16">
        <v>365548</v>
      </c>
      <c r="O313" s="16">
        <v>324222</v>
      </c>
      <c r="P313" s="16">
        <v>375489</v>
      </c>
      <c r="Q313" s="63">
        <v>359959</v>
      </c>
      <c r="S313" s="43"/>
    </row>
    <row r="314" spans="1:19" x14ac:dyDescent="0.3">
      <c r="A314" s="156"/>
      <c r="B314" s="1">
        <v>2822</v>
      </c>
      <c r="C314" s="1" t="s">
        <v>251</v>
      </c>
      <c r="D314" s="35">
        <f t="shared" si="67"/>
        <v>2313434</v>
      </c>
      <c r="E314" s="35">
        <v>6338</v>
      </c>
      <c r="F314" s="55">
        <v>182483</v>
      </c>
      <c r="G314" s="16">
        <v>178319</v>
      </c>
      <c r="H314" s="16">
        <v>214589</v>
      </c>
      <c r="I314" s="16">
        <v>210623</v>
      </c>
      <c r="J314" s="16">
        <v>208705</v>
      </c>
      <c r="K314" s="16">
        <v>203326</v>
      </c>
      <c r="L314" s="16">
        <v>186211</v>
      </c>
      <c r="M314" s="16">
        <v>192855</v>
      </c>
      <c r="N314" s="16">
        <v>195771</v>
      </c>
      <c r="O314" s="16">
        <v>179313</v>
      </c>
      <c r="P314" s="16">
        <v>183577</v>
      </c>
      <c r="Q314" s="63">
        <v>177662</v>
      </c>
      <c r="S314" s="43"/>
    </row>
    <row r="315" spans="1:19" x14ac:dyDescent="0.3">
      <c r="A315" s="156"/>
      <c r="B315" s="1">
        <v>2823</v>
      </c>
      <c r="C315" s="1" t="s">
        <v>252</v>
      </c>
      <c r="D315" s="35">
        <f t="shared" si="67"/>
        <v>5319887</v>
      </c>
      <c r="E315" s="35">
        <v>14575</v>
      </c>
      <c r="F315" s="55">
        <v>396284</v>
      </c>
      <c r="G315" s="16">
        <v>395284</v>
      </c>
      <c r="H315" s="16">
        <v>495519</v>
      </c>
      <c r="I315" s="16">
        <v>474877</v>
      </c>
      <c r="J315" s="16">
        <v>473978</v>
      </c>
      <c r="K315" s="16">
        <v>445687</v>
      </c>
      <c r="L315" s="16">
        <v>409410</v>
      </c>
      <c r="M315" s="16">
        <v>414220</v>
      </c>
      <c r="N315" s="16">
        <v>473074</v>
      </c>
      <c r="O315" s="16">
        <v>427967</v>
      </c>
      <c r="P315" s="16">
        <v>469908</v>
      </c>
      <c r="Q315" s="63">
        <v>443679</v>
      </c>
      <c r="S315" s="43"/>
    </row>
    <row r="316" spans="1:19" x14ac:dyDescent="0.3">
      <c r="A316" s="156"/>
      <c r="B316" s="1">
        <v>2824</v>
      </c>
      <c r="C316" s="1" t="s">
        <v>253</v>
      </c>
      <c r="D316" s="35">
        <f t="shared" si="67"/>
        <v>4317250</v>
      </c>
      <c r="E316" s="35">
        <v>11828</v>
      </c>
      <c r="F316" s="55">
        <v>341115</v>
      </c>
      <c r="G316" s="16">
        <v>333234</v>
      </c>
      <c r="H316" s="16">
        <v>404696</v>
      </c>
      <c r="I316" s="16">
        <v>387909</v>
      </c>
      <c r="J316" s="16">
        <v>388274</v>
      </c>
      <c r="K316" s="16">
        <v>364280</v>
      </c>
      <c r="L316" s="16">
        <v>338158</v>
      </c>
      <c r="M316" s="16">
        <v>339136</v>
      </c>
      <c r="N316" s="16">
        <v>369221</v>
      </c>
      <c r="O316" s="16">
        <v>334144</v>
      </c>
      <c r="P316" s="16">
        <v>362464</v>
      </c>
      <c r="Q316" s="63">
        <v>354619</v>
      </c>
      <c r="S316" s="43"/>
    </row>
    <row r="317" spans="1:19" x14ac:dyDescent="0.3">
      <c r="A317" s="156"/>
      <c r="B317" s="1">
        <v>2825</v>
      </c>
      <c r="C317" s="1" t="s">
        <v>254</v>
      </c>
      <c r="D317" s="35">
        <f t="shared" si="67"/>
        <v>1773033</v>
      </c>
      <c r="E317" s="35">
        <v>4858</v>
      </c>
      <c r="F317" s="55">
        <v>146966</v>
      </c>
      <c r="G317" s="16">
        <v>143704</v>
      </c>
      <c r="H317" s="16">
        <v>159837</v>
      </c>
      <c r="I317" s="16">
        <v>152682</v>
      </c>
      <c r="J317" s="16">
        <v>154564</v>
      </c>
      <c r="K317" s="16">
        <v>149122</v>
      </c>
      <c r="L317" s="16">
        <v>147698</v>
      </c>
      <c r="M317" s="16">
        <v>145061</v>
      </c>
      <c r="N317" s="16">
        <v>145692</v>
      </c>
      <c r="O317" s="16">
        <v>135390</v>
      </c>
      <c r="P317" s="16">
        <v>142005</v>
      </c>
      <c r="Q317" s="63">
        <v>150312</v>
      </c>
      <c r="S317" s="43"/>
    </row>
    <row r="318" spans="1:19" x14ac:dyDescent="0.3">
      <c r="A318" s="156"/>
      <c r="B318" s="1">
        <v>2826</v>
      </c>
      <c r="C318" s="1" t="s">
        <v>255</v>
      </c>
      <c r="D318" s="35">
        <f t="shared" si="67"/>
        <v>1938380</v>
      </c>
      <c r="E318" s="35">
        <v>5311</v>
      </c>
      <c r="F318" s="55">
        <v>154209</v>
      </c>
      <c r="G318" s="16">
        <v>150795</v>
      </c>
      <c r="H318" s="16">
        <v>169542</v>
      </c>
      <c r="I318" s="16">
        <v>164274</v>
      </c>
      <c r="J318" s="16">
        <v>166947</v>
      </c>
      <c r="K318" s="16">
        <v>163050</v>
      </c>
      <c r="L318" s="16">
        <v>164432</v>
      </c>
      <c r="M318" s="16">
        <v>162005</v>
      </c>
      <c r="N318" s="16">
        <v>160821</v>
      </c>
      <c r="O318" s="16">
        <v>149880</v>
      </c>
      <c r="P318" s="16">
        <v>161293</v>
      </c>
      <c r="Q318" s="63">
        <v>171132</v>
      </c>
      <c r="S318" s="43"/>
    </row>
    <row r="319" spans="1:19" ht="17.25" thickBot="1" x14ac:dyDescent="0.35">
      <c r="A319" s="157"/>
      <c r="B319" s="14">
        <v>2827</v>
      </c>
      <c r="C319" s="14" t="s">
        <v>256</v>
      </c>
      <c r="D319" s="36">
        <f t="shared" si="67"/>
        <v>1754893</v>
      </c>
      <c r="E319" s="36">
        <v>4808</v>
      </c>
      <c r="F319" s="56">
        <v>136261</v>
      </c>
      <c r="G319" s="17">
        <v>134475</v>
      </c>
      <c r="H319" s="17">
        <v>158532</v>
      </c>
      <c r="I319" s="17">
        <v>154678</v>
      </c>
      <c r="J319" s="17">
        <v>153516</v>
      </c>
      <c r="K319" s="17">
        <v>145818</v>
      </c>
      <c r="L319" s="17">
        <v>140474</v>
      </c>
      <c r="M319" s="17">
        <v>140792</v>
      </c>
      <c r="N319" s="17">
        <v>148364</v>
      </c>
      <c r="O319" s="17">
        <v>145081</v>
      </c>
      <c r="P319" s="17">
        <v>147220</v>
      </c>
      <c r="Q319" s="64">
        <v>149682</v>
      </c>
      <c r="S319" s="43"/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78" t="s">
        <v>415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141053</v>
      </c>
      <c r="E4" s="125"/>
      <c r="F4" s="122">
        <v>56</v>
      </c>
      <c r="G4" s="139" t="s">
        <v>386</v>
      </c>
      <c r="H4" s="124">
        <v>36963</v>
      </c>
      <c r="I4" s="116"/>
      <c r="J4" s="122">
        <v>111</v>
      </c>
      <c r="K4" s="139" t="s">
        <v>96</v>
      </c>
      <c r="L4" s="124">
        <v>23607</v>
      </c>
      <c r="M4" s="116"/>
      <c r="N4" s="122">
        <v>166</v>
      </c>
      <c r="O4" s="139" t="s">
        <v>158</v>
      </c>
      <c r="P4" s="124">
        <v>17051</v>
      </c>
      <c r="Q4" s="125"/>
      <c r="R4" s="122">
        <v>221</v>
      </c>
      <c r="S4" s="139" t="s">
        <v>48</v>
      </c>
      <c r="T4" s="124">
        <v>11059</v>
      </c>
    </row>
    <row r="5" spans="1:20" x14ac:dyDescent="0.3">
      <c r="A5" s="116"/>
      <c r="B5" s="126">
        <v>2</v>
      </c>
      <c r="C5" s="140" t="s">
        <v>380</v>
      </c>
      <c r="D5" s="128">
        <v>127166</v>
      </c>
      <c r="E5" s="125"/>
      <c r="F5" s="126">
        <v>57</v>
      </c>
      <c r="G5" s="140" t="s">
        <v>9</v>
      </c>
      <c r="H5" s="128">
        <v>35439</v>
      </c>
      <c r="I5" s="116"/>
      <c r="J5" s="126">
        <v>112</v>
      </c>
      <c r="K5" s="140" t="s">
        <v>180</v>
      </c>
      <c r="L5" s="128">
        <v>23517</v>
      </c>
      <c r="M5" s="116"/>
      <c r="N5" s="126">
        <v>167</v>
      </c>
      <c r="O5" s="140" t="s">
        <v>136</v>
      </c>
      <c r="P5" s="128">
        <v>17039</v>
      </c>
      <c r="Q5" s="125"/>
      <c r="R5" s="126">
        <v>222</v>
      </c>
      <c r="S5" s="140" t="s">
        <v>148</v>
      </c>
      <c r="T5" s="128">
        <v>10804</v>
      </c>
    </row>
    <row r="6" spans="1:20" x14ac:dyDescent="0.3">
      <c r="A6" s="116"/>
      <c r="B6" s="126">
        <v>3</v>
      </c>
      <c r="C6" s="141" t="s">
        <v>22</v>
      </c>
      <c r="D6" s="128">
        <v>120807</v>
      </c>
      <c r="E6" s="125"/>
      <c r="F6" s="126">
        <v>58</v>
      </c>
      <c r="G6" s="141" t="s">
        <v>7</v>
      </c>
      <c r="H6" s="128">
        <v>35338</v>
      </c>
      <c r="I6" s="116"/>
      <c r="J6" s="126">
        <v>113</v>
      </c>
      <c r="K6" s="141" t="s">
        <v>225</v>
      </c>
      <c r="L6" s="128">
        <v>23309</v>
      </c>
      <c r="M6" s="116"/>
      <c r="N6" s="126">
        <v>168</v>
      </c>
      <c r="O6" s="141" t="s">
        <v>393</v>
      </c>
      <c r="P6" s="128">
        <v>16533</v>
      </c>
      <c r="Q6" s="125"/>
      <c r="R6" s="126">
        <v>223</v>
      </c>
      <c r="S6" s="141" t="s">
        <v>395</v>
      </c>
      <c r="T6" s="128">
        <v>10459</v>
      </c>
    </row>
    <row r="7" spans="1:20" x14ac:dyDescent="0.3">
      <c r="A7" s="116"/>
      <c r="B7" s="126">
        <v>4</v>
      </c>
      <c r="C7" s="140" t="s">
        <v>34</v>
      </c>
      <c r="D7" s="128">
        <v>99292</v>
      </c>
      <c r="E7" s="125"/>
      <c r="F7" s="126">
        <v>59</v>
      </c>
      <c r="G7" s="140" t="s">
        <v>119</v>
      </c>
      <c r="H7" s="128">
        <v>34893</v>
      </c>
      <c r="I7" s="116"/>
      <c r="J7" s="126">
        <v>114</v>
      </c>
      <c r="K7" s="140" t="s">
        <v>137</v>
      </c>
      <c r="L7" s="128">
        <v>23275</v>
      </c>
      <c r="M7" s="116"/>
      <c r="N7" s="126">
        <v>169</v>
      </c>
      <c r="O7" s="140" t="s">
        <v>199</v>
      </c>
      <c r="P7" s="128">
        <v>16442</v>
      </c>
      <c r="Q7" s="125"/>
      <c r="R7" s="126">
        <v>224</v>
      </c>
      <c r="S7" s="140" t="s">
        <v>150</v>
      </c>
      <c r="T7" s="128">
        <v>10238</v>
      </c>
    </row>
    <row r="8" spans="1:20" x14ac:dyDescent="0.3">
      <c r="A8" s="116"/>
      <c r="B8" s="126">
        <v>5</v>
      </c>
      <c r="C8" s="140" t="s">
        <v>0</v>
      </c>
      <c r="D8" s="128">
        <v>94819</v>
      </c>
      <c r="E8" s="125"/>
      <c r="F8" s="126">
        <v>60</v>
      </c>
      <c r="G8" s="140" t="s">
        <v>20</v>
      </c>
      <c r="H8" s="128">
        <v>32812</v>
      </c>
      <c r="I8" s="116"/>
      <c r="J8" s="126">
        <v>115</v>
      </c>
      <c r="K8" s="140" t="s">
        <v>207</v>
      </c>
      <c r="L8" s="128">
        <v>23177</v>
      </c>
      <c r="M8" s="116"/>
      <c r="N8" s="126">
        <v>170</v>
      </c>
      <c r="O8" s="140" t="s">
        <v>43</v>
      </c>
      <c r="P8" s="128">
        <v>16425</v>
      </c>
      <c r="Q8" s="125"/>
      <c r="R8" s="126">
        <v>225</v>
      </c>
      <c r="S8" s="140" t="s">
        <v>183</v>
      </c>
      <c r="T8" s="128">
        <v>10218</v>
      </c>
    </row>
    <row r="9" spans="1:20" x14ac:dyDescent="0.3">
      <c r="A9" s="116"/>
      <c r="B9" s="126">
        <v>6</v>
      </c>
      <c r="C9" s="140" t="s">
        <v>381</v>
      </c>
      <c r="D9" s="128">
        <v>94130</v>
      </c>
      <c r="E9" s="125"/>
      <c r="F9" s="126">
        <v>61</v>
      </c>
      <c r="G9" s="140" t="s">
        <v>83</v>
      </c>
      <c r="H9" s="128">
        <v>32035</v>
      </c>
      <c r="I9" s="116"/>
      <c r="J9" s="126">
        <v>116</v>
      </c>
      <c r="K9" s="140" t="s">
        <v>252</v>
      </c>
      <c r="L9" s="128">
        <v>23163</v>
      </c>
      <c r="M9" s="116"/>
      <c r="N9" s="126">
        <v>171</v>
      </c>
      <c r="O9" s="140" t="s">
        <v>223</v>
      </c>
      <c r="P9" s="128">
        <v>16247</v>
      </c>
      <c r="Q9" s="125"/>
      <c r="R9" s="126">
        <v>226</v>
      </c>
      <c r="S9" s="140" t="s">
        <v>147</v>
      </c>
      <c r="T9" s="128">
        <v>10092</v>
      </c>
    </row>
    <row r="10" spans="1:20" x14ac:dyDescent="0.3">
      <c r="A10" s="116"/>
      <c r="B10" s="126">
        <v>7</v>
      </c>
      <c r="C10" s="140" t="s">
        <v>69</v>
      </c>
      <c r="D10" s="128">
        <v>91657</v>
      </c>
      <c r="E10" s="125"/>
      <c r="F10" s="126">
        <v>62</v>
      </c>
      <c r="G10" s="140" t="s">
        <v>33</v>
      </c>
      <c r="H10" s="128">
        <v>31952</v>
      </c>
      <c r="I10" s="116"/>
      <c r="J10" s="126">
        <v>117</v>
      </c>
      <c r="K10" s="140" t="s">
        <v>109</v>
      </c>
      <c r="L10" s="128">
        <v>22892</v>
      </c>
      <c r="M10" s="116"/>
      <c r="N10" s="126">
        <v>172</v>
      </c>
      <c r="O10" s="140" t="s">
        <v>198</v>
      </c>
      <c r="P10" s="128">
        <v>16068</v>
      </c>
      <c r="Q10" s="125"/>
      <c r="R10" s="126">
        <v>227</v>
      </c>
      <c r="S10" s="140" t="s">
        <v>149</v>
      </c>
      <c r="T10" s="128">
        <v>9984</v>
      </c>
    </row>
    <row r="11" spans="1:20" x14ac:dyDescent="0.3">
      <c r="A11" s="116"/>
      <c r="B11" s="126">
        <v>8</v>
      </c>
      <c r="C11" s="140" t="s">
        <v>36</v>
      </c>
      <c r="D11" s="128">
        <v>91040</v>
      </c>
      <c r="E11" s="125"/>
      <c r="F11" s="126">
        <v>63</v>
      </c>
      <c r="G11" s="140" t="s">
        <v>171</v>
      </c>
      <c r="H11" s="128">
        <v>31680</v>
      </c>
      <c r="I11" s="116"/>
      <c r="J11" s="126">
        <v>118</v>
      </c>
      <c r="K11" s="140" t="s">
        <v>221</v>
      </c>
      <c r="L11" s="128">
        <v>22721</v>
      </c>
      <c r="M11" s="116"/>
      <c r="N11" s="126">
        <v>173</v>
      </c>
      <c r="O11" s="140" t="s">
        <v>219</v>
      </c>
      <c r="P11" s="128">
        <v>15997</v>
      </c>
      <c r="Q11" s="125"/>
      <c r="R11" s="126">
        <v>228</v>
      </c>
      <c r="S11" s="140" t="s">
        <v>251</v>
      </c>
      <c r="T11" s="128">
        <v>9915</v>
      </c>
    </row>
    <row r="12" spans="1:20" x14ac:dyDescent="0.3">
      <c r="A12" s="116"/>
      <c r="B12" s="126">
        <v>9</v>
      </c>
      <c r="C12" s="140" t="s">
        <v>2</v>
      </c>
      <c r="D12" s="128">
        <v>81697</v>
      </c>
      <c r="E12" s="125"/>
      <c r="F12" s="126">
        <v>64</v>
      </c>
      <c r="G12" s="140" t="s">
        <v>28</v>
      </c>
      <c r="H12" s="128">
        <v>31601</v>
      </c>
      <c r="I12" s="116"/>
      <c r="J12" s="126">
        <v>119</v>
      </c>
      <c r="K12" s="140" t="s">
        <v>121</v>
      </c>
      <c r="L12" s="128">
        <v>22668</v>
      </c>
      <c r="M12" s="116"/>
      <c r="N12" s="126">
        <v>174</v>
      </c>
      <c r="O12" s="140" t="s">
        <v>61</v>
      </c>
      <c r="P12" s="128">
        <v>15881</v>
      </c>
      <c r="Q12" s="125"/>
      <c r="R12" s="126">
        <v>229</v>
      </c>
      <c r="S12" s="140" t="s">
        <v>80</v>
      </c>
      <c r="T12" s="128">
        <v>9854</v>
      </c>
    </row>
    <row r="13" spans="1:20" x14ac:dyDescent="0.3">
      <c r="A13" s="116"/>
      <c r="B13" s="126">
        <v>10</v>
      </c>
      <c r="C13" s="140" t="s">
        <v>24</v>
      </c>
      <c r="D13" s="128">
        <v>80924</v>
      </c>
      <c r="E13" s="125"/>
      <c r="F13" s="126">
        <v>65</v>
      </c>
      <c r="G13" s="140" t="s">
        <v>41</v>
      </c>
      <c r="H13" s="128">
        <v>31576</v>
      </c>
      <c r="I13" s="116"/>
      <c r="J13" s="126">
        <v>120</v>
      </c>
      <c r="K13" s="140" t="s">
        <v>162</v>
      </c>
      <c r="L13" s="128">
        <v>22616</v>
      </c>
      <c r="M13" s="116"/>
      <c r="N13" s="126">
        <v>175</v>
      </c>
      <c r="O13" s="140" t="s">
        <v>181</v>
      </c>
      <c r="P13" s="128">
        <v>15838</v>
      </c>
      <c r="Q13" s="125"/>
      <c r="R13" s="126">
        <v>230</v>
      </c>
      <c r="S13" s="140" t="s">
        <v>169</v>
      </c>
      <c r="T13" s="128">
        <v>9807</v>
      </c>
    </row>
    <row r="14" spans="1:20" x14ac:dyDescent="0.3">
      <c r="A14" s="116"/>
      <c r="B14" s="126">
        <v>11</v>
      </c>
      <c r="C14" s="140" t="s">
        <v>383</v>
      </c>
      <c r="D14" s="128">
        <v>76285</v>
      </c>
      <c r="E14" s="125"/>
      <c r="F14" s="126">
        <v>66</v>
      </c>
      <c r="G14" s="140" t="s">
        <v>211</v>
      </c>
      <c r="H14" s="128">
        <v>31519</v>
      </c>
      <c r="I14" s="116"/>
      <c r="J14" s="126">
        <v>121</v>
      </c>
      <c r="K14" s="140" t="s">
        <v>185</v>
      </c>
      <c r="L14" s="128">
        <v>22516</v>
      </c>
      <c r="M14" s="116"/>
      <c r="N14" s="126">
        <v>176</v>
      </c>
      <c r="O14" s="140" t="s">
        <v>204</v>
      </c>
      <c r="P14" s="128">
        <v>15647</v>
      </c>
      <c r="Q14" s="125"/>
      <c r="R14" s="126">
        <v>231</v>
      </c>
      <c r="S14" s="140" t="s">
        <v>203</v>
      </c>
      <c r="T14" s="128">
        <v>9733</v>
      </c>
    </row>
    <row r="15" spans="1:20" x14ac:dyDescent="0.3">
      <c r="A15" s="116"/>
      <c r="B15" s="126">
        <v>12</v>
      </c>
      <c r="C15" s="140" t="s">
        <v>32</v>
      </c>
      <c r="D15" s="128">
        <v>73716</v>
      </c>
      <c r="E15" s="125"/>
      <c r="F15" s="126">
        <v>67</v>
      </c>
      <c r="G15" s="140" t="s">
        <v>52</v>
      </c>
      <c r="H15" s="128">
        <v>31407</v>
      </c>
      <c r="I15" s="116"/>
      <c r="J15" s="126">
        <v>122</v>
      </c>
      <c r="K15" s="140" t="s">
        <v>218</v>
      </c>
      <c r="L15" s="128">
        <v>22396</v>
      </c>
      <c r="M15" s="116"/>
      <c r="N15" s="126">
        <v>177</v>
      </c>
      <c r="O15" s="140" t="s">
        <v>220</v>
      </c>
      <c r="P15" s="128">
        <v>15611</v>
      </c>
      <c r="Q15" s="125"/>
      <c r="R15" s="126">
        <v>232</v>
      </c>
      <c r="S15" s="140" t="s">
        <v>105</v>
      </c>
      <c r="T15" s="128">
        <v>9610</v>
      </c>
    </row>
    <row r="16" spans="1:20" x14ac:dyDescent="0.3">
      <c r="A16" s="116"/>
      <c r="B16" s="126">
        <v>13</v>
      </c>
      <c r="C16" s="140" t="s">
        <v>10</v>
      </c>
      <c r="D16" s="128">
        <v>72372</v>
      </c>
      <c r="E16" s="125"/>
      <c r="F16" s="126">
        <v>68</v>
      </c>
      <c r="G16" s="140" t="s">
        <v>82</v>
      </c>
      <c r="H16" s="128">
        <v>31255</v>
      </c>
      <c r="I16" s="116"/>
      <c r="J16" s="126">
        <v>123</v>
      </c>
      <c r="K16" s="140" t="s">
        <v>13</v>
      </c>
      <c r="L16" s="128">
        <v>22381</v>
      </c>
      <c r="M16" s="116"/>
      <c r="N16" s="126">
        <v>178</v>
      </c>
      <c r="O16" s="140" t="s">
        <v>188</v>
      </c>
      <c r="P16" s="128">
        <v>15481</v>
      </c>
      <c r="Q16" s="125"/>
      <c r="R16" s="126">
        <v>233</v>
      </c>
      <c r="S16" s="140" t="s">
        <v>68</v>
      </c>
      <c r="T16" s="128">
        <v>9517</v>
      </c>
    </row>
    <row r="17" spans="1:20" x14ac:dyDescent="0.3">
      <c r="A17" s="116"/>
      <c r="B17" s="126">
        <v>14</v>
      </c>
      <c r="C17" s="140" t="s">
        <v>382</v>
      </c>
      <c r="D17" s="128">
        <v>71676</v>
      </c>
      <c r="E17" s="125"/>
      <c r="F17" s="126">
        <v>69</v>
      </c>
      <c r="G17" s="140" t="s">
        <v>56</v>
      </c>
      <c r="H17" s="128">
        <v>31092</v>
      </c>
      <c r="I17" s="116"/>
      <c r="J17" s="126">
        <v>124</v>
      </c>
      <c r="K17" s="140" t="s">
        <v>157</v>
      </c>
      <c r="L17" s="128">
        <v>22327</v>
      </c>
      <c r="M17" s="116"/>
      <c r="N17" s="126">
        <v>179</v>
      </c>
      <c r="O17" s="140" t="s">
        <v>49</v>
      </c>
      <c r="P17" s="128">
        <v>15449</v>
      </c>
      <c r="Q17" s="125"/>
      <c r="R17" s="126">
        <v>234</v>
      </c>
      <c r="S17" s="140" t="s">
        <v>130</v>
      </c>
      <c r="T17" s="128">
        <v>9484</v>
      </c>
    </row>
    <row r="18" spans="1:20" x14ac:dyDescent="0.3">
      <c r="A18" s="116"/>
      <c r="B18" s="126">
        <v>15</v>
      </c>
      <c r="C18" s="140" t="s">
        <v>91</v>
      </c>
      <c r="D18" s="128">
        <v>71451</v>
      </c>
      <c r="E18" s="125"/>
      <c r="F18" s="126">
        <v>70</v>
      </c>
      <c r="G18" s="140" t="s">
        <v>139</v>
      </c>
      <c r="H18" s="128">
        <v>31028</v>
      </c>
      <c r="I18" s="116"/>
      <c r="J18" s="126">
        <v>125</v>
      </c>
      <c r="K18" s="140" t="s">
        <v>248</v>
      </c>
      <c r="L18" s="128">
        <v>21822</v>
      </c>
      <c r="M18" s="116"/>
      <c r="N18" s="126">
        <v>180</v>
      </c>
      <c r="O18" s="140" t="s">
        <v>184</v>
      </c>
      <c r="P18" s="128">
        <v>15113</v>
      </c>
      <c r="Q18" s="125"/>
      <c r="R18" s="126">
        <v>235</v>
      </c>
      <c r="S18" s="140" t="s">
        <v>133</v>
      </c>
      <c r="T18" s="128">
        <v>9433</v>
      </c>
    </row>
    <row r="19" spans="1:20" x14ac:dyDescent="0.3">
      <c r="A19" s="116"/>
      <c r="B19" s="126">
        <v>16</v>
      </c>
      <c r="C19" s="140" t="s">
        <v>53</v>
      </c>
      <c r="D19" s="128">
        <v>68463</v>
      </c>
      <c r="E19" s="125"/>
      <c r="F19" s="126">
        <v>71</v>
      </c>
      <c r="G19" s="140" t="s">
        <v>389</v>
      </c>
      <c r="H19" s="128">
        <v>30894</v>
      </c>
      <c r="I19" s="116"/>
      <c r="J19" s="126">
        <v>126</v>
      </c>
      <c r="K19" s="140" t="s">
        <v>191</v>
      </c>
      <c r="L19" s="128">
        <v>21602</v>
      </c>
      <c r="M19" s="116"/>
      <c r="N19" s="126">
        <v>181</v>
      </c>
      <c r="O19" s="140" t="s">
        <v>76</v>
      </c>
      <c r="P19" s="128">
        <v>15110</v>
      </c>
      <c r="Q19" s="125"/>
      <c r="R19" s="126">
        <v>236</v>
      </c>
      <c r="S19" s="140" t="s">
        <v>231</v>
      </c>
      <c r="T19" s="128">
        <v>9320</v>
      </c>
    </row>
    <row r="20" spans="1:20" x14ac:dyDescent="0.3">
      <c r="A20" s="116"/>
      <c r="B20" s="126">
        <v>17</v>
      </c>
      <c r="C20" s="140" t="s">
        <v>72</v>
      </c>
      <c r="D20" s="128">
        <v>68346</v>
      </c>
      <c r="E20" s="125"/>
      <c r="F20" s="126">
        <v>72</v>
      </c>
      <c r="G20" s="140" t="s">
        <v>195</v>
      </c>
      <c r="H20" s="128">
        <v>30833</v>
      </c>
      <c r="I20" s="116"/>
      <c r="J20" s="126">
        <v>127</v>
      </c>
      <c r="K20" s="140" t="s">
        <v>64</v>
      </c>
      <c r="L20" s="128">
        <v>21558</v>
      </c>
      <c r="M20" s="116"/>
      <c r="N20" s="126">
        <v>182</v>
      </c>
      <c r="O20" s="140" t="s">
        <v>142</v>
      </c>
      <c r="P20" s="128">
        <v>15108</v>
      </c>
      <c r="Q20" s="125"/>
      <c r="R20" s="126">
        <v>237</v>
      </c>
      <c r="S20" s="140" t="s">
        <v>115</v>
      </c>
      <c r="T20" s="128">
        <v>9195</v>
      </c>
    </row>
    <row r="21" spans="1:20" x14ac:dyDescent="0.3">
      <c r="A21" s="116"/>
      <c r="B21" s="126">
        <v>18</v>
      </c>
      <c r="C21" s="140" t="s">
        <v>25</v>
      </c>
      <c r="D21" s="128">
        <v>67796</v>
      </c>
      <c r="E21" s="125"/>
      <c r="F21" s="126">
        <v>73</v>
      </c>
      <c r="G21" s="140" t="s">
        <v>39</v>
      </c>
      <c r="H21" s="128">
        <v>30759</v>
      </c>
      <c r="I21" s="116"/>
      <c r="J21" s="126">
        <v>128</v>
      </c>
      <c r="K21" s="140" t="s">
        <v>63</v>
      </c>
      <c r="L21" s="128">
        <v>21493</v>
      </c>
      <c r="M21" s="116"/>
      <c r="N21" s="126">
        <v>183</v>
      </c>
      <c r="O21" s="140" t="s">
        <v>78</v>
      </c>
      <c r="P21" s="128">
        <v>14829</v>
      </c>
      <c r="Q21" s="125"/>
      <c r="R21" s="126">
        <v>238</v>
      </c>
      <c r="S21" s="140" t="s">
        <v>246</v>
      </c>
      <c r="T21" s="128">
        <v>8769</v>
      </c>
    </row>
    <row r="22" spans="1:20" x14ac:dyDescent="0.3">
      <c r="A22" s="116"/>
      <c r="B22" s="126">
        <v>19</v>
      </c>
      <c r="C22" s="140" t="s">
        <v>94</v>
      </c>
      <c r="D22" s="128">
        <v>67313</v>
      </c>
      <c r="E22" s="125"/>
      <c r="F22" s="126">
        <v>74</v>
      </c>
      <c r="G22" s="140" t="s">
        <v>135</v>
      </c>
      <c r="H22" s="128">
        <v>30504</v>
      </c>
      <c r="I22" s="116"/>
      <c r="J22" s="126">
        <v>129</v>
      </c>
      <c r="K22" s="140" t="s">
        <v>234</v>
      </c>
      <c r="L22" s="128">
        <v>21319</v>
      </c>
      <c r="M22" s="116"/>
      <c r="N22" s="126">
        <v>184</v>
      </c>
      <c r="O22" s="140" t="s">
        <v>224</v>
      </c>
      <c r="P22" s="128">
        <v>14821</v>
      </c>
      <c r="Q22" s="125"/>
      <c r="R22" s="126">
        <v>239</v>
      </c>
      <c r="S22" s="140" t="s">
        <v>104</v>
      </c>
      <c r="T22" s="128">
        <v>8708</v>
      </c>
    </row>
    <row r="23" spans="1:20" x14ac:dyDescent="0.3">
      <c r="A23" s="116"/>
      <c r="B23" s="126">
        <v>20</v>
      </c>
      <c r="C23" s="140" t="s">
        <v>85</v>
      </c>
      <c r="D23" s="128">
        <v>66574</v>
      </c>
      <c r="E23" s="125"/>
      <c r="F23" s="126">
        <v>75</v>
      </c>
      <c r="G23" s="140" t="s">
        <v>54</v>
      </c>
      <c r="H23" s="128">
        <v>30420</v>
      </c>
      <c r="I23" s="116"/>
      <c r="J23" s="126">
        <v>130</v>
      </c>
      <c r="K23" s="140" t="s">
        <v>182</v>
      </c>
      <c r="L23" s="128">
        <v>21275</v>
      </c>
      <c r="M23" s="116"/>
      <c r="N23" s="126">
        <v>185</v>
      </c>
      <c r="O23" s="140" t="s">
        <v>42</v>
      </c>
      <c r="P23" s="128">
        <v>14727</v>
      </c>
      <c r="Q23" s="125"/>
      <c r="R23" s="126">
        <v>240</v>
      </c>
      <c r="S23" s="140" t="s">
        <v>213</v>
      </c>
      <c r="T23" s="128">
        <v>8675</v>
      </c>
    </row>
    <row r="24" spans="1:20" x14ac:dyDescent="0.3">
      <c r="A24" s="116"/>
      <c r="B24" s="126">
        <v>21</v>
      </c>
      <c r="C24" s="140" t="s">
        <v>21</v>
      </c>
      <c r="D24" s="128">
        <v>66328</v>
      </c>
      <c r="E24" s="125"/>
      <c r="F24" s="126">
        <v>76</v>
      </c>
      <c r="G24" s="140" t="s">
        <v>387</v>
      </c>
      <c r="H24" s="128">
        <v>30003</v>
      </c>
      <c r="I24" s="116"/>
      <c r="J24" s="126">
        <v>131</v>
      </c>
      <c r="K24" s="140" t="s">
        <v>236</v>
      </c>
      <c r="L24" s="128">
        <v>21245</v>
      </c>
      <c r="M24" s="116"/>
      <c r="N24" s="126">
        <v>186</v>
      </c>
      <c r="O24" s="140" t="s">
        <v>239</v>
      </c>
      <c r="P24" s="128">
        <v>14723</v>
      </c>
      <c r="Q24" s="125"/>
      <c r="R24" s="126">
        <v>241</v>
      </c>
      <c r="S24" s="140" t="s">
        <v>107</v>
      </c>
      <c r="T24" s="128">
        <v>8639</v>
      </c>
    </row>
    <row r="25" spans="1:20" x14ac:dyDescent="0.3">
      <c r="A25" s="116"/>
      <c r="B25" s="126">
        <v>22</v>
      </c>
      <c r="C25" s="140" t="s">
        <v>19</v>
      </c>
      <c r="D25" s="128">
        <v>61531</v>
      </c>
      <c r="E25" s="125"/>
      <c r="F25" s="126">
        <v>77</v>
      </c>
      <c r="G25" s="140" t="s">
        <v>209</v>
      </c>
      <c r="H25" s="128">
        <v>29764</v>
      </c>
      <c r="I25" s="116"/>
      <c r="J25" s="126">
        <v>132</v>
      </c>
      <c r="K25" s="140" t="s">
        <v>99</v>
      </c>
      <c r="L25" s="128">
        <v>21038</v>
      </c>
      <c r="M25" s="116"/>
      <c r="N25" s="126">
        <v>187</v>
      </c>
      <c r="O25" s="140" t="s">
        <v>245</v>
      </c>
      <c r="P25" s="128">
        <v>14694</v>
      </c>
      <c r="Q25" s="125"/>
      <c r="R25" s="126">
        <v>242</v>
      </c>
      <c r="S25" s="140" t="s">
        <v>186</v>
      </c>
      <c r="T25" s="128">
        <v>8635</v>
      </c>
    </row>
    <row r="26" spans="1:20" x14ac:dyDescent="0.3">
      <c r="A26" s="116"/>
      <c r="B26" s="126">
        <v>23</v>
      </c>
      <c r="C26" s="140" t="s">
        <v>71</v>
      </c>
      <c r="D26" s="128">
        <v>61099</v>
      </c>
      <c r="E26" s="125"/>
      <c r="F26" s="126">
        <v>78</v>
      </c>
      <c r="G26" s="140" t="s">
        <v>193</v>
      </c>
      <c r="H26" s="128">
        <v>29739</v>
      </c>
      <c r="I26" s="116"/>
      <c r="J26" s="126">
        <v>133</v>
      </c>
      <c r="K26" s="140" t="s">
        <v>138</v>
      </c>
      <c r="L26" s="128">
        <v>20842</v>
      </c>
      <c r="M26" s="116"/>
      <c r="N26" s="126">
        <v>188</v>
      </c>
      <c r="O26" s="140" t="s">
        <v>144</v>
      </c>
      <c r="P26" s="128">
        <v>14619</v>
      </c>
      <c r="Q26" s="125"/>
      <c r="R26" s="126">
        <v>243</v>
      </c>
      <c r="S26" s="140" t="s">
        <v>98</v>
      </c>
      <c r="T26" s="128">
        <v>8396</v>
      </c>
    </row>
    <row r="27" spans="1:20" x14ac:dyDescent="0.3">
      <c r="A27" s="116"/>
      <c r="B27" s="126">
        <v>24</v>
      </c>
      <c r="C27" s="140" t="s">
        <v>226</v>
      </c>
      <c r="D27" s="128">
        <v>60309</v>
      </c>
      <c r="E27" s="125"/>
      <c r="F27" s="126">
        <v>79</v>
      </c>
      <c r="G27" s="140" t="s">
        <v>11</v>
      </c>
      <c r="H27" s="128">
        <v>29668</v>
      </c>
      <c r="I27" s="116"/>
      <c r="J27" s="126">
        <v>134</v>
      </c>
      <c r="K27" s="140" t="s">
        <v>161</v>
      </c>
      <c r="L27" s="128">
        <v>20784</v>
      </c>
      <c r="M27" s="116"/>
      <c r="N27" s="126">
        <v>189</v>
      </c>
      <c r="O27" s="140" t="s">
        <v>177</v>
      </c>
      <c r="P27" s="128">
        <v>14518</v>
      </c>
      <c r="Q27" s="125"/>
      <c r="R27" s="126">
        <v>244</v>
      </c>
      <c r="S27" s="140" t="s">
        <v>151</v>
      </c>
      <c r="T27" s="128">
        <v>8103</v>
      </c>
    </row>
    <row r="28" spans="1:20" x14ac:dyDescent="0.3">
      <c r="A28" s="116"/>
      <c r="B28" s="126">
        <v>25</v>
      </c>
      <c r="C28" s="140" t="s">
        <v>30</v>
      </c>
      <c r="D28" s="128">
        <v>58621</v>
      </c>
      <c r="E28" s="125"/>
      <c r="F28" s="126">
        <v>80</v>
      </c>
      <c r="G28" s="140" t="s">
        <v>140</v>
      </c>
      <c r="H28" s="128">
        <v>29534</v>
      </c>
      <c r="I28" s="116"/>
      <c r="J28" s="126">
        <v>135</v>
      </c>
      <c r="K28" s="140" t="s">
        <v>215</v>
      </c>
      <c r="L28" s="128">
        <v>20762</v>
      </c>
      <c r="M28" s="116"/>
      <c r="N28" s="126">
        <v>190</v>
      </c>
      <c r="O28" s="140" t="s">
        <v>165</v>
      </c>
      <c r="P28" s="128">
        <v>14478</v>
      </c>
      <c r="Q28" s="125"/>
      <c r="R28" s="126">
        <v>245</v>
      </c>
      <c r="S28" s="140" t="s">
        <v>255</v>
      </c>
      <c r="T28" s="128">
        <v>7987</v>
      </c>
    </row>
    <row r="29" spans="1:20" x14ac:dyDescent="0.3">
      <c r="A29" s="116"/>
      <c r="B29" s="126">
        <v>26</v>
      </c>
      <c r="C29" s="140" t="s">
        <v>66</v>
      </c>
      <c r="D29" s="128">
        <v>58343</v>
      </c>
      <c r="E29" s="125"/>
      <c r="F29" s="126">
        <v>81</v>
      </c>
      <c r="G29" s="140" t="s">
        <v>241</v>
      </c>
      <c r="H29" s="128">
        <v>29296</v>
      </c>
      <c r="I29" s="116"/>
      <c r="J29" s="126">
        <v>136</v>
      </c>
      <c r="K29" s="140" t="s">
        <v>210</v>
      </c>
      <c r="L29" s="128">
        <v>20622</v>
      </c>
      <c r="M29" s="116"/>
      <c r="N29" s="126">
        <v>191</v>
      </c>
      <c r="O29" s="140" t="s">
        <v>190</v>
      </c>
      <c r="P29" s="128">
        <v>14464</v>
      </c>
      <c r="Q29" s="125"/>
      <c r="R29" s="126">
        <v>246</v>
      </c>
      <c r="S29" s="140" t="s">
        <v>237</v>
      </c>
      <c r="T29" s="128">
        <v>7881</v>
      </c>
    </row>
    <row r="30" spans="1:20" x14ac:dyDescent="0.3">
      <c r="A30" s="116"/>
      <c r="B30" s="126">
        <v>27</v>
      </c>
      <c r="C30" s="140" t="s">
        <v>126</v>
      </c>
      <c r="D30" s="128">
        <v>56569</v>
      </c>
      <c r="E30" s="125"/>
      <c r="F30" s="126">
        <v>82</v>
      </c>
      <c r="G30" s="140" t="s">
        <v>152</v>
      </c>
      <c r="H30" s="128">
        <v>29090</v>
      </c>
      <c r="I30" s="116"/>
      <c r="J30" s="126">
        <v>137</v>
      </c>
      <c r="K30" s="140" t="s">
        <v>108</v>
      </c>
      <c r="L30" s="128">
        <v>20506</v>
      </c>
      <c r="M30" s="116"/>
      <c r="N30" s="126">
        <v>192</v>
      </c>
      <c r="O30" s="140" t="s">
        <v>77</v>
      </c>
      <c r="P30" s="128">
        <v>14278</v>
      </c>
      <c r="Q30" s="125"/>
      <c r="R30" s="126">
        <v>247</v>
      </c>
      <c r="S30" s="140" t="s">
        <v>154</v>
      </c>
      <c r="T30" s="128">
        <v>7817</v>
      </c>
    </row>
    <row r="31" spans="1:20" x14ac:dyDescent="0.3">
      <c r="A31" s="116"/>
      <c r="B31" s="126">
        <v>28</v>
      </c>
      <c r="C31" s="140" t="s">
        <v>3</v>
      </c>
      <c r="D31" s="128">
        <v>55131</v>
      </c>
      <c r="E31" s="125"/>
      <c r="F31" s="126">
        <v>83</v>
      </c>
      <c r="G31" s="140" t="s">
        <v>240</v>
      </c>
      <c r="H31" s="128">
        <v>28898</v>
      </c>
      <c r="I31" s="116"/>
      <c r="J31" s="126">
        <v>138</v>
      </c>
      <c r="K31" s="140" t="s">
        <v>244</v>
      </c>
      <c r="L31" s="128">
        <v>20445</v>
      </c>
      <c r="M31" s="116"/>
      <c r="N31" s="126">
        <v>193</v>
      </c>
      <c r="O31" s="140" t="s">
        <v>208</v>
      </c>
      <c r="P31" s="128">
        <v>14010</v>
      </c>
      <c r="Q31" s="125"/>
      <c r="R31" s="126">
        <v>248</v>
      </c>
      <c r="S31" s="140" t="s">
        <v>254</v>
      </c>
      <c r="T31" s="128">
        <v>7797</v>
      </c>
    </row>
    <row r="32" spans="1:20" x14ac:dyDescent="0.3">
      <c r="A32" s="116"/>
      <c r="B32" s="126">
        <v>29</v>
      </c>
      <c r="C32" s="140" t="s">
        <v>93</v>
      </c>
      <c r="D32" s="128">
        <v>53820</v>
      </c>
      <c r="E32" s="125"/>
      <c r="F32" s="126">
        <v>84</v>
      </c>
      <c r="G32" s="140" t="s">
        <v>113</v>
      </c>
      <c r="H32" s="128">
        <v>28685</v>
      </c>
      <c r="I32" s="116"/>
      <c r="J32" s="126">
        <v>139</v>
      </c>
      <c r="K32" s="140" t="s">
        <v>112</v>
      </c>
      <c r="L32" s="128">
        <v>20232</v>
      </c>
      <c r="M32" s="116"/>
      <c r="N32" s="126">
        <v>194</v>
      </c>
      <c r="O32" s="140" t="s">
        <v>62</v>
      </c>
      <c r="P32" s="128">
        <v>13717</v>
      </c>
      <c r="Q32" s="125"/>
      <c r="R32" s="126">
        <v>249</v>
      </c>
      <c r="S32" s="140" t="s">
        <v>232</v>
      </c>
      <c r="T32" s="128">
        <v>7621</v>
      </c>
    </row>
    <row r="33" spans="1:20" x14ac:dyDescent="0.3">
      <c r="A33" s="116"/>
      <c r="B33" s="126">
        <v>30</v>
      </c>
      <c r="C33" s="140" t="s">
        <v>67</v>
      </c>
      <c r="D33" s="128">
        <v>53784</v>
      </c>
      <c r="E33" s="125"/>
      <c r="F33" s="126">
        <v>85</v>
      </c>
      <c r="G33" s="140" t="s">
        <v>29</v>
      </c>
      <c r="H33" s="128">
        <v>28673</v>
      </c>
      <c r="I33" s="116"/>
      <c r="J33" s="126">
        <v>140</v>
      </c>
      <c r="K33" s="140" t="s">
        <v>127</v>
      </c>
      <c r="L33" s="128">
        <v>20081</v>
      </c>
      <c r="M33" s="116"/>
      <c r="N33" s="126">
        <v>195</v>
      </c>
      <c r="O33" s="140" t="s">
        <v>230</v>
      </c>
      <c r="P33" s="128">
        <v>13446</v>
      </c>
      <c r="Q33" s="125"/>
      <c r="R33" s="126">
        <v>250</v>
      </c>
      <c r="S33" s="140" t="s">
        <v>57</v>
      </c>
      <c r="T33" s="128">
        <v>6611</v>
      </c>
    </row>
    <row r="34" spans="1:20" x14ac:dyDescent="0.3">
      <c r="A34" s="116"/>
      <c r="B34" s="126">
        <v>31</v>
      </c>
      <c r="C34" s="140" t="s">
        <v>27</v>
      </c>
      <c r="D34" s="128">
        <v>50948</v>
      </c>
      <c r="E34" s="125"/>
      <c r="F34" s="126">
        <v>86</v>
      </c>
      <c r="G34" s="140" t="s">
        <v>38</v>
      </c>
      <c r="H34" s="128">
        <v>28489</v>
      </c>
      <c r="I34" s="116"/>
      <c r="J34" s="126">
        <v>141</v>
      </c>
      <c r="K34" s="140" t="s">
        <v>70</v>
      </c>
      <c r="L34" s="128">
        <v>20057</v>
      </c>
      <c r="M34" s="116"/>
      <c r="N34" s="126">
        <v>196</v>
      </c>
      <c r="O34" s="140" t="s">
        <v>166</v>
      </c>
      <c r="P34" s="128">
        <v>13443</v>
      </c>
      <c r="Q34" s="125"/>
      <c r="R34" s="126">
        <v>251</v>
      </c>
      <c r="S34" s="140" t="s">
        <v>124</v>
      </c>
      <c r="T34" s="128">
        <v>6557</v>
      </c>
    </row>
    <row r="35" spans="1:20" x14ac:dyDescent="0.3">
      <c r="A35" s="116"/>
      <c r="B35" s="126">
        <v>32</v>
      </c>
      <c r="C35" s="140" t="s">
        <v>95</v>
      </c>
      <c r="D35" s="128">
        <v>50935</v>
      </c>
      <c r="E35" s="125"/>
      <c r="F35" s="126">
        <v>87</v>
      </c>
      <c r="G35" s="140" t="s">
        <v>214</v>
      </c>
      <c r="H35" s="128">
        <v>28234</v>
      </c>
      <c r="I35" s="116"/>
      <c r="J35" s="126">
        <v>142</v>
      </c>
      <c r="K35" s="140" t="s">
        <v>196</v>
      </c>
      <c r="L35" s="128">
        <v>20040</v>
      </c>
      <c r="M35" s="116"/>
      <c r="N35" s="126">
        <v>197</v>
      </c>
      <c r="O35" s="140" t="s">
        <v>238</v>
      </c>
      <c r="P35" s="128">
        <v>13346</v>
      </c>
      <c r="Q35" s="125"/>
      <c r="R35" s="126">
        <v>252</v>
      </c>
      <c r="S35" s="140" t="s">
        <v>132</v>
      </c>
      <c r="T35" s="128">
        <v>6518</v>
      </c>
    </row>
    <row r="36" spans="1:20" x14ac:dyDescent="0.3">
      <c r="A36" s="116"/>
      <c r="B36" s="126">
        <v>33</v>
      </c>
      <c r="C36" s="140" t="s">
        <v>40</v>
      </c>
      <c r="D36" s="128">
        <v>49159</v>
      </c>
      <c r="E36" s="125"/>
      <c r="F36" s="126">
        <v>88</v>
      </c>
      <c r="G36" s="140" t="s">
        <v>249</v>
      </c>
      <c r="H36" s="128">
        <v>27685</v>
      </c>
      <c r="I36" s="116"/>
      <c r="J36" s="126">
        <v>143</v>
      </c>
      <c r="K36" s="140" t="s">
        <v>187</v>
      </c>
      <c r="L36" s="128">
        <v>19973</v>
      </c>
      <c r="M36" s="116"/>
      <c r="N36" s="126">
        <v>198</v>
      </c>
      <c r="O36" s="140" t="s">
        <v>65</v>
      </c>
      <c r="P36" s="128">
        <v>13121</v>
      </c>
      <c r="Q36" s="125"/>
      <c r="R36" s="126">
        <v>253</v>
      </c>
      <c r="S36" s="140" t="s">
        <v>153</v>
      </c>
      <c r="T36" s="128">
        <v>6476</v>
      </c>
    </row>
    <row r="37" spans="1:20" x14ac:dyDescent="0.3">
      <c r="A37" s="116"/>
      <c r="B37" s="126">
        <v>34</v>
      </c>
      <c r="C37" s="140" t="s">
        <v>84</v>
      </c>
      <c r="D37" s="128">
        <v>49082</v>
      </c>
      <c r="E37" s="125"/>
      <c r="F37" s="126">
        <v>89</v>
      </c>
      <c r="G37" s="140" t="s">
        <v>86</v>
      </c>
      <c r="H37" s="128">
        <v>27514</v>
      </c>
      <c r="I37" s="116"/>
      <c r="J37" s="126">
        <v>144</v>
      </c>
      <c r="K37" s="140" t="s">
        <v>122</v>
      </c>
      <c r="L37" s="128">
        <v>19894</v>
      </c>
      <c r="M37" s="116"/>
      <c r="N37" s="126">
        <v>199</v>
      </c>
      <c r="O37" s="140" t="s">
        <v>222</v>
      </c>
      <c r="P37" s="128">
        <v>13111</v>
      </c>
      <c r="Q37" s="125"/>
      <c r="R37" s="126">
        <v>254</v>
      </c>
      <c r="S37" s="140" t="s">
        <v>128</v>
      </c>
      <c r="T37" s="128">
        <v>6302</v>
      </c>
    </row>
    <row r="38" spans="1:20" x14ac:dyDescent="0.3">
      <c r="A38" s="116"/>
      <c r="B38" s="126">
        <v>35</v>
      </c>
      <c r="C38" s="140" t="s">
        <v>385</v>
      </c>
      <c r="D38" s="128">
        <v>49010</v>
      </c>
      <c r="E38" s="125"/>
      <c r="F38" s="126">
        <v>90</v>
      </c>
      <c r="G38" s="140" t="s">
        <v>15</v>
      </c>
      <c r="H38" s="128">
        <v>27129</v>
      </c>
      <c r="I38" s="116"/>
      <c r="J38" s="126">
        <v>145</v>
      </c>
      <c r="K38" s="140" t="s">
        <v>120</v>
      </c>
      <c r="L38" s="128">
        <v>19659</v>
      </c>
      <c r="M38" s="116"/>
      <c r="N38" s="126">
        <v>200</v>
      </c>
      <c r="O38" s="140" t="s">
        <v>106</v>
      </c>
      <c r="P38" s="128">
        <v>13030</v>
      </c>
      <c r="Q38" s="125"/>
      <c r="R38" s="126">
        <v>255</v>
      </c>
      <c r="S38" s="140" t="s">
        <v>46</v>
      </c>
      <c r="T38" s="128">
        <v>6081</v>
      </c>
    </row>
    <row r="39" spans="1:20" x14ac:dyDescent="0.3">
      <c r="A39" s="116"/>
      <c r="B39" s="126">
        <v>36</v>
      </c>
      <c r="C39" s="140" t="s">
        <v>384</v>
      </c>
      <c r="D39" s="128">
        <v>48226</v>
      </c>
      <c r="E39" s="125"/>
      <c r="F39" s="126">
        <v>91</v>
      </c>
      <c r="G39" s="140" t="s">
        <v>5</v>
      </c>
      <c r="H39" s="128">
        <v>26874</v>
      </c>
      <c r="I39" s="116"/>
      <c r="J39" s="126">
        <v>146</v>
      </c>
      <c r="K39" s="140" t="s">
        <v>146</v>
      </c>
      <c r="L39" s="128">
        <v>19211</v>
      </c>
      <c r="M39" s="116"/>
      <c r="N39" s="126">
        <v>201</v>
      </c>
      <c r="O39" s="140" t="s">
        <v>143</v>
      </c>
      <c r="P39" s="128">
        <v>12927</v>
      </c>
      <c r="Q39" s="125"/>
      <c r="R39" s="126">
        <v>256</v>
      </c>
      <c r="S39" s="140" t="s">
        <v>129</v>
      </c>
      <c r="T39" s="128">
        <v>5755</v>
      </c>
    </row>
    <row r="40" spans="1:20" x14ac:dyDescent="0.3">
      <c r="A40" s="116"/>
      <c r="B40" s="126">
        <v>37</v>
      </c>
      <c r="C40" s="140" t="s">
        <v>87</v>
      </c>
      <c r="D40" s="128">
        <v>47748</v>
      </c>
      <c r="E40" s="125"/>
      <c r="F40" s="126">
        <v>92</v>
      </c>
      <c r="G40" s="140" t="s">
        <v>125</v>
      </c>
      <c r="H40" s="128">
        <v>26720</v>
      </c>
      <c r="I40" s="116"/>
      <c r="J40" s="126">
        <v>147</v>
      </c>
      <c r="K40" s="140" t="s">
        <v>14</v>
      </c>
      <c r="L40" s="128">
        <v>19171</v>
      </c>
      <c r="M40" s="116"/>
      <c r="N40" s="126">
        <v>202</v>
      </c>
      <c r="O40" s="140" t="s">
        <v>197</v>
      </c>
      <c r="P40" s="128">
        <v>12821</v>
      </c>
      <c r="Q40" s="125"/>
      <c r="R40" s="126">
        <v>257</v>
      </c>
      <c r="S40" s="140" t="s">
        <v>175</v>
      </c>
      <c r="T40" s="128">
        <v>5616</v>
      </c>
    </row>
    <row r="41" spans="1:20" x14ac:dyDescent="0.3">
      <c r="A41" s="116"/>
      <c r="B41" s="126">
        <v>38</v>
      </c>
      <c r="C41" s="140" t="s">
        <v>4</v>
      </c>
      <c r="D41" s="128">
        <v>47464</v>
      </c>
      <c r="E41" s="125"/>
      <c r="F41" s="126">
        <v>93</v>
      </c>
      <c r="G41" s="140" t="s">
        <v>212</v>
      </c>
      <c r="H41" s="128">
        <v>26650</v>
      </c>
      <c r="I41" s="116"/>
      <c r="J41" s="126">
        <v>148</v>
      </c>
      <c r="K41" s="140" t="s">
        <v>164</v>
      </c>
      <c r="L41" s="128">
        <v>19122</v>
      </c>
      <c r="M41" s="116"/>
      <c r="N41" s="126">
        <v>203</v>
      </c>
      <c r="O41" s="140" t="s">
        <v>131</v>
      </c>
      <c r="P41" s="128">
        <v>12741</v>
      </c>
      <c r="Q41" s="125"/>
      <c r="R41" s="126">
        <v>258</v>
      </c>
      <c r="S41" s="140" t="s">
        <v>256</v>
      </c>
      <c r="T41" s="128">
        <v>5516</v>
      </c>
    </row>
    <row r="42" spans="1:20" x14ac:dyDescent="0.3">
      <c r="A42" s="116"/>
      <c r="B42" s="130">
        <v>39</v>
      </c>
      <c r="C42" s="142" t="s">
        <v>111</v>
      </c>
      <c r="D42" s="132">
        <v>46447</v>
      </c>
      <c r="E42" s="125"/>
      <c r="F42" s="126">
        <v>94</v>
      </c>
      <c r="G42" s="142" t="s">
        <v>97</v>
      </c>
      <c r="H42" s="132">
        <v>26644</v>
      </c>
      <c r="I42" s="116"/>
      <c r="J42" s="126">
        <v>149</v>
      </c>
      <c r="K42" s="142" t="s">
        <v>163</v>
      </c>
      <c r="L42" s="132">
        <v>19114</v>
      </c>
      <c r="M42" s="116"/>
      <c r="N42" s="126">
        <v>204</v>
      </c>
      <c r="O42" s="142" t="s">
        <v>58</v>
      </c>
      <c r="P42" s="132">
        <v>12637</v>
      </c>
      <c r="Q42" s="125"/>
      <c r="R42" s="126">
        <v>259</v>
      </c>
      <c r="S42" s="142" t="s">
        <v>178</v>
      </c>
      <c r="T42" s="132">
        <v>5487</v>
      </c>
    </row>
    <row r="43" spans="1:20" x14ac:dyDescent="0.3">
      <c r="A43" s="116"/>
      <c r="B43" s="130">
        <v>40</v>
      </c>
      <c r="C43" s="142" t="s">
        <v>1</v>
      </c>
      <c r="D43" s="132">
        <v>44279</v>
      </c>
      <c r="E43" s="125"/>
      <c r="F43" s="126">
        <v>95</v>
      </c>
      <c r="G43" s="140" t="s">
        <v>167</v>
      </c>
      <c r="H43" s="128">
        <v>26530</v>
      </c>
      <c r="I43" s="116"/>
      <c r="J43" s="126">
        <v>150</v>
      </c>
      <c r="K43" s="140" t="s">
        <v>55</v>
      </c>
      <c r="L43" s="128">
        <v>19091</v>
      </c>
      <c r="M43" s="116"/>
      <c r="N43" s="126">
        <v>205</v>
      </c>
      <c r="O43" s="140" t="s">
        <v>79</v>
      </c>
      <c r="P43" s="128">
        <v>12526</v>
      </c>
      <c r="Q43" s="125"/>
      <c r="R43" s="126">
        <v>260</v>
      </c>
      <c r="S43" s="140" t="s">
        <v>174</v>
      </c>
      <c r="T43" s="128">
        <v>5485</v>
      </c>
    </row>
    <row r="44" spans="1:20" x14ac:dyDescent="0.3">
      <c r="B44" s="130">
        <v>41</v>
      </c>
      <c r="C44" s="140" t="s">
        <v>60</v>
      </c>
      <c r="D44" s="128">
        <v>43713</v>
      </c>
      <c r="F44" s="137">
        <v>96</v>
      </c>
      <c r="G44" s="143" t="s">
        <v>392</v>
      </c>
      <c r="H44" s="138">
        <v>26244</v>
      </c>
      <c r="J44" s="137">
        <v>151</v>
      </c>
      <c r="K44" s="143" t="s">
        <v>74</v>
      </c>
      <c r="L44" s="138">
        <v>18902</v>
      </c>
      <c r="N44" s="137">
        <v>206</v>
      </c>
      <c r="O44" s="143" t="s">
        <v>170</v>
      </c>
      <c r="P44" s="138">
        <v>12495</v>
      </c>
      <c r="R44" s="137">
        <v>261</v>
      </c>
      <c r="S44" s="143" t="s">
        <v>100</v>
      </c>
      <c r="T44" s="138">
        <v>5073</v>
      </c>
    </row>
    <row r="45" spans="1:20" x14ac:dyDescent="0.3">
      <c r="B45" s="130">
        <v>42</v>
      </c>
      <c r="C45" s="140" t="s">
        <v>101</v>
      </c>
      <c r="D45" s="128">
        <v>43129</v>
      </c>
      <c r="F45" s="126">
        <v>97</v>
      </c>
      <c r="G45" s="140" t="s">
        <v>90</v>
      </c>
      <c r="H45" s="128">
        <v>26159</v>
      </c>
      <c r="J45" s="126">
        <v>152</v>
      </c>
      <c r="K45" s="140" t="s">
        <v>253</v>
      </c>
      <c r="L45" s="128">
        <v>18720</v>
      </c>
      <c r="N45" s="126">
        <v>207</v>
      </c>
      <c r="O45" s="140" t="s">
        <v>179</v>
      </c>
      <c r="P45" s="128">
        <v>12449</v>
      </c>
      <c r="R45" s="126">
        <v>262</v>
      </c>
      <c r="S45" s="140" t="s">
        <v>75</v>
      </c>
      <c r="T45" s="128">
        <v>4868</v>
      </c>
    </row>
    <row r="46" spans="1:20" x14ac:dyDescent="0.3">
      <c r="B46" s="130">
        <v>43</v>
      </c>
      <c r="C46" s="140" t="s">
        <v>31</v>
      </c>
      <c r="D46" s="128">
        <v>42992</v>
      </c>
      <c r="F46" s="126">
        <v>98</v>
      </c>
      <c r="G46" s="140" t="s">
        <v>6</v>
      </c>
      <c r="H46" s="128">
        <v>25794</v>
      </c>
      <c r="J46" s="126">
        <v>153</v>
      </c>
      <c r="K46" s="140" t="s">
        <v>235</v>
      </c>
      <c r="L46" s="128">
        <v>18716</v>
      </c>
      <c r="N46" s="126">
        <v>208</v>
      </c>
      <c r="O46" s="140" t="s">
        <v>176</v>
      </c>
      <c r="P46" s="128">
        <v>12369</v>
      </c>
      <c r="R46" s="126">
        <v>263</v>
      </c>
      <c r="S46" s="140" t="s">
        <v>155</v>
      </c>
      <c r="T46" s="128">
        <v>4846</v>
      </c>
    </row>
    <row r="47" spans="1:20" x14ac:dyDescent="0.3">
      <c r="B47" s="130">
        <v>44</v>
      </c>
      <c r="C47" s="140" t="s">
        <v>110</v>
      </c>
      <c r="D47" s="128">
        <v>42972</v>
      </c>
      <c r="F47" s="126">
        <v>99</v>
      </c>
      <c r="G47" s="140" t="s">
        <v>134</v>
      </c>
      <c r="H47" s="128">
        <v>25705</v>
      </c>
      <c r="J47" s="126">
        <v>154</v>
      </c>
      <c r="K47" s="140" t="s">
        <v>16</v>
      </c>
      <c r="L47" s="128">
        <v>18644</v>
      </c>
      <c r="N47" s="126">
        <v>209</v>
      </c>
      <c r="O47" s="140" t="s">
        <v>117</v>
      </c>
      <c r="P47" s="128">
        <v>12358</v>
      </c>
      <c r="R47" s="126">
        <v>264</v>
      </c>
      <c r="S47" s="140" t="s">
        <v>396</v>
      </c>
      <c r="T47" s="128">
        <v>4811</v>
      </c>
    </row>
    <row r="48" spans="1:20" x14ac:dyDescent="0.3">
      <c r="B48" s="130">
        <v>45</v>
      </c>
      <c r="C48" s="140" t="s">
        <v>37</v>
      </c>
      <c r="D48" s="128">
        <v>42343</v>
      </c>
      <c r="F48" s="126">
        <v>100</v>
      </c>
      <c r="G48" s="140" t="s">
        <v>17</v>
      </c>
      <c r="H48" s="128">
        <v>25639</v>
      </c>
      <c r="J48" s="126">
        <v>155</v>
      </c>
      <c r="K48" s="140" t="s">
        <v>73</v>
      </c>
      <c r="L48" s="128">
        <v>18555</v>
      </c>
      <c r="N48" s="126">
        <v>210</v>
      </c>
      <c r="O48" s="140" t="s">
        <v>141</v>
      </c>
      <c r="P48" s="128">
        <v>12316</v>
      </c>
      <c r="R48" s="126">
        <v>265</v>
      </c>
      <c r="S48" s="140" t="s">
        <v>118</v>
      </c>
      <c r="T48" s="128">
        <v>4544</v>
      </c>
    </row>
    <row r="49" spans="2:20" x14ac:dyDescent="0.3">
      <c r="B49" s="130">
        <v>46</v>
      </c>
      <c r="C49" s="140" t="s">
        <v>18</v>
      </c>
      <c r="D49" s="128">
        <v>41661</v>
      </c>
      <c r="F49" s="126">
        <v>101</v>
      </c>
      <c r="G49" s="140" t="s">
        <v>206</v>
      </c>
      <c r="H49" s="128">
        <v>25628</v>
      </c>
      <c r="J49" s="126">
        <v>156</v>
      </c>
      <c r="K49" s="140" t="s">
        <v>81</v>
      </c>
      <c r="L49" s="128">
        <v>18539</v>
      </c>
      <c r="N49" s="126">
        <v>211</v>
      </c>
      <c r="O49" s="140" t="s">
        <v>233</v>
      </c>
      <c r="P49" s="128">
        <v>12301</v>
      </c>
      <c r="R49" s="126">
        <v>266</v>
      </c>
      <c r="S49" s="140" t="s">
        <v>116</v>
      </c>
      <c r="T49" s="128">
        <v>4363</v>
      </c>
    </row>
    <row r="50" spans="2:20" x14ac:dyDescent="0.3">
      <c r="B50" s="130">
        <v>47</v>
      </c>
      <c r="C50" s="140" t="s">
        <v>59</v>
      </c>
      <c r="D50" s="128">
        <v>40935</v>
      </c>
      <c r="F50" s="126">
        <v>102</v>
      </c>
      <c r="G50" s="140" t="s">
        <v>390</v>
      </c>
      <c r="H50" s="128">
        <v>25506</v>
      </c>
      <c r="J50" s="126">
        <v>157</v>
      </c>
      <c r="K50" s="140" t="s">
        <v>192</v>
      </c>
      <c r="L50" s="128">
        <v>18336</v>
      </c>
      <c r="N50" s="126">
        <v>212</v>
      </c>
      <c r="O50" s="140" t="s">
        <v>156</v>
      </c>
      <c r="P50" s="128">
        <v>12217</v>
      </c>
      <c r="R50" s="126">
        <v>267</v>
      </c>
      <c r="S50" s="140" t="s">
        <v>397</v>
      </c>
      <c r="T50" s="128">
        <v>4119</v>
      </c>
    </row>
    <row r="51" spans="2:20" x14ac:dyDescent="0.3">
      <c r="B51" s="130">
        <v>48</v>
      </c>
      <c r="C51" s="140" t="s">
        <v>35</v>
      </c>
      <c r="D51" s="128">
        <v>40662</v>
      </c>
      <c r="F51" s="126">
        <v>103</v>
      </c>
      <c r="G51" s="140" t="s">
        <v>200</v>
      </c>
      <c r="H51" s="128">
        <v>25195</v>
      </c>
      <c r="J51" s="126">
        <v>158</v>
      </c>
      <c r="K51" s="140" t="s">
        <v>205</v>
      </c>
      <c r="L51" s="128">
        <v>18043</v>
      </c>
      <c r="N51" s="126">
        <v>213</v>
      </c>
      <c r="O51" s="140" t="s">
        <v>160</v>
      </c>
      <c r="P51" s="128">
        <v>12165</v>
      </c>
      <c r="R51" s="126">
        <v>268</v>
      </c>
      <c r="S51" s="140" t="s">
        <v>173</v>
      </c>
      <c r="T51" s="128">
        <v>3901</v>
      </c>
    </row>
    <row r="52" spans="2:20" x14ac:dyDescent="0.3">
      <c r="B52" s="130">
        <v>49</v>
      </c>
      <c r="C52" s="140" t="s">
        <v>228</v>
      </c>
      <c r="D52" s="128">
        <v>40469</v>
      </c>
      <c r="F52" s="126">
        <v>104</v>
      </c>
      <c r="G52" s="140" t="s">
        <v>391</v>
      </c>
      <c r="H52" s="128">
        <v>24721</v>
      </c>
      <c r="J52" s="126">
        <v>159</v>
      </c>
      <c r="K52" s="140" t="s">
        <v>250</v>
      </c>
      <c r="L52" s="128">
        <v>17929</v>
      </c>
      <c r="N52" s="126">
        <v>214</v>
      </c>
      <c r="O52" s="140" t="s">
        <v>172</v>
      </c>
      <c r="P52" s="128">
        <v>12128</v>
      </c>
      <c r="R52" s="126">
        <v>269</v>
      </c>
      <c r="S52" s="140" t="s">
        <v>44</v>
      </c>
      <c r="T52" s="128">
        <v>3615</v>
      </c>
    </row>
    <row r="53" spans="2:20" x14ac:dyDescent="0.3">
      <c r="B53" s="130">
        <v>50</v>
      </c>
      <c r="C53" s="140" t="s">
        <v>88</v>
      </c>
      <c r="D53" s="128">
        <v>40236</v>
      </c>
      <c r="F53" s="126">
        <v>105</v>
      </c>
      <c r="G53" s="140" t="s">
        <v>201</v>
      </c>
      <c r="H53" s="128">
        <v>24646</v>
      </c>
      <c r="J53" s="126">
        <v>160</v>
      </c>
      <c r="K53" s="140" t="s">
        <v>242</v>
      </c>
      <c r="L53" s="128">
        <v>17815</v>
      </c>
      <c r="N53" s="126">
        <v>215</v>
      </c>
      <c r="O53" s="140" t="s">
        <v>229</v>
      </c>
      <c r="P53" s="128">
        <v>11992</v>
      </c>
      <c r="R53" s="126">
        <v>270</v>
      </c>
      <c r="S53" s="140" t="s">
        <v>102</v>
      </c>
      <c r="T53" s="128">
        <v>3523</v>
      </c>
    </row>
    <row r="54" spans="2:20" x14ac:dyDescent="0.3">
      <c r="B54" s="130">
        <v>51</v>
      </c>
      <c r="C54" s="140" t="s">
        <v>89</v>
      </c>
      <c r="D54" s="128">
        <v>39484</v>
      </c>
      <c r="F54" s="126">
        <v>106</v>
      </c>
      <c r="G54" s="140" t="s">
        <v>23</v>
      </c>
      <c r="H54" s="128">
        <v>24374</v>
      </c>
      <c r="J54" s="126">
        <v>161</v>
      </c>
      <c r="K54" s="140" t="s">
        <v>8</v>
      </c>
      <c r="L54" s="128">
        <v>17674</v>
      </c>
      <c r="N54" s="126">
        <v>216</v>
      </c>
      <c r="O54" s="140" t="s">
        <v>243</v>
      </c>
      <c r="P54" s="128">
        <v>11847</v>
      </c>
      <c r="R54" s="126">
        <v>271</v>
      </c>
      <c r="S54" s="140" t="s">
        <v>50</v>
      </c>
      <c r="T54" s="128">
        <v>3099</v>
      </c>
    </row>
    <row r="55" spans="2:20" x14ac:dyDescent="0.3">
      <c r="B55" s="130">
        <v>52</v>
      </c>
      <c r="C55" s="140" t="s">
        <v>114</v>
      </c>
      <c r="D55" s="128">
        <v>38851</v>
      </c>
      <c r="F55" s="126">
        <v>107</v>
      </c>
      <c r="G55" s="140" t="s">
        <v>194</v>
      </c>
      <c r="H55" s="128">
        <v>24005</v>
      </c>
      <c r="J55" s="126">
        <v>162</v>
      </c>
      <c r="K55" s="140" t="s">
        <v>12</v>
      </c>
      <c r="L55" s="128">
        <v>17401</v>
      </c>
      <c r="N55" s="126">
        <v>217</v>
      </c>
      <c r="O55" s="140" t="s">
        <v>247</v>
      </c>
      <c r="P55" s="128">
        <v>11446</v>
      </c>
      <c r="R55" s="126">
        <v>272</v>
      </c>
      <c r="S55" s="140" t="s">
        <v>189</v>
      </c>
      <c r="T55" s="128">
        <v>3028</v>
      </c>
    </row>
    <row r="56" spans="2:20" x14ac:dyDescent="0.3">
      <c r="B56" s="130">
        <v>53</v>
      </c>
      <c r="C56" s="140" t="s">
        <v>92</v>
      </c>
      <c r="D56" s="128">
        <v>38630</v>
      </c>
      <c r="F56" s="126">
        <v>108</v>
      </c>
      <c r="G56" s="140" t="s">
        <v>202</v>
      </c>
      <c r="H56" s="128">
        <v>24003</v>
      </c>
      <c r="J56" s="126">
        <v>163</v>
      </c>
      <c r="K56" s="140" t="s">
        <v>145</v>
      </c>
      <c r="L56" s="128">
        <v>17326</v>
      </c>
      <c r="N56" s="126">
        <v>218</v>
      </c>
      <c r="O56" s="140" t="s">
        <v>123</v>
      </c>
      <c r="P56" s="128">
        <v>11299</v>
      </c>
      <c r="R56" s="126">
        <v>273</v>
      </c>
      <c r="S56" s="140" t="s">
        <v>51</v>
      </c>
      <c r="T56" s="128">
        <v>1985</v>
      </c>
    </row>
    <row r="57" spans="2:20" x14ac:dyDescent="0.3">
      <c r="B57" s="130">
        <v>54</v>
      </c>
      <c r="C57" s="142" t="s">
        <v>227</v>
      </c>
      <c r="D57" s="132">
        <v>37974</v>
      </c>
      <c r="F57" s="126">
        <v>109</v>
      </c>
      <c r="G57" s="142" t="s">
        <v>159</v>
      </c>
      <c r="H57" s="132">
        <v>23841</v>
      </c>
      <c r="J57" s="126">
        <v>164</v>
      </c>
      <c r="K57" s="142" t="s">
        <v>217</v>
      </c>
      <c r="L57" s="132">
        <v>17236</v>
      </c>
      <c r="N57" s="126">
        <v>219</v>
      </c>
      <c r="O57" s="142" t="s">
        <v>168</v>
      </c>
      <c r="P57" s="132">
        <v>11254</v>
      </c>
      <c r="R57" s="126">
        <v>274</v>
      </c>
      <c r="S57" s="142" t="s">
        <v>47</v>
      </c>
      <c r="T57" s="132">
        <v>1781</v>
      </c>
    </row>
    <row r="58" spans="2:20" ht="17.25" thickBot="1" x14ac:dyDescent="0.35">
      <c r="B58" s="133">
        <v>55</v>
      </c>
      <c r="C58" s="144" t="s">
        <v>388</v>
      </c>
      <c r="D58" s="135">
        <v>37844</v>
      </c>
      <c r="F58" s="133">
        <v>110</v>
      </c>
      <c r="G58" s="144" t="s">
        <v>216</v>
      </c>
      <c r="H58" s="135">
        <v>23736</v>
      </c>
      <c r="J58" s="133">
        <v>165</v>
      </c>
      <c r="K58" s="144" t="s">
        <v>394</v>
      </c>
      <c r="L58" s="135">
        <v>17163</v>
      </c>
      <c r="N58" s="133">
        <v>220</v>
      </c>
      <c r="O58" s="144" t="s">
        <v>103</v>
      </c>
      <c r="P58" s="135">
        <v>11141</v>
      </c>
      <c r="R58" s="126">
        <v>275</v>
      </c>
      <c r="S58" s="144" t="s">
        <v>45</v>
      </c>
      <c r="T58" s="135">
        <v>1706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6" t="s">
        <v>379</v>
      </c>
      <c r="S59" s="177"/>
      <c r="T59" s="136">
        <f>SUM(D4:D58)+SUM(H4:H58)+SUM(L4:L58)+SUM(P4:P58)+SUM(T4:T58)</f>
        <v>7272102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3300"/>
  </sheetPr>
  <dimension ref="A1:DD32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K1"/>
    </sheetView>
  </sheetViews>
  <sheetFormatPr defaultRowHeight="16.5" x14ac:dyDescent="0.3"/>
  <cols>
    <col min="1" max="1" width="6.25" style="4" bestFit="1" customWidth="1"/>
    <col min="2" max="2" width="8.125" style="4" bestFit="1" customWidth="1"/>
    <col min="3" max="3" width="22.625" style="4" bestFit="1" customWidth="1"/>
    <col min="4" max="7" width="15.375" style="4" customWidth="1"/>
    <col min="8" max="8" width="14" style="4" customWidth="1"/>
    <col min="9" max="9" width="15.375" style="4" customWidth="1"/>
    <col min="10" max="10" width="14" style="4" customWidth="1"/>
    <col min="11" max="11" width="12.625" style="4" customWidth="1"/>
    <col min="12" max="13" width="15.375" style="4" customWidth="1"/>
    <col min="14" max="15" width="14" style="4" customWidth="1"/>
    <col min="16" max="16" width="12.625" style="4" customWidth="1"/>
    <col min="17" max="17" width="14" style="4" customWidth="1"/>
    <col min="18" max="18" width="12.625" style="4" customWidth="1"/>
    <col min="19" max="19" width="10.625" style="4" customWidth="1"/>
    <col min="20" max="21" width="15.375" style="4" customWidth="1"/>
    <col min="22" max="23" width="14" style="4" customWidth="1"/>
    <col min="24" max="24" width="12.625" style="4" customWidth="1"/>
    <col min="25" max="25" width="14" style="4" customWidth="1"/>
    <col min="26" max="26" width="12.625" style="4" customWidth="1"/>
    <col min="27" max="27" width="10.625" style="4" customWidth="1"/>
    <col min="28" max="29" width="15.375" style="4" customWidth="1"/>
    <col min="30" max="31" width="14" style="4" customWidth="1"/>
    <col min="32" max="32" width="12.625" style="4" customWidth="1"/>
    <col min="33" max="33" width="14" style="4" customWidth="1"/>
    <col min="34" max="34" width="12.625" style="4" customWidth="1"/>
    <col min="35" max="35" width="10.625" style="4" customWidth="1"/>
    <col min="36" max="37" width="15.375" style="4" customWidth="1"/>
    <col min="38" max="39" width="14" style="4" customWidth="1"/>
    <col min="40" max="40" width="12.625" style="4" customWidth="1"/>
    <col min="41" max="41" width="14" style="4" customWidth="1"/>
    <col min="42" max="42" width="12.625" style="4" customWidth="1"/>
    <col min="43" max="43" width="10.625" style="4" customWidth="1"/>
    <col min="44" max="45" width="15.375" style="4" customWidth="1"/>
    <col min="46" max="47" width="14" style="4" customWidth="1"/>
    <col min="48" max="48" width="12.625" style="4" customWidth="1"/>
    <col min="49" max="49" width="14" style="4" customWidth="1"/>
    <col min="50" max="50" width="12.625" style="4" customWidth="1"/>
    <col min="51" max="51" width="10.625" style="4" customWidth="1"/>
    <col min="52" max="53" width="15.375" style="4" customWidth="1"/>
    <col min="54" max="55" width="14" style="4" customWidth="1"/>
    <col min="56" max="56" width="12.625" style="4" customWidth="1"/>
    <col min="57" max="57" width="14" style="4" customWidth="1"/>
    <col min="58" max="58" width="12.625" style="4" customWidth="1"/>
    <col min="59" max="59" width="10.625" style="4" customWidth="1"/>
    <col min="60" max="63" width="13" style="4" bestFit="1" customWidth="1"/>
    <col min="64" max="64" width="11.75" style="4" bestFit="1" customWidth="1"/>
    <col min="65" max="65" width="13" style="4" bestFit="1" customWidth="1"/>
    <col min="66" max="66" width="11.75" style="4" bestFit="1" customWidth="1"/>
    <col min="67" max="67" width="10.125" style="4" bestFit="1" customWidth="1"/>
    <col min="68" max="69" width="14.25" style="4" bestFit="1" customWidth="1"/>
    <col min="70" max="71" width="13" style="4" bestFit="1" customWidth="1"/>
    <col min="72" max="72" width="11.75" style="4" bestFit="1" customWidth="1"/>
    <col min="73" max="73" width="13" style="4" bestFit="1" customWidth="1"/>
    <col min="74" max="74" width="11.75" style="4" bestFit="1" customWidth="1"/>
    <col min="75" max="75" width="10.125" style="4" bestFit="1" customWidth="1"/>
    <col min="76" max="77" width="14.25" style="4" bestFit="1" customWidth="1"/>
    <col min="78" max="79" width="13" style="4" bestFit="1" customWidth="1"/>
    <col min="80" max="80" width="11.75" style="4" bestFit="1" customWidth="1"/>
    <col min="81" max="81" width="13" style="4" bestFit="1" customWidth="1"/>
    <col min="82" max="82" width="11.75" style="4" bestFit="1" customWidth="1"/>
    <col min="83" max="83" width="10.125" style="4" bestFit="1" customWidth="1"/>
    <col min="84" max="84" width="13.875" style="4" bestFit="1" customWidth="1"/>
    <col min="85" max="85" width="12.875" style="4" customWidth="1"/>
    <col min="86" max="87" width="12.625" style="4" bestFit="1" customWidth="1"/>
    <col min="88" max="88" width="13.75" style="4" bestFit="1" customWidth="1"/>
    <col min="89" max="89" width="12.625" style="4" bestFit="1" customWidth="1"/>
    <col min="90" max="90" width="11.375" style="4" bestFit="1" customWidth="1"/>
    <col min="91" max="91" width="10.625" style="4" customWidth="1"/>
    <col min="92" max="92" width="13.875" style="4" bestFit="1" customWidth="1"/>
    <col min="93" max="93" width="12.875" style="4" customWidth="1"/>
    <col min="94" max="95" width="12.625" style="4" bestFit="1" customWidth="1"/>
    <col min="96" max="96" width="11.375" style="4" bestFit="1" customWidth="1"/>
    <col min="97" max="97" width="12.625" style="4" bestFit="1" customWidth="1"/>
    <col min="98" max="98" width="11.375" style="4" bestFit="1" customWidth="1"/>
    <col min="99" max="99" width="10.625" style="4" customWidth="1"/>
    <col min="100" max="100" width="13.875" style="4" bestFit="1" customWidth="1"/>
    <col min="101" max="101" width="12.875" style="4" customWidth="1"/>
    <col min="102" max="103" width="12.625" style="4" bestFit="1" customWidth="1"/>
    <col min="104" max="104" width="11.375" style="4" bestFit="1" customWidth="1"/>
    <col min="105" max="105" width="12.625" style="4" bestFit="1" customWidth="1"/>
    <col min="106" max="106" width="11.375" style="4" bestFit="1" customWidth="1"/>
    <col min="107" max="107" width="10.625" style="4" customWidth="1"/>
    <col min="108" max="108" width="9.625" style="4" bestFit="1" customWidth="1"/>
    <col min="109" max="16384" width="9" style="4"/>
  </cols>
  <sheetData>
    <row r="1" spans="1:108" ht="31.5" x14ac:dyDescent="0.3">
      <c r="A1" s="158" t="s">
        <v>416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154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</row>
    <row r="2" spans="1:108" ht="6.75" customHeight="1" x14ac:dyDescent="0.3"/>
    <row r="3" spans="1:108" ht="17.25" thickBot="1" x14ac:dyDescent="0.35">
      <c r="H3" s="148"/>
      <c r="DC3" s="5" t="s">
        <v>279</v>
      </c>
    </row>
    <row r="4" spans="1:108" x14ac:dyDescent="0.3">
      <c r="A4" s="188" t="s">
        <v>281</v>
      </c>
      <c r="B4" s="189"/>
      <c r="C4" s="190"/>
      <c r="D4" s="182" t="s">
        <v>358</v>
      </c>
      <c r="E4" s="183"/>
      <c r="F4" s="183"/>
      <c r="G4" s="183"/>
      <c r="H4" s="183"/>
      <c r="I4" s="183"/>
      <c r="J4" s="183"/>
      <c r="K4" s="184"/>
      <c r="L4" s="182" t="s">
        <v>266</v>
      </c>
      <c r="M4" s="183"/>
      <c r="N4" s="183"/>
      <c r="O4" s="183"/>
      <c r="P4" s="183"/>
      <c r="Q4" s="183"/>
      <c r="R4" s="183"/>
      <c r="S4" s="184"/>
      <c r="T4" s="182" t="s">
        <v>366</v>
      </c>
      <c r="U4" s="183"/>
      <c r="V4" s="183"/>
      <c r="W4" s="183"/>
      <c r="X4" s="183"/>
      <c r="Y4" s="183"/>
      <c r="Z4" s="183"/>
      <c r="AA4" s="184"/>
      <c r="AB4" s="182" t="s">
        <v>268</v>
      </c>
      <c r="AC4" s="183"/>
      <c r="AD4" s="183"/>
      <c r="AE4" s="183"/>
      <c r="AF4" s="183"/>
      <c r="AG4" s="183"/>
      <c r="AH4" s="183"/>
      <c r="AI4" s="184"/>
      <c r="AJ4" s="182" t="s">
        <v>367</v>
      </c>
      <c r="AK4" s="183"/>
      <c r="AL4" s="183"/>
      <c r="AM4" s="183"/>
      <c r="AN4" s="183"/>
      <c r="AO4" s="183"/>
      <c r="AP4" s="183"/>
      <c r="AQ4" s="184"/>
      <c r="AR4" s="182" t="s">
        <v>270</v>
      </c>
      <c r="AS4" s="183"/>
      <c r="AT4" s="183"/>
      <c r="AU4" s="183"/>
      <c r="AV4" s="183"/>
      <c r="AW4" s="183"/>
      <c r="AX4" s="183"/>
      <c r="AY4" s="184"/>
      <c r="AZ4" s="182" t="s">
        <v>368</v>
      </c>
      <c r="BA4" s="183"/>
      <c r="BB4" s="183"/>
      <c r="BC4" s="183"/>
      <c r="BD4" s="183"/>
      <c r="BE4" s="183"/>
      <c r="BF4" s="183"/>
      <c r="BG4" s="184"/>
      <c r="BH4" s="182" t="s">
        <v>369</v>
      </c>
      <c r="BI4" s="183"/>
      <c r="BJ4" s="183"/>
      <c r="BK4" s="183"/>
      <c r="BL4" s="183"/>
      <c r="BM4" s="183"/>
      <c r="BN4" s="183"/>
      <c r="BO4" s="184"/>
      <c r="BP4" s="182" t="s">
        <v>370</v>
      </c>
      <c r="BQ4" s="183"/>
      <c r="BR4" s="183"/>
      <c r="BS4" s="183"/>
      <c r="BT4" s="183"/>
      <c r="BU4" s="183"/>
      <c r="BV4" s="183"/>
      <c r="BW4" s="184"/>
      <c r="BX4" s="182" t="s">
        <v>274</v>
      </c>
      <c r="BY4" s="183"/>
      <c r="BZ4" s="183"/>
      <c r="CA4" s="183"/>
      <c r="CB4" s="183"/>
      <c r="CC4" s="183"/>
      <c r="CD4" s="183"/>
      <c r="CE4" s="184"/>
      <c r="CF4" s="182" t="s">
        <v>371</v>
      </c>
      <c r="CG4" s="183"/>
      <c r="CH4" s="183"/>
      <c r="CI4" s="183"/>
      <c r="CJ4" s="183"/>
      <c r="CK4" s="183"/>
      <c r="CL4" s="183"/>
      <c r="CM4" s="184"/>
      <c r="CN4" s="182" t="s">
        <v>276</v>
      </c>
      <c r="CO4" s="183"/>
      <c r="CP4" s="183"/>
      <c r="CQ4" s="183"/>
      <c r="CR4" s="183"/>
      <c r="CS4" s="183"/>
      <c r="CT4" s="183"/>
      <c r="CU4" s="184"/>
      <c r="CV4" s="182" t="s">
        <v>277</v>
      </c>
      <c r="CW4" s="183"/>
      <c r="CX4" s="183"/>
      <c r="CY4" s="183"/>
      <c r="CZ4" s="183"/>
      <c r="DA4" s="183"/>
      <c r="DB4" s="183"/>
      <c r="DC4" s="184"/>
    </row>
    <row r="5" spans="1:108" ht="17.25" thickBot="1" x14ac:dyDescent="0.35">
      <c r="A5" s="191"/>
      <c r="B5" s="192"/>
      <c r="C5" s="193"/>
      <c r="D5" s="74" t="s">
        <v>357</v>
      </c>
      <c r="E5" s="75" t="s">
        <v>359</v>
      </c>
      <c r="F5" s="75" t="s">
        <v>360</v>
      </c>
      <c r="G5" s="75" t="s">
        <v>361</v>
      </c>
      <c r="H5" s="75" t="s">
        <v>362</v>
      </c>
      <c r="I5" s="75" t="s">
        <v>363</v>
      </c>
      <c r="J5" s="75" t="s">
        <v>364</v>
      </c>
      <c r="K5" s="75" t="s">
        <v>365</v>
      </c>
      <c r="L5" s="74" t="s">
        <v>357</v>
      </c>
      <c r="M5" s="75" t="s">
        <v>359</v>
      </c>
      <c r="N5" s="75" t="s">
        <v>360</v>
      </c>
      <c r="O5" s="75" t="s">
        <v>361</v>
      </c>
      <c r="P5" s="75" t="s">
        <v>362</v>
      </c>
      <c r="Q5" s="75" t="s">
        <v>363</v>
      </c>
      <c r="R5" s="75" t="s">
        <v>364</v>
      </c>
      <c r="S5" s="75" t="s">
        <v>365</v>
      </c>
      <c r="T5" s="74" t="s">
        <v>357</v>
      </c>
      <c r="U5" s="75" t="s">
        <v>359</v>
      </c>
      <c r="V5" s="75" t="s">
        <v>360</v>
      </c>
      <c r="W5" s="75" t="s">
        <v>361</v>
      </c>
      <c r="X5" s="75" t="s">
        <v>362</v>
      </c>
      <c r="Y5" s="75" t="s">
        <v>363</v>
      </c>
      <c r="Z5" s="75" t="s">
        <v>364</v>
      </c>
      <c r="AA5" s="75" t="s">
        <v>365</v>
      </c>
      <c r="AB5" s="74" t="s">
        <v>357</v>
      </c>
      <c r="AC5" s="75" t="s">
        <v>359</v>
      </c>
      <c r="AD5" s="75" t="s">
        <v>360</v>
      </c>
      <c r="AE5" s="75" t="s">
        <v>361</v>
      </c>
      <c r="AF5" s="75" t="s">
        <v>362</v>
      </c>
      <c r="AG5" s="75" t="s">
        <v>363</v>
      </c>
      <c r="AH5" s="75" t="s">
        <v>364</v>
      </c>
      <c r="AI5" s="75" t="s">
        <v>365</v>
      </c>
      <c r="AJ5" s="74" t="s">
        <v>357</v>
      </c>
      <c r="AK5" s="75" t="s">
        <v>359</v>
      </c>
      <c r="AL5" s="75" t="s">
        <v>360</v>
      </c>
      <c r="AM5" s="75" t="s">
        <v>361</v>
      </c>
      <c r="AN5" s="75" t="s">
        <v>362</v>
      </c>
      <c r="AO5" s="75" t="s">
        <v>363</v>
      </c>
      <c r="AP5" s="75" t="s">
        <v>364</v>
      </c>
      <c r="AQ5" s="75" t="s">
        <v>365</v>
      </c>
      <c r="AR5" s="74" t="s">
        <v>357</v>
      </c>
      <c r="AS5" s="75" t="s">
        <v>359</v>
      </c>
      <c r="AT5" s="75" t="s">
        <v>360</v>
      </c>
      <c r="AU5" s="75" t="s">
        <v>361</v>
      </c>
      <c r="AV5" s="75" t="s">
        <v>362</v>
      </c>
      <c r="AW5" s="75" t="s">
        <v>363</v>
      </c>
      <c r="AX5" s="75" t="s">
        <v>364</v>
      </c>
      <c r="AY5" s="75" t="s">
        <v>365</v>
      </c>
      <c r="AZ5" s="74" t="s">
        <v>357</v>
      </c>
      <c r="BA5" s="75" t="s">
        <v>359</v>
      </c>
      <c r="BB5" s="75" t="s">
        <v>360</v>
      </c>
      <c r="BC5" s="75" t="s">
        <v>361</v>
      </c>
      <c r="BD5" s="75" t="s">
        <v>362</v>
      </c>
      <c r="BE5" s="75" t="s">
        <v>363</v>
      </c>
      <c r="BF5" s="75" t="s">
        <v>364</v>
      </c>
      <c r="BG5" s="75" t="s">
        <v>365</v>
      </c>
      <c r="BH5" s="74" t="s">
        <v>357</v>
      </c>
      <c r="BI5" s="75" t="s">
        <v>359</v>
      </c>
      <c r="BJ5" s="75" t="s">
        <v>360</v>
      </c>
      <c r="BK5" s="75" t="s">
        <v>361</v>
      </c>
      <c r="BL5" s="75" t="s">
        <v>362</v>
      </c>
      <c r="BM5" s="75" t="s">
        <v>363</v>
      </c>
      <c r="BN5" s="75" t="s">
        <v>364</v>
      </c>
      <c r="BO5" s="75" t="s">
        <v>365</v>
      </c>
      <c r="BP5" s="74" t="s">
        <v>357</v>
      </c>
      <c r="BQ5" s="75" t="s">
        <v>359</v>
      </c>
      <c r="BR5" s="75" t="s">
        <v>360</v>
      </c>
      <c r="BS5" s="75" t="s">
        <v>361</v>
      </c>
      <c r="BT5" s="75" t="s">
        <v>362</v>
      </c>
      <c r="BU5" s="75" t="s">
        <v>363</v>
      </c>
      <c r="BV5" s="75" t="s">
        <v>364</v>
      </c>
      <c r="BW5" s="75" t="s">
        <v>365</v>
      </c>
      <c r="BX5" s="74" t="s">
        <v>357</v>
      </c>
      <c r="BY5" s="75" t="s">
        <v>359</v>
      </c>
      <c r="BZ5" s="75" t="s">
        <v>360</v>
      </c>
      <c r="CA5" s="75" t="s">
        <v>361</v>
      </c>
      <c r="CB5" s="75" t="s">
        <v>362</v>
      </c>
      <c r="CC5" s="75" t="s">
        <v>363</v>
      </c>
      <c r="CD5" s="75" t="s">
        <v>364</v>
      </c>
      <c r="CE5" s="75" t="s">
        <v>365</v>
      </c>
      <c r="CF5" s="74" t="s">
        <v>357</v>
      </c>
      <c r="CG5" s="75" t="s">
        <v>359</v>
      </c>
      <c r="CH5" s="75" t="s">
        <v>360</v>
      </c>
      <c r="CI5" s="75" t="s">
        <v>361</v>
      </c>
      <c r="CJ5" s="75" t="s">
        <v>362</v>
      </c>
      <c r="CK5" s="75" t="s">
        <v>363</v>
      </c>
      <c r="CL5" s="75" t="s">
        <v>364</v>
      </c>
      <c r="CM5" s="75" t="s">
        <v>365</v>
      </c>
      <c r="CN5" s="74" t="s">
        <v>357</v>
      </c>
      <c r="CO5" s="75" t="s">
        <v>359</v>
      </c>
      <c r="CP5" s="75" t="s">
        <v>360</v>
      </c>
      <c r="CQ5" s="75" t="s">
        <v>361</v>
      </c>
      <c r="CR5" s="75" t="s">
        <v>362</v>
      </c>
      <c r="CS5" s="75" t="s">
        <v>363</v>
      </c>
      <c r="CT5" s="75" t="s">
        <v>364</v>
      </c>
      <c r="CU5" s="75" t="s">
        <v>365</v>
      </c>
      <c r="CV5" s="74" t="s">
        <v>357</v>
      </c>
      <c r="CW5" s="75" t="s">
        <v>359</v>
      </c>
      <c r="CX5" s="75" t="s">
        <v>360</v>
      </c>
      <c r="CY5" s="75" t="s">
        <v>361</v>
      </c>
      <c r="CZ5" s="75" t="s">
        <v>362</v>
      </c>
      <c r="DA5" s="75" t="s">
        <v>363</v>
      </c>
      <c r="DB5" s="75" t="s">
        <v>364</v>
      </c>
      <c r="DC5" s="75" t="s">
        <v>365</v>
      </c>
    </row>
    <row r="6" spans="1:108" ht="17.25" customHeight="1" x14ac:dyDescent="0.3">
      <c r="A6" s="196" t="s">
        <v>282</v>
      </c>
      <c r="B6" s="197"/>
      <c r="C6" s="13" t="s">
        <v>328</v>
      </c>
      <c r="D6" s="76">
        <f>SUM(D7:D14)</f>
        <v>1751579357</v>
      </c>
      <c r="E6" s="76">
        <f t="shared" ref="E6:BP6" si="0">SUM(E7:E14)</f>
        <v>1410359748</v>
      </c>
      <c r="F6" s="76">
        <f t="shared" si="0"/>
        <v>375853453</v>
      </c>
      <c r="G6" s="76">
        <f t="shared" si="0"/>
        <v>1034506295</v>
      </c>
      <c r="H6" s="76">
        <f t="shared" si="0"/>
        <v>49494076</v>
      </c>
      <c r="I6" s="76">
        <f t="shared" si="0"/>
        <v>258249926</v>
      </c>
      <c r="J6" s="76">
        <f t="shared" si="0"/>
        <v>22042201</v>
      </c>
      <c r="K6" s="76">
        <f t="shared" si="0"/>
        <v>11433406</v>
      </c>
      <c r="L6" s="76">
        <f t="shared" si="0"/>
        <v>137709335</v>
      </c>
      <c r="M6" s="76">
        <f t="shared" si="0"/>
        <v>111517193</v>
      </c>
      <c r="N6" s="76">
        <f t="shared" si="0"/>
        <v>29575504</v>
      </c>
      <c r="O6" s="76">
        <f t="shared" si="0"/>
        <v>81941689</v>
      </c>
      <c r="P6" s="76">
        <f t="shared" si="0"/>
        <v>3842262</v>
      </c>
      <c r="Q6" s="76">
        <f t="shared" si="0"/>
        <v>19331839</v>
      </c>
      <c r="R6" s="76">
        <f t="shared" si="0"/>
        <v>2063316</v>
      </c>
      <c r="S6" s="76">
        <f t="shared" si="0"/>
        <v>954725</v>
      </c>
      <c r="T6" s="76">
        <f t="shared" si="0"/>
        <v>137865984</v>
      </c>
      <c r="U6" s="76">
        <f t="shared" si="0"/>
        <v>111219017</v>
      </c>
      <c r="V6" s="76">
        <f t="shared" si="0"/>
        <v>29282060</v>
      </c>
      <c r="W6" s="76">
        <f t="shared" si="0"/>
        <v>81936957</v>
      </c>
      <c r="X6" s="76">
        <f t="shared" si="0"/>
        <v>3890795</v>
      </c>
      <c r="Y6" s="76">
        <f t="shared" si="0"/>
        <v>19863534</v>
      </c>
      <c r="Z6" s="76">
        <f t="shared" si="0"/>
        <v>1994541</v>
      </c>
      <c r="AA6" s="76">
        <f t="shared" si="0"/>
        <v>898097</v>
      </c>
      <c r="AB6" s="76">
        <f t="shared" si="0"/>
        <v>157579187</v>
      </c>
      <c r="AC6" s="76">
        <f t="shared" si="0"/>
        <v>126968492</v>
      </c>
      <c r="AD6" s="76">
        <f t="shared" si="0"/>
        <v>33919294</v>
      </c>
      <c r="AE6" s="76">
        <f t="shared" si="0"/>
        <v>93049198</v>
      </c>
      <c r="AF6" s="76">
        <f t="shared" si="0"/>
        <v>4664200</v>
      </c>
      <c r="AG6" s="76">
        <f t="shared" si="0"/>
        <v>23064401</v>
      </c>
      <c r="AH6" s="76">
        <f t="shared" si="0"/>
        <v>1883327</v>
      </c>
      <c r="AI6" s="76">
        <f t="shared" si="0"/>
        <v>998767</v>
      </c>
      <c r="AJ6" s="76">
        <f t="shared" si="0"/>
        <v>150407328</v>
      </c>
      <c r="AK6" s="76">
        <f t="shared" si="0"/>
        <v>121085742</v>
      </c>
      <c r="AL6" s="76">
        <f t="shared" si="0"/>
        <v>32464043</v>
      </c>
      <c r="AM6" s="76">
        <f t="shared" si="0"/>
        <v>88621699</v>
      </c>
      <c r="AN6" s="76">
        <f t="shared" si="0"/>
        <v>4397971</v>
      </c>
      <c r="AO6" s="76">
        <f t="shared" si="0"/>
        <v>22145607</v>
      </c>
      <c r="AP6" s="76">
        <f t="shared" si="0"/>
        <v>1821485</v>
      </c>
      <c r="AQ6" s="76">
        <f t="shared" si="0"/>
        <v>956523</v>
      </c>
      <c r="AR6" s="76">
        <f t="shared" si="0"/>
        <v>149773899</v>
      </c>
      <c r="AS6" s="76">
        <f t="shared" si="0"/>
        <v>120262058</v>
      </c>
      <c r="AT6" s="76">
        <f t="shared" si="0"/>
        <v>33181684</v>
      </c>
      <c r="AU6" s="76">
        <f t="shared" si="0"/>
        <v>87080374</v>
      </c>
      <c r="AV6" s="76">
        <f t="shared" si="0"/>
        <v>4277569</v>
      </c>
      <c r="AW6" s="76">
        <f t="shared" si="0"/>
        <v>22366211</v>
      </c>
      <c r="AX6" s="76">
        <f t="shared" si="0"/>
        <v>1908047</v>
      </c>
      <c r="AY6" s="76">
        <f t="shared" si="0"/>
        <v>960014</v>
      </c>
      <c r="AZ6" s="76">
        <f t="shared" si="0"/>
        <v>146390291</v>
      </c>
      <c r="BA6" s="76">
        <f t="shared" si="0"/>
        <v>117334091</v>
      </c>
      <c r="BB6" s="76">
        <f t="shared" si="0"/>
        <v>30868470</v>
      </c>
      <c r="BC6" s="76">
        <f t="shared" si="0"/>
        <v>86465621</v>
      </c>
      <c r="BD6" s="76">
        <f t="shared" si="0"/>
        <v>4328037</v>
      </c>
      <c r="BE6" s="76">
        <f t="shared" si="0"/>
        <v>22127327</v>
      </c>
      <c r="BF6" s="76">
        <f t="shared" si="0"/>
        <v>1626557</v>
      </c>
      <c r="BG6" s="76">
        <f t="shared" si="0"/>
        <v>974279</v>
      </c>
      <c r="BH6" s="76">
        <f t="shared" si="0"/>
        <v>143152544</v>
      </c>
      <c r="BI6" s="76">
        <f t="shared" si="0"/>
        <v>115082764</v>
      </c>
      <c r="BJ6" s="76">
        <f t="shared" si="0"/>
        <v>30654978</v>
      </c>
      <c r="BK6" s="76">
        <f t="shared" si="0"/>
        <v>84427786</v>
      </c>
      <c r="BL6" s="76">
        <f t="shared" si="0"/>
        <v>4203289</v>
      </c>
      <c r="BM6" s="76">
        <f t="shared" si="0"/>
        <v>21104166</v>
      </c>
      <c r="BN6" s="76">
        <f t="shared" si="0"/>
        <v>1785988</v>
      </c>
      <c r="BO6" s="76">
        <f t="shared" si="0"/>
        <v>976337</v>
      </c>
      <c r="BP6" s="76">
        <f t="shared" si="0"/>
        <v>141839998</v>
      </c>
      <c r="BQ6" s="76">
        <f t="shared" ref="BQ6:DC6" si="1">SUM(BQ7:BQ14)</f>
        <v>113689674</v>
      </c>
      <c r="BR6" s="76">
        <f t="shared" si="1"/>
        <v>30356343</v>
      </c>
      <c r="BS6" s="76">
        <f t="shared" si="1"/>
        <v>83333331</v>
      </c>
      <c r="BT6" s="76">
        <f t="shared" si="1"/>
        <v>4006460</v>
      </c>
      <c r="BU6" s="76">
        <f t="shared" si="1"/>
        <v>21281570</v>
      </c>
      <c r="BV6" s="76">
        <f t="shared" si="1"/>
        <v>1922817</v>
      </c>
      <c r="BW6" s="76">
        <f t="shared" si="1"/>
        <v>939477</v>
      </c>
      <c r="BX6" s="76">
        <f t="shared" si="1"/>
        <v>149388462</v>
      </c>
      <c r="BY6" s="76">
        <f t="shared" si="1"/>
        <v>120238509</v>
      </c>
      <c r="BZ6" s="76">
        <f t="shared" si="1"/>
        <v>31429979</v>
      </c>
      <c r="CA6" s="76">
        <f t="shared" si="1"/>
        <v>88808530</v>
      </c>
      <c r="CB6" s="76">
        <f t="shared" si="1"/>
        <v>3923580</v>
      </c>
      <c r="CC6" s="76">
        <f t="shared" si="1"/>
        <v>22607510</v>
      </c>
      <c r="CD6" s="76">
        <f t="shared" si="1"/>
        <v>1658178</v>
      </c>
      <c r="CE6" s="76">
        <f t="shared" si="1"/>
        <v>960685</v>
      </c>
      <c r="CF6" s="76">
        <f t="shared" si="1"/>
        <v>135255974</v>
      </c>
      <c r="CG6" s="76">
        <f t="shared" si="1"/>
        <v>108246052</v>
      </c>
      <c r="CH6" s="76">
        <f t="shared" si="1"/>
        <v>29929758</v>
      </c>
      <c r="CI6" s="76">
        <f t="shared" si="1"/>
        <v>78316294</v>
      </c>
      <c r="CJ6" s="76">
        <f t="shared" si="1"/>
        <v>3568581</v>
      </c>
      <c r="CK6" s="76">
        <f t="shared" si="1"/>
        <v>20705314</v>
      </c>
      <c r="CL6" s="76">
        <f t="shared" si="1"/>
        <v>1857918</v>
      </c>
      <c r="CM6" s="76">
        <f t="shared" si="1"/>
        <v>878109</v>
      </c>
      <c r="CN6" s="76">
        <f t="shared" si="1"/>
        <v>150468526</v>
      </c>
      <c r="CO6" s="76">
        <f t="shared" si="1"/>
        <v>121629159</v>
      </c>
      <c r="CP6" s="76">
        <f t="shared" si="1"/>
        <v>31467755</v>
      </c>
      <c r="CQ6" s="76">
        <f t="shared" si="1"/>
        <v>90161404</v>
      </c>
      <c r="CR6" s="76">
        <f t="shared" si="1"/>
        <v>4307362</v>
      </c>
      <c r="CS6" s="76">
        <f t="shared" si="1"/>
        <v>21930080</v>
      </c>
      <c r="CT6" s="76">
        <f t="shared" si="1"/>
        <v>1653593</v>
      </c>
      <c r="CU6" s="76">
        <f t="shared" si="1"/>
        <v>948332</v>
      </c>
      <c r="CV6" s="76">
        <f t="shared" si="1"/>
        <v>151747829</v>
      </c>
      <c r="CW6" s="76">
        <f t="shared" si="1"/>
        <v>123086997</v>
      </c>
      <c r="CX6" s="76">
        <f t="shared" si="1"/>
        <v>32723585</v>
      </c>
      <c r="CY6" s="76">
        <f t="shared" si="1"/>
        <v>90363412</v>
      </c>
      <c r="CZ6" s="76">
        <f t="shared" si="1"/>
        <v>4083970</v>
      </c>
      <c r="DA6" s="76">
        <f t="shared" si="1"/>
        <v>21722367</v>
      </c>
      <c r="DB6" s="76">
        <f t="shared" si="1"/>
        <v>1866434</v>
      </c>
      <c r="DC6" s="77">
        <f t="shared" si="1"/>
        <v>988061</v>
      </c>
    </row>
    <row r="7" spans="1:108" x14ac:dyDescent="0.3">
      <c r="A7" s="164"/>
      <c r="B7" s="165"/>
      <c r="C7" s="2" t="s">
        <v>257</v>
      </c>
      <c r="D7" s="35">
        <f>SUM(F7:K7)</f>
        <v>102534475</v>
      </c>
      <c r="E7" s="35">
        <f>F7+G7</f>
        <v>71777480</v>
      </c>
      <c r="F7" s="35">
        <f>N7+V7+AD7+AL7+BB7+AT7+BJ7+BR7+BZ7+CH7+CP7+CX7</f>
        <v>20300682</v>
      </c>
      <c r="G7" s="35">
        <f t="shared" ref="G7:G14" si="2">O7+W7+AE7+AM7+BC7+AU7+BK7+BS7+CA7+CI7+CQ7+CY7</f>
        <v>51476798</v>
      </c>
      <c r="H7" s="35">
        <f t="shared" ref="H7:H14" si="3">P7+X7+AF7+AN7+BD7+AV7+BL7+BT7+CB7+CJ7+CR7+CZ7</f>
        <v>2238289</v>
      </c>
      <c r="I7" s="35">
        <f t="shared" ref="I7:I14" si="4">Q7+Y7+AG7+AO7+BE7+AW7+BM7+BU7+CC7+CK7+CS7+DA7</f>
        <v>26055627</v>
      </c>
      <c r="J7" s="35">
        <f t="shared" ref="J7:J14" si="5">R7+Z7+AH7+AP7+BF7+AX7+BN7+BV7+CD7+CL7+CT7+DB7</f>
        <v>1886158</v>
      </c>
      <c r="K7" s="35">
        <f t="shared" ref="K7:K14" si="6">S7+AA7+AI7+AQ7+BG7+AY7+BO7+BW7+CE7+CM7+CU7+DC7</f>
        <v>576921</v>
      </c>
      <c r="L7" s="39">
        <f>SUM(N7:S7)</f>
        <v>8298878</v>
      </c>
      <c r="M7" s="78">
        <f>SUM(N7:O7)</f>
        <v>5896791</v>
      </c>
      <c r="N7" s="78">
        <f>SUM(N47:N56)</f>
        <v>1683736</v>
      </c>
      <c r="O7" s="78">
        <f t="shared" ref="O7:S7" si="7">SUM(O47:O56)</f>
        <v>4213055</v>
      </c>
      <c r="P7" s="78">
        <f t="shared" si="7"/>
        <v>177649</v>
      </c>
      <c r="Q7" s="78">
        <f t="shared" si="7"/>
        <v>1999662</v>
      </c>
      <c r="R7" s="78">
        <f t="shared" si="7"/>
        <v>175483</v>
      </c>
      <c r="S7" s="78">
        <f t="shared" si="7"/>
        <v>49293</v>
      </c>
      <c r="T7" s="79">
        <f>SUM(V7:AA7)</f>
        <v>8331914</v>
      </c>
      <c r="U7" s="80">
        <f>SUM(V7:W7)</f>
        <v>5883312</v>
      </c>
      <c r="V7" s="80">
        <f>SUM(V47:V56)</f>
        <v>1624977</v>
      </c>
      <c r="W7" s="80">
        <f t="shared" ref="W7:AA7" si="8">SUM(W47:W56)</f>
        <v>4258335</v>
      </c>
      <c r="X7" s="80">
        <f t="shared" si="8"/>
        <v>181941</v>
      </c>
      <c r="Y7" s="80">
        <f t="shared" si="8"/>
        <v>2044686</v>
      </c>
      <c r="Z7" s="80">
        <f t="shared" si="8"/>
        <v>175221</v>
      </c>
      <c r="AA7" s="80">
        <f t="shared" si="8"/>
        <v>46754</v>
      </c>
      <c r="AB7" s="39">
        <f>SUM(AD7:AI7)</f>
        <v>9281030</v>
      </c>
      <c r="AC7" s="78">
        <f>SUM(AD7:AE7)</f>
        <v>6467769</v>
      </c>
      <c r="AD7" s="78">
        <f>SUM(AD47:AD56)</f>
        <v>1807327</v>
      </c>
      <c r="AE7" s="78">
        <f t="shared" ref="AE7:AI7" si="9">SUM(AE47:AE56)</f>
        <v>4660442</v>
      </c>
      <c r="AF7" s="78">
        <f t="shared" si="9"/>
        <v>210188</v>
      </c>
      <c r="AG7" s="78">
        <f t="shared" si="9"/>
        <v>2379333</v>
      </c>
      <c r="AH7" s="78">
        <f t="shared" si="9"/>
        <v>171601</v>
      </c>
      <c r="AI7" s="78">
        <f t="shared" si="9"/>
        <v>52139</v>
      </c>
      <c r="AJ7" s="79">
        <f>SUM(AL7:AQ7)</f>
        <v>8614813</v>
      </c>
      <c r="AK7" s="80">
        <f>SUM(AL7:AM7)</f>
        <v>6010675</v>
      </c>
      <c r="AL7" s="80">
        <f>SUM(AL47:AL56)</f>
        <v>1719544</v>
      </c>
      <c r="AM7" s="80">
        <f t="shared" ref="AM7:AQ7" si="10">SUM(AM47:AM56)</f>
        <v>4291131</v>
      </c>
      <c r="AN7" s="80">
        <f t="shared" si="10"/>
        <v>194926</v>
      </c>
      <c r="AO7" s="80">
        <f t="shared" si="10"/>
        <v>2206221</v>
      </c>
      <c r="AP7" s="80">
        <f t="shared" si="10"/>
        <v>153796</v>
      </c>
      <c r="AQ7" s="80">
        <f t="shared" si="10"/>
        <v>49195</v>
      </c>
      <c r="AR7" s="39">
        <f>SUM(AT7:AY7)</f>
        <v>8590292</v>
      </c>
      <c r="AS7" s="78">
        <f>SUM(AT7:AU7)</f>
        <v>5929591</v>
      </c>
      <c r="AT7" s="78">
        <f>SUM(AT47:AT56)</f>
        <v>1712474</v>
      </c>
      <c r="AU7" s="78">
        <f t="shared" ref="AU7:AY7" si="11">SUM(AU47:AU56)</f>
        <v>4217117</v>
      </c>
      <c r="AV7" s="78">
        <f t="shared" si="11"/>
        <v>191159</v>
      </c>
      <c r="AW7" s="78">
        <f t="shared" si="11"/>
        <v>2266612</v>
      </c>
      <c r="AX7" s="78">
        <f t="shared" si="11"/>
        <v>154551</v>
      </c>
      <c r="AY7" s="78">
        <f t="shared" si="11"/>
        <v>48379</v>
      </c>
      <c r="AZ7" s="79">
        <f>SUM(BB7:BG7)</f>
        <v>8358044</v>
      </c>
      <c r="BA7" s="80">
        <f>SUM(BB7:BC7)</f>
        <v>5795190</v>
      </c>
      <c r="BB7" s="80">
        <f>SUM(BB47:BB56)</f>
        <v>1602054</v>
      </c>
      <c r="BC7" s="80">
        <f t="shared" ref="BC7:BG7" si="12">SUM(BC47:BC56)</f>
        <v>4193136</v>
      </c>
      <c r="BD7" s="80">
        <f t="shared" si="12"/>
        <v>194823</v>
      </c>
      <c r="BE7" s="80">
        <f t="shared" si="12"/>
        <v>2186253</v>
      </c>
      <c r="BF7" s="80">
        <f t="shared" si="12"/>
        <v>132688</v>
      </c>
      <c r="BG7" s="80">
        <f t="shared" si="12"/>
        <v>49090</v>
      </c>
      <c r="BH7" s="39">
        <f>SUM(BJ7:BO7)</f>
        <v>8196876</v>
      </c>
      <c r="BI7" s="78">
        <f>SUM(BJ7:BK7)</f>
        <v>5760890</v>
      </c>
      <c r="BJ7" s="78">
        <f>SUM(BJ47:BJ56)</f>
        <v>1612935</v>
      </c>
      <c r="BK7" s="78">
        <f t="shared" ref="BK7:BO7" si="13">SUM(BK47:BK56)</f>
        <v>4147955</v>
      </c>
      <c r="BL7" s="78">
        <f t="shared" si="13"/>
        <v>193169</v>
      </c>
      <c r="BM7" s="78">
        <f t="shared" si="13"/>
        <v>2053811</v>
      </c>
      <c r="BN7" s="78">
        <f t="shared" si="13"/>
        <v>141581</v>
      </c>
      <c r="BO7" s="78">
        <f t="shared" si="13"/>
        <v>47425</v>
      </c>
      <c r="BP7" s="79">
        <f>SUM(BR7:BW7)</f>
        <v>8204038</v>
      </c>
      <c r="BQ7" s="80">
        <f>SUM(BR7:BS7)</f>
        <v>5708523</v>
      </c>
      <c r="BR7" s="80">
        <f>SUM(BR47:BR56)</f>
        <v>1616097</v>
      </c>
      <c r="BS7" s="80">
        <f t="shared" ref="BS7:BW7" si="14">SUM(BS47:BS56)</f>
        <v>4092426</v>
      </c>
      <c r="BT7" s="80">
        <f t="shared" si="14"/>
        <v>183141</v>
      </c>
      <c r="BU7" s="80">
        <f t="shared" si="14"/>
        <v>2107531</v>
      </c>
      <c r="BV7" s="80">
        <f t="shared" si="14"/>
        <v>159291</v>
      </c>
      <c r="BW7" s="80">
        <f t="shared" si="14"/>
        <v>45552</v>
      </c>
      <c r="BX7" s="39">
        <f>SUM(BZ7:CE7)</f>
        <v>8690604</v>
      </c>
      <c r="BY7" s="78">
        <f>SUM(BZ7:CA7)</f>
        <v>6014742</v>
      </c>
      <c r="BZ7" s="78">
        <f>SUM(BZ47:BZ56)</f>
        <v>1656436</v>
      </c>
      <c r="CA7" s="78">
        <f t="shared" ref="CA7:CE7" si="15">SUM(CA47:CA56)</f>
        <v>4358306</v>
      </c>
      <c r="CB7" s="78">
        <f t="shared" si="15"/>
        <v>173948</v>
      </c>
      <c r="CC7" s="78">
        <f t="shared" si="15"/>
        <v>2312695</v>
      </c>
      <c r="CD7" s="78">
        <f t="shared" si="15"/>
        <v>140539</v>
      </c>
      <c r="CE7" s="78">
        <f t="shared" si="15"/>
        <v>48680</v>
      </c>
      <c r="CF7" s="79">
        <f>SUM(CH7:CM7)</f>
        <v>8153598</v>
      </c>
      <c r="CG7" s="80">
        <f>SUM(CH7:CI7)</f>
        <v>5644548</v>
      </c>
      <c r="CH7" s="80">
        <f>SUM(CH47:CH56)</f>
        <v>1697276</v>
      </c>
      <c r="CI7" s="80">
        <f t="shared" ref="CI7:CM7" si="16">SUM(CI47:CI56)</f>
        <v>3947272</v>
      </c>
      <c r="CJ7" s="80">
        <f t="shared" si="16"/>
        <v>159019</v>
      </c>
      <c r="CK7" s="80">
        <f t="shared" si="16"/>
        <v>2140295</v>
      </c>
      <c r="CL7" s="80">
        <f t="shared" si="16"/>
        <v>164854</v>
      </c>
      <c r="CM7" s="80">
        <f t="shared" si="16"/>
        <v>44882</v>
      </c>
      <c r="CN7" s="39">
        <f>SUM(CP7:CU7)</f>
        <v>8841984</v>
      </c>
      <c r="CO7" s="78">
        <f>SUM(CP7:CQ7)</f>
        <v>6264054</v>
      </c>
      <c r="CP7" s="78">
        <f>SUM(CP47:CP56)</f>
        <v>1736223</v>
      </c>
      <c r="CQ7" s="78">
        <f t="shared" ref="CQ7:CU7" si="17">SUM(CQ47:CQ56)</f>
        <v>4527831</v>
      </c>
      <c r="CR7" s="78">
        <f t="shared" si="17"/>
        <v>193017</v>
      </c>
      <c r="CS7" s="78">
        <f t="shared" si="17"/>
        <v>2188319</v>
      </c>
      <c r="CT7" s="78">
        <f t="shared" si="17"/>
        <v>149381</v>
      </c>
      <c r="CU7" s="78">
        <f t="shared" si="17"/>
        <v>47213</v>
      </c>
      <c r="CV7" s="79">
        <f>SUM(CX7:DC7)</f>
        <v>8972404</v>
      </c>
      <c r="CW7" s="80">
        <f>SUM(CX7:CY7)</f>
        <v>6401395</v>
      </c>
      <c r="CX7" s="80">
        <f>SUM(CX47:CX56)</f>
        <v>1831603</v>
      </c>
      <c r="CY7" s="80">
        <f t="shared" ref="CY7:DC7" si="18">SUM(CY47:CY56)</f>
        <v>4569792</v>
      </c>
      <c r="CZ7" s="80">
        <f t="shared" si="18"/>
        <v>185309</v>
      </c>
      <c r="DA7" s="80">
        <f t="shared" si="18"/>
        <v>2170209</v>
      </c>
      <c r="DB7" s="80">
        <f t="shared" si="18"/>
        <v>167172</v>
      </c>
      <c r="DC7" s="81">
        <f t="shared" si="18"/>
        <v>48319</v>
      </c>
    </row>
    <row r="8" spans="1:108" x14ac:dyDescent="0.3">
      <c r="A8" s="164"/>
      <c r="B8" s="165"/>
      <c r="C8" s="2" t="s">
        <v>258</v>
      </c>
      <c r="D8" s="35">
        <f>SUM(F8:K8)</f>
        <v>555675063</v>
      </c>
      <c r="E8" s="35">
        <f>F8+G8</f>
        <v>468012992</v>
      </c>
      <c r="F8" s="35">
        <f>N8+V8+AD8+AL8+BB8+AT8+BJ8+BR8+BZ8+CH8+CP8+CX8</f>
        <v>124186831</v>
      </c>
      <c r="G8" s="35">
        <f t="shared" si="2"/>
        <v>343826161</v>
      </c>
      <c r="H8" s="35">
        <f t="shared" si="3"/>
        <v>16209932</v>
      </c>
      <c r="I8" s="35">
        <f t="shared" si="4"/>
        <v>61461089</v>
      </c>
      <c r="J8" s="35">
        <f t="shared" si="5"/>
        <v>6985737</v>
      </c>
      <c r="K8" s="35">
        <f t="shared" si="6"/>
        <v>3005313</v>
      </c>
      <c r="L8" s="39">
        <f t="shared" ref="L8:L14" si="19">SUM(N8:S8)</f>
        <v>44302990</v>
      </c>
      <c r="M8" s="78">
        <f t="shared" ref="M8:M14" si="20">SUM(N8:O8)</f>
        <v>37492969</v>
      </c>
      <c r="N8" s="78">
        <f t="shared" ref="N8" si="21">SUM(N57:N106)</f>
        <v>9989058</v>
      </c>
      <c r="O8" s="78">
        <f t="shared" ref="O8:S8" si="22">SUM(O57:O106)</f>
        <v>27503911</v>
      </c>
      <c r="P8" s="78">
        <f t="shared" si="22"/>
        <v>1267339</v>
      </c>
      <c r="Q8" s="78">
        <f t="shared" si="22"/>
        <v>4623273</v>
      </c>
      <c r="R8" s="78">
        <f t="shared" si="22"/>
        <v>664331</v>
      </c>
      <c r="S8" s="78">
        <f t="shared" si="22"/>
        <v>255078</v>
      </c>
      <c r="T8" s="79">
        <f t="shared" ref="T8:T14" si="23">SUM(V8:AA8)</f>
        <v>44445606</v>
      </c>
      <c r="U8" s="80">
        <f t="shared" ref="U8:U14" si="24">SUM(V8:W8)</f>
        <v>37478619</v>
      </c>
      <c r="V8" s="80">
        <f t="shared" ref="V8:AA8" si="25">SUM(V57:V106)</f>
        <v>9934708</v>
      </c>
      <c r="W8" s="80">
        <f t="shared" si="25"/>
        <v>27543911</v>
      </c>
      <c r="X8" s="80">
        <f t="shared" si="25"/>
        <v>1280926</v>
      </c>
      <c r="Y8" s="80">
        <f t="shared" si="25"/>
        <v>4793492</v>
      </c>
      <c r="Z8" s="80">
        <f t="shared" si="25"/>
        <v>653914</v>
      </c>
      <c r="AA8" s="80">
        <f t="shared" si="25"/>
        <v>238655</v>
      </c>
      <c r="AB8" s="39">
        <f t="shared" ref="AB8:AB14" si="26">SUM(AD8:AI8)</f>
        <v>49610259</v>
      </c>
      <c r="AC8" s="78">
        <f t="shared" ref="AC8:AC14" si="27">SUM(AD8:AE8)</f>
        <v>41723264</v>
      </c>
      <c r="AD8" s="78">
        <f t="shared" ref="AD8:AI8" si="28">SUM(AD57:AD106)</f>
        <v>11000162</v>
      </c>
      <c r="AE8" s="78">
        <f t="shared" si="28"/>
        <v>30723102</v>
      </c>
      <c r="AF8" s="78">
        <f t="shared" si="28"/>
        <v>1526941</v>
      </c>
      <c r="AG8" s="78">
        <f t="shared" si="28"/>
        <v>5516923</v>
      </c>
      <c r="AH8" s="78">
        <f t="shared" si="28"/>
        <v>576987</v>
      </c>
      <c r="AI8" s="78">
        <f t="shared" si="28"/>
        <v>266144</v>
      </c>
      <c r="AJ8" s="79">
        <f t="shared" ref="AJ8:AJ14" si="29">SUM(AL8:AQ8)</f>
        <v>47306275</v>
      </c>
      <c r="AK8" s="80">
        <f t="shared" ref="AK8:AK14" si="30">SUM(AL8:AM8)</f>
        <v>39797206</v>
      </c>
      <c r="AL8" s="80">
        <f t="shared" ref="AL8:AQ8" si="31">SUM(AL57:AL106)</f>
        <v>10529671</v>
      </c>
      <c r="AM8" s="80">
        <f t="shared" si="31"/>
        <v>29267535</v>
      </c>
      <c r="AN8" s="80">
        <f t="shared" si="31"/>
        <v>1437603</v>
      </c>
      <c r="AO8" s="80">
        <f t="shared" si="31"/>
        <v>5254490</v>
      </c>
      <c r="AP8" s="80">
        <f t="shared" si="31"/>
        <v>561796</v>
      </c>
      <c r="AQ8" s="80">
        <f t="shared" si="31"/>
        <v>255180</v>
      </c>
      <c r="AR8" s="39">
        <f t="shared" ref="AR8:AR14" si="32">SUM(AT8:AY8)</f>
        <v>46950679</v>
      </c>
      <c r="AS8" s="78">
        <f t="shared" ref="AS8:AS14" si="33">SUM(AT8:AU8)</f>
        <v>39463977</v>
      </c>
      <c r="AT8" s="78">
        <f t="shared" ref="AT8:AY8" si="34">SUM(AT57:AT106)</f>
        <v>10779910</v>
      </c>
      <c r="AU8" s="78">
        <f t="shared" si="34"/>
        <v>28684067</v>
      </c>
      <c r="AV8" s="78">
        <f t="shared" si="34"/>
        <v>1399014</v>
      </c>
      <c r="AW8" s="78">
        <f t="shared" si="34"/>
        <v>5241782</v>
      </c>
      <c r="AX8" s="78">
        <f t="shared" si="34"/>
        <v>590613</v>
      </c>
      <c r="AY8" s="78">
        <f t="shared" si="34"/>
        <v>255293</v>
      </c>
      <c r="AZ8" s="79">
        <f t="shared" ref="AZ8:AZ14" si="35">SUM(BB8:BG8)</f>
        <v>46134444</v>
      </c>
      <c r="BA8" s="80">
        <f t="shared" ref="BA8:BA14" si="36">SUM(BB8:BC8)</f>
        <v>38692682</v>
      </c>
      <c r="BB8" s="80">
        <f t="shared" ref="BB8:BG8" si="37">SUM(BB57:BB106)</f>
        <v>10113758</v>
      </c>
      <c r="BC8" s="80">
        <f t="shared" si="37"/>
        <v>28578924</v>
      </c>
      <c r="BD8" s="80">
        <f t="shared" si="37"/>
        <v>1412777</v>
      </c>
      <c r="BE8" s="80">
        <f t="shared" si="37"/>
        <v>5267740</v>
      </c>
      <c r="BF8" s="80">
        <f t="shared" si="37"/>
        <v>514119</v>
      </c>
      <c r="BG8" s="80">
        <f t="shared" si="37"/>
        <v>247126</v>
      </c>
      <c r="BH8" s="39">
        <f t="shared" ref="BH8:BH14" si="38">SUM(BJ8:BO8)</f>
        <v>46117027</v>
      </c>
      <c r="BI8" s="78">
        <f t="shared" ref="BI8:BI14" si="39">SUM(BJ8:BK8)</f>
        <v>38865467</v>
      </c>
      <c r="BJ8" s="78">
        <f t="shared" ref="BJ8:BO8" si="40">SUM(BJ57:BJ106)</f>
        <v>10392165</v>
      </c>
      <c r="BK8" s="78">
        <f t="shared" si="40"/>
        <v>28473302</v>
      </c>
      <c r="BL8" s="78">
        <f t="shared" si="40"/>
        <v>1386316</v>
      </c>
      <c r="BM8" s="78">
        <f t="shared" si="40"/>
        <v>5023551</v>
      </c>
      <c r="BN8" s="78">
        <f t="shared" si="40"/>
        <v>586142</v>
      </c>
      <c r="BO8" s="78">
        <f t="shared" si="40"/>
        <v>255551</v>
      </c>
      <c r="BP8" s="79">
        <f t="shared" ref="BP8:BP14" si="41">SUM(BR8:BW8)</f>
        <v>45554042</v>
      </c>
      <c r="BQ8" s="80">
        <f t="shared" ref="BQ8:BQ14" si="42">SUM(BR8:BS8)</f>
        <v>38323980</v>
      </c>
      <c r="BR8" s="80">
        <f t="shared" ref="BR8:BW8" si="43">SUM(BR57:BR106)</f>
        <v>10223564</v>
      </c>
      <c r="BS8" s="80">
        <f t="shared" si="43"/>
        <v>28100416</v>
      </c>
      <c r="BT8" s="80">
        <f t="shared" si="43"/>
        <v>1321002</v>
      </c>
      <c r="BU8" s="80">
        <f t="shared" si="43"/>
        <v>5035114</v>
      </c>
      <c r="BV8" s="80">
        <f t="shared" si="43"/>
        <v>625520</v>
      </c>
      <c r="BW8" s="80">
        <f t="shared" si="43"/>
        <v>248426</v>
      </c>
      <c r="BX8" s="39">
        <f t="shared" ref="BX8:BX14" si="44">SUM(BZ8:CE8)</f>
        <v>47101548</v>
      </c>
      <c r="BY8" s="78">
        <f t="shared" ref="BY8:BY14" si="45">SUM(BZ8:CA8)</f>
        <v>39675332</v>
      </c>
      <c r="BZ8" s="78">
        <f t="shared" ref="BZ8:CE8" si="46">SUM(BZ57:BZ106)</f>
        <v>10281187</v>
      </c>
      <c r="CA8" s="78">
        <f t="shared" si="46"/>
        <v>29394145</v>
      </c>
      <c r="CB8" s="78">
        <f t="shared" si="46"/>
        <v>1284083</v>
      </c>
      <c r="CC8" s="78">
        <f t="shared" si="46"/>
        <v>5378011</v>
      </c>
      <c r="CD8" s="78">
        <f t="shared" si="46"/>
        <v>514996</v>
      </c>
      <c r="CE8" s="78">
        <f t="shared" si="46"/>
        <v>249126</v>
      </c>
      <c r="CF8" s="79">
        <f t="shared" ref="CF8:CF14" si="47">SUM(CH8:CM8)</f>
        <v>42097755</v>
      </c>
      <c r="CG8" s="80">
        <f t="shared" ref="CG8:CG14" si="48">SUM(CH8:CI8)</f>
        <v>35336380</v>
      </c>
      <c r="CH8" s="80">
        <f t="shared" ref="CH8:CM8" si="49">SUM(CH57:CH106)</f>
        <v>9766010</v>
      </c>
      <c r="CI8" s="80">
        <f t="shared" si="49"/>
        <v>25570370</v>
      </c>
      <c r="CJ8" s="80">
        <f t="shared" si="49"/>
        <v>1157068</v>
      </c>
      <c r="CK8" s="80">
        <f t="shared" si="49"/>
        <v>4804594</v>
      </c>
      <c r="CL8" s="80">
        <f t="shared" si="49"/>
        <v>570900</v>
      </c>
      <c r="CM8" s="80">
        <f t="shared" si="49"/>
        <v>228813</v>
      </c>
      <c r="CN8" s="39">
        <f t="shared" ref="CN8:CN14" si="50">SUM(CP8:CU8)</f>
        <v>47525929</v>
      </c>
      <c r="CO8" s="78">
        <f t="shared" ref="CO8:CO14" si="51">SUM(CP8:CQ8)</f>
        <v>40085700</v>
      </c>
      <c r="CP8" s="78">
        <f t="shared" ref="CP8:CU8" si="52">SUM(CP57:CP106)</f>
        <v>10266196</v>
      </c>
      <c r="CQ8" s="78">
        <f t="shared" si="52"/>
        <v>29819504</v>
      </c>
      <c r="CR8" s="78">
        <f t="shared" si="52"/>
        <v>1400919</v>
      </c>
      <c r="CS8" s="78">
        <f t="shared" si="52"/>
        <v>5273997</v>
      </c>
      <c r="CT8" s="78">
        <f t="shared" si="52"/>
        <v>518345</v>
      </c>
      <c r="CU8" s="78">
        <f t="shared" si="52"/>
        <v>246968</v>
      </c>
      <c r="CV8" s="79">
        <f t="shared" ref="CV8:CV14" si="53">SUM(CX8:DC8)</f>
        <v>48528509</v>
      </c>
      <c r="CW8" s="80">
        <f t="shared" ref="CW8:CW14" si="54">SUM(CX8:CY8)</f>
        <v>41077416</v>
      </c>
      <c r="CX8" s="80">
        <f t="shared" ref="CX8:DC8" si="55">SUM(CX57:CX106)</f>
        <v>10910442</v>
      </c>
      <c r="CY8" s="80">
        <f t="shared" si="55"/>
        <v>30166974</v>
      </c>
      <c r="CZ8" s="80">
        <f t="shared" si="55"/>
        <v>1335944</v>
      </c>
      <c r="DA8" s="80">
        <f t="shared" si="55"/>
        <v>5248122</v>
      </c>
      <c r="DB8" s="80">
        <f t="shared" si="55"/>
        <v>608074</v>
      </c>
      <c r="DC8" s="81">
        <f t="shared" si="55"/>
        <v>258953</v>
      </c>
    </row>
    <row r="9" spans="1:108" x14ac:dyDescent="0.3">
      <c r="A9" s="164"/>
      <c r="B9" s="165"/>
      <c r="C9" s="2" t="s">
        <v>259</v>
      </c>
      <c r="D9" s="35">
        <f>SUM(F9:K9)</f>
        <v>204541235</v>
      </c>
      <c r="E9" s="35">
        <f>F9+G9</f>
        <v>162364551</v>
      </c>
      <c r="F9" s="35">
        <f>N9+V9+AD9+AL9+BB9+AT9+BJ9+BR9+BZ9+CH9+CP9+CX9</f>
        <v>41687074</v>
      </c>
      <c r="G9" s="35">
        <f t="shared" si="2"/>
        <v>120677477</v>
      </c>
      <c r="H9" s="35">
        <f t="shared" si="3"/>
        <v>5071081</v>
      </c>
      <c r="I9" s="35">
        <f t="shared" si="4"/>
        <v>32673374</v>
      </c>
      <c r="J9" s="35">
        <f t="shared" si="5"/>
        <v>3063266</v>
      </c>
      <c r="K9" s="35">
        <f t="shared" si="6"/>
        <v>1368963</v>
      </c>
      <c r="L9" s="39">
        <f t="shared" si="19"/>
        <v>16107503</v>
      </c>
      <c r="M9" s="78">
        <f t="shared" si="20"/>
        <v>12884319</v>
      </c>
      <c r="N9" s="78">
        <f t="shared" ref="N9" si="56">SUM(N107:N139)</f>
        <v>3285315</v>
      </c>
      <c r="O9" s="78">
        <f t="shared" ref="O9:S9" si="57">SUM(O107:O139)</f>
        <v>9599004</v>
      </c>
      <c r="P9" s="78">
        <f t="shared" si="57"/>
        <v>393778</v>
      </c>
      <c r="Q9" s="78">
        <f t="shared" si="57"/>
        <v>2430838</v>
      </c>
      <c r="R9" s="78">
        <f t="shared" si="57"/>
        <v>283675</v>
      </c>
      <c r="S9" s="78">
        <f t="shared" si="57"/>
        <v>114893</v>
      </c>
      <c r="T9" s="79">
        <f t="shared" si="23"/>
        <v>16206695</v>
      </c>
      <c r="U9" s="80">
        <f t="shared" si="24"/>
        <v>12922665</v>
      </c>
      <c r="V9" s="80">
        <f t="shared" ref="V9:AA9" si="58">SUM(V107:V139)</f>
        <v>3283180</v>
      </c>
      <c r="W9" s="80">
        <f t="shared" si="58"/>
        <v>9639485</v>
      </c>
      <c r="X9" s="80">
        <f t="shared" si="58"/>
        <v>399113</v>
      </c>
      <c r="Y9" s="80">
        <f t="shared" si="58"/>
        <v>2497054</v>
      </c>
      <c r="Z9" s="80">
        <f t="shared" si="58"/>
        <v>280985</v>
      </c>
      <c r="AA9" s="80">
        <f t="shared" si="58"/>
        <v>106878</v>
      </c>
      <c r="AB9" s="39">
        <f t="shared" si="26"/>
        <v>18349511</v>
      </c>
      <c r="AC9" s="78">
        <f t="shared" si="27"/>
        <v>14577690</v>
      </c>
      <c r="AD9" s="78">
        <f t="shared" ref="AD9:AI9" si="59">SUM(AD107:AD139)</f>
        <v>3735716</v>
      </c>
      <c r="AE9" s="78">
        <f t="shared" si="59"/>
        <v>10841974</v>
      </c>
      <c r="AF9" s="78">
        <f t="shared" si="59"/>
        <v>475754</v>
      </c>
      <c r="AG9" s="78">
        <f t="shared" si="59"/>
        <v>2912242</v>
      </c>
      <c r="AH9" s="78">
        <f t="shared" si="59"/>
        <v>263761</v>
      </c>
      <c r="AI9" s="78">
        <f t="shared" si="59"/>
        <v>120064</v>
      </c>
      <c r="AJ9" s="79">
        <f t="shared" si="29"/>
        <v>17399363</v>
      </c>
      <c r="AK9" s="80">
        <f t="shared" si="30"/>
        <v>13798136</v>
      </c>
      <c r="AL9" s="80">
        <f t="shared" ref="AL9:AQ9" si="60">SUM(AL107:AL139)</f>
        <v>3536726</v>
      </c>
      <c r="AM9" s="80">
        <f t="shared" si="60"/>
        <v>10261410</v>
      </c>
      <c r="AN9" s="80">
        <f t="shared" si="60"/>
        <v>446737</v>
      </c>
      <c r="AO9" s="80">
        <f t="shared" si="60"/>
        <v>2795169</v>
      </c>
      <c r="AP9" s="80">
        <f t="shared" si="60"/>
        <v>247650</v>
      </c>
      <c r="AQ9" s="80">
        <f t="shared" si="60"/>
        <v>111671</v>
      </c>
      <c r="AR9" s="39">
        <f t="shared" si="32"/>
        <v>17350660</v>
      </c>
      <c r="AS9" s="78">
        <f t="shared" si="33"/>
        <v>13730220</v>
      </c>
      <c r="AT9" s="78">
        <f t="shared" ref="AT9:AY9" si="61">SUM(AT107:AT139)</f>
        <v>3649779</v>
      </c>
      <c r="AU9" s="78">
        <f t="shared" si="61"/>
        <v>10080441</v>
      </c>
      <c r="AV9" s="78">
        <f t="shared" si="61"/>
        <v>434463</v>
      </c>
      <c r="AW9" s="78">
        <f t="shared" si="61"/>
        <v>2807827</v>
      </c>
      <c r="AX9" s="78">
        <f t="shared" si="61"/>
        <v>263018</v>
      </c>
      <c r="AY9" s="78">
        <f t="shared" si="61"/>
        <v>115132</v>
      </c>
      <c r="AZ9" s="79">
        <f t="shared" si="35"/>
        <v>17046037</v>
      </c>
      <c r="BA9" s="80">
        <f t="shared" si="36"/>
        <v>13470957</v>
      </c>
      <c r="BB9" s="80">
        <f t="shared" ref="BB9:BG9" si="62">SUM(BB107:BB139)</f>
        <v>3422595</v>
      </c>
      <c r="BC9" s="80">
        <f t="shared" si="62"/>
        <v>10048362</v>
      </c>
      <c r="BD9" s="80">
        <f t="shared" si="62"/>
        <v>442833</v>
      </c>
      <c r="BE9" s="80">
        <f t="shared" si="62"/>
        <v>2789707</v>
      </c>
      <c r="BF9" s="80">
        <f t="shared" si="62"/>
        <v>225927</v>
      </c>
      <c r="BG9" s="80">
        <f t="shared" si="62"/>
        <v>116613</v>
      </c>
      <c r="BH9" s="39">
        <f t="shared" si="38"/>
        <v>16712407</v>
      </c>
      <c r="BI9" s="78">
        <f t="shared" si="39"/>
        <v>13255243</v>
      </c>
      <c r="BJ9" s="78">
        <f t="shared" ref="BJ9:BO9" si="63">SUM(BJ107:BJ139)</f>
        <v>3424478</v>
      </c>
      <c r="BK9" s="78">
        <f t="shared" si="63"/>
        <v>9830765</v>
      </c>
      <c r="BL9" s="78">
        <f t="shared" si="63"/>
        <v>434226</v>
      </c>
      <c r="BM9" s="78">
        <f t="shared" si="63"/>
        <v>2657318</v>
      </c>
      <c r="BN9" s="78">
        <f t="shared" si="63"/>
        <v>248927</v>
      </c>
      <c r="BO9" s="78">
        <f t="shared" si="63"/>
        <v>116693</v>
      </c>
      <c r="BP9" s="79">
        <f t="shared" si="41"/>
        <v>16609898</v>
      </c>
      <c r="BQ9" s="80">
        <f t="shared" si="42"/>
        <v>13127752</v>
      </c>
      <c r="BR9" s="80">
        <f t="shared" ref="BR9:BW9" si="64">SUM(BR107:BR139)</f>
        <v>3405398</v>
      </c>
      <c r="BS9" s="80">
        <f t="shared" si="64"/>
        <v>9722354</v>
      </c>
      <c r="BT9" s="80">
        <f t="shared" si="64"/>
        <v>415158</v>
      </c>
      <c r="BU9" s="80">
        <f t="shared" si="64"/>
        <v>2687052</v>
      </c>
      <c r="BV9" s="80">
        <f t="shared" si="64"/>
        <v>267424</v>
      </c>
      <c r="BW9" s="80">
        <f t="shared" si="64"/>
        <v>112512</v>
      </c>
      <c r="BX9" s="39">
        <f t="shared" si="44"/>
        <v>17468157</v>
      </c>
      <c r="BY9" s="78">
        <f t="shared" si="45"/>
        <v>13830620</v>
      </c>
      <c r="BZ9" s="78">
        <f t="shared" ref="BZ9:CE9" si="65">SUM(BZ107:BZ139)</f>
        <v>3485917</v>
      </c>
      <c r="CA9" s="78">
        <f t="shared" si="65"/>
        <v>10344703</v>
      </c>
      <c r="CB9" s="78">
        <f t="shared" si="65"/>
        <v>404659</v>
      </c>
      <c r="CC9" s="78">
        <f t="shared" si="65"/>
        <v>2885087</v>
      </c>
      <c r="CD9" s="78">
        <f t="shared" si="65"/>
        <v>232592</v>
      </c>
      <c r="CE9" s="78">
        <f t="shared" si="65"/>
        <v>115199</v>
      </c>
      <c r="CF9" s="79">
        <f t="shared" si="47"/>
        <v>15852538</v>
      </c>
      <c r="CG9" s="80">
        <f t="shared" si="48"/>
        <v>12499392</v>
      </c>
      <c r="CH9" s="80">
        <f t="shared" ref="CH9:CM9" si="66">SUM(CH107:CH139)</f>
        <v>3315484</v>
      </c>
      <c r="CI9" s="80">
        <f t="shared" si="66"/>
        <v>9183908</v>
      </c>
      <c r="CJ9" s="80">
        <f t="shared" si="66"/>
        <v>366202</v>
      </c>
      <c r="CK9" s="80">
        <f t="shared" si="66"/>
        <v>2620445</v>
      </c>
      <c r="CL9" s="80">
        <f t="shared" si="66"/>
        <v>258617</v>
      </c>
      <c r="CM9" s="80">
        <f t="shared" si="66"/>
        <v>107882</v>
      </c>
      <c r="CN9" s="39">
        <f t="shared" si="50"/>
        <v>17651983</v>
      </c>
      <c r="CO9" s="78">
        <f t="shared" si="51"/>
        <v>14051522</v>
      </c>
      <c r="CP9" s="78">
        <f t="shared" ref="CP9:CU9" si="67">SUM(CP107:CP139)</f>
        <v>3514619</v>
      </c>
      <c r="CQ9" s="78">
        <f t="shared" si="67"/>
        <v>10536903</v>
      </c>
      <c r="CR9" s="78">
        <f t="shared" si="67"/>
        <v>441344</v>
      </c>
      <c r="CS9" s="78">
        <f t="shared" si="67"/>
        <v>2814081</v>
      </c>
      <c r="CT9" s="78">
        <f t="shared" si="67"/>
        <v>232596</v>
      </c>
      <c r="CU9" s="78">
        <f t="shared" si="67"/>
        <v>112440</v>
      </c>
      <c r="CV9" s="79">
        <f t="shared" si="53"/>
        <v>17786483</v>
      </c>
      <c r="CW9" s="80">
        <f t="shared" si="54"/>
        <v>14216035</v>
      </c>
      <c r="CX9" s="80">
        <f t="shared" ref="CX9:DC9" si="68">SUM(CX107:CX139)</f>
        <v>3627867</v>
      </c>
      <c r="CY9" s="80">
        <f t="shared" si="68"/>
        <v>10588168</v>
      </c>
      <c r="CZ9" s="80">
        <f t="shared" si="68"/>
        <v>416814</v>
      </c>
      <c r="DA9" s="80">
        <f t="shared" si="68"/>
        <v>2776554</v>
      </c>
      <c r="DB9" s="80">
        <f t="shared" si="68"/>
        <v>258094</v>
      </c>
      <c r="DC9" s="81">
        <f t="shared" si="68"/>
        <v>118986</v>
      </c>
    </row>
    <row r="10" spans="1:108" x14ac:dyDescent="0.3">
      <c r="A10" s="164"/>
      <c r="B10" s="165"/>
      <c r="C10" s="2" t="s">
        <v>260</v>
      </c>
      <c r="D10" s="35">
        <f>SUM(F10:K10)</f>
        <v>217605782</v>
      </c>
      <c r="E10" s="35">
        <f>F10+G10</f>
        <v>173070229</v>
      </c>
      <c r="F10" s="35">
        <f>N10+V10+AD10+AL10+BB10+AT10+BJ10+BR10+BZ10+CH10+CP10+CX10</f>
        <v>50349601</v>
      </c>
      <c r="G10" s="35">
        <f t="shared" si="2"/>
        <v>122720628</v>
      </c>
      <c r="H10" s="35">
        <f t="shared" si="3"/>
        <v>5893431</v>
      </c>
      <c r="I10" s="35">
        <f t="shared" si="4"/>
        <v>33478875</v>
      </c>
      <c r="J10" s="35">
        <f t="shared" si="5"/>
        <v>3475040</v>
      </c>
      <c r="K10" s="35">
        <f t="shared" si="6"/>
        <v>1688207</v>
      </c>
      <c r="L10" s="39">
        <f t="shared" si="19"/>
        <v>16944656</v>
      </c>
      <c r="M10" s="78">
        <f t="shared" si="20"/>
        <v>13522116</v>
      </c>
      <c r="N10" s="78">
        <f t="shared" ref="N10" si="69">SUM(N140:N165)</f>
        <v>3906489</v>
      </c>
      <c r="O10" s="78">
        <f t="shared" ref="O10:S10" si="70">SUM(O140:O165)</f>
        <v>9615627</v>
      </c>
      <c r="P10" s="78">
        <f t="shared" si="70"/>
        <v>454771</v>
      </c>
      <c r="Q10" s="78">
        <f t="shared" si="70"/>
        <v>2494994</v>
      </c>
      <c r="R10" s="78">
        <f t="shared" si="70"/>
        <v>326005</v>
      </c>
      <c r="S10" s="78">
        <f t="shared" si="70"/>
        <v>146770</v>
      </c>
      <c r="T10" s="79">
        <f t="shared" si="23"/>
        <v>16940015</v>
      </c>
      <c r="U10" s="80">
        <f t="shared" si="24"/>
        <v>13453261</v>
      </c>
      <c r="V10" s="80">
        <f t="shared" ref="V10:AA10" si="71">SUM(V140:V165)</f>
        <v>3847869</v>
      </c>
      <c r="W10" s="80">
        <f t="shared" si="71"/>
        <v>9605392</v>
      </c>
      <c r="X10" s="80">
        <f t="shared" si="71"/>
        <v>461072</v>
      </c>
      <c r="Y10" s="80">
        <f t="shared" si="71"/>
        <v>2572617</v>
      </c>
      <c r="Z10" s="80">
        <f t="shared" si="71"/>
        <v>317925</v>
      </c>
      <c r="AA10" s="80">
        <f t="shared" si="71"/>
        <v>135140</v>
      </c>
      <c r="AB10" s="39">
        <f t="shared" si="26"/>
        <v>19962016</v>
      </c>
      <c r="AC10" s="78">
        <f t="shared" si="27"/>
        <v>15905211</v>
      </c>
      <c r="AD10" s="78">
        <f t="shared" ref="AD10:AI10" si="72">SUM(AD140:AD165)</f>
        <v>4668009</v>
      </c>
      <c r="AE10" s="78">
        <f t="shared" si="72"/>
        <v>11237202</v>
      </c>
      <c r="AF10" s="78">
        <f t="shared" si="72"/>
        <v>554468</v>
      </c>
      <c r="AG10" s="78">
        <f t="shared" si="72"/>
        <v>3022898</v>
      </c>
      <c r="AH10" s="78">
        <f t="shared" si="72"/>
        <v>327320</v>
      </c>
      <c r="AI10" s="78">
        <f t="shared" si="72"/>
        <v>152119</v>
      </c>
      <c r="AJ10" s="79">
        <f t="shared" si="29"/>
        <v>18861022</v>
      </c>
      <c r="AK10" s="80">
        <f t="shared" si="30"/>
        <v>14996477</v>
      </c>
      <c r="AL10" s="80">
        <f t="shared" ref="AL10:AQ10" si="73">SUM(AL140:AL165)</f>
        <v>4408830</v>
      </c>
      <c r="AM10" s="80">
        <f t="shared" si="73"/>
        <v>10587647</v>
      </c>
      <c r="AN10" s="80">
        <f t="shared" si="73"/>
        <v>526377</v>
      </c>
      <c r="AO10" s="80">
        <f t="shared" si="73"/>
        <v>2911870</v>
      </c>
      <c r="AP10" s="80">
        <f t="shared" si="73"/>
        <v>279721</v>
      </c>
      <c r="AQ10" s="80">
        <f t="shared" si="73"/>
        <v>146577</v>
      </c>
      <c r="AR10" s="39">
        <f t="shared" si="32"/>
        <v>19042472</v>
      </c>
      <c r="AS10" s="78">
        <f t="shared" si="33"/>
        <v>15106723</v>
      </c>
      <c r="AT10" s="78">
        <f t="shared" ref="AT10:AY10" si="74">SUM(AT140:AT165)</f>
        <v>4518062</v>
      </c>
      <c r="AU10" s="78">
        <f t="shared" si="74"/>
        <v>10588661</v>
      </c>
      <c r="AV10" s="78">
        <f t="shared" si="74"/>
        <v>517763</v>
      </c>
      <c r="AW10" s="78">
        <f t="shared" si="74"/>
        <v>2984244</v>
      </c>
      <c r="AX10" s="78">
        <f t="shared" si="74"/>
        <v>284257</v>
      </c>
      <c r="AY10" s="78">
        <f t="shared" si="74"/>
        <v>149485</v>
      </c>
      <c r="AZ10" s="79">
        <f t="shared" si="35"/>
        <v>18391254</v>
      </c>
      <c r="BA10" s="80">
        <f t="shared" si="36"/>
        <v>14540265</v>
      </c>
      <c r="BB10" s="80">
        <f t="shared" ref="BB10:BG10" si="75">SUM(BB140:BB165)</f>
        <v>4140928</v>
      </c>
      <c r="BC10" s="80">
        <f t="shared" si="75"/>
        <v>10399337</v>
      </c>
      <c r="BD10" s="80">
        <f t="shared" si="75"/>
        <v>520973</v>
      </c>
      <c r="BE10" s="80">
        <f t="shared" si="75"/>
        <v>2931070</v>
      </c>
      <c r="BF10" s="80">
        <f t="shared" si="75"/>
        <v>245761</v>
      </c>
      <c r="BG10" s="80">
        <f t="shared" si="75"/>
        <v>153185</v>
      </c>
      <c r="BH10" s="39">
        <f t="shared" si="38"/>
        <v>17635820</v>
      </c>
      <c r="BI10" s="78">
        <f t="shared" si="39"/>
        <v>13943185</v>
      </c>
      <c r="BJ10" s="78">
        <f t="shared" ref="BJ10:BO10" si="76">SUM(BJ140:BJ165)</f>
        <v>3988206</v>
      </c>
      <c r="BK10" s="78">
        <f t="shared" si="76"/>
        <v>9954979</v>
      </c>
      <c r="BL10" s="78">
        <f t="shared" si="76"/>
        <v>499685</v>
      </c>
      <c r="BM10" s="78">
        <f t="shared" si="76"/>
        <v>2781210</v>
      </c>
      <c r="BN10" s="78">
        <f t="shared" si="76"/>
        <v>267160</v>
      </c>
      <c r="BO10" s="78">
        <f t="shared" si="76"/>
        <v>144580</v>
      </c>
      <c r="BP10" s="79">
        <f t="shared" si="41"/>
        <v>17479718</v>
      </c>
      <c r="BQ10" s="80">
        <f t="shared" si="42"/>
        <v>13803502</v>
      </c>
      <c r="BR10" s="80">
        <f t="shared" ref="BR10:BW10" si="77">SUM(BR140:BR165)</f>
        <v>3997516</v>
      </c>
      <c r="BS10" s="80">
        <f t="shared" si="77"/>
        <v>9805986</v>
      </c>
      <c r="BT10" s="80">
        <f t="shared" si="77"/>
        <v>467679</v>
      </c>
      <c r="BU10" s="80">
        <f t="shared" si="77"/>
        <v>2770248</v>
      </c>
      <c r="BV10" s="80">
        <f t="shared" si="77"/>
        <v>302862</v>
      </c>
      <c r="BW10" s="80">
        <f t="shared" si="77"/>
        <v>135427</v>
      </c>
      <c r="BX10" s="39">
        <f t="shared" si="44"/>
        <v>18331973</v>
      </c>
      <c r="BY10" s="78">
        <f t="shared" si="45"/>
        <v>14614044</v>
      </c>
      <c r="BZ10" s="78">
        <f t="shared" ref="BZ10:CE10" si="78">SUM(BZ140:BZ165)</f>
        <v>4159425</v>
      </c>
      <c r="CA10" s="78">
        <f t="shared" si="78"/>
        <v>10454619</v>
      </c>
      <c r="CB10" s="78">
        <f t="shared" si="78"/>
        <v>463337</v>
      </c>
      <c r="CC10" s="78">
        <f t="shared" si="78"/>
        <v>2858672</v>
      </c>
      <c r="CD10" s="78">
        <f t="shared" si="78"/>
        <v>262109</v>
      </c>
      <c r="CE10" s="78">
        <f t="shared" si="78"/>
        <v>133811</v>
      </c>
      <c r="CF10" s="79">
        <f t="shared" si="47"/>
        <v>16773478</v>
      </c>
      <c r="CG10" s="80">
        <f t="shared" si="48"/>
        <v>13302051</v>
      </c>
      <c r="CH10" s="80">
        <f t="shared" ref="CH10:CM10" si="79">SUM(CH140:CH165)</f>
        <v>4033285</v>
      </c>
      <c r="CI10" s="80">
        <f t="shared" si="79"/>
        <v>9268766</v>
      </c>
      <c r="CJ10" s="80">
        <f t="shared" si="79"/>
        <v>427380</v>
      </c>
      <c r="CK10" s="80">
        <f t="shared" si="79"/>
        <v>2634127</v>
      </c>
      <c r="CL10" s="80">
        <f t="shared" si="79"/>
        <v>288619</v>
      </c>
      <c r="CM10" s="80">
        <f t="shared" si="79"/>
        <v>121301</v>
      </c>
      <c r="CN10" s="39">
        <f t="shared" si="50"/>
        <v>18543849</v>
      </c>
      <c r="CO10" s="78">
        <f t="shared" si="51"/>
        <v>14853093</v>
      </c>
      <c r="CP10" s="78">
        <f t="shared" ref="CP10:CU10" si="80">SUM(CP140:CP165)</f>
        <v>4240046</v>
      </c>
      <c r="CQ10" s="78">
        <f t="shared" si="80"/>
        <v>10613047</v>
      </c>
      <c r="CR10" s="78">
        <f t="shared" si="80"/>
        <v>513085</v>
      </c>
      <c r="CS10" s="78">
        <f t="shared" si="80"/>
        <v>2775968</v>
      </c>
      <c r="CT10" s="78">
        <f t="shared" si="80"/>
        <v>271102</v>
      </c>
      <c r="CU10" s="78">
        <f t="shared" si="80"/>
        <v>130601</v>
      </c>
      <c r="CV10" s="79">
        <f t="shared" si="53"/>
        <v>18699509</v>
      </c>
      <c r="CW10" s="80">
        <f t="shared" si="54"/>
        <v>15030301</v>
      </c>
      <c r="CX10" s="80">
        <f t="shared" ref="CX10:DC10" si="81">SUM(CX140:CX165)</f>
        <v>4440936</v>
      </c>
      <c r="CY10" s="80">
        <f t="shared" si="81"/>
        <v>10589365</v>
      </c>
      <c r="CZ10" s="80">
        <f t="shared" si="81"/>
        <v>486841</v>
      </c>
      <c r="DA10" s="80">
        <f t="shared" si="81"/>
        <v>2740957</v>
      </c>
      <c r="DB10" s="80">
        <f t="shared" si="81"/>
        <v>302199</v>
      </c>
      <c r="DC10" s="81">
        <f t="shared" si="81"/>
        <v>139211</v>
      </c>
    </row>
    <row r="11" spans="1:108" x14ac:dyDescent="0.3">
      <c r="A11" s="164"/>
      <c r="B11" s="165"/>
      <c r="C11" s="2" t="s">
        <v>261</v>
      </c>
      <c r="D11" s="35">
        <f t="shared" ref="D11:D14" si="82">SUM(F11:K11)</f>
        <v>217960314</v>
      </c>
      <c r="E11" s="35">
        <f t="shared" ref="E11:E14" si="83">F11+G11</f>
        <v>171252152</v>
      </c>
      <c r="F11" s="35">
        <f t="shared" ref="F11:F14" si="84">N11+V11+AD11+AL11+BB11+AT11+BJ11+BR11+BZ11+CH11+CP11+CX11</f>
        <v>44002664</v>
      </c>
      <c r="G11" s="35">
        <f t="shared" si="2"/>
        <v>127249488</v>
      </c>
      <c r="H11" s="35">
        <f t="shared" si="3"/>
        <v>6854278</v>
      </c>
      <c r="I11" s="35">
        <f t="shared" si="4"/>
        <v>35845606</v>
      </c>
      <c r="J11" s="35">
        <f t="shared" si="5"/>
        <v>2269616</v>
      </c>
      <c r="K11" s="35">
        <f t="shared" si="6"/>
        <v>1738662</v>
      </c>
      <c r="L11" s="39">
        <f t="shared" si="19"/>
        <v>16890074</v>
      </c>
      <c r="M11" s="78">
        <f t="shared" si="20"/>
        <v>13343039</v>
      </c>
      <c r="N11" s="78">
        <f t="shared" ref="N11" si="85">SUM(N166:N216)</f>
        <v>3340944</v>
      </c>
      <c r="O11" s="78">
        <f t="shared" ref="O11:S11" si="86">SUM(O166:O216)</f>
        <v>10002095</v>
      </c>
      <c r="P11" s="78">
        <f t="shared" si="86"/>
        <v>527217</v>
      </c>
      <c r="Q11" s="78">
        <f t="shared" si="86"/>
        <v>2673968</v>
      </c>
      <c r="R11" s="78">
        <f t="shared" si="86"/>
        <v>208834</v>
      </c>
      <c r="S11" s="78">
        <f t="shared" si="86"/>
        <v>137016</v>
      </c>
      <c r="T11" s="79">
        <f t="shared" si="23"/>
        <v>16982333</v>
      </c>
      <c r="U11" s="80">
        <f t="shared" si="24"/>
        <v>13361763</v>
      </c>
      <c r="V11" s="80">
        <f t="shared" ref="V11:AA11" si="87">SUM(V166:V216)</f>
        <v>3342938</v>
      </c>
      <c r="W11" s="80">
        <f t="shared" si="87"/>
        <v>10018825</v>
      </c>
      <c r="X11" s="80">
        <f t="shared" si="87"/>
        <v>539147</v>
      </c>
      <c r="Y11" s="80">
        <f t="shared" si="87"/>
        <v>2752207</v>
      </c>
      <c r="Z11" s="80">
        <f t="shared" si="87"/>
        <v>196327</v>
      </c>
      <c r="AA11" s="80">
        <f t="shared" si="87"/>
        <v>132889</v>
      </c>
      <c r="AB11" s="39">
        <f t="shared" si="26"/>
        <v>19517204</v>
      </c>
      <c r="AC11" s="78">
        <f t="shared" si="27"/>
        <v>15349310</v>
      </c>
      <c r="AD11" s="78">
        <f t="shared" ref="AD11:AI11" si="88">SUM(AD166:AD216)</f>
        <v>3943872</v>
      </c>
      <c r="AE11" s="78">
        <f t="shared" si="88"/>
        <v>11405438</v>
      </c>
      <c r="AF11" s="78">
        <f t="shared" si="88"/>
        <v>643848</v>
      </c>
      <c r="AG11" s="78">
        <f t="shared" si="88"/>
        <v>3189166</v>
      </c>
      <c r="AH11" s="78">
        <f t="shared" si="88"/>
        <v>187199</v>
      </c>
      <c r="AI11" s="78">
        <f t="shared" si="88"/>
        <v>147681</v>
      </c>
      <c r="AJ11" s="79">
        <f t="shared" si="29"/>
        <v>18947113</v>
      </c>
      <c r="AK11" s="80">
        <f t="shared" si="30"/>
        <v>14920578</v>
      </c>
      <c r="AL11" s="80">
        <f t="shared" ref="AL11:AQ11" si="89">SUM(AL166:AL216)</f>
        <v>3886035</v>
      </c>
      <c r="AM11" s="80">
        <f t="shared" si="89"/>
        <v>11034543</v>
      </c>
      <c r="AN11" s="80">
        <f t="shared" si="89"/>
        <v>608281</v>
      </c>
      <c r="AO11" s="80">
        <f t="shared" si="89"/>
        <v>3074952</v>
      </c>
      <c r="AP11" s="80">
        <f t="shared" si="89"/>
        <v>200539</v>
      </c>
      <c r="AQ11" s="80">
        <f t="shared" si="89"/>
        <v>142763</v>
      </c>
      <c r="AR11" s="39">
        <f t="shared" si="32"/>
        <v>18552212</v>
      </c>
      <c r="AS11" s="78">
        <f t="shared" si="33"/>
        <v>14533551</v>
      </c>
      <c r="AT11" s="78">
        <f t="shared" ref="AT11:AY11" si="90">SUM(AT166:AT216)</f>
        <v>3907631</v>
      </c>
      <c r="AU11" s="78">
        <f t="shared" si="90"/>
        <v>10625920</v>
      </c>
      <c r="AV11" s="78">
        <f t="shared" si="90"/>
        <v>585661</v>
      </c>
      <c r="AW11" s="78">
        <f t="shared" si="90"/>
        <v>3085347</v>
      </c>
      <c r="AX11" s="78">
        <f t="shared" si="90"/>
        <v>207309</v>
      </c>
      <c r="AY11" s="78">
        <f t="shared" si="90"/>
        <v>140344</v>
      </c>
      <c r="AZ11" s="79">
        <f t="shared" si="35"/>
        <v>18256492</v>
      </c>
      <c r="BA11" s="80">
        <f t="shared" si="36"/>
        <v>14265191</v>
      </c>
      <c r="BB11" s="80">
        <f t="shared" ref="BB11:BG11" si="91">SUM(BB166:BB216)</f>
        <v>3619510</v>
      </c>
      <c r="BC11" s="80">
        <f t="shared" si="91"/>
        <v>10645681</v>
      </c>
      <c r="BD11" s="80">
        <f t="shared" si="91"/>
        <v>604176</v>
      </c>
      <c r="BE11" s="80">
        <f t="shared" si="91"/>
        <v>3067943</v>
      </c>
      <c r="BF11" s="80">
        <f t="shared" si="91"/>
        <v>170106</v>
      </c>
      <c r="BG11" s="80">
        <f t="shared" si="91"/>
        <v>149076</v>
      </c>
      <c r="BH11" s="39">
        <f t="shared" si="38"/>
        <v>17733749</v>
      </c>
      <c r="BI11" s="78">
        <f t="shared" si="39"/>
        <v>13878415</v>
      </c>
      <c r="BJ11" s="78">
        <f t="shared" ref="BJ11:BO11" si="92">SUM(BJ166:BJ216)</f>
        <v>3562832</v>
      </c>
      <c r="BK11" s="78">
        <f t="shared" si="92"/>
        <v>10315583</v>
      </c>
      <c r="BL11" s="78">
        <f t="shared" si="92"/>
        <v>581682</v>
      </c>
      <c r="BM11" s="78">
        <f t="shared" si="92"/>
        <v>2941447</v>
      </c>
      <c r="BN11" s="78">
        <f t="shared" si="92"/>
        <v>182584</v>
      </c>
      <c r="BO11" s="78">
        <f t="shared" si="92"/>
        <v>149621</v>
      </c>
      <c r="BP11" s="79">
        <f t="shared" si="41"/>
        <v>17648043</v>
      </c>
      <c r="BQ11" s="80">
        <f t="shared" si="42"/>
        <v>13771032</v>
      </c>
      <c r="BR11" s="80">
        <f t="shared" ref="BR11:BW11" si="93">SUM(BR166:BR216)</f>
        <v>3556345</v>
      </c>
      <c r="BS11" s="80">
        <f t="shared" si="93"/>
        <v>10214687</v>
      </c>
      <c r="BT11" s="80">
        <f t="shared" si="93"/>
        <v>559711</v>
      </c>
      <c r="BU11" s="80">
        <f t="shared" si="93"/>
        <v>2976229</v>
      </c>
      <c r="BV11" s="80">
        <f t="shared" si="93"/>
        <v>195596</v>
      </c>
      <c r="BW11" s="80">
        <f t="shared" si="93"/>
        <v>145475</v>
      </c>
      <c r="BX11" s="39">
        <f t="shared" si="44"/>
        <v>18842486</v>
      </c>
      <c r="BY11" s="78">
        <f t="shared" si="45"/>
        <v>14820995</v>
      </c>
      <c r="BZ11" s="78">
        <f t="shared" ref="BZ11:CE11" si="94">SUM(BZ166:BZ216)</f>
        <v>3793274</v>
      </c>
      <c r="CA11" s="78">
        <f t="shared" si="94"/>
        <v>11027721</v>
      </c>
      <c r="CB11" s="78">
        <f t="shared" si="94"/>
        <v>545891</v>
      </c>
      <c r="CC11" s="78">
        <f t="shared" si="94"/>
        <v>3141420</v>
      </c>
      <c r="CD11" s="78">
        <f t="shared" si="94"/>
        <v>178742</v>
      </c>
      <c r="CE11" s="78">
        <f t="shared" si="94"/>
        <v>155438</v>
      </c>
      <c r="CF11" s="79">
        <f t="shared" si="47"/>
        <v>16863592</v>
      </c>
      <c r="CG11" s="80">
        <f t="shared" si="48"/>
        <v>13158087</v>
      </c>
      <c r="CH11" s="80">
        <f t="shared" ref="CH11:CM11" si="95">SUM(CH166:CH216)</f>
        <v>3494458</v>
      </c>
      <c r="CI11" s="80">
        <f t="shared" si="95"/>
        <v>9663629</v>
      </c>
      <c r="CJ11" s="80">
        <f t="shared" si="95"/>
        <v>493092</v>
      </c>
      <c r="CK11" s="80">
        <f t="shared" si="95"/>
        <v>2878321</v>
      </c>
      <c r="CL11" s="80">
        <f t="shared" si="95"/>
        <v>197391</v>
      </c>
      <c r="CM11" s="80">
        <f t="shared" si="95"/>
        <v>136701</v>
      </c>
      <c r="CN11" s="39">
        <f t="shared" si="50"/>
        <v>18798548</v>
      </c>
      <c r="CO11" s="78">
        <f t="shared" si="51"/>
        <v>14848618</v>
      </c>
      <c r="CP11" s="78">
        <f t="shared" ref="CP11:CU11" si="96">SUM(CP166:CP216)</f>
        <v>3715652</v>
      </c>
      <c r="CQ11" s="78">
        <f t="shared" si="96"/>
        <v>11132966</v>
      </c>
      <c r="CR11" s="78">
        <f t="shared" si="96"/>
        <v>599906</v>
      </c>
      <c r="CS11" s="78">
        <f t="shared" si="96"/>
        <v>3036328</v>
      </c>
      <c r="CT11" s="78">
        <f t="shared" si="96"/>
        <v>163899</v>
      </c>
      <c r="CU11" s="78">
        <f t="shared" si="96"/>
        <v>149797</v>
      </c>
      <c r="CV11" s="79">
        <f t="shared" si="53"/>
        <v>18928468</v>
      </c>
      <c r="CW11" s="80">
        <f t="shared" si="54"/>
        <v>15001573</v>
      </c>
      <c r="CX11" s="80">
        <f t="shared" ref="CX11:DC11" si="97">SUM(CX166:CX216)</f>
        <v>3839173</v>
      </c>
      <c r="CY11" s="80">
        <f t="shared" si="97"/>
        <v>11162400</v>
      </c>
      <c r="CZ11" s="80">
        <f t="shared" si="97"/>
        <v>565666</v>
      </c>
      <c r="DA11" s="80">
        <f t="shared" si="97"/>
        <v>3028278</v>
      </c>
      <c r="DB11" s="80">
        <f t="shared" si="97"/>
        <v>181090</v>
      </c>
      <c r="DC11" s="81">
        <f t="shared" si="97"/>
        <v>151861</v>
      </c>
    </row>
    <row r="12" spans="1:108" x14ac:dyDescent="0.3">
      <c r="A12" s="164"/>
      <c r="B12" s="165"/>
      <c r="C12" s="2" t="s">
        <v>262</v>
      </c>
      <c r="D12" s="35">
        <f t="shared" si="82"/>
        <v>129431946</v>
      </c>
      <c r="E12" s="35">
        <f t="shared" si="83"/>
        <v>102875864</v>
      </c>
      <c r="F12" s="35">
        <f t="shared" si="84"/>
        <v>27943442</v>
      </c>
      <c r="G12" s="35">
        <f t="shared" si="2"/>
        <v>74932422</v>
      </c>
      <c r="H12" s="35">
        <f t="shared" si="3"/>
        <v>3596352</v>
      </c>
      <c r="I12" s="35">
        <f t="shared" si="4"/>
        <v>20674071</v>
      </c>
      <c r="J12" s="35">
        <f t="shared" si="5"/>
        <v>1312401</v>
      </c>
      <c r="K12" s="35">
        <f t="shared" si="6"/>
        <v>973258</v>
      </c>
      <c r="L12" s="39">
        <f t="shared" si="19"/>
        <v>9831165</v>
      </c>
      <c r="M12" s="78">
        <f t="shared" si="20"/>
        <v>7833437</v>
      </c>
      <c r="N12" s="78">
        <f t="shared" ref="N12" si="98">SUM(N217:N253)</f>
        <v>2092889</v>
      </c>
      <c r="O12" s="78">
        <f t="shared" ref="O12:S12" si="99">SUM(O217:O253)</f>
        <v>5740548</v>
      </c>
      <c r="P12" s="78">
        <f t="shared" si="99"/>
        <v>270642</v>
      </c>
      <c r="Q12" s="78">
        <f t="shared" si="99"/>
        <v>1531222</v>
      </c>
      <c r="R12" s="78">
        <f t="shared" si="99"/>
        <v>115918</v>
      </c>
      <c r="S12" s="78">
        <f t="shared" si="99"/>
        <v>79946</v>
      </c>
      <c r="T12" s="79">
        <f t="shared" si="23"/>
        <v>9836653</v>
      </c>
      <c r="U12" s="80">
        <f t="shared" si="24"/>
        <v>7816621</v>
      </c>
      <c r="V12" s="80">
        <f t="shared" ref="V12:AA12" si="100">SUM(V217:V253)</f>
        <v>2068003</v>
      </c>
      <c r="W12" s="80">
        <f t="shared" si="100"/>
        <v>5748618</v>
      </c>
      <c r="X12" s="80">
        <f t="shared" si="100"/>
        <v>273076</v>
      </c>
      <c r="Y12" s="80">
        <f t="shared" si="100"/>
        <v>1562594</v>
      </c>
      <c r="Z12" s="80">
        <f t="shared" si="100"/>
        <v>108379</v>
      </c>
      <c r="AA12" s="80">
        <f t="shared" si="100"/>
        <v>75983</v>
      </c>
      <c r="AB12" s="39">
        <f t="shared" si="26"/>
        <v>11727332</v>
      </c>
      <c r="AC12" s="78">
        <f t="shared" si="27"/>
        <v>9363363</v>
      </c>
      <c r="AD12" s="78">
        <f t="shared" ref="AD12:AI12" si="101">SUM(AD217:AD253)</f>
        <v>2579163</v>
      </c>
      <c r="AE12" s="78">
        <f t="shared" si="101"/>
        <v>6784200</v>
      </c>
      <c r="AF12" s="78">
        <f t="shared" si="101"/>
        <v>344633</v>
      </c>
      <c r="AG12" s="78">
        <f t="shared" si="101"/>
        <v>1822985</v>
      </c>
      <c r="AH12" s="78">
        <f t="shared" si="101"/>
        <v>110416</v>
      </c>
      <c r="AI12" s="78">
        <f t="shared" si="101"/>
        <v>85935</v>
      </c>
      <c r="AJ12" s="79">
        <f t="shared" si="29"/>
        <v>11148046</v>
      </c>
      <c r="AK12" s="80">
        <f t="shared" si="30"/>
        <v>8859776</v>
      </c>
      <c r="AL12" s="80">
        <f t="shared" ref="AL12:AQ12" si="102">SUM(AL217:AL253)</f>
        <v>2445540</v>
      </c>
      <c r="AM12" s="80">
        <f t="shared" si="102"/>
        <v>6414236</v>
      </c>
      <c r="AN12" s="80">
        <f t="shared" si="102"/>
        <v>326940</v>
      </c>
      <c r="AO12" s="80">
        <f t="shared" si="102"/>
        <v>1769277</v>
      </c>
      <c r="AP12" s="80">
        <f t="shared" si="102"/>
        <v>111946</v>
      </c>
      <c r="AQ12" s="80">
        <f t="shared" si="102"/>
        <v>80107</v>
      </c>
      <c r="AR12" s="39">
        <f t="shared" si="32"/>
        <v>11227947</v>
      </c>
      <c r="AS12" s="78">
        <f t="shared" si="33"/>
        <v>8922741</v>
      </c>
      <c r="AT12" s="78">
        <f t="shared" ref="AT12:AY12" si="103">SUM(AT217:AT253)</f>
        <v>2513439</v>
      </c>
      <c r="AU12" s="78">
        <f t="shared" si="103"/>
        <v>6409302</v>
      </c>
      <c r="AV12" s="78">
        <f t="shared" si="103"/>
        <v>316966</v>
      </c>
      <c r="AW12" s="78">
        <f t="shared" si="103"/>
        <v>1788220</v>
      </c>
      <c r="AX12" s="78">
        <f t="shared" si="103"/>
        <v>119836</v>
      </c>
      <c r="AY12" s="78">
        <f t="shared" si="103"/>
        <v>80184</v>
      </c>
      <c r="AZ12" s="79">
        <f t="shared" si="35"/>
        <v>10928860</v>
      </c>
      <c r="BA12" s="80">
        <f t="shared" si="36"/>
        <v>8666204</v>
      </c>
      <c r="BB12" s="80">
        <f t="shared" ref="BB12:BG12" si="104">SUM(BB217:BB253)</f>
        <v>2364072</v>
      </c>
      <c r="BC12" s="80">
        <f t="shared" si="104"/>
        <v>6302132</v>
      </c>
      <c r="BD12" s="80">
        <f t="shared" si="104"/>
        <v>313412</v>
      </c>
      <c r="BE12" s="80">
        <f t="shared" si="104"/>
        <v>1761772</v>
      </c>
      <c r="BF12" s="80">
        <f t="shared" si="104"/>
        <v>102935</v>
      </c>
      <c r="BG12" s="80">
        <f t="shared" si="104"/>
        <v>84537</v>
      </c>
      <c r="BH12" s="39">
        <f t="shared" si="38"/>
        <v>10409541</v>
      </c>
      <c r="BI12" s="78">
        <f t="shared" si="39"/>
        <v>8235686</v>
      </c>
      <c r="BJ12" s="78">
        <f t="shared" ref="BJ12:BO12" si="105">SUM(BJ217:BJ253)</f>
        <v>2237443</v>
      </c>
      <c r="BK12" s="78">
        <f t="shared" si="105"/>
        <v>5998243</v>
      </c>
      <c r="BL12" s="78">
        <f t="shared" si="105"/>
        <v>299266</v>
      </c>
      <c r="BM12" s="78">
        <f t="shared" si="105"/>
        <v>1682514</v>
      </c>
      <c r="BN12" s="78">
        <f t="shared" si="105"/>
        <v>107233</v>
      </c>
      <c r="BO12" s="78">
        <f t="shared" si="105"/>
        <v>84842</v>
      </c>
      <c r="BP12" s="79">
        <f t="shared" si="41"/>
        <v>10276591</v>
      </c>
      <c r="BQ12" s="80">
        <f t="shared" si="42"/>
        <v>8102015</v>
      </c>
      <c r="BR12" s="80">
        <f t="shared" ref="BR12:BW12" si="106">SUM(BR217:BR253)</f>
        <v>2189443</v>
      </c>
      <c r="BS12" s="80">
        <f t="shared" si="106"/>
        <v>5912572</v>
      </c>
      <c r="BT12" s="80">
        <f t="shared" si="106"/>
        <v>280602</v>
      </c>
      <c r="BU12" s="80">
        <f t="shared" si="106"/>
        <v>1700839</v>
      </c>
      <c r="BV12" s="80">
        <f t="shared" si="106"/>
        <v>112573</v>
      </c>
      <c r="BW12" s="80">
        <f t="shared" si="106"/>
        <v>80562</v>
      </c>
      <c r="BX12" s="39">
        <f t="shared" si="44"/>
        <v>11205214</v>
      </c>
      <c r="BY12" s="78">
        <f t="shared" si="45"/>
        <v>8913367</v>
      </c>
      <c r="BZ12" s="78">
        <f t="shared" ref="BZ12:CE12" si="107">SUM(BZ217:BZ253)</f>
        <v>2383009</v>
      </c>
      <c r="CA12" s="78">
        <f t="shared" si="107"/>
        <v>6530358</v>
      </c>
      <c r="CB12" s="78">
        <f t="shared" si="107"/>
        <v>289784</v>
      </c>
      <c r="CC12" s="78">
        <f t="shared" si="107"/>
        <v>1822491</v>
      </c>
      <c r="CD12" s="78">
        <f t="shared" si="107"/>
        <v>98816</v>
      </c>
      <c r="CE12" s="78">
        <f t="shared" si="107"/>
        <v>80756</v>
      </c>
      <c r="CF12" s="79">
        <f t="shared" si="47"/>
        <v>10520251</v>
      </c>
      <c r="CG12" s="80">
        <f t="shared" si="48"/>
        <v>8298651</v>
      </c>
      <c r="CH12" s="80">
        <f t="shared" ref="CH12:CM12" si="108">SUM(CH217:CH253)</f>
        <v>2310631</v>
      </c>
      <c r="CI12" s="80">
        <f t="shared" si="108"/>
        <v>5988020</v>
      </c>
      <c r="CJ12" s="80">
        <f t="shared" si="108"/>
        <v>267431</v>
      </c>
      <c r="CK12" s="80">
        <f t="shared" si="108"/>
        <v>1759083</v>
      </c>
      <c r="CL12" s="80">
        <f t="shared" si="108"/>
        <v>120111</v>
      </c>
      <c r="CM12" s="80">
        <f t="shared" si="108"/>
        <v>74975</v>
      </c>
      <c r="CN12" s="39">
        <f t="shared" si="50"/>
        <v>11212427</v>
      </c>
      <c r="CO12" s="78">
        <f t="shared" si="51"/>
        <v>8954067</v>
      </c>
      <c r="CP12" s="78">
        <f t="shared" ref="CP12:CU12" si="109">SUM(CP217:CP253)</f>
        <v>2373682</v>
      </c>
      <c r="CQ12" s="78">
        <f t="shared" si="109"/>
        <v>6580385</v>
      </c>
      <c r="CR12" s="78">
        <f t="shared" si="109"/>
        <v>318061</v>
      </c>
      <c r="CS12" s="78">
        <f t="shared" si="109"/>
        <v>1759313</v>
      </c>
      <c r="CT12" s="78">
        <f t="shared" si="109"/>
        <v>98066</v>
      </c>
      <c r="CU12" s="78">
        <f t="shared" si="109"/>
        <v>82920</v>
      </c>
      <c r="CV12" s="79">
        <f t="shared" si="53"/>
        <v>11107919</v>
      </c>
      <c r="CW12" s="80">
        <f t="shared" si="54"/>
        <v>8909936</v>
      </c>
      <c r="CX12" s="80">
        <f t="shared" ref="CX12:DC12" si="110">SUM(CX217:CX253)</f>
        <v>2386128</v>
      </c>
      <c r="CY12" s="80">
        <f t="shared" si="110"/>
        <v>6523808</v>
      </c>
      <c r="CZ12" s="80">
        <f t="shared" si="110"/>
        <v>295539</v>
      </c>
      <c r="DA12" s="80">
        <f t="shared" si="110"/>
        <v>1713761</v>
      </c>
      <c r="DB12" s="80">
        <f t="shared" si="110"/>
        <v>106172</v>
      </c>
      <c r="DC12" s="81">
        <f t="shared" si="110"/>
        <v>82511</v>
      </c>
    </row>
    <row r="13" spans="1:108" x14ac:dyDescent="0.3">
      <c r="A13" s="164"/>
      <c r="B13" s="165"/>
      <c r="C13" s="2" t="s">
        <v>263</v>
      </c>
      <c r="D13" s="35">
        <f t="shared" si="82"/>
        <v>258836665</v>
      </c>
      <c r="E13" s="35">
        <f t="shared" si="83"/>
        <v>210195883</v>
      </c>
      <c r="F13" s="35">
        <f t="shared" si="84"/>
        <v>53942892</v>
      </c>
      <c r="G13" s="35">
        <f t="shared" si="2"/>
        <v>156252991</v>
      </c>
      <c r="H13" s="35">
        <f t="shared" si="3"/>
        <v>7978441</v>
      </c>
      <c r="I13" s="35">
        <f t="shared" si="4"/>
        <v>36553885</v>
      </c>
      <c r="J13" s="35">
        <f t="shared" si="5"/>
        <v>2441348</v>
      </c>
      <c r="K13" s="35">
        <f t="shared" si="6"/>
        <v>1667108</v>
      </c>
      <c r="L13" s="39">
        <f t="shared" si="19"/>
        <v>20351415</v>
      </c>
      <c r="M13" s="78">
        <f t="shared" si="20"/>
        <v>16636977</v>
      </c>
      <c r="N13" s="78">
        <f t="shared" ref="N13" si="111">SUM(N254:N304)</f>
        <v>4247718</v>
      </c>
      <c r="O13" s="78">
        <f t="shared" ref="O13:S13" si="112">SUM(O254:O304)</f>
        <v>12389259</v>
      </c>
      <c r="P13" s="78">
        <f t="shared" si="112"/>
        <v>625095</v>
      </c>
      <c r="Q13" s="78">
        <f t="shared" si="112"/>
        <v>2721936</v>
      </c>
      <c r="R13" s="78">
        <f t="shared" si="112"/>
        <v>232619</v>
      </c>
      <c r="S13" s="78">
        <f t="shared" si="112"/>
        <v>134788</v>
      </c>
      <c r="T13" s="79">
        <f t="shared" si="23"/>
        <v>20187085</v>
      </c>
      <c r="U13" s="80">
        <f t="shared" si="24"/>
        <v>16441347</v>
      </c>
      <c r="V13" s="80">
        <f t="shared" ref="V13:AA13" si="113">SUM(V254:V304)</f>
        <v>4160170</v>
      </c>
      <c r="W13" s="80">
        <f t="shared" si="113"/>
        <v>12281177</v>
      </c>
      <c r="X13" s="80">
        <f t="shared" si="113"/>
        <v>628428</v>
      </c>
      <c r="Y13" s="80">
        <f t="shared" si="113"/>
        <v>2778913</v>
      </c>
      <c r="Z13" s="80">
        <f t="shared" si="113"/>
        <v>210898</v>
      </c>
      <c r="AA13" s="80">
        <f t="shared" si="113"/>
        <v>127499</v>
      </c>
      <c r="AB13" s="39">
        <f t="shared" si="26"/>
        <v>23398891</v>
      </c>
      <c r="AC13" s="78">
        <f t="shared" si="27"/>
        <v>19087986</v>
      </c>
      <c r="AD13" s="78">
        <f t="shared" ref="AD13:AI13" si="114">SUM(AD254:AD304)</f>
        <v>4964397</v>
      </c>
      <c r="AE13" s="78">
        <f t="shared" si="114"/>
        <v>14123589</v>
      </c>
      <c r="AF13" s="78">
        <f t="shared" si="114"/>
        <v>756750</v>
      </c>
      <c r="AG13" s="78">
        <f t="shared" si="114"/>
        <v>3214813</v>
      </c>
      <c r="AH13" s="78">
        <f t="shared" si="114"/>
        <v>198956</v>
      </c>
      <c r="AI13" s="78">
        <f t="shared" si="114"/>
        <v>140386</v>
      </c>
      <c r="AJ13" s="79">
        <f t="shared" si="29"/>
        <v>22510919</v>
      </c>
      <c r="AK13" s="80">
        <f t="shared" si="30"/>
        <v>18303999</v>
      </c>
      <c r="AL13" s="80">
        <f t="shared" ref="AL13:AQ13" si="115">SUM(AL254:AL304)</f>
        <v>4749187</v>
      </c>
      <c r="AM13" s="80">
        <f t="shared" si="115"/>
        <v>13554812</v>
      </c>
      <c r="AN13" s="80">
        <f t="shared" si="115"/>
        <v>711388</v>
      </c>
      <c r="AO13" s="80">
        <f t="shared" si="115"/>
        <v>3146785</v>
      </c>
      <c r="AP13" s="80">
        <f t="shared" si="115"/>
        <v>211143</v>
      </c>
      <c r="AQ13" s="80">
        <f t="shared" si="115"/>
        <v>137604</v>
      </c>
      <c r="AR13" s="39">
        <f t="shared" si="32"/>
        <v>22492640</v>
      </c>
      <c r="AS13" s="78">
        <f t="shared" si="33"/>
        <v>18233315</v>
      </c>
      <c r="AT13" s="78">
        <f t="shared" ref="AT13:AY13" si="116">SUM(AT254:AT304)</f>
        <v>4881378</v>
      </c>
      <c r="AU13" s="78">
        <f t="shared" si="116"/>
        <v>13351937</v>
      </c>
      <c r="AV13" s="78">
        <f t="shared" si="116"/>
        <v>691233</v>
      </c>
      <c r="AW13" s="78">
        <f t="shared" si="116"/>
        <v>3199204</v>
      </c>
      <c r="AX13" s="78">
        <f t="shared" si="116"/>
        <v>231492</v>
      </c>
      <c r="AY13" s="78">
        <f t="shared" si="116"/>
        <v>137396</v>
      </c>
      <c r="AZ13" s="79">
        <f t="shared" si="35"/>
        <v>21834940</v>
      </c>
      <c r="BA13" s="80">
        <f t="shared" si="36"/>
        <v>17666439</v>
      </c>
      <c r="BB13" s="80">
        <f t="shared" ref="BB13:BG13" si="117">SUM(BB254:BB304)</f>
        <v>4493572</v>
      </c>
      <c r="BC13" s="80">
        <f t="shared" si="117"/>
        <v>13172867</v>
      </c>
      <c r="BD13" s="80">
        <f t="shared" si="117"/>
        <v>695708</v>
      </c>
      <c r="BE13" s="80">
        <f t="shared" si="117"/>
        <v>3141828</v>
      </c>
      <c r="BF13" s="80">
        <f t="shared" si="117"/>
        <v>189178</v>
      </c>
      <c r="BG13" s="80">
        <f t="shared" si="117"/>
        <v>141787</v>
      </c>
      <c r="BH13" s="39">
        <f t="shared" si="38"/>
        <v>21045785</v>
      </c>
      <c r="BI13" s="78">
        <f t="shared" si="39"/>
        <v>17010076</v>
      </c>
      <c r="BJ13" s="78">
        <f t="shared" ref="BJ13:BO13" si="118">SUM(BJ254:BJ304)</f>
        <v>4353091</v>
      </c>
      <c r="BK13" s="78">
        <f t="shared" si="118"/>
        <v>12656985</v>
      </c>
      <c r="BL13" s="78">
        <f t="shared" si="118"/>
        <v>667268</v>
      </c>
      <c r="BM13" s="78">
        <f t="shared" si="118"/>
        <v>3024470</v>
      </c>
      <c r="BN13" s="78">
        <f t="shared" si="118"/>
        <v>201922</v>
      </c>
      <c r="BO13" s="78">
        <f t="shared" si="118"/>
        <v>142049</v>
      </c>
      <c r="BP13" s="79">
        <f t="shared" si="41"/>
        <v>20789355</v>
      </c>
      <c r="BQ13" s="80">
        <f t="shared" si="42"/>
        <v>16761924</v>
      </c>
      <c r="BR13" s="80">
        <f t="shared" ref="BR13:BW13" si="119">SUM(BR254:BR304)</f>
        <v>4299121</v>
      </c>
      <c r="BS13" s="80">
        <f t="shared" si="119"/>
        <v>12462803</v>
      </c>
      <c r="BT13" s="80">
        <f t="shared" si="119"/>
        <v>642629</v>
      </c>
      <c r="BU13" s="80">
        <f t="shared" si="119"/>
        <v>3040070</v>
      </c>
      <c r="BV13" s="80">
        <f t="shared" si="119"/>
        <v>207525</v>
      </c>
      <c r="BW13" s="80">
        <f t="shared" si="119"/>
        <v>137207</v>
      </c>
      <c r="BX13" s="39">
        <f t="shared" si="44"/>
        <v>22150522</v>
      </c>
      <c r="BY13" s="78">
        <f t="shared" si="45"/>
        <v>18000665</v>
      </c>
      <c r="BZ13" s="78">
        <f t="shared" ref="BZ13:CE13" si="120">SUM(BZ254:BZ304)</f>
        <v>4538625</v>
      </c>
      <c r="CA13" s="78">
        <f t="shared" si="120"/>
        <v>13462040</v>
      </c>
      <c r="CB13" s="78">
        <f t="shared" si="120"/>
        <v>630119</v>
      </c>
      <c r="CC13" s="78">
        <f t="shared" si="120"/>
        <v>3191185</v>
      </c>
      <c r="CD13" s="78">
        <f t="shared" si="120"/>
        <v>184619</v>
      </c>
      <c r="CE13" s="78">
        <f t="shared" si="120"/>
        <v>143934</v>
      </c>
      <c r="CF13" s="79">
        <f t="shared" si="47"/>
        <v>19902825</v>
      </c>
      <c r="CG13" s="80">
        <f t="shared" si="48"/>
        <v>16052971</v>
      </c>
      <c r="CH13" s="80">
        <f t="shared" ref="CH13:CM13" si="121">SUM(CH254:CH304)</f>
        <v>4248834</v>
      </c>
      <c r="CI13" s="80">
        <f t="shared" si="121"/>
        <v>11804137</v>
      </c>
      <c r="CJ13" s="80">
        <f t="shared" si="121"/>
        <v>577989</v>
      </c>
      <c r="CK13" s="80">
        <f t="shared" si="121"/>
        <v>2936401</v>
      </c>
      <c r="CL13" s="80">
        <f t="shared" si="121"/>
        <v>204749</v>
      </c>
      <c r="CM13" s="80">
        <f t="shared" si="121"/>
        <v>130715</v>
      </c>
      <c r="CN13" s="39">
        <f t="shared" si="50"/>
        <v>22206768</v>
      </c>
      <c r="CO13" s="78">
        <f t="shared" si="51"/>
        <v>18100133</v>
      </c>
      <c r="CP13" s="78">
        <f t="shared" ref="CP13:CU13" si="122">SUM(CP254:CP304)</f>
        <v>4489825</v>
      </c>
      <c r="CQ13" s="78">
        <f t="shared" si="122"/>
        <v>13610308</v>
      </c>
      <c r="CR13" s="78">
        <f t="shared" si="122"/>
        <v>694489</v>
      </c>
      <c r="CS13" s="78">
        <f t="shared" si="122"/>
        <v>3093654</v>
      </c>
      <c r="CT13" s="78">
        <f t="shared" si="122"/>
        <v>175676</v>
      </c>
      <c r="CU13" s="78">
        <f t="shared" si="122"/>
        <v>142816</v>
      </c>
      <c r="CV13" s="79">
        <f t="shared" si="53"/>
        <v>21965520</v>
      </c>
      <c r="CW13" s="80">
        <f t="shared" si="54"/>
        <v>17900051</v>
      </c>
      <c r="CX13" s="80">
        <f t="shared" ref="CX13:DC13" si="123">SUM(CX254:CX304)</f>
        <v>4516974</v>
      </c>
      <c r="CY13" s="80">
        <f t="shared" si="123"/>
        <v>13383077</v>
      </c>
      <c r="CZ13" s="80">
        <f t="shared" si="123"/>
        <v>657345</v>
      </c>
      <c r="DA13" s="80">
        <f t="shared" si="123"/>
        <v>3064626</v>
      </c>
      <c r="DB13" s="80">
        <f t="shared" si="123"/>
        <v>192571</v>
      </c>
      <c r="DC13" s="81">
        <f t="shared" si="123"/>
        <v>150927</v>
      </c>
    </row>
    <row r="14" spans="1:108" ht="17.25" thickBot="1" x14ac:dyDescent="0.35">
      <c r="A14" s="166"/>
      <c r="B14" s="167"/>
      <c r="C14" s="9" t="s">
        <v>264</v>
      </c>
      <c r="D14" s="36">
        <f t="shared" si="82"/>
        <v>64993877</v>
      </c>
      <c r="E14" s="36">
        <f t="shared" si="83"/>
        <v>50810597</v>
      </c>
      <c r="F14" s="36">
        <f t="shared" si="84"/>
        <v>13440267</v>
      </c>
      <c r="G14" s="36">
        <f t="shared" si="2"/>
        <v>37370330</v>
      </c>
      <c r="H14" s="36">
        <f t="shared" si="3"/>
        <v>1652272</v>
      </c>
      <c r="I14" s="36">
        <f t="shared" si="4"/>
        <v>11507399</v>
      </c>
      <c r="J14" s="36">
        <f t="shared" si="5"/>
        <v>608635</v>
      </c>
      <c r="K14" s="36">
        <f t="shared" si="6"/>
        <v>414974</v>
      </c>
      <c r="L14" s="40">
        <f t="shared" si="19"/>
        <v>4982654</v>
      </c>
      <c r="M14" s="82">
        <f t="shared" si="20"/>
        <v>3907545</v>
      </c>
      <c r="N14" s="82">
        <f t="shared" ref="N14" si="124">SUM(N305:N321)</f>
        <v>1029355</v>
      </c>
      <c r="O14" s="82">
        <f t="shared" ref="O14:S14" si="125">SUM(O305:O321)</f>
        <v>2878190</v>
      </c>
      <c r="P14" s="82">
        <f t="shared" si="125"/>
        <v>125771</v>
      </c>
      <c r="Q14" s="82">
        <f t="shared" si="125"/>
        <v>855946</v>
      </c>
      <c r="R14" s="82">
        <f t="shared" si="125"/>
        <v>56451</v>
      </c>
      <c r="S14" s="82">
        <f t="shared" si="125"/>
        <v>36941</v>
      </c>
      <c r="T14" s="83">
        <f t="shared" si="23"/>
        <v>4935683</v>
      </c>
      <c r="U14" s="84">
        <f t="shared" si="24"/>
        <v>3861429</v>
      </c>
      <c r="V14" s="84">
        <f t="shared" ref="V14:AA14" si="126">SUM(V305:V321)</f>
        <v>1020215</v>
      </c>
      <c r="W14" s="84">
        <f t="shared" si="126"/>
        <v>2841214</v>
      </c>
      <c r="X14" s="84">
        <f t="shared" si="126"/>
        <v>127092</v>
      </c>
      <c r="Y14" s="84">
        <f t="shared" si="126"/>
        <v>861971</v>
      </c>
      <c r="Z14" s="84">
        <f t="shared" si="126"/>
        <v>50892</v>
      </c>
      <c r="AA14" s="84">
        <f t="shared" si="126"/>
        <v>34299</v>
      </c>
      <c r="AB14" s="40">
        <f t="shared" si="26"/>
        <v>5732944</v>
      </c>
      <c r="AC14" s="82">
        <f t="shared" si="27"/>
        <v>4493899</v>
      </c>
      <c r="AD14" s="82">
        <f t="shared" ref="AD14:AI14" si="127">SUM(AD305:AD321)</f>
        <v>1220648</v>
      </c>
      <c r="AE14" s="82">
        <f t="shared" si="127"/>
        <v>3273251</v>
      </c>
      <c r="AF14" s="82">
        <f t="shared" si="127"/>
        <v>151618</v>
      </c>
      <c r="AG14" s="82">
        <f t="shared" si="127"/>
        <v>1006041</v>
      </c>
      <c r="AH14" s="82">
        <f t="shared" si="127"/>
        <v>47087</v>
      </c>
      <c r="AI14" s="82">
        <f t="shared" si="127"/>
        <v>34299</v>
      </c>
      <c r="AJ14" s="83">
        <f t="shared" si="29"/>
        <v>5619777</v>
      </c>
      <c r="AK14" s="84">
        <f t="shared" si="30"/>
        <v>4398895</v>
      </c>
      <c r="AL14" s="84">
        <f t="shared" ref="AL14:AQ14" si="128">SUM(AL305:AL321)</f>
        <v>1188510</v>
      </c>
      <c r="AM14" s="84">
        <f t="shared" si="128"/>
        <v>3210385</v>
      </c>
      <c r="AN14" s="84">
        <f t="shared" si="128"/>
        <v>145719</v>
      </c>
      <c r="AO14" s="84">
        <f t="shared" si="128"/>
        <v>986843</v>
      </c>
      <c r="AP14" s="84">
        <f t="shared" si="128"/>
        <v>54894</v>
      </c>
      <c r="AQ14" s="84">
        <f t="shared" si="128"/>
        <v>33426</v>
      </c>
      <c r="AR14" s="40">
        <f t="shared" si="32"/>
        <v>5566997</v>
      </c>
      <c r="AS14" s="82">
        <f t="shared" si="33"/>
        <v>4341940</v>
      </c>
      <c r="AT14" s="82">
        <f t="shared" ref="AT14:AY14" si="129">SUM(AT305:AT321)</f>
        <v>1219011</v>
      </c>
      <c r="AU14" s="82">
        <f t="shared" si="129"/>
        <v>3122929</v>
      </c>
      <c r="AV14" s="82">
        <f t="shared" si="129"/>
        <v>141310</v>
      </c>
      <c r="AW14" s="82">
        <f t="shared" si="129"/>
        <v>992975</v>
      </c>
      <c r="AX14" s="82">
        <f t="shared" si="129"/>
        <v>56971</v>
      </c>
      <c r="AY14" s="82">
        <f t="shared" si="129"/>
        <v>33801</v>
      </c>
      <c r="AZ14" s="83">
        <f t="shared" si="35"/>
        <v>5440220</v>
      </c>
      <c r="BA14" s="84">
        <f t="shared" si="36"/>
        <v>4237163</v>
      </c>
      <c r="BB14" s="84">
        <f t="shared" ref="BB14:BG14" si="130">SUM(BB305:BB321)</f>
        <v>1111981</v>
      </c>
      <c r="BC14" s="84">
        <f t="shared" si="130"/>
        <v>3125182</v>
      </c>
      <c r="BD14" s="84">
        <f t="shared" si="130"/>
        <v>143335</v>
      </c>
      <c r="BE14" s="84">
        <f t="shared" si="130"/>
        <v>981014</v>
      </c>
      <c r="BF14" s="84">
        <f t="shared" si="130"/>
        <v>45843</v>
      </c>
      <c r="BG14" s="84">
        <f t="shared" si="130"/>
        <v>32865</v>
      </c>
      <c r="BH14" s="40">
        <f t="shared" si="38"/>
        <v>5301339</v>
      </c>
      <c r="BI14" s="82">
        <f t="shared" si="39"/>
        <v>4133802</v>
      </c>
      <c r="BJ14" s="82">
        <f t="shared" ref="BJ14:BO14" si="131">SUM(BJ305:BJ321)</f>
        <v>1083828</v>
      </c>
      <c r="BK14" s="82">
        <f t="shared" si="131"/>
        <v>3049974</v>
      </c>
      <c r="BL14" s="82">
        <f t="shared" si="131"/>
        <v>141677</v>
      </c>
      <c r="BM14" s="82">
        <f t="shared" si="131"/>
        <v>939845</v>
      </c>
      <c r="BN14" s="82">
        <f t="shared" si="131"/>
        <v>50439</v>
      </c>
      <c r="BO14" s="82">
        <f t="shared" si="131"/>
        <v>35576</v>
      </c>
      <c r="BP14" s="83">
        <f t="shared" si="41"/>
        <v>5278313</v>
      </c>
      <c r="BQ14" s="84">
        <f t="shared" si="42"/>
        <v>4090946</v>
      </c>
      <c r="BR14" s="84">
        <f t="shared" ref="BR14:BW14" si="132">SUM(BR305:BR321)</f>
        <v>1068859</v>
      </c>
      <c r="BS14" s="84">
        <f t="shared" si="132"/>
        <v>3022087</v>
      </c>
      <c r="BT14" s="84">
        <f t="shared" si="132"/>
        <v>136538</v>
      </c>
      <c r="BU14" s="84">
        <f t="shared" si="132"/>
        <v>964487</v>
      </c>
      <c r="BV14" s="84">
        <f t="shared" si="132"/>
        <v>52026</v>
      </c>
      <c r="BW14" s="84">
        <f t="shared" si="132"/>
        <v>34316</v>
      </c>
      <c r="BX14" s="40">
        <f t="shared" si="44"/>
        <v>5597958</v>
      </c>
      <c r="BY14" s="82">
        <f t="shared" si="45"/>
        <v>4368744</v>
      </c>
      <c r="BZ14" s="82">
        <f t="shared" ref="BZ14:CE14" si="133">SUM(BZ305:BZ321)</f>
        <v>1132106</v>
      </c>
      <c r="CA14" s="82">
        <f t="shared" si="133"/>
        <v>3236638</v>
      </c>
      <c r="CB14" s="82">
        <f t="shared" si="133"/>
        <v>131759</v>
      </c>
      <c r="CC14" s="82">
        <f t="shared" si="133"/>
        <v>1017949</v>
      </c>
      <c r="CD14" s="82">
        <f t="shared" si="133"/>
        <v>45765</v>
      </c>
      <c r="CE14" s="82">
        <f t="shared" si="133"/>
        <v>33741</v>
      </c>
      <c r="CF14" s="83">
        <f t="shared" si="47"/>
        <v>5091937</v>
      </c>
      <c r="CG14" s="84">
        <f t="shared" si="48"/>
        <v>3953972</v>
      </c>
      <c r="CH14" s="84">
        <f t="shared" ref="CH14:CM14" si="134">SUM(CH305:CH321)</f>
        <v>1063780</v>
      </c>
      <c r="CI14" s="84">
        <f t="shared" si="134"/>
        <v>2890192</v>
      </c>
      <c r="CJ14" s="84">
        <f t="shared" si="134"/>
        <v>120400</v>
      </c>
      <c r="CK14" s="84">
        <f t="shared" si="134"/>
        <v>932048</v>
      </c>
      <c r="CL14" s="84">
        <f t="shared" si="134"/>
        <v>52677</v>
      </c>
      <c r="CM14" s="84">
        <f t="shared" si="134"/>
        <v>32840</v>
      </c>
      <c r="CN14" s="40">
        <f t="shared" si="50"/>
        <v>5687038</v>
      </c>
      <c r="CO14" s="82">
        <f t="shared" si="51"/>
        <v>4471972</v>
      </c>
      <c r="CP14" s="82">
        <f t="shared" ref="CP14:CU14" si="135">SUM(CP305:CP321)</f>
        <v>1131512</v>
      </c>
      <c r="CQ14" s="82">
        <f t="shared" si="135"/>
        <v>3340460</v>
      </c>
      <c r="CR14" s="82">
        <f t="shared" si="135"/>
        <v>146541</v>
      </c>
      <c r="CS14" s="82">
        <f t="shared" si="135"/>
        <v>988420</v>
      </c>
      <c r="CT14" s="82">
        <f t="shared" si="135"/>
        <v>44528</v>
      </c>
      <c r="CU14" s="82">
        <f t="shared" si="135"/>
        <v>35577</v>
      </c>
      <c r="CV14" s="83">
        <f t="shared" si="53"/>
        <v>5759017</v>
      </c>
      <c r="CW14" s="84">
        <f t="shared" si="54"/>
        <v>4550290</v>
      </c>
      <c r="CX14" s="84">
        <f t="shared" ref="CX14:DC14" si="136">SUM(CX305:CX321)</f>
        <v>1170462</v>
      </c>
      <c r="CY14" s="84">
        <f t="shared" si="136"/>
        <v>3379828</v>
      </c>
      <c r="CZ14" s="84">
        <f t="shared" si="136"/>
        <v>140512</v>
      </c>
      <c r="DA14" s="84">
        <f t="shared" si="136"/>
        <v>979860</v>
      </c>
      <c r="DB14" s="84">
        <f t="shared" si="136"/>
        <v>51062</v>
      </c>
      <c r="DC14" s="85">
        <f t="shared" si="136"/>
        <v>37293</v>
      </c>
    </row>
    <row r="15" spans="1:108" ht="17.25" thickBot="1" x14ac:dyDescent="0.35">
      <c r="C15" s="6"/>
      <c r="D15" s="22"/>
      <c r="E15" s="22"/>
      <c r="F15" s="22"/>
      <c r="G15" s="22"/>
      <c r="H15" s="22"/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2"/>
      <c r="BI15" s="22"/>
      <c r="BJ15" s="22"/>
      <c r="BK15" s="22"/>
      <c r="BL15" s="22"/>
      <c r="BM15" s="22"/>
      <c r="BN15" s="22"/>
      <c r="BO15" s="22"/>
      <c r="BP15" s="21"/>
      <c r="BQ15" s="21"/>
      <c r="BR15" s="21"/>
      <c r="BS15" s="21"/>
      <c r="BT15" s="21"/>
      <c r="BU15" s="21"/>
      <c r="BV15" s="21"/>
      <c r="BW15" s="21"/>
      <c r="BX15" s="22"/>
      <c r="BY15" s="22"/>
      <c r="BZ15" s="22"/>
      <c r="CA15" s="22"/>
      <c r="CB15" s="22"/>
      <c r="CC15" s="22"/>
      <c r="CD15" s="22"/>
      <c r="CE15" s="22"/>
      <c r="CF15" s="21"/>
      <c r="CG15" s="21"/>
      <c r="CH15" s="21"/>
      <c r="CI15" s="21"/>
      <c r="CJ15" s="21"/>
      <c r="CK15" s="21"/>
      <c r="CL15" s="21"/>
      <c r="CM15" s="21"/>
      <c r="CN15" s="22"/>
      <c r="CO15" s="22"/>
      <c r="CP15" s="22"/>
      <c r="CQ15" s="22"/>
      <c r="CR15" s="22"/>
      <c r="CS15" s="22"/>
      <c r="CT15" s="22"/>
      <c r="CU15" s="22"/>
      <c r="CV15" s="21"/>
      <c r="CW15" s="21"/>
      <c r="CX15" s="21"/>
      <c r="CY15" s="21"/>
      <c r="CZ15" s="21"/>
      <c r="DA15" s="21"/>
      <c r="DB15" s="21"/>
      <c r="DC15" s="21"/>
    </row>
    <row r="16" spans="1:108" ht="16.5" customHeight="1" x14ac:dyDescent="0.3">
      <c r="A16" s="196" t="s">
        <v>283</v>
      </c>
      <c r="B16" s="197"/>
      <c r="C16" s="13" t="s">
        <v>302</v>
      </c>
      <c r="D16" s="23">
        <f t="shared" ref="D16:L16" si="137">SUM(D17:D42)</f>
        <v>1746588593</v>
      </c>
      <c r="E16" s="23">
        <f t="shared" si="137"/>
        <v>1406637701</v>
      </c>
      <c r="F16" s="23">
        <f t="shared" si="137"/>
        <v>374963939</v>
      </c>
      <c r="G16" s="23">
        <f t="shared" si="137"/>
        <v>1031673762</v>
      </c>
      <c r="H16" s="23">
        <f t="shared" si="137"/>
        <v>49346355</v>
      </c>
      <c r="I16" s="23">
        <f t="shared" si="137"/>
        <v>257195515</v>
      </c>
      <c r="J16" s="23">
        <f t="shared" si="137"/>
        <v>22000863</v>
      </c>
      <c r="K16" s="23">
        <f t="shared" si="137"/>
        <v>11408159</v>
      </c>
      <c r="L16" s="23">
        <f t="shared" si="137"/>
        <v>137320902</v>
      </c>
      <c r="M16" s="23">
        <f t="shared" ref="M16:T16" si="138">SUM(M17:M42)</f>
        <v>111225387</v>
      </c>
      <c r="N16" s="23">
        <f t="shared" si="138"/>
        <v>29506758</v>
      </c>
      <c r="O16" s="23">
        <f t="shared" si="138"/>
        <v>81718629</v>
      </c>
      <c r="P16" s="23">
        <f t="shared" si="138"/>
        <v>3831109</v>
      </c>
      <c r="Q16" s="23">
        <f t="shared" si="138"/>
        <v>19251883</v>
      </c>
      <c r="R16" s="23">
        <f t="shared" si="138"/>
        <v>2059687</v>
      </c>
      <c r="S16" s="23">
        <f t="shared" si="138"/>
        <v>952836</v>
      </c>
      <c r="T16" s="23">
        <f t="shared" si="138"/>
        <v>137482151</v>
      </c>
      <c r="U16" s="23">
        <f t="shared" ref="U16:CF16" si="139">SUM(U17:U42)</f>
        <v>110928981</v>
      </c>
      <c r="V16" s="23">
        <f t="shared" si="139"/>
        <v>29213822</v>
      </c>
      <c r="W16" s="23">
        <f t="shared" si="139"/>
        <v>81715159</v>
      </c>
      <c r="X16" s="23">
        <f t="shared" si="139"/>
        <v>3879744</v>
      </c>
      <c r="Y16" s="23">
        <f t="shared" si="139"/>
        <v>19785976</v>
      </c>
      <c r="Z16" s="23">
        <f t="shared" si="139"/>
        <v>1991163</v>
      </c>
      <c r="AA16" s="23">
        <f t="shared" si="139"/>
        <v>896287</v>
      </c>
      <c r="AB16" s="23">
        <f t="shared" si="139"/>
        <v>157137850</v>
      </c>
      <c r="AC16" s="23">
        <f t="shared" si="139"/>
        <v>126637353</v>
      </c>
      <c r="AD16" s="23">
        <f t="shared" si="139"/>
        <v>33838367</v>
      </c>
      <c r="AE16" s="23">
        <f t="shared" si="139"/>
        <v>92798986</v>
      </c>
      <c r="AF16" s="23">
        <f t="shared" si="139"/>
        <v>4650309</v>
      </c>
      <c r="AG16" s="23">
        <f t="shared" si="139"/>
        <v>22973853</v>
      </c>
      <c r="AH16" s="23">
        <f t="shared" si="139"/>
        <v>1879755</v>
      </c>
      <c r="AI16" s="23">
        <f t="shared" si="139"/>
        <v>996580</v>
      </c>
      <c r="AJ16" s="23">
        <f t="shared" si="139"/>
        <v>149982290</v>
      </c>
      <c r="AK16" s="23">
        <f t="shared" si="139"/>
        <v>120766858</v>
      </c>
      <c r="AL16" s="23">
        <f t="shared" si="139"/>
        <v>32386887</v>
      </c>
      <c r="AM16" s="23">
        <f t="shared" si="139"/>
        <v>88379971</v>
      </c>
      <c r="AN16" s="23">
        <f t="shared" si="139"/>
        <v>4384816</v>
      </c>
      <c r="AO16" s="23">
        <f t="shared" si="139"/>
        <v>22058348</v>
      </c>
      <c r="AP16" s="23">
        <f t="shared" si="139"/>
        <v>1817858</v>
      </c>
      <c r="AQ16" s="23">
        <f t="shared" si="139"/>
        <v>954410</v>
      </c>
      <c r="AR16" s="23">
        <f t="shared" si="139"/>
        <v>149352642</v>
      </c>
      <c r="AS16" s="23">
        <f t="shared" si="139"/>
        <v>119948289</v>
      </c>
      <c r="AT16" s="23">
        <f t="shared" si="139"/>
        <v>33103702</v>
      </c>
      <c r="AU16" s="23">
        <f t="shared" si="139"/>
        <v>86844587</v>
      </c>
      <c r="AV16" s="23">
        <f t="shared" si="139"/>
        <v>4264931</v>
      </c>
      <c r="AW16" s="23">
        <f t="shared" si="139"/>
        <v>22277181</v>
      </c>
      <c r="AX16" s="23">
        <f t="shared" si="139"/>
        <v>1904311</v>
      </c>
      <c r="AY16" s="23">
        <f t="shared" si="139"/>
        <v>957930</v>
      </c>
      <c r="AZ16" s="23">
        <f t="shared" si="139"/>
        <v>145966858</v>
      </c>
      <c r="BA16" s="23">
        <f t="shared" si="139"/>
        <v>117018959</v>
      </c>
      <c r="BB16" s="23">
        <f t="shared" si="139"/>
        <v>30793003</v>
      </c>
      <c r="BC16" s="23">
        <f t="shared" si="139"/>
        <v>86225956</v>
      </c>
      <c r="BD16" s="23">
        <f t="shared" si="139"/>
        <v>4314802</v>
      </c>
      <c r="BE16" s="23">
        <f t="shared" si="139"/>
        <v>22037807</v>
      </c>
      <c r="BF16" s="23">
        <f t="shared" si="139"/>
        <v>1623275</v>
      </c>
      <c r="BG16" s="23">
        <f t="shared" si="139"/>
        <v>972015</v>
      </c>
      <c r="BH16" s="23">
        <f t="shared" si="139"/>
        <v>142745473</v>
      </c>
      <c r="BI16" s="23">
        <f t="shared" si="139"/>
        <v>114778943</v>
      </c>
      <c r="BJ16" s="23">
        <f t="shared" si="139"/>
        <v>30581535</v>
      </c>
      <c r="BK16" s="23">
        <f t="shared" si="139"/>
        <v>84197408</v>
      </c>
      <c r="BL16" s="23">
        <f t="shared" si="139"/>
        <v>4190219</v>
      </c>
      <c r="BM16" s="23">
        <f t="shared" si="139"/>
        <v>21019577</v>
      </c>
      <c r="BN16" s="23">
        <f t="shared" si="139"/>
        <v>1782523</v>
      </c>
      <c r="BO16" s="23">
        <f t="shared" si="139"/>
        <v>974211</v>
      </c>
      <c r="BP16" s="23">
        <f t="shared" si="139"/>
        <v>141438945</v>
      </c>
      <c r="BQ16" s="23">
        <f t="shared" si="139"/>
        <v>113393238</v>
      </c>
      <c r="BR16" s="23">
        <f t="shared" si="139"/>
        <v>30286433</v>
      </c>
      <c r="BS16" s="23">
        <f t="shared" si="139"/>
        <v>83106805</v>
      </c>
      <c r="BT16" s="23">
        <f t="shared" si="139"/>
        <v>3994068</v>
      </c>
      <c r="BU16" s="23">
        <f t="shared" si="139"/>
        <v>21194761</v>
      </c>
      <c r="BV16" s="23">
        <f t="shared" si="139"/>
        <v>1919420</v>
      </c>
      <c r="BW16" s="23">
        <f t="shared" si="139"/>
        <v>937458</v>
      </c>
      <c r="BX16" s="23">
        <f t="shared" si="139"/>
        <v>148953772</v>
      </c>
      <c r="BY16" s="23">
        <f t="shared" si="139"/>
        <v>119917792</v>
      </c>
      <c r="BZ16" s="23">
        <f t="shared" si="139"/>
        <v>31354314</v>
      </c>
      <c r="CA16" s="23">
        <f t="shared" si="139"/>
        <v>88563478</v>
      </c>
      <c r="CB16" s="23">
        <f t="shared" si="139"/>
        <v>3911670</v>
      </c>
      <c r="CC16" s="23">
        <f t="shared" si="139"/>
        <v>22510705</v>
      </c>
      <c r="CD16" s="23">
        <f t="shared" si="139"/>
        <v>1655030</v>
      </c>
      <c r="CE16" s="23">
        <f t="shared" si="139"/>
        <v>958575</v>
      </c>
      <c r="CF16" s="23">
        <f t="shared" si="139"/>
        <v>134873355</v>
      </c>
      <c r="CG16" s="23">
        <f t="shared" ref="CG16:DC16" si="140">SUM(CG17:CG42)</f>
        <v>107964858</v>
      </c>
      <c r="CH16" s="23">
        <f t="shared" si="140"/>
        <v>29862167</v>
      </c>
      <c r="CI16" s="23">
        <f t="shared" si="140"/>
        <v>78102691</v>
      </c>
      <c r="CJ16" s="23">
        <f t="shared" si="140"/>
        <v>3558073</v>
      </c>
      <c r="CK16" s="23">
        <f t="shared" si="140"/>
        <v>20619870</v>
      </c>
      <c r="CL16" s="23">
        <f t="shared" si="140"/>
        <v>1854488</v>
      </c>
      <c r="CM16" s="23">
        <f t="shared" si="140"/>
        <v>876066</v>
      </c>
      <c r="CN16" s="23">
        <f t="shared" si="140"/>
        <v>150028483</v>
      </c>
      <c r="CO16" s="23">
        <f t="shared" si="140"/>
        <v>121301099</v>
      </c>
      <c r="CP16" s="23">
        <f t="shared" si="140"/>
        <v>31391255</v>
      </c>
      <c r="CQ16" s="23">
        <f t="shared" si="140"/>
        <v>89909844</v>
      </c>
      <c r="CR16" s="23">
        <f t="shared" si="140"/>
        <v>4294510</v>
      </c>
      <c r="CS16" s="23">
        <f t="shared" si="140"/>
        <v>21836442</v>
      </c>
      <c r="CT16" s="23">
        <f t="shared" si="140"/>
        <v>1650418</v>
      </c>
      <c r="CU16" s="23">
        <f t="shared" si="140"/>
        <v>946014</v>
      </c>
      <c r="CV16" s="23">
        <f t="shared" si="140"/>
        <v>151305872</v>
      </c>
      <c r="CW16" s="23">
        <f t="shared" si="140"/>
        <v>122755944</v>
      </c>
      <c r="CX16" s="23">
        <f t="shared" si="140"/>
        <v>32645696</v>
      </c>
      <c r="CY16" s="23">
        <f t="shared" si="140"/>
        <v>90110248</v>
      </c>
      <c r="CZ16" s="23">
        <f t="shared" si="140"/>
        <v>4072104</v>
      </c>
      <c r="DA16" s="23">
        <f t="shared" si="140"/>
        <v>21629112</v>
      </c>
      <c r="DB16" s="23">
        <f t="shared" si="140"/>
        <v>1862935</v>
      </c>
      <c r="DC16" s="24">
        <f t="shared" si="140"/>
        <v>985777</v>
      </c>
    </row>
    <row r="17" spans="1:107" ht="16.5" customHeight="1" x14ac:dyDescent="0.3">
      <c r="A17" s="164"/>
      <c r="B17" s="165"/>
      <c r="C17" s="2" t="s">
        <v>300</v>
      </c>
      <c r="D17" s="35">
        <f t="shared" ref="D17:D42" si="141">SUM(F17:K17)</f>
        <v>72728202</v>
      </c>
      <c r="E17" s="35">
        <f t="shared" ref="E17:E42" si="142">F17+G17</f>
        <v>50862633</v>
      </c>
      <c r="F17" s="35">
        <f t="shared" ref="F17:F42" si="143">N17+V17+AD17+AL17+BB17+AT17+BJ17+BR17+BZ17+CH17+CP17+CX17</f>
        <v>13720509</v>
      </c>
      <c r="G17" s="35">
        <f t="shared" ref="G17:G42" si="144">O17+W17+AE17+AM17+BC17+AU17+BK17+BS17+CA17+CI17+CQ17+CY17</f>
        <v>37142124</v>
      </c>
      <c r="H17" s="35">
        <f t="shared" ref="H17:H42" si="145">P17+X17+AF17+AN17+BD17+AV17+BL17+BT17+CB17+CJ17+CR17+CZ17</f>
        <v>1769847</v>
      </c>
      <c r="I17" s="35">
        <f t="shared" ref="I17:I42" si="146">Q17+Y17+AG17+AO17+BE17+AW17+BM17+BU17+CC17+CK17+CS17+DA17</f>
        <v>18609660</v>
      </c>
      <c r="J17" s="35">
        <f t="shared" ref="J17:J42" si="147">R17+Z17+AH17+AP17+BF17+AX17+BN17+BV17+CD17+CL17+CT17+DB17</f>
        <v>1051412</v>
      </c>
      <c r="K17" s="35">
        <f t="shared" ref="K17:K42" si="148">S17+AA17+AI17+AQ17+BG17+AY17+BO17+BW17+CE17+CM17+CU17+DC17</f>
        <v>434650</v>
      </c>
      <c r="L17" s="39">
        <f t="shared" ref="L17:L24" si="149">SUM(N17:S17)</f>
        <v>5872056</v>
      </c>
      <c r="M17" s="86">
        <f>SUM(N17:O17)</f>
        <v>4142670</v>
      </c>
      <c r="N17" s="86">
        <f t="shared" ref="N17" si="150">N48+N57+N49+N51+N56+N53+N102+N54+N55</f>
        <v>1111399</v>
      </c>
      <c r="O17" s="86">
        <f t="shared" ref="O17:S17" si="151">O48+O57+O49+O51+O56+O53+O102+O54+O55</f>
        <v>3031271</v>
      </c>
      <c r="P17" s="86">
        <f t="shared" si="151"/>
        <v>141340</v>
      </c>
      <c r="Q17" s="86">
        <f t="shared" si="151"/>
        <v>1451549</v>
      </c>
      <c r="R17" s="86">
        <f t="shared" si="151"/>
        <v>99175</v>
      </c>
      <c r="S17" s="86">
        <f t="shared" si="151"/>
        <v>37322</v>
      </c>
      <c r="T17" s="79">
        <f t="shared" ref="T17:T24" si="152">SUM(V17:AA17)</f>
        <v>5990263</v>
      </c>
      <c r="U17" s="80">
        <f t="shared" ref="U17" si="153">SUM(V17:W17)</f>
        <v>4202633</v>
      </c>
      <c r="V17" s="80">
        <f t="shared" ref="V17:AA17" si="154">V48+V57+V49+V51+V56+V53+V102+V54+V55</f>
        <v>1100730</v>
      </c>
      <c r="W17" s="80">
        <f t="shared" si="154"/>
        <v>3101903</v>
      </c>
      <c r="X17" s="80">
        <f t="shared" si="154"/>
        <v>145921</v>
      </c>
      <c r="Y17" s="80">
        <f t="shared" si="154"/>
        <v>1504888</v>
      </c>
      <c r="Z17" s="80">
        <f t="shared" si="154"/>
        <v>100619</v>
      </c>
      <c r="AA17" s="80">
        <f t="shared" si="154"/>
        <v>36202</v>
      </c>
      <c r="AB17" s="39">
        <f t="shared" ref="AB17:AB24" si="155">SUM(AD17:AI17)</f>
        <v>6710265</v>
      </c>
      <c r="AC17" s="86">
        <f t="shared" ref="AC17" si="156">SUM(AD17:AE17)</f>
        <v>4667699</v>
      </c>
      <c r="AD17" s="86">
        <f t="shared" ref="AD17:AI17" si="157">AD48+AD57+AD49+AD51+AD56+AD53+AD102+AD54+AD55</f>
        <v>1243175</v>
      </c>
      <c r="AE17" s="86">
        <f t="shared" si="157"/>
        <v>3424524</v>
      </c>
      <c r="AF17" s="86">
        <f t="shared" si="157"/>
        <v>167229</v>
      </c>
      <c r="AG17" s="86">
        <f t="shared" si="157"/>
        <v>1736345</v>
      </c>
      <c r="AH17" s="86">
        <f t="shared" si="157"/>
        <v>98937</v>
      </c>
      <c r="AI17" s="86">
        <f t="shared" si="157"/>
        <v>40055</v>
      </c>
      <c r="AJ17" s="79">
        <f t="shared" ref="AJ17:AJ24" si="158">SUM(AL17:AQ17)</f>
        <v>6112146</v>
      </c>
      <c r="AK17" s="80">
        <f t="shared" ref="AK17" si="159">SUM(AL17:AM17)</f>
        <v>4258613</v>
      </c>
      <c r="AL17" s="80">
        <f t="shared" ref="AL17:AQ17" si="160">AL48+AL57+AL49+AL51+AL56+AL53+AL102+AL54+AL55</f>
        <v>1163822</v>
      </c>
      <c r="AM17" s="80">
        <f t="shared" si="160"/>
        <v>3094791</v>
      </c>
      <c r="AN17" s="80">
        <f t="shared" si="160"/>
        <v>153553</v>
      </c>
      <c r="AO17" s="80">
        <f t="shared" si="160"/>
        <v>1576421</v>
      </c>
      <c r="AP17" s="80">
        <f t="shared" si="160"/>
        <v>85681</v>
      </c>
      <c r="AQ17" s="80">
        <f t="shared" si="160"/>
        <v>37878</v>
      </c>
      <c r="AR17" s="39">
        <f t="shared" ref="AR17:AR24" si="161">SUM(AT17:AY17)</f>
        <v>5970837</v>
      </c>
      <c r="AS17" s="86">
        <f t="shared" ref="AS17" si="162">SUM(AT17:AU17)</f>
        <v>4114997</v>
      </c>
      <c r="AT17" s="86">
        <f t="shared" ref="AT17:AY17" si="163">AT48+AT57+AT49+AT51+AT56+AT53+AT102+AT54+AT55</f>
        <v>1136583</v>
      </c>
      <c r="AU17" s="86">
        <f t="shared" si="163"/>
        <v>2978414</v>
      </c>
      <c r="AV17" s="86">
        <f t="shared" si="163"/>
        <v>148366</v>
      </c>
      <c r="AW17" s="86">
        <f t="shared" si="163"/>
        <v>1589399</v>
      </c>
      <c r="AX17" s="86">
        <f t="shared" si="163"/>
        <v>82151</v>
      </c>
      <c r="AY17" s="86">
        <f t="shared" si="163"/>
        <v>35924</v>
      </c>
      <c r="AZ17" s="79">
        <f t="shared" ref="AZ17:AZ24" si="164">SUM(BB17:BG17)</f>
        <v>5886691</v>
      </c>
      <c r="BA17" s="80">
        <f t="shared" ref="BA17" si="165">SUM(BB17:BC17)</f>
        <v>4086092</v>
      </c>
      <c r="BB17" s="80">
        <f t="shared" ref="BB17:BG17" si="166">BB48+BB57+BB49+BB51+BB56+BB53+BB102+BB54+BB55</f>
        <v>1076254</v>
      </c>
      <c r="BC17" s="80">
        <f t="shared" si="166"/>
        <v>3009838</v>
      </c>
      <c r="BD17" s="80">
        <f t="shared" si="166"/>
        <v>153632</v>
      </c>
      <c r="BE17" s="80">
        <f t="shared" si="166"/>
        <v>1540492</v>
      </c>
      <c r="BF17" s="80">
        <f t="shared" si="166"/>
        <v>69570</v>
      </c>
      <c r="BG17" s="80">
        <f t="shared" si="166"/>
        <v>36905</v>
      </c>
      <c r="BH17" s="39">
        <f t="shared" ref="BH17:BH24" si="167">SUM(BJ17:BO17)</f>
        <v>5794151</v>
      </c>
      <c r="BI17" s="86">
        <f t="shared" ref="BI17" si="168">SUM(BJ17:BK17)</f>
        <v>4074082</v>
      </c>
      <c r="BJ17" s="86">
        <f t="shared" ref="BJ17:BO17" si="169">BJ48+BJ57+BJ49+BJ51+BJ56+BJ53+BJ102+BJ54+BJ55</f>
        <v>1083938</v>
      </c>
      <c r="BK17" s="86">
        <f t="shared" si="169"/>
        <v>2990144</v>
      </c>
      <c r="BL17" s="86">
        <f t="shared" si="169"/>
        <v>152514</v>
      </c>
      <c r="BM17" s="86">
        <f t="shared" si="169"/>
        <v>1456160</v>
      </c>
      <c r="BN17" s="86">
        <f t="shared" si="169"/>
        <v>75558</v>
      </c>
      <c r="BO17" s="86">
        <f t="shared" si="169"/>
        <v>35837</v>
      </c>
      <c r="BP17" s="79">
        <f t="shared" ref="BP17:BP24" si="170">SUM(BR17:BW17)</f>
        <v>5790447</v>
      </c>
      <c r="BQ17" s="80">
        <f t="shared" ref="BQ17" si="171">SUM(BR17:BS17)</f>
        <v>4031175</v>
      </c>
      <c r="BR17" s="80">
        <f t="shared" ref="BR17:BW17" si="172">BR48+BR57+BR49+BR51+BR56+BR53+BR102+BR54+BR55</f>
        <v>1087903</v>
      </c>
      <c r="BS17" s="80">
        <f t="shared" si="172"/>
        <v>2943272</v>
      </c>
      <c r="BT17" s="80">
        <f t="shared" si="172"/>
        <v>145133</v>
      </c>
      <c r="BU17" s="80">
        <f t="shared" si="172"/>
        <v>1491344</v>
      </c>
      <c r="BV17" s="80">
        <f t="shared" si="172"/>
        <v>88236</v>
      </c>
      <c r="BW17" s="80">
        <f t="shared" si="172"/>
        <v>34559</v>
      </c>
      <c r="BX17" s="39">
        <f t="shared" ref="BX17:BX24" si="173">SUM(BZ17:CE17)</f>
        <v>6229296</v>
      </c>
      <c r="BY17" s="86">
        <f t="shared" ref="BY17" si="174">SUM(BZ17:CA17)</f>
        <v>4306214</v>
      </c>
      <c r="BZ17" s="86">
        <f t="shared" ref="BZ17:CE17" si="175">BZ48+BZ57+BZ49+BZ51+BZ56+BZ53+BZ102+BZ54+BZ55</f>
        <v>1142104</v>
      </c>
      <c r="CA17" s="86">
        <f t="shared" si="175"/>
        <v>3164110</v>
      </c>
      <c r="CB17" s="86">
        <f t="shared" si="175"/>
        <v>136161</v>
      </c>
      <c r="CC17" s="86">
        <f t="shared" si="175"/>
        <v>1671334</v>
      </c>
      <c r="CD17" s="86">
        <f t="shared" si="175"/>
        <v>79404</v>
      </c>
      <c r="CE17" s="86">
        <f t="shared" si="175"/>
        <v>36183</v>
      </c>
      <c r="CF17" s="79">
        <f t="shared" ref="CF17:CF24" si="176">SUM(CH17:CM17)</f>
        <v>5661727</v>
      </c>
      <c r="CG17" s="80">
        <f t="shared" ref="CG17" si="177">SUM(CH17:CI17)</f>
        <v>3903364</v>
      </c>
      <c r="CH17" s="80">
        <f t="shared" ref="CH17:CM17" si="178">CH48+CH57+CH49+CH51+CH56+CH53+CH102+CH54+CH55</f>
        <v>1112729</v>
      </c>
      <c r="CI17" s="80">
        <f t="shared" si="178"/>
        <v>2790635</v>
      </c>
      <c r="CJ17" s="80">
        <f t="shared" si="178"/>
        <v>124244</v>
      </c>
      <c r="CK17" s="80">
        <f t="shared" si="178"/>
        <v>1507947</v>
      </c>
      <c r="CL17" s="80">
        <f t="shared" si="178"/>
        <v>93271</v>
      </c>
      <c r="CM17" s="80">
        <f t="shared" si="178"/>
        <v>32901</v>
      </c>
      <c r="CN17" s="39">
        <f t="shared" ref="CN17:CN24" si="179">SUM(CP17:CU17)</f>
        <v>6334339</v>
      </c>
      <c r="CO17" s="86">
        <f t="shared" ref="CO17" si="180">SUM(CP17:CQ17)</f>
        <v>4505083</v>
      </c>
      <c r="CP17" s="86">
        <f t="shared" ref="CP17:CU17" si="181">CP48+CP57+CP49+CP51+CP56+CP53+CP102+CP54+CP55</f>
        <v>1198204</v>
      </c>
      <c r="CQ17" s="86">
        <f t="shared" si="181"/>
        <v>3306879</v>
      </c>
      <c r="CR17" s="86">
        <f t="shared" si="181"/>
        <v>153856</v>
      </c>
      <c r="CS17" s="86">
        <f t="shared" si="181"/>
        <v>1556502</v>
      </c>
      <c r="CT17" s="86">
        <f t="shared" si="181"/>
        <v>84048</v>
      </c>
      <c r="CU17" s="86">
        <f t="shared" si="181"/>
        <v>34850</v>
      </c>
      <c r="CV17" s="79">
        <f t="shared" ref="CV17:CV24" si="182">SUM(CX17:DC17)</f>
        <v>6375984</v>
      </c>
      <c r="CW17" s="80">
        <f t="shared" ref="CW17" si="183">SUM(CX17:CY17)</f>
        <v>4570011</v>
      </c>
      <c r="CX17" s="80">
        <f t="shared" ref="CX17:DC17" si="184">CX48+CX57+CX49+CX51+CX56+CX53+CX102+CX54+CX55</f>
        <v>1263668</v>
      </c>
      <c r="CY17" s="80">
        <f t="shared" si="184"/>
        <v>3306343</v>
      </c>
      <c r="CZ17" s="80">
        <f t="shared" si="184"/>
        <v>147898</v>
      </c>
      <c r="DA17" s="80">
        <f t="shared" si="184"/>
        <v>1527279</v>
      </c>
      <c r="DB17" s="80">
        <f t="shared" si="184"/>
        <v>94762</v>
      </c>
      <c r="DC17" s="81">
        <f t="shared" si="184"/>
        <v>36034</v>
      </c>
    </row>
    <row r="18" spans="1:107" x14ac:dyDescent="0.3">
      <c r="A18" s="164"/>
      <c r="B18" s="165"/>
      <c r="C18" s="2" t="s">
        <v>299</v>
      </c>
      <c r="D18" s="35">
        <f t="shared" si="141"/>
        <v>107326098</v>
      </c>
      <c r="E18" s="35">
        <f t="shared" si="142"/>
        <v>91621705</v>
      </c>
      <c r="F18" s="35">
        <f t="shared" si="143"/>
        <v>28216921</v>
      </c>
      <c r="G18" s="35">
        <f t="shared" si="144"/>
        <v>63404784</v>
      </c>
      <c r="H18" s="35">
        <f t="shared" si="145"/>
        <v>2869822</v>
      </c>
      <c r="I18" s="35">
        <f t="shared" si="146"/>
        <v>10435237</v>
      </c>
      <c r="J18" s="35">
        <f t="shared" si="147"/>
        <v>1992710</v>
      </c>
      <c r="K18" s="35">
        <f t="shared" si="148"/>
        <v>406624</v>
      </c>
      <c r="L18" s="39">
        <f t="shared" si="149"/>
        <v>8625569</v>
      </c>
      <c r="M18" s="86">
        <f t="shared" ref="M18:M42" si="185">SUM(N18:O18)</f>
        <v>7391096</v>
      </c>
      <c r="N18" s="86">
        <f t="shared" ref="N18" si="186">N94+N95+N96+N97+N98+N99+N58+N59+N60+N118</f>
        <v>2296427</v>
      </c>
      <c r="O18" s="86">
        <f t="shared" ref="O18:S18" si="187">O94+O95+O96+O97+O98+O99+O58+O59+O60+O118</f>
        <v>5094669</v>
      </c>
      <c r="P18" s="86">
        <f t="shared" si="187"/>
        <v>222769</v>
      </c>
      <c r="Q18" s="86">
        <f t="shared" si="187"/>
        <v>788543</v>
      </c>
      <c r="R18" s="86">
        <f t="shared" si="187"/>
        <v>188779</v>
      </c>
      <c r="S18" s="86">
        <f t="shared" si="187"/>
        <v>34382</v>
      </c>
      <c r="T18" s="79">
        <f t="shared" si="152"/>
        <v>8798386</v>
      </c>
      <c r="U18" s="80">
        <f t="shared" ref="U18:U42" si="188">SUM(V18:W18)</f>
        <v>7513389</v>
      </c>
      <c r="V18" s="80">
        <f t="shared" ref="V18:AA18" si="189">V94+V95+V96+V97+V98+V99+V58+V59+V60+V118</f>
        <v>2351452</v>
      </c>
      <c r="W18" s="80">
        <f t="shared" si="189"/>
        <v>5161937</v>
      </c>
      <c r="X18" s="80">
        <f t="shared" si="189"/>
        <v>223485</v>
      </c>
      <c r="Y18" s="80">
        <f t="shared" si="189"/>
        <v>828897</v>
      </c>
      <c r="Z18" s="80">
        <f t="shared" si="189"/>
        <v>200008</v>
      </c>
      <c r="AA18" s="80">
        <f t="shared" si="189"/>
        <v>32607</v>
      </c>
      <c r="AB18" s="39">
        <f t="shared" si="155"/>
        <v>9724280</v>
      </c>
      <c r="AC18" s="86">
        <f t="shared" ref="AC18:AC42" si="190">SUM(AD18:AE18)</f>
        <v>8273096</v>
      </c>
      <c r="AD18" s="86">
        <f t="shared" ref="AD18:AI18" si="191">AD94+AD95+AD96+AD97+AD98+AD99+AD58+AD59+AD60+AD118</f>
        <v>2506716</v>
      </c>
      <c r="AE18" s="86">
        <f t="shared" si="191"/>
        <v>5766380</v>
      </c>
      <c r="AF18" s="86">
        <f t="shared" si="191"/>
        <v>272849</v>
      </c>
      <c r="AG18" s="86">
        <f t="shared" si="191"/>
        <v>959877</v>
      </c>
      <c r="AH18" s="86">
        <f t="shared" si="191"/>
        <v>183153</v>
      </c>
      <c r="AI18" s="86">
        <f t="shared" si="191"/>
        <v>35305</v>
      </c>
      <c r="AJ18" s="79">
        <f t="shared" si="158"/>
        <v>8993696</v>
      </c>
      <c r="AK18" s="80">
        <f t="shared" ref="AK18:AK42" si="192">SUM(AL18:AM18)</f>
        <v>7664524</v>
      </c>
      <c r="AL18" s="80">
        <f t="shared" ref="AL18:AQ18" si="193">AL94+AL95+AL96+AL97+AL98+AL99+AL58+AL59+AL60+AL118</f>
        <v>2364569</v>
      </c>
      <c r="AM18" s="80">
        <f t="shared" si="193"/>
        <v>5299955</v>
      </c>
      <c r="AN18" s="80">
        <f t="shared" si="193"/>
        <v>255123</v>
      </c>
      <c r="AO18" s="80">
        <f t="shared" si="193"/>
        <v>884922</v>
      </c>
      <c r="AP18" s="80">
        <f t="shared" si="193"/>
        <v>154822</v>
      </c>
      <c r="AQ18" s="80">
        <f t="shared" si="193"/>
        <v>34305</v>
      </c>
      <c r="AR18" s="39">
        <f t="shared" si="161"/>
        <v>9069610</v>
      </c>
      <c r="AS18" s="86">
        <f t="shared" ref="AS18:AS42" si="194">SUM(AT18:AU18)</f>
        <v>7742268</v>
      </c>
      <c r="AT18" s="86">
        <f t="shared" ref="AT18:AY18" si="195">AT94+AT95+AT96+AT97+AT98+AT99+AT58+AT59+AT60+AT118</f>
        <v>2431649</v>
      </c>
      <c r="AU18" s="86">
        <f t="shared" si="195"/>
        <v>5310619</v>
      </c>
      <c r="AV18" s="86">
        <f t="shared" si="195"/>
        <v>251565</v>
      </c>
      <c r="AW18" s="86">
        <f t="shared" si="195"/>
        <v>883791</v>
      </c>
      <c r="AX18" s="86">
        <f t="shared" si="195"/>
        <v>156788</v>
      </c>
      <c r="AY18" s="86">
        <f t="shared" si="195"/>
        <v>35198</v>
      </c>
      <c r="AZ18" s="79">
        <f t="shared" si="164"/>
        <v>8734415</v>
      </c>
      <c r="BA18" s="80">
        <f t="shared" ref="BA18:BA42" si="196">SUM(BB18:BC18)</f>
        <v>7429088</v>
      </c>
      <c r="BB18" s="80">
        <f t="shared" ref="BB18:BG18" si="197">BB94+BB95+BB96+BB97+BB98+BB99+BB58+BB59+BB60+BB118</f>
        <v>2245814</v>
      </c>
      <c r="BC18" s="80">
        <f t="shared" si="197"/>
        <v>5183274</v>
      </c>
      <c r="BD18" s="80">
        <f t="shared" si="197"/>
        <v>248255</v>
      </c>
      <c r="BE18" s="80">
        <f t="shared" si="197"/>
        <v>885987</v>
      </c>
      <c r="BF18" s="80">
        <f t="shared" si="197"/>
        <v>136625</v>
      </c>
      <c r="BG18" s="80">
        <f t="shared" si="197"/>
        <v>34460</v>
      </c>
      <c r="BH18" s="39">
        <f t="shared" si="167"/>
        <v>8779708</v>
      </c>
      <c r="BI18" s="86">
        <f t="shared" ref="BI18:BI42" si="198">SUM(BJ18:BK18)</f>
        <v>7490686</v>
      </c>
      <c r="BJ18" s="86">
        <f t="shared" ref="BJ18:BO18" si="199">BJ94+BJ95+BJ96+BJ97+BJ98+BJ99+BJ58+BJ59+BJ60+BJ118</f>
        <v>2302394</v>
      </c>
      <c r="BK18" s="86">
        <f t="shared" si="199"/>
        <v>5188292</v>
      </c>
      <c r="BL18" s="86">
        <f t="shared" si="199"/>
        <v>242787</v>
      </c>
      <c r="BM18" s="86">
        <f t="shared" si="199"/>
        <v>854796</v>
      </c>
      <c r="BN18" s="86">
        <f t="shared" si="199"/>
        <v>156460</v>
      </c>
      <c r="BO18" s="86">
        <f t="shared" si="199"/>
        <v>34979</v>
      </c>
      <c r="BP18" s="79">
        <f t="shared" si="170"/>
        <v>8692616</v>
      </c>
      <c r="BQ18" s="80">
        <f t="shared" ref="BQ18:BQ42" si="200">SUM(BR18:BS18)</f>
        <v>7409260</v>
      </c>
      <c r="BR18" s="80">
        <f t="shared" ref="BR18:BW18" si="201">BR94+BR95+BR96+BR97+BR98+BR99+BR58+BR59+BR60+BR118</f>
        <v>2306676</v>
      </c>
      <c r="BS18" s="80">
        <f t="shared" si="201"/>
        <v>5102584</v>
      </c>
      <c r="BT18" s="80">
        <f t="shared" si="201"/>
        <v>228043</v>
      </c>
      <c r="BU18" s="80">
        <f t="shared" si="201"/>
        <v>844507</v>
      </c>
      <c r="BV18" s="80">
        <f t="shared" si="201"/>
        <v>177915</v>
      </c>
      <c r="BW18" s="80">
        <f t="shared" si="201"/>
        <v>32891</v>
      </c>
      <c r="BX18" s="39">
        <f t="shared" si="173"/>
        <v>8972309</v>
      </c>
      <c r="BY18" s="86">
        <f t="shared" ref="BY18:BY42" si="202">SUM(BZ18:CA18)</f>
        <v>7649040</v>
      </c>
      <c r="BZ18" s="86">
        <f t="shared" ref="BZ18:CE18" si="203">BZ94+BZ95+BZ96+BZ97+BZ98+BZ99+BZ58+BZ59+BZ60+BZ118</f>
        <v>2280870</v>
      </c>
      <c r="CA18" s="86">
        <f t="shared" si="203"/>
        <v>5368170</v>
      </c>
      <c r="CB18" s="86">
        <f t="shared" si="203"/>
        <v>228324</v>
      </c>
      <c r="CC18" s="86">
        <f t="shared" si="203"/>
        <v>913822</v>
      </c>
      <c r="CD18" s="86">
        <f t="shared" si="203"/>
        <v>147908</v>
      </c>
      <c r="CE18" s="86">
        <f t="shared" si="203"/>
        <v>33215</v>
      </c>
      <c r="CF18" s="79">
        <f t="shared" si="176"/>
        <v>8222924</v>
      </c>
      <c r="CG18" s="80">
        <f t="shared" ref="CG18:CG42" si="204">SUM(CH18:CI18)</f>
        <v>7012376</v>
      </c>
      <c r="CH18" s="80">
        <f t="shared" ref="CH18:CM18" si="205">CH94+CH95+CH96+CH97+CH98+CH99+CH58+CH59+CH60+CH118</f>
        <v>2264544</v>
      </c>
      <c r="CI18" s="80">
        <f t="shared" si="205"/>
        <v>4747832</v>
      </c>
      <c r="CJ18" s="80">
        <f t="shared" si="205"/>
        <v>207773</v>
      </c>
      <c r="CK18" s="80">
        <f t="shared" si="205"/>
        <v>806768</v>
      </c>
      <c r="CL18" s="80">
        <f t="shared" si="205"/>
        <v>164277</v>
      </c>
      <c r="CM18" s="80">
        <f t="shared" si="205"/>
        <v>31730</v>
      </c>
      <c r="CN18" s="39">
        <f t="shared" si="179"/>
        <v>9201810</v>
      </c>
      <c r="CO18" s="86">
        <f t="shared" ref="CO18:CO42" si="206">SUM(CP18:CQ18)</f>
        <v>7874711</v>
      </c>
      <c r="CP18" s="86">
        <f t="shared" ref="CP18:CU18" si="207">CP94+CP95+CP96+CP97+CP98+CP99+CP58+CP59+CP60+CP118</f>
        <v>2336823</v>
      </c>
      <c r="CQ18" s="86">
        <f t="shared" si="207"/>
        <v>5537888</v>
      </c>
      <c r="CR18" s="86">
        <f t="shared" si="207"/>
        <v>251004</v>
      </c>
      <c r="CS18" s="86">
        <f t="shared" si="207"/>
        <v>892888</v>
      </c>
      <c r="CT18" s="86">
        <f t="shared" si="207"/>
        <v>150733</v>
      </c>
      <c r="CU18" s="86">
        <f t="shared" si="207"/>
        <v>32474</v>
      </c>
      <c r="CV18" s="79">
        <f t="shared" si="182"/>
        <v>9510775</v>
      </c>
      <c r="CW18" s="80">
        <f t="shared" ref="CW18:CW42" si="208">SUM(CX18:CY18)</f>
        <v>8172171</v>
      </c>
      <c r="CX18" s="80">
        <f t="shared" ref="CX18:DC18" si="209">CX94+CX95+CX96+CX97+CX98+CX99+CX58+CX59+CX60+CX118</f>
        <v>2528987</v>
      </c>
      <c r="CY18" s="80">
        <f t="shared" si="209"/>
        <v>5643184</v>
      </c>
      <c r="CZ18" s="80">
        <f t="shared" si="209"/>
        <v>237845</v>
      </c>
      <c r="DA18" s="80">
        <f t="shared" si="209"/>
        <v>890439</v>
      </c>
      <c r="DB18" s="80">
        <f t="shared" si="209"/>
        <v>175242</v>
      </c>
      <c r="DC18" s="81">
        <f t="shared" si="209"/>
        <v>35078</v>
      </c>
    </row>
    <row r="19" spans="1:107" x14ac:dyDescent="0.3">
      <c r="A19" s="164"/>
      <c r="B19" s="165"/>
      <c r="C19" s="2" t="s">
        <v>305</v>
      </c>
      <c r="D19" s="35">
        <f t="shared" si="141"/>
        <v>55274443</v>
      </c>
      <c r="E19" s="35">
        <f t="shared" si="142"/>
        <v>44690086</v>
      </c>
      <c r="F19" s="35">
        <f t="shared" si="143"/>
        <v>13704290</v>
      </c>
      <c r="G19" s="35">
        <f t="shared" si="144"/>
        <v>30985796</v>
      </c>
      <c r="H19" s="35">
        <f t="shared" si="145"/>
        <v>1914526</v>
      </c>
      <c r="I19" s="35">
        <f t="shared" si="146"/>
        <v>6986820</v>
      </c>
      <c r="J19" s="35">
        <f t="shared" si="147"/>
        <v>924555</v>
      </c>
      <c r="K19" s="35">
        <f t="shared" si="148"/>
        <v>758456</v>
      </c>
      <c r="L19" s="39">
        <f t="shared" si="149"/>
        <v>4154021</v>
      </c>
      <c r="M19" s="86">
        <f t="shared" si="185"/>
        <v>3341840</v>
      </c>
      <c r="N19" s="86">
        <f t="shared" ref="N19" si="210">N61+N153+N62+N63+N64+N65+N66+N106+N101+N100+N67</f>
        <v>1012897</v>
      </c>
      <c r="O19" s="86">
        <f t="shared" ref="O19:S19" si="211">O61+O153+O62+O63+O64+O65+O66+O106+O101+O100+O67</f>
        <v>2328943</v>
      </c>
      <c r="P19" s="86">
        <f t="shared" si="211"/>
        <v>141446</v>
      </c>
      <c r="Q19" s="86">
        <f t="shared" si="211"/>
        <v>525803</v>
      </c>
      <c r="R19" s="86">
        <f t="shared" si="211"/>
        <v>83279</v>
      </c>
      <c r="S19" s="86">
        <f t="shared" si="211"/>
        <v>61653</v>
      </c>
      <c r="T19" s="79">
        <f t="shared" si="152"/>
        <v>4183048</v>
      </c>
      <c r="U19" s="80">
        <f t="shared" si="188"/>
        <v>3361301</v>
      </c>
      <c r="V19" s="80">
        <f t="shared" ref="V19:AA19" si="212">V61+V153+V62+V63+V64+V65+V66+V106+V101+V100+V67</f>
        <v>994919</v>
      </c>
      <c r="W19" s="80">
        <f t="shared" si="212"/>
        <v>2366382</v>
      </c>
      <c r="X19" s="80">
        <f t="shared" si="212"/>
        <v>144694</v>
      </c>
      <c r="Y19" s="80">
        <f t="shared" si="212"/>
        <v>537534</v>
      </c>
      <c r="Z19" s="80">
        <f t="shared" si="212"/>
        <v>82735</v>
      </c>
      <c r="AA19" s="80">
        <f t="shared" si="212"/>
        <v>56784</v>
      </c>
      <c r="AB19" s="39">
        <f t="shared" si="155"/>
        <v>5027215</v>
      </c>
      <c r="AC19" s="86">
        <f t="shared" si="190"/>
        <v>4072640</v>
      </c>
      <c r="AD19" s="86">
        <f t="shared" ref="AD19:AI19" si="213">AD61+AD153+AD62+AD63+AD64+AD65+AD66+AD106+AD101+AD100+AD67</f>
        <v>1268331</v>
      </c>
      <c r="AE19" s="86">
        <f t="shared" si="213"/>
        <v>2804309</v>
      </c>
      <c r="AF19" s="86">
        <f t="shared" si="213"/>
        <v>183514</v>
      </c>
      <c r="AG19" s="86">
        <f t="shared" si="213"/>
        <v>623771</v>
      </c>
      <c r="AH19" s="86">
        <f t="shared" si="213"/>
        <v>84095</v>
      </c>
      <c r="AI19" s="86">
        <f t="shared" si="213"/>
        <v>63195</v>
      </c>
      <c r="AJ19" s="79">
        <f t="shared" si="158"/>
        <v>4784677</v>
      </c>
      <c r="AK19" s="80">
        <f t="shared" si="192"/>
        <v>3876917</v>
      </c>
      <c r="AL19" s="80">
        <f t="shared" ref="AL19:AQ19" si="214">AL61+AL153+AL62+AL63+AL64+AL65+AL66+AL106+AL101+AL100+AL67</f>
        <v>1212378</v>
      </c>
      <c r="AM19" s="80">
        <f t="shared" si="214"/>
        <v>2664539</v>
      </c>
      <c r="AN19" s="80">
        <f t="shared" si="214"/>
        <v>174078</v>
      </c>
      <c r="AO19" s="80">
        <f t="shared" si="214"/>
        <v>597606</v>
      </c>
      <c r="AP19" s="80">
        <f t="shared" si="214"/>
        <v>75124</v>
      </c>
      <c r="AQ19" s="80">
        <f t="shared" si="214"/>
        <v>60952</v>
      </c>
      <c r="AR19" s="39">
        <f t="shared" si="161"/>
        <v>4777453</v>
      </c>
      <c r="AS19" s="86">
        <f t="shared" si="194"/>
        <v>3862745</v>
      </c>
      <c r="AT19" s="86">
        <f t="shared" ref="AT19:AY19" si="215">AT61+AT153+AT62+AT63+AT64+AT65+AT66+AT106+AT101+AT100+AT67</f>
        <v>1209271</v>
      </c>
      <c r="AU19" s="86">
        <f t="shared" si="215"/>
        <v>2653474</v>
      </c>
      <c r="AV19" s="86">
        <f t="shared" si="215"/>
        <v>171145</v>
      </c>
      <c r="AW19" s="86">
        <f t="shared" si="215"/>
        <v>605224</v>
      </c>
      <c r="AX19" s="86">
        <f t="shared" si="215"/>
        <v>75702</v>
      </c>
      <c r="AY19" s="86">
        <f t="shared" si="215"/>
        <v>62637</v>
      </c>
      <c r="AZ19" s="79">
        <f t="shared" si="164"/>
        <v>4643586</v>
      </c>
      <c r="BA19" s="80">
        <f t="shared" si="196"/>
        <v>3743960</v>
      </c>
      <c r="BB19" s="80">
        <f t="shared" ref="BB19:BG19" si="216">BB61+BB153+BB62+BB63+BB64+BB65+BB66+BB106+BB101+BB100+BB67</f>
        <v>1129303</v>
      </c>
      <c r="BC19" s="80">
        <f t="shared" si="216"/>
        <v>2614657</v>
      </c>
      <c r="BD19" s="80">
        <f t="shared" si="216"/>
        <v>168284</v>
      </c>
      <c r="BE19" s="80">
        <f t="shared" si="216"/>
        <v>597233</v>
      </c>
      <c r="BF19" s="80">
        <f t="shared" si="216"/>
        <v>67706</v>
      </c>
      <c r="BG19" s="80">
        <f t="shared" si="216"/>
        <v>66403</v>
      </c>
      <c r="BH19" s="39">
        <f t="shared" si="167"/>
        <v>4494384</v>
      </c>
      <c r="BI19" s="86">
        <f t="shared" si="198"/>
        <v>3618494</v>
      </c>
      <c r="BJ19" s="86">
        <f t="shared" ref="BJ19:BO19" si="217">BJ61+BJ153+BJ62+BJ63+BJ64+BJ65+BJ66+BJ106+BJ101+BJ100+BJ67</f>
        <v>1108904</v>
      </c>
      <c r="BK19" s="86">
        <f t="shared" si="217"/>
        <v>2509590</v>
      </c>
      <c r="BL19" s="86">
        <f t="shared" si="217"/>
        <v>162559</v>
      </c>
      <c r="BM19" s="86">
        <f t="shared" si="217"/>
        <v>572110</v>
      </c>
      <c r="BN19" s="86">
        <f t="shared" si="217"/>
        <v>73847</v>
      </c>
      <c r="BO19" s="86">
        <f t="shared" si="217"/>
        <v>67374</v>
      </c>
      <c r="BP19" s="79">
        <f t="shared" si="170"/>
        <v>4420108</v>
      </c>
      <c r="BQ19" s="80">
        <f t="shared" si="200"/>
        <v>3554926</v>
      </c>
      <c r="BR19" s="80">
        <f t="shared" ref="BR19:BW19" si="218">BR61+BR153+BR62+BR63+BR64+BR65+BR66+BR106+BR101+BR100+BR67</f>
        <v>1073688</v>
      </c>
      <c r="BS19" s="80">
        <f t="shared" si="218"/>
        <v>2481238</v>
      </c>
      <c r="BT19" s="80">
        <f t="shared" si="218"/>
        <v>146925</v>
      </c>
      <c r="BU19" s="80">
        <f t="shared" si="218"/>
        <v>572210</v>
      </c>
      <c r="BV19" s="80">
        <f t="shared" si="218"/>
        <v>80058</v>
      </c>
      <c r="BW19" s="80">
        <f t="shared" si="218"/>
        <v>65989</v>
      </c>
      <c r="BX19" s="39">
        <f t="shared" si="173"/>
        <v>4781965</v>
      </c>
      <c r="BY19" s="86">
        <f t="shared" si="202"/>
        <v>3883318</v>
      </c>
      <c r="BZ19" s="86">
        <f t="shared" ref="BZ19:CE19" si="219">BZ61+BZ153+BZ62+BZ63+BZ64+BZ65+BZ66+BZ106+BZ101+BZ100+BZ67</f>
        <v>1167114</v>
      </c>
      <c r="CA19" s="86">
        <f t="shared" si="219"/>
        <v>2716204</v>
      </c>
      <c r="CB19" s="86">
        <f t="shared" si="219"/>
        <v>154977</v>
      </c>
      <c r="CC19" s="86">
        <f t="shared" si="219"/>
        <v>609485</v>
      </c>
      <c r="CD19" s="86">
        <f t="shared" si="219"/>
        <v>69708</v>
      </c>
      <c r="CE19" s="86">
        <f t="shared" si="219"/>
        <v>64477</v>
      </c>
      <c r="CF19" s="79">
        <f t="shared" si="176"/>
        <v>4318210</v>
      </c>
      <c r="CG19" s="80">
        <f t="shared" si="204"/>
        <v>3489753</v>
      </c>
      <c r="CH19" s="80">
        <f t="shared" ref="CH19:CM19" si="220">CH61+CH153+CH62+CH63+CH64+CH65+CH66+CH106+CH101+CH100+CH67</f>
        <v>1118093</v>
      </c>
      <c r="CI19" s="80">
        <f t="shared" si="220"/>
        <v>2371660</v>
      </c>
      <c r="CJ19" s="80">
        <f t="shared" si="220"/>
        <v>139664</v>
      </c>
      <c r="CK19" s="80">
        <f t="shared" si="220"/>
        <v>552518</v>
      </c>
      <c r="CL19" s="80">
        <f t="shared" si="220"/>
        <v>77855</v>
      </c>
      <c r="CM19" s="80">
        <f t="shared" si="220"/>
        <v>58420</v>
      </c>
      <c r="CN19" s="39">
        <f t="shared" si="179"/>
        <v>4883627</v>
      </c>
      <c r="CO19" s="86">
        <f t="shared" si="206"/>
        <v>3973701</v>
      </c>
      <c r="CP19" s="86">
        <f t="shared" ref="CP19:CU19" si="221">CP61+CP153+CP62+CP63+CP64+CP65+CP66+CP106+CP101+CP100+CP67</f>
        <v>1203233</v>
      </c>
      <c r="CQ19" s="86">
        <f t="shared" si="221"/>
        <v>2770468</v>
      </c>
      <c r="CR19" s="86">
        <f t="shared" si="221"/>
        <v>170055</v>
      </c>
      <c r="CS19" s="86">
        <f t="shared" si="221"/>
        <v>600696</v>
      </c>
      <c r="CT19" s="86">
        <f t="shared" si="221"/>
        <v>75352</v>
      </c>
      <c r="CU19" s="86">
        <f t="shared" si="221"/>
        <v>63823</v>
      </c>
      <c r="CV19" s="79">
        <f t="shared" si="182"/>
        <v>4806149</v>
      </c>
      <c r="CW19" s="80">
        <f t="shared" si="208"/>
        <v>3910491</v>
      </c>
      <c r="CX19" s="80">
        <f t="shared" ref="CX19:DC19" si="222">CX61+CX153+CX62+CX63+CX64+CX65+CX66+CX106+CX101+CX100+CX67</f>
        <v>1206159</v>
      </c>
      <c r="CY19" s="80">
        <f t="shared" si="222"/>
        <v>2704332</v>
      </c>
      <c r="CZ19" s="80">
        <f t="shared" si="222"/>
        <v>157185</v>
      </c>
      <c r="DA19" s="80">
        <f t="shared" si="222"/>
        <v>592630</v>
      </c>
      <c r="DB19" s="80">
        <f t="shared" si="222"/>
        <v>79094</v>
      </c>
      <c r="DC19" s="81">
        <f t="shared" si="222"/>
        <v>66749</v>
      </c>
    </row>
    <row r="20" spans="1:107" x14ac:dyDescent="0.3">
      <c r="A20" s="164"/>
      <c r="B20" s="165"/>
      <c r="C20" s="2" t="s">
        <v>306</v>
      </c>
      <c r="D20" s="35">
        <f t="shared" si="141"/>
        <v>153215222</v>
      </c>
      <c r="E20" s="35">
        <f t="shared" si="142"/>
        <v>130553249</v>
      </c>
      <c r="F20" s="35">
        <f t="shared" si="143"/>
        <v>32430398</v>
      </c>
      <c r="G20" s="35">
        <f t="shared" si="144"/>
        <v>98122851</v>
      </c>
      <c r="H20" s="35">
        <f t="shared" si="145"/>
        <v>4030945</v>
      </c>
      <c r="I20" s="35">
        <f t="shared" si="146"/>
        <v>15672455</v>
      </c>
      <c r="J20" s="35">
        <f t="shared" si="147"/>
        <v>2382086</v>
      </c>
      <c r="K20" s="35">
        <f t="shared" si="148"/>
        <v>576487</v>
      </c>
      <c r="L20" s="39">
        <f t="shared" si="149"/>
        <v>12249394</v>
      </c>
      <c r="M20" s="86">
        <f t="shared" si="185"/>
        <v>10467849</v>
      </c>
      <c r="N20" s="86">
        <f t="shared" ref="N20" si="223">N68+N69+N70+N71+N72+N73+N74+N75+N76+N77</f>
        <v>2638252</v>
      </c>
      <c r="O20" s="86">
        <f t="shared" ref="O20:S20" si="224">O68+O69+O70+O71+O72+O73+O74+O75+O76+O77</f>
        <v>7829597</v>
      </c>
      <c r="P20" s="86">
        <f t="shared" si="224"/>
        <v>319061</v>
      </c>
      <c r="Q20" s="86">
        <f t="shared" si="224"/>
        <v>1180884</v>
      </c>
      <c r="R20" s="86">
        <f t="shared" si="224"/>
        <v>231944</v>
      </c>
      <c r="S20" s="86">
        <f t="shared" si="224"/>
        <v>49656</v>
      </c>
      <c r="T20" s="79">
        <f t="shared" si="152"/>
        <v>12179296</v>
      </c>
      <c r="U20" s="80">
        <f t="shared" si="188"/>
        <v>10390548</v>
      </c>
      <c r="V20" s="80">
        <f t="shared" ref="V20:AA20" si="225">V68+V69+V70+V71+V72+V73+V74+V75+V76+V77</f>
        <v>2613959</v>
      </c>
      <c r="W20" s="80">
        <f t="shared" si="225"/>
        <v>7776589</v>
      </c>
      <c r="X20" s="80">
        <f t="shared" si="225"/>
        <v>319664</v>
      </c>
      <c r="Y20" s="80">
        <f t="shared" si="225"/>
        <v>1200994</v>
      </c>
      <c r="Z20" s="80">
        <f t="shared" si="225"/>
        <v>223122</v>
      </c>
      <c r="AA20" s="80">
        <f t="shared" si="225"/>
        <v>44968</v>
      </c>
      <c r="AB20" s="39">
        <f t="shared" si="155"/>
        <v>13263091</v>
      </c>
      <c r="AC20" s="86">
        <f t="shared" si="190"/>
        <v>11288117</v>
      </c>
      <c r="AD20" s="86">
        <f t="shared" ref="AD20:AI20" si="226">AD68+AD69+AD70+AD71+AD72+AD73+AD74+AD75+AD76+AD77</f>
        <v>2728096</v>
      </c>
      <c r="AE20" s="86">
        <f t="shared" si="226"/>
        <v>8560021</v>
      </c>
      <c r="AF20" s="86">
        <f t="shared" si="226"/>
        <v>376854</v>
      </c>
      <c r="AG20" s="86">
        <f t="shared" si="226"/>
        <v>1372502</v>
      </c>
      <c r="AH20" s="86">
        <f t="shared" si="226"/>
        <v>174652</v>
      </c>
      <c r="AI20" s="86">
        <f t="shared" si="226"/>
        <v>50966</v>
      </c>
      <c r="AJ20" s="79">
        <f t="shared" si="158"/>
        <v>13168477</v>
      </c>
      <c r="AK20" s="80">
        <f t="shared" si="192"/>
        <v>11218503</v>
      </c>
      <c r="AL20" s="80">
        <f t="shared" ref="AL20:AQ20" si="227">AL68+AL69+AL70+AL71+AL72+AL73+AL74+AL75+AL76+AL77</f>
        <v>2723853</v>
      </c>
      <c r="AM20" s="80">
        <f t="shared" si="227"/>
        <v>8494650</v>
      </c>
      <c r="AN20" s="80">
        <f t="shared" si="227"/>
        <v>358812</v>
      </c>
      <c r="AO20" s="80">
        <f t="shared" si="227"/>
        <v>1352213</v>
      </c>
      <c r="AP20" s="80">
        <f t="shared" si="227"/>
        <v>189991</v>
      </c>
      <c r="AQ20" s="80">
        <f t="shared" si="227"/>
        <v>48958</v>
      </c>
      <c r="AR20" s="39">
        <f t="shared" si="161"/>
        <v>13010616</v>
      </c>
      <c r="AS20" s="86">
        <f t="shared" si="194"/>
        <v>11076752</v>
      </c>
      <c r="AT20" s="86">
        <f t="shared" ref="AT20:AY20" si="228">AT68+AT69+AT70+AT71+AT72+AT73+AT74+AT75+AT76+AT77</f>
        <v>2840057</v>
      </c>
      <c r="AU20" s="86">
        <f t="shared" si="228"/>
        <v>8236695</v>
      </c>
      <c r="AV20" s="86">
        <f t="shared" si="228"/>
        <v>343838</v>
      </c>
      <c r="AW20" s="86">
        <f t="shared" si="228"/>
        <v>1332094</v>
      </c>
      <c r="AX20" s="86">
        <f t="shared" si="228"/>
        <v>208898</v>
      </c>
      <c r="AY20" s="86">
        <f t="shared" si="228"/>
        <v>49034</v>
      </c>
      <c r="AZ20" s="79">
        <f t="shared" si="164"/>
        <v>12694883</v>
      </c>
      <c r="BA20" s="80">
        <f t="shared" si="196"/>
        <v>10771149</v>
      </c>
      <c r="BB20" s="80">
        <f t="shared" ref="BB20:BG20" si="229">BB68+BB69+BB70+BB71+BB72+BB73+BB74+BB75+BB76+BB77</f>
        <v>2607335</v>
      </c>
      <c r="BC20" s="80">
        <f t="shared" si="229"/>
        <v>8163814</v>
      </c>
      <c r="BD20" s="80">
        <f t="shared" si="229"/>
        <v>349319</v>
      </c>
      <c r="BE20" s="80">
        <f t="shared" si="229"/>
        <v>1349726</v>
      </c>
      <c r="BF20" s="80">
        <f t="shared" si="229"/>
        <v>176069</v>
      </c>
      <c r="BG20" s="80">
        <f t="shared" si="229"/>
        <v>48620</v>
      </c>
      <c r="BH20" s="39">
        <f t="shared" si="167"/>
        <v>12824140</v>
      </c>
      <c r="BI20" s="86">
        <f t="shared" si="198"/>
        <v>10939732</v>
      </c>
      <c r="BJ20" s="86">
        <f t="shared" ref="BJ20:BO20" si="230">BJ68+BJ69+BJ70+BJ71+BJ72+BJ73+BJ74+BJ75+BJ76+BJ77</f>
        <v>2763427</v>
      </c>
      <c r="BK20" s="86">
        <f t="shared" si="230"/>
        <v>8176305</v>
      </c>
      <c r="BL20" s="86">
        <f t="shared" si="230"/>
        <v>344525</v>
      </c>
      <c r="BM20" s="86">
        <f t="shared" si="230"/>
        <v>1280871</v>
      </c>
      <c r="BN20" s="86">
        <f t="shared" si="230"/>
        <v>208734</v>
      </c>
      <c r="BO20" s="86">
        <f t="shared" si="230"/>
        <v>50278</v>
      </c>
      <c r="BP20" s="79">
        <f t="shared" si="170"/>
        <v>12762424</v>
      </c>
      <c r="BQ20" s="80">
        <f t="shared" si="200"/>
        <v>10863844</v>
      </c>
      <c r="BR20" s="80">
        <f t="shared" ref="BR20:BW20" si="231">BR68+BR69+BR70+BR71+BR72+BR73+BR74+BR75+BR76+BR77</f>
        <v>2728487</v>
      </c>
      <c r="BS20" s="80">
        <f t="shared" si="231"/>
        <v>8135357</v>
      </c>
      <c r="BT20" s="80">
        <f t="shared" si="231"/>
        <v>332355</v>
      </c>
      <c r="BU20" s="80">
        <f t="shared" si="231"/>
        <v>1296972</v>
      </c>
      <c r="BV20" s="80">
        <f t="shared" si="231"/>
        <v>222225</v>
      </c>
      <c r="BW20" s="80">
        <f t="shared" si="231"/>
        <v>47028</v>
      </c>
      <c r="BX20" s="39">
        <f t="shared" si="173"/>
        <v>12928921</v>
      </c>
      <c r="BY20" s="86">
        <f t="shared" si="202"/>
        <v>11022939</v>
      </c>
      <c r="BZ20" s="86">
        <f t="shared" ref="BZ20:CE20" si="232">BZ68+BZ69+BZ70+BZ71+BZ72+BZ73+BZ74+BZ75+BZ76+BZ77</f>
        <v>2655314</v>
      </c>
      <c r="CA20" s="86">
        <f t="shared" si="232"/>
        <v>8367625</v>
      </c>
      <c r="CB20" s="86">
        <f t="shared" si="232"/>
        <v>319400</v>
      </c>
      <c r="CC20" s="86">
        <f t="shared" si="232"/>
        <v>1371003</v>
      </c>
      <c r="CD20" s="86">
        <f t="shared" si="232"/>
        <v>168464</v>
      </c>
      <c r="CE20" s="86">
        <f t="shared" si="232"/>
        <v>47115</v>
      </c>
      <c r="CF20" s="79">
        <f t="shared" si="176"/>
        <v>11542095</v>
      </c>
      <c r="CG20" s="80">
        <f t="shared" si="204"/>
        <v>9795230</v>
      </c>
      <c r="CH20" s="80">
        <f t="shared" ref="CH20:CM20" si="233">CH68+CH69+CH70+CH71+CH72+CH73+CH74+CH75+CH76+CH77</f>
        <v>2545662</v>
      </c>
      <c r="CI20" s="80">
        <f t="shared" si="233"/>
        <v>7249568</v>
      </c>
      <c r="CJ20" s="80">
        <f t="shared" si="233"/>
        <v>284735</v>
      </c>
      <c r="CK20" s="80">
        <f t="shared" si="233"/>
        <v>1225822</v>
      </c>
      <c r="CL20" s="80">
        <f t="shared" si="233"/>
        <v>192110</v>
      </c>
      <c r="CM20" s="80">
        <f t="shared" si="233"/>
        <v>44198</v>
      </c>
      <c r="CN20" s="39">
        <f t="shared" si="179"/>
        <v>12984820</v>
      </c>
      <c r="CO20" s="86">
        <f t="shared" si="206"/>
        <v>11057392</v>
      </c>
      <c r="CP20" s="86">
        <f t="shared" ref="CP20:CU20" si="234">CP68+CP69+CP70+CP71+CP72+CP73+CP74+CP75+CP76+CP77</f>
        <v>2621676</v>
      </c>
      <c r="CQ20" s="86">
        <f t="shared" si="234"/>
        <v>8435716</v>
      </c>
      <c r="CR20" s="86">
        <f t="shared" si="234"/>
        <v>349239</v>
      </c>
      <c r="CS20" s="86">
        <f t="shared" si="234"/>
        <v>1359942</v>
      </c>
      <c r="CT20" s="86">
        <f t="shared" si="234"/>
        <v>171384</v>
      </c>
      <c r="CU20" s="86">
        <f t="shared" si="234"/>
        <v>46863</v>
      </c>
      <c r="CV20" s="79">
        <f t="shared" si="182"/>
        <v>13607065</v>
      </c>
      <c r="CW20" s="80">
        <f t="shared" si="208"/>
        <v>11661194</v>
      </c>
      <c r="CX20" s="80">
        <f t="shared" ref="CX20:DC20" si="235">CX68+CX69+CX70+CX71+CX72+CX73+CX74+CX75+CX76+CX77</f>
        <v>2964280</v>
      </c>
      <c r="CY20" s="80">
        <f t="shared" si="235"/>
        <v>8696914</v>
      </c>
      <c r="CZ20" s="80">
        <f t="shared" si="235"/>
        <v>333143</v>
      </c>
      <c r="DA20" s="80">
        <f t="shared" si="235"/>
        <v>1349432</v>
      </c>
      <c r="DB20" s="80">
        <f t="shared" si="235"/>
        <v>214493</v>
      </c>
      <c r="DC20" s="81">
        <f t="shared" si="235"/>
        <v>48803</v>
      </c>
    </row>
    <row r="21" spans="1:107" x14ac:dyDescent="0.3">
      <c r="A21" s="164"/>
      <c r="B21" s="165"/>
      <c r="C21" s="2" t="s">
        <v>307</v>
      </c>
      <c r="D21" s="35">
        <f t="shared" si="141"/>
        <v>146202543</v>
      </c>
      <c r="E21" s="35">
        <f t="shared" si="142"/>
        <v>123118374</v>
      </c>
      <c r="F21" s="35">
        <f t="shared" si="143"/>
        <v>30520857</v>
      </c>
      <c r="G21" s="35">
        <f t="shared" si="144"/>
        <v>92597517</v>
      </c>
      <c r="H21" s="35">
        <f t="shared" si="145"/>
        <v>4517127</v>
      </c>
      <c r="I21" s="35">
        <f t="shared" si="146"/>
        <v>16805081</v>
      </c>
      <c r="J21" s="35">
        <f t="shared" si="147"/>
        <v>1197698</v>
      </c>
      <c r="K21" s="35">
        <f t="shared" si="148"/>
        <v>564263</v>
      </c>
      <c r="L21" s="39">
        <f t="shared" si="149"/>
        <v>11751134</v>
      </c>
      <c r="M21" s="86">
        <f t="shared" si="185"/>
        <v>9971615</v>
      </c>
      <c r="N21" s="86">
        <f t="shared" ref="N21" si="236">N78+N79+N127+N80+N81+N83+N84+N85+N86+N87</f>
        <v>2481316</v>
      </c>
      <c r="O21" s="86">
        <f t="shared" ref="O21:S21" si="237">O78+O79+O127+O80+O81+O83+O84+O85+O86+O87</f>
        <v>7490299</v>
      </c>
      <c r="P21" s="86">
        <f t="shared" si="237"/>
        <v>353477</v>
      </c>
      <c r="Q21" s="86">
        <f t="shared" si="237"/>
        <v>1265660</v>
      </c>
      <c r="R21" s="86">
        <f t="shared" si="237"/>
        <v>111918</v>
      </c>
      <c r="S21" s="86">
        <f t="shared" si="237"/>
        <v>48464</v>
      </c>
      <c r="T21" s="79">
        <f t="shared" si="152"/>
        <v>11752818</v>
      </c>
      <c r="U21" s="80">
        <f t="shared" si="188"/>
        <v>9932708</v>
      </c>
      <c r="V21" s="80">
        <f t="shared" ref="V21:AA21" si="238">V78+V79+V127+V80+V81+V83+V84+V85+V86+V87</f>
        <v>2443783</v>
      </c>
      <c r="W21" s="80">
        <f t="shared" si="238"/>
        <v>7488925</v>
      </c>
      <c r="X21" s="80">
        <f t="shared" si="238"/>
        <v>361269</v>
      </c>
      <c r="Y21" s="80">
        <f t="shared" si="238"/>
        <v>1308342</v>
      </c>
      <c r="Z21" s="80">
        <f t="shared" si="238"/>
        <v>105770</v>
      </c>
      <c r="AA21" s="80">
        <f t="shared" si="238"/>
        <v>44729</v>
      </c>
      <c r="AB21" s="39">
        <f t="shared" si="155"/>
        <v>13127159</v>
      </c>
      <c r="AC21" s="86">
        <f t="shared" si="190"/>
        <v>11047612</v>
      </c>
      <c r="AD21" s="86">
        <f t="shared" ref="AD21:AI21" si="239">AD78+AD79+AD127+AD80+AD81+AD83+AD84+AD85+AD86+AD87</f>
        <v>2756354</v>
      </c>
      <c r="AE21" s="86">
        <f t="shared" si="239"/>
        <v>8291258</v>
      </c>
      <c r="AF21" s="86">
        <f t="shared" si="239"/>
        <v>422071</v>
      </c>
      <c r="AG21" s="86">
        <f t="shared" si="239"/>
        <v>1508368</v>
      </c>
      <c r="AH21" s="86">
        <f t="shared" si="239"/>
        <v>98164</v>
      </c>
      <c r="AI21" s="86">
        <f t="shared" si="239"/>
        <v>50944</v>
      </c>
      <c r="AJ21" s="79">
        <f t="shared" si="158"/>
        <v>12373483</v>
      </c>
      <c r="AK21" s="80">
        <f t="shared" si="192"/>
        <v>10403295</v>
      </c>
      <c r="AL21" s="80">
        <f t="shared" ref="AL21:AQ21" si="240">AL78+AL79+AL127+AL80+AL81+AL83+AL84+AL85+AL86+AL87</f>
        <v>2585461</v>
      </c>
      <c r="AM21" s="80">
        <f t="shared" si="240"/>
        <v>7817834</v>
      </c>
      <c r="AN21" s="80">
        <f t="shared" si="240"/>
        <v>396813</v>
      </c>
      <c r="AO21" s="80">
        <f t="shared" si="240"/>
        <v>1425845</v>
      </c>
      <c r="AP21" s="80">
        <f t="shared" si="240"/>
        <v>99613</v>
      </c>
      <c r="AQ21" s="80">
        <f t="shared" si="240"/>
        <v>47917</v>
      </c>
      <c r="AR21" s="39">
        <f t="shared" si="161"/>
        <v>12244067</v>
      </c>
      <c r="AS21" s="86">
        <f t="shared" si="194"/>
        <v>10270137</v>
      </c>
      <c r="AT21" s="86">
        <f t="shared" ref="AT21:AY21" si="241">AT78+AT79+AT127+AT80+AT81+AT83+AT84+AT85+AT86+AT87</f>
        <v>2626721</v>
      </c>
      <c r="AU21" s="86">
        <f t="shared" si="241"/>
        <v>7643416</v>
      </c>
      <c r="AV21" s="86">
        <f t="shared" si="241"/>
        <v>385716</v>
      </c>
      <c r="AW21" s="86">
        <f t="shared" si="241"/>
        <v>1436205</v>
      </c>
      <c r="AX21" s="86">
        <f t="shared" si="241"/>
        <v>103596</v>
      </c>
      <c r="AY21" s="86">
        <f t="shared" si="241"/>
        <v>48413</v>
      </c>
      <c r="AZ21" s="79">
        <f t="shared" si="164"/>
        <v>12205494</v>
      </c>
      <c r="BA21" s="80">
        <f t="shared" si="196"/>
        <v>10219348</v>
      </c>
      <c r="BB21" s="80">
        <f t="shared" ref="BB21:BG21" si="242">BB78+BB79+BB127+BB80+BB81+BB83+BB84+BB85+BB86+BB87</f>
        <v>2528145</v>
      </c>
      <c r="BC21" s="80">
        <f t="shared" si="242"/>
        <v>7691203</v>
      </c>
      <c r="BD21" s="80">
        <f t="shared" si="242"/>
        <v>395467</v>
      </c>
      <c r="BE21" s="80">
        <f t="shared" si="242"/>
        <v>1448811</v>
      </c>
      <c r="BF21" s="80">
        <f t="shared" si="242"/>
        <v>95110</v>
      </c>
      <c r="BG21" s="80">
        <f t="shared" si="242"/>
        <v>46758</v>
      </c>
      <c r="BH21" s="39">
        <f t="shared" si="167"/>
        <v>12350184</v>
      </c>
      <c r="BI21" s="86">
        <f t="shared" si="198"/>
        <v>10425313</v>
      </c>
      <c r="BJ21" s="86">
        <f t="shared" ref="BJ21:BO21" si="243">BJ78+BJ79+BJ127+BJ80+BJ81+BJ83+BJ84+BJ85+BJ86+BJ87</f>
        <v>2624952</v>
      </c>
      <c r="BK21" s="86">
        <f t="shared" si="243"/>
        <v>7800361</v>
      </c>
      <c r="BL21" s="86">
        <f t="shared" si="243"/>
        <v>391958</v>
      </c>
      <c r="BM21" s="86">
        <f t="shared" si="243"/>
        <v>1378099</v>
      </c>
      <c r="BN21" s="86">
        <f t="shared" si="243"/>
        <v>106275</v>
      </c>
      <c r="BO21" s="86">
        <f t="shared" si="243"/>
        <v>48539</v>
      </c>
      <c r="BP21" s="79">
        <f t="shared" si="170"/>
        <v>12124381</v>
      </c>
      <c r="BQ21" s="80">
        <f t="shared" si="200"/>
        <v>10214346</v>
      </c>
      <c r="BR21" s="80">
        <f t="shared" ref="BR21:BW21" si="244">BR78+BR79+BR127+BR80+BR81+BR83+BR84+BR85+BR86+BR87</f>
        <v>2556122</v>
      </c>
      <c r="BS21" s="80">
        <f t="shared" si="244"/>
        <v>7658224</v>
      </c>
      <c r="BT21" s="80">
        <f t="shared" si="244"/>
        <v>377986</v>
      </c>
      <c r="BU21" s="80">
        <f t="shared" si="244"/>
        <v>1381123</v>
      </c>
      <c r="BV21" s="80">
        <f t="shared" si="244"/>
        <v>105474</v>
      </c>
      <c r="BW21" s="80">
        <f t="shared" si="244"/>
        <v>45452</v>
      </c>
      <c r="BX21" s="39">
        <f t="shared" si="173"/>
        <v>12440699</v>
      </c>
      <c r="BY21" s="86">
        <f t="shared" si="202"/>
        <v>10473872</v>
      </c>
      <c r="BZ21" s="86">
        <f t="shared" ref="BZ21:CE21" si="245">BZ78+BZ79+BZ127+BZ80+BZ81+BZ83+BZ84+BZ85+BZ86+BZ87</f>
        <v>2555220</v>
      </c>
      <c r="CA21" s="86">
        <f t="shared" si="245"/>
        <v>7918652</v>
      </c>
      <c r="CB21" s="86">
        <f t="shared" si="245"/>
        <v>358065</v>
      </c>
      <c r="CC21" s="86">
        <f t="shared" si="245"/>
        <v>1473012</v>
      </c>
      <c r="CD21" s="86">
        <f t="shared" si="245"/>
        <v>90366</v>
      </c>
      <c r="CE21" s="86">
        <f t="shared" si="245"/>
        <v>45384</v>
      </c>
      <c r="CF21" s="79">
        <f t="shared" si="176"/>
        <v>10902723</v>
      </c>
      <c r="CG21" s="80">
        <f t="shared" si="204"/>
        <v>9138752</v>
      </c>
      <c r="CH21" s="80">
        <f t="shared" ref="CH21:CM21" si="246">CH78+CH79+CH127+CH80+CH81+CH83+CH84+CH85+CH86+CH87</f>
        <v>2316636</v>
      </c>
      <c r="CI21" s="80">
        <f t="shared" si="246"/>
        <v>6822116</v>
      </c>
      <c r="CJ21" s="80">
        <f t="shared" si="246"/>
        <v>320373</v>
      </c>
      <c r="CK21" s="80">
        <f t="shared" si="246"/>
        <v>1307171</v>
      </c>
      <c r="CL21" s="80">
        <f t="shared" si="246"/>
        <v>94737</v>
      </c>
      <c r="CM21" s="80">
        <f t="shared" si="246"/>
        <v>41690</v>
      </c>
      <c r="CN21" s="39">
        <f t="shared" si="179"/>
        <v>12427033</v>
      </c>
      <c r="CO21" s="86">
        <f t="shared" si="206"/>
        <v>10467743</v>
      </c>
      <c r="CP21" s="86">
        <f t="shared" ref="CP21:CU21" si="247">CP78+CP79+CP127+CP80+CP81+CP83+CP84+CP85+CP86+CP87</f>
        <v>2492644</v>
      </c>
      <c r="CQ21" s="86">
        <f t="shared" si="247"/>
        <v>7975099</v>
      </c>
      <c r="CR21" s="86">
        <f t="shared" si="247"/>
        <v>385389</v>
      </c>
      <c r="CS21" s="86">
        <f t="shared" si="247"/>
        <v>1440291</v>
      </c>
      <c r="CT21" s="86">
        <f t="shared" si="247"/>
        <v>87646</v>
      </c>
      <c r="CU21" s="86">
        <f t="shared" si="247"/>
        <v>45964</v>
      </c>
      <c r="CV21" s="79">
        <f t="shared" si="182"/>
        <v>12503368</v>
      </c>
      <c r="CW21" s="80">
        <f t="shared" si="208"/>
        <v>10553633</v>
      </c>
      <c r="CX21" s="80">
        <f t="shared" ref="CX21:DC21" si="248">CX78+CX79+CX127+CX80+CX81+CX83+CX84+CX85+CX86+CX87</f>
        <v>2553503</v>
      </c>
      <c r="CY21" s="80">
        <f t="shared" si="248"/>
        <v>8000130</v>
      </c>
      <c r="CZ21" s="80">
        <f t="shared" si="248"/>
        <v>368543</v>
      </c>
      <c r="DA21" s="80">
        <f t="shared" si="248"/>
        <v>1432154</v>
      </c>
      <c r="DB21" s="80">
        <f t="shared" si="248"/>
        <v>99029</v>
      </c>
      <c r="DC21" s="81">
        <f t="shared" si="248"/>
        <v>50009</v>
      </c>
    </row>
    <row r="22" spans="1:107" x14ac:dyDescent="0.3">
      <c r="A22" s="164"/>
      <c r="B22" s="165"/>
      <c r="C22" s="2" t="s">
        <v>308</v>
      </c>
      <c r="D22" s="35">
        <f t="shared" si="141"/>
        <v>85305993</v>
      </c>
      <c r="E22" s="35">
        <f t="shared" si="142"/>
        <v>71178934</v>
      </c>
      <c r="F22" s="35">
        <f t="shared" si="143"/>
        <v>18634460</v>
      </c>
      <c r="G22" s="35">
        <f t="shared" si="144"/>
        <v>52544474</v>
      </c>
      <c r="H22" s="35">
        <f t="shared" si="145"/>
        <v>2713396</v>
      </c>
      <c r="I22" s="35">
        <f t="shared" si="146"/>
        <v>10283745</v>
      </c>
      <c r="J22" s="35">
        <f t="shared" si="147"/>
        <v>610496</v>
      </c>
      <c r="K22" s="35">
        <f t="shared" si="148"/>
        <v>519422</v>
      </c>
      <c r="L22" s="39">
        <f t="shared" si="149"/>
        <v>6819230</v>
      </c>
      <c r="M22" s="86">
        <f t="shared" si="185"/>
        <v>5729830</v>
      </c>
      <c r="N22" s="86">
        <f t="shared" ref="N22" si="249">N88+N89+N90+N103+N104+N105+N91+N92+N93</f>
        <v>1505655</v>
      </c>
      <c r="O22" s="86">
        <f t="shared" ref="O22:S22" si="250">O88+O89+O90+O103+O104+O105+O91+O92+O93</f>
        <v>4224175</v>
      </c>
      <c r="P22" s="86">
        <f t="shared" si="250"/>
        <v>215904</v>
      </c>
      <c r="Q22" s="86">
        <f t="shared" si="250"/>
        <v>771924</v>
      </c>
      <c r="R22" s="86">
        <f t="shared" si="250"/>
        <v>58292</v>
      </c>
      <c r="S22" s="86">
        <f t="shared" si="250"/>
        <v>43280</v>
      </c>
      <c r="T22" s="79">
        <f t="shared" si="152"/>
        <v>6777136</v>
      </c>
      <c r="U22" s="80">
        <f t="shared" si="188"/>
        <v>5679308</v>
      </c>
      <c r="V22" s="80">
        <f t="shared" ref="V22:AA22" si="251">V88+V89+V90+V103+V104+V105+V91+V92+V93</f>
        <v>1465608</v>
      </c>
      <c r="W22" s="80">
        <f t="shared" si="251"/>
        <v>4213700</v>
      </c>
      <c r="X22" s="80">
        <f t="shared" si="251"/>
        <v>216431</v>
      </c>
      <c r="Y22" s="80">
        <f t="shared" si="251"/>
        <v>788225</v>
      </c>
      <c r="Z22" s="80">
        <f t="shared" si="251"/>
        <v>52150</v>
      </c>
      <c r="AA22" s="80">
        <f t="shared" si="251"/>
        <v>41022</v>
      </c>
      <c r="AB22" s="39">
        <f t="shared" si="155"/>
        <v>7671046</v>
      </c>
      <c r="AC22" s="86">
        <f t="shared" si="190"/>
        <v>6404383</v>
      </c>
      <c r="AD22" s="86">
        <f t="shared" ref="AD22:AI22" si="252">AD88+AD89+AD90+AD103+AD104+AD105+AD91+AD92+AD93</f>
        <v>1672891</v>
      </c>
      <c r="AE22" s="86">
        <f t="shared" si="252"/>
        <v>4731492</v>
      </c>
      <c r="AF22" s="86">
        <f t="shared" si="252"/>
        <v>256330</v>
      </c>
      <c r="AG22" s="86">
        <f t="shared" si="252"/>
        <v>914988</v>
      </c>
      <c r="AH22" s="86">
        <f t="shared" si="252"/>
        <v>50001</v>
      </c>
      <c r="AI22" s="86">
        <f t="shared" si="252"/>
        <v>45344</v>
      </c>
      <c r="AJ22" s="79">
        <f t="shared" si="158"/>
        <v>7288204</v>
      </c>
      <c r="AK22" s="80">
        <f t="shared" si="192"/>
        <v>6071744</v>
      </c>
      <c r="AL22" s="80">
        <f t="shared" ref="AL22:AQ22" si="253">AL88+AL89+AL90+AL103+AL104+AL105+AL91+AL92+AL93</f>
        <v>1591389</v>
      </c>
      <c r="AM22" s="80">
        <f t="shared" si="253"/>
        <v>4480355</v>
      </c>
      <c r="AN22" s="80">
        <f t="shared" si="253"/>
        <v>239077</v>
      </c>
      <c r="AO22" s="80">
        <f t="shared" si="253"/>
        <v>881941</v>
      </c>
      <c r="AP22" s="80">
        <f t="shared" si="253"/>
        <v>51422</v>
      </c>
      <c r="AQ22" s="80">
        <f t="shared" si="253"/>
        <v>44020</v>
      </c>
      <c r="AR22" s="39">
        <f t="shared" si="161"/>
        <v>7208159</v>
      </c>
      <c r="AS22" s="86">
        <f t="shared" si="194"/>
        <v>5990557</v>
      </c>
      <c r="AT22" s="86">
        <f t="shared" ref="AT22:AY22" si="254">AT88+AT89+AT90+AT103+AT104+AT105+AT91+AT92+AT93</f>
        <v>1617079</v>
      </c>
      <c r="AU22" s="86">
        <f t="shared" si="254"/>
        <v>4373478</v>
      </c>
      <c r="AV22" s="86">
        <f t="shared" si="254"/>
        <v>234804</v>
      </c>
      <c r="AW22" s="86">
        <f t="shared" si="254"/>
        <v>884064</v>
      </c>
      <c r="AX22" s="86">
        <f t="shared" si="254"/>
        <v>54588</v>
      </c>
      <c r="AY22" s="86">
        <f t="shared" si="254"/>
        <v>44146</v>
      </c>
      <c r="AZ22" s="79">
        <f t="shared" si="164"/>
        <v>7190467</v>
      </c>
      <c r="BA22" s="80">
        <f t="shared" si="196"/>
        <v>5976263</v>
      </c>
      <c r="BB22" s="80">
        <f t="shared" ref="BB22:BG22" si="255">BB88+BB89+BB90+BB103+BB104+BB105+BB91+BB92+BB93</f>
        <v>1547515</v>
      </c>
      <c r="BC22" s="80">
        <f t="shared" si="255"/>
        <v>4428748</v>
      </c>
      <c r="BD22" s="80">
        <f t="shared" si="255"/>
        <v>238402</v>
      </c>
      <c r="BE22" s="80">
        <f t="shared" si="255"/>
        <v>884387</v>
      </c>
      <c r="BF22" s="80">
        <f t="shared" si="255"/>
        <v>47055</v>
      </c>
      <c r="BG22" s="80">
        <f t="shared" si="255"/>
        <v>44360</v>
      </c>
      <c r="BH22" s="39">
        <f t="shared" si="167"/>
        <v>7038952</v>
      </c>
      <c r="BI22" s="86">
        <f t="shared" si="198"/>
        <v>5861836</v>
      </c>
      <c r="BJ22" s="86">
        <f t="shared" ref="BJ22:BO22" si="256">BJ88+BJ89+BJ90+BJ103+BJ104+BJ105+BJ91+BJ92+BJ93</f>
        <v>1542635</v>
      </c>
      <c r="BK22" s="86">
        <f t="shared" si="256"/>
        <v>4319201</v>
      </c>
      <c r="BL22" s="86">
        <f t="shared" si="256"/>
        <v>229959</v>
      </c>
      <c r="BM22" s="86">
        <f t="shared" si="256"/>
        <v>850404</v>
      </c>
      <c r="BN22" s="86">
        <f t="shared" si="256"/>
        <v>51007</v>
      </c>
      <c r="BO22" s="86">
        <f t="shared" si="256"/>
        <v>45746</v>
      </c>
      <c r="BP22" s="79">
        <f t="shared" si="170"/>
        <v>6939762</v>
      </c>
      <c r="BQ22" s="80">
        <f t="shared" si="200"/>
        <v>5768298</v>
      </c>
      <c r="BR22" s="80">
        <f t="shared" ref="BR22:BW22" si="257">BR88+BR89+BR90+BR103+BR104+BR105+BR91+BR92+BR93</f>
        <v>1511636</v>
      </c>
      <c r="BS22" s="80">
        <f t="shared" si="257"/>
        <v>4256662</v>
      </c>
      <c r="BT22" s="80">
        <f t="shared" si="257"/>
        <v>222264</v>
      </c>
      <c r="BU22" s="80">
        <f t="shared" si="257"/>
        <v>853683</v>
      </c>
      <c r="BV22" s="80">
        <f t="shared" si="257"/>
        <v>52054</v>
      </c>
      <c r="BW22" s="80">
        <f t="shared" si="257"/>
        <v>43463</v>
      </c>
      <c r="BX22" s="39">
        <f t="shared" si="173"/>
        <v>7267332</v>
      </c>
      <c r="BY22" s="86">
        <f t="shared" si="202"/>
        <v>6064500</v>
      </c>
      <c r="BZ22" s="86">
        <f t="shared" ref="BZ22:CE22" si="258">BZ88+BZ89+BZ90+BZ103+BZ104+BZ105+BZ91+BZ92+BZ93</f>
        <v>1559948</v>
      </c>
      <c r="CA22" s="86">
        <f t="shared" si="258"/>
        <v>4504552</v>
      </c>
      <c r="CB22" s="86">
        <f t="shared" si="258"/>
        <v>212024</v>
      </c>
      <c r="CC22" s="86">
        <f t="shared" si="258"/>
        <v>900550</v>
      </c>
      <c r="CD22" s="86">
        <f t="shared" si="258"/>
        <v>47395</v>
      </c>
      <c r="CE22" s="86">
        <f t="shared" si="258"/>
        <v>42863</v>
      </c>
      <c r="CF22" s="79">
        <f t="shared" si="176"/>
        <v>6511392</v>
      </c>
      <c r="CG22" s="80">
        <f t="shared" si="204"/>
        <v>5412318</v>
      </c>
      <c r="CH22" s="80">
        <f t="shared" ref="CH22:CM22" si="259">CH88+CH89+CH90+CH103+CH104+CH105+CH91+CH92+CH93</f>
        <v>1480825</v>
      </c>
      <c r="CI22" s="80">
        <f t="shared" si="259"/>
        <v>3931493</v>
      </c>
      <c r="CJ22" s="80">
        <f t="shared" si="259"/>
        <v>194098</v>
      </c>
      <c r="CK22" s="80">
        <f t="shared" si="259"/>
        <v>812923</v>
      </c>
      <c r="CL22" s="80">
        <f t="shared" si="259"/>
        <v>52436</v>
      </c>
      <c r="CM22" s="80">
        <f t="shared" si="259"/>
        <v>39617</v>
      </c>
      <c r="CN22" s="39">
        <f t="shared" si="179"/>
        <v>7298513</v>
      </c>
      <c r="CO22" s="86">
        <f t="shared" si="206"/>
        <v>6105701</v>
      </c>
      <c r="CP22" s="86">
        <f t="shared" ref="CP22:CU22" si="260">CP88+CP89+CP90+CP103+CP104+CP105+CP91+CP92+CP93</f>
        <v>1557443</v>
      </c>
      <c r="CQ22" s="86">
        <f t="shared" si="260"/>
        <v>4548258</v>
      </c>
      <c r="CR22" s="86">
        <f t="shared" si="260"/>
        <v>230994</v>
      </c>
      <c r="CS22" s="86">
        <f t="shared" si="260"/>
        <v>874990</v>
      </c>
      <c r="CT22" s="86">
        <f t="shared" si="260"/>
        <v>45231</v>
      </c>
      <c r="CU22" s="86">
        <f t="shared" si="260"/>
        <v>41597</v>
      </c>
      <c r="CV22" s="79">
        <f t="shared" si="182"/>
        <v>7295800</v>
      </c>
      <c r="CW22" s="80">
        <f t="shared" si="208"/>
        <v>6114196</v>
      </c>
      <c r="CX22" s="80">
        <f t="shared" ref="CX22:DC22" si="261">CX88+CX89+CX90+CX103+CX104+CX105+CX91+CX92+CX93</f>
        <v>1581836</v>
      </c>
      <c r="CY22" s="80">
        <f t="shared" si="261"/>
        <v>4532360</v>
      </c>
      <c r="CZ22" s="80">
        <f t="shared" si="261"/>
        <v>223109</v>
      </c>
      <c r="DA22" s="80">
        <f t="shared" si="261"/>
        <v>865666</v>
      </c>
      <c r="DB22" s="80">
        <f t="shared" si="261"/>
        <v>48865</v>
      </c>
      <c r="DC22" s="81">
        <f t="shared" si="261"/>
        <v>43964</v>
      </c>
    </row>
    <row r="23" spans="1:107" x14ac:dyDescent="0.3">
      <c r="A23" s="164"/>
      <c r="B23" s="165"/>
      <c r="C23" s="2" t="s">
        <v>309</v>
      </c>
      <c r="D23" s="35">
        <f t="shared" si="141"/>
        <v>66065250</v>
      </c>
      <c r="E23" s="35">
        <f t="shared" si="142"/>
        <v>50517219</v>
      </c>
      <c r="F23" s="35">
        <f t="shared" si="143"/>
        <v>14071615</v>
      </c>
      <c r="G23" s="35">
        <f t="shared" si="144"/>
        <v>36445604</v>
      </c>
      <c r="H23" s="35">
        <f t="shared" si="145"/>
        <v>1441769</v>
      </c>
      <c r="I23" s="35">
        <f t="shared" si="146"/>
        <v>12790310</v>
      </c>
      <c r="J23" s="35">
        <f t="shared" si="147"/>
        <v>837236</v>
      </c>
      <c r="K23" s="35">
        <f t="shared" si="148"/>
        <v>478716</v>
      </c>
      <c r="L23" s="39">
        <f t="shared" si="149"/>
        <v>5084240</v>
      </c>
      <c r="M23" s="86">
        <f t="shared" si="185"/>
        <v>3903815</v>
      </c>
      <c r="N23" s="86">
        <f t="shared" ref="N23" si="262">N107+N108+N109+N110+N111+N112+N113+N114+N115+N116</f>
        <v>1052681</v>
      </c>
      <c r="O23" s="86">
        <f t="shared" ref="O23:S23" si="263">O107+O108+O109+O110+O111+O112+O113+O114+O115+O116</f>
        <v>2851134</v>
      </c>
      <c r="P23" s="86">
        <f t="shared" si="263"/>
        <v>111848</v>
      </c>
      <c r="Q23" s="86">
        <f t="shared" si="263"/>
        <v>953988</v>
      </c>
      <c r="R23" s="86">
        <f t="shared" si="263"/>
        <v>75063</v>
      </c>
      <c r="S23" s="86">
        <f t="shared" si="263"/>
        <v>39526</v>
      </c>
      <c r="T23" s="79">
        <f t="shared" si="152"/>
        <v>5102493</v>
      </c>
      <c r="U23" s="80">
        <f t="shared" si="188"/>
        <v>3901126</v>
      </c>
      <c r="V23" s="80">
        <f t="shared" ref="V23:AA23" si="264">V107+V108+V109+V110+V111+V112+V113+V114+V115+V116</f>
        <v>1036310</v>
      </c>
      <c r="W23" s="80">
        <f t="shared" si="264"/>
        <v>2864816</v>
      </c>
      <c r="X23" s="80">
        <f t="shared" si="264"/>
        <v>113198</v>
      </c>
      <c r="Y23" s="80">
        <f t="shared" si="264"/>
        <v>978837</v>
      </c>
      <c r="Z23" s="80">
        <f t="shared" si="264"/>
        <v>71558</v>
      </c>
      <c r="AA23" s="80">
        <f t="shared" si="264"/>
        <v>37774</v>
      </c>
      <c r="AB23" s="39">
        <f t="shared" si="155"/>
        <v>6003187</v>
      </c>
      <c r="AC23" s="86">
        <f t="shared" si="190"/>
        <v>4612685</v>
      </c>
      <c r="AD23" s="86">
        <f t="shared" ref="AD23:AI23" si="265">AD107+AD108+AD109+AD110+AD111+AD112+AD113+AD114+AD115+AD116</f>
        <v>1286387</v>
      </c>
      <c r="AE23" s="86">
        <f t="shared" si="265"/>
        <v>3326298</v>
      </c>
      <c r="AF23" s="86">
        <f t="shared" si="265"/>
        <v>134290</v>
      </c>
      <c r="AG23" s="86">
        <f t="shared" si="265"/>
        <v>1140951</v>
      </c>
      <c r="AH23" s="86">
        <f t="shared" si="265"/>
        <v>72541</v>
      </c>
      <c r="AI23" s="86">
        <f t="shared" si="265"/>
        <v>42720</v>
      </c>
      <c r="AJ23" s="79">
        <f t="shared" si="158"/>
        <v>5683989</v>
      </c>
      <c r="AK23" s="80">
        <f t="shared" si="192"/>
        <v>4357610</v>
      </c>
      <c r="AL23" s="80">
        <f t="shared" ref="AL23:AQ23" si="266">AL107+AL108+AL109+AL110+AL111+AL112+AL113+AL114+AL115+AL116</f>
        <v>1243145</v>
      </c>
      <c r="AM23" s="80">
        <f t="shared" si="266"/>
        <v>3114465</v>
      </c>
      <c r="AN23" s="80">
        <f t="shared" si="266"/>
        <v>126735</v>
      </c>
      <c r="AO23" s="80">
        <f t="shared" si="266"/>
        <v>1090286</v>
      </c>
      <c r="AP23" s="80">
        <f t="shared" si="266"/>
        <v>70469</v>
      </c>
      <c r="AQ23" s="80">
        <f t="shared" si="266"/>
        <v>38889</v>
      </c>
      <c r="AR23" s="39">
        <f t="shared" si="161"/>
        <v>5707697</v>
      </c>
      <c r="AS23" s="86">
        <f t="shared" si="194"/>
        <v>4351596</v>
      </c>
      <c r="AT23" s="86">
        <f t="shared" ref="AT23:AY23" si="267">AT107+AT108+AT109+AT110+AT111+AT112+AT113+AT114+AT115+AT116</f>
        <v>1268749</v>
      </c>
      <c r="AU23" s="86">
        <f t="shared" si="267"/>
        <v>3082847</v>
      </c>
      <c r="AV23" s="86">
        <f t="shared" si="267"/>
        <v>124354</v>
      </c>
      <c r="AW23" s="86">
        <f t="shared" si="267"/>
        <v>1116795</v>
      </c>
      <c r="AX23" s="86">
        <f t="shared" si="267"/>
        <v>74895</v>
      </c>
      <c r="AY23" s="86">
        <f t="shared" si="267"/>
        <v>40057</v>
      </c>
      <c r="AZ23" s="79">
        <f t="shared" si="164"/>
        <v>5499164</v>
      </c>
      <c r="BA23" s="80">
        <f t="shared" si="196"/>
        <v>4184135</v>
      </c>
      <c r="BB23" s="80">
        <f t="shared" ref="BB23:BG23" si="268">BB107+BB108+BB109+BB110+BB111+BB112+BB113+BB114+BB115+BB116</f>
        <v>1155015</v>
      </c>
      <c r="BC23" s="80">
        <f t="shared" si="268"/>
        <v>3029120</v>
      </c>
      <c r="BD23" s="80">
        <f t="shared" si="268"/>
        <v>125934</v>
      </c>
      <c r="BE23" s="80">
        <f t="shared" si="268"/>
        <v>1088596</v>
      </c>
      <c r="BF23" s="80">
        <f t="shared" si="268"/>
        <v>59397</v>
      </c>
      <c r="BG23" s="80">
        <f t="shared" si="268"/>
        <v>41102</v>
      </c>
      <c r="BH23" s="39">
        <f t="shared" si="167"/>
        <v>5297196</v>
      </c>
      <c r="BI23" s="86">
        <f t="shared" si="198"/>
        <v>4025328</v>
      </c>
      <c r="BJ23" s="86">
        <f t="shared" ref="BJ23:BO23" si="269">BJ107+BJ108+BJ109+BJ110+BJ111+BJ112+BJ113+BJ114+BJ115+BJ116</f>
        <v>1110515</v>
      </c>
      <c r="BK23" s="86">
        <f t="shared" si="269"/>
        <v>2914813</v>
      </c>
      <c r="BL23" s="86">
        <f t="shared" si="269"/>
        <v>123669</v>
      </c>
      <c r="BM23" s="86">
        <f t="shared" si="269"/>
        <v>1043815</v>
      </c>
      <c r="BN23" s="86">
        <f t="shared" si="269"/>
        <v>64148</v>
      </c>
      <c r="BO23" s="86">
        <f t="shared" si="269"/>
        <v>40236</v>
      </c>
      <c r="BP23" s="79">
        <f t="shared" si="170"/>
        <v>5322908</v>
      </c>
      <c r="BQ23" s="80">
        <f t="shared" si="200"/>
        <v>4029696</v>
      </c>
      <c r="BR23" s="80">
        <f t="shared" ref="BR23:BW23" si="270">BR107+BR108+BR109+BR110+BR111+BR112+BR113+BR114+BR115+BR116</f>
        <v>1125282</v>
      </c>
      <c r="BS23" s="80">
        <f t="shared" si="270"/>
        <v>2904414</v>
      </c>
      <c r="BT23" s="80">
        <f t="shared" si="270"/>
        <v>117293</v>
      </c>
      <c r="BU23" s="80">
        <f t="shared" si="270"/>
        <v>1061810</v>
      </c>
      <c r="BV23" s="80">
        <f t="shared" si="270"/>
        <v>74878</v>
      </c>
      <c r="BW23" s="80">
        <f t="shared" si="270"/>
        <v>39231</v>
      </c>
      <c r="BX23" s="39">
        <f t="shared" si="173"/>
        <v>5653368</v>
      </c>
      <c r="BY23" s="86">
        <f t="shared" si="202"/>
        <v>4310325</v>
      </c>
      <c r="BZ23" s="86">
        <f t="shared" ref="BZ23:CE23" si="271">BZ107+BZ108+BZ109+BZ110+BZ111+BZ112+BZ113+BZ114+BZ115+BZ116</f>
        <v>1182234</v>
      </c>
      <c r="CA23" s="86">
        <f t="shared" si="271"/>
        <v>3128091</v>
      </c>
      <c r="CB23" s="86">
        <f t="shared" si="271"/>
        <v>114441</v>
      </c>
      <c r="CC23" s="86">
        <f t="shared" si="271"/>
        <v>1123596</v>
      </c>
      <c r="CD23" s="86">
        <f t="shared" si="271"/>
        <v>63330</v>
      </c>
      <c r="CE23" s="86">
        <f t="shared" si="271"/>
        <v>41676</v>
      </c>
      <c r="CF23" s="79">
        <f t="shared" si="176"/>
        <v>5360098</v>
      </c>
      <c r="CG23" s="80">
        <f t="shared" si="204"/>
        <v>4083017</v>
      </c>
      <c r="CH23" s="80">
        <f t="shared" ref="CH23:CM23" si="272">CH107+CH108+CH109+CH110+CH111+CH112+CH113+CH114+CH115+CH116</f>
        <v>1183973</v>
      </c>
      <c r="CI23" s="80">
        <f t="shared" si="272"/>
        <v>2899044</v>
      </c>
      <c r="CJ23" s="80">
        <f t="shared" si="272"/>
        <v>105976</v>
      </c>
      <c r="CK23" s="80">
        <f t="shared" si="272"/>
        <v>1050030</v>
      </c>
      <c r="CL23" s="80">
        <f t="shared" si="272"/>
        <v>83665</v>
      </c>
      <c r="CM23" s="80">
        <f t="shared" si="272"/>
        <v>37410</v>
      </c>
      <c r="CN23" s="39">
        <f t="shared" si="179"/>
        <v>5728231</v>
      </c>
      <c r="CO23" s="86">
        <f t="shared" si="206"/>
        <v>4415591</v>
      </c>
      <c r="CP23" s="86">
        <f t="shared" ref="CP23:CU23" si="273">CP107+CP108+CP109+CP110+CP111+CP112+CP113+CP114+CP115+CP116</f>
        <v>1214620</v>
      </c>
      <c r="CQ23" s="86">
        <f t="shared" si="273"/>
        <v>3200971</v>
      </c>
      <c r="CR23" s="86">
        <f t="shared" si="273"/>
        <v>125388</v>
      </c>
      <c r="CS23" s="86">
        <f t="shared" si="273"/>
        <v>1085757</v>
      </c>
      <c r="CT23" s="86">
        <f t="shared" si="273"/>
        <v>61924</v>
      </c>
      <c r="CU23" s="86">
        <f t="shared" si="273"/>
        <v>39571</v>
      </c>
      <c r="CV23" s="79">
        <f t="shared" si="182"/>
        <v>5622679</v>
      </c>
      <c r="CW23" s="80">
        <f t="shared" si="208"/>
        <v>4342295</v>
      </c>
      <c r="CX23" s="80">
        <f t="shared" ref="CX23:DC23" si="274">CX107+CX108+CX109+CX110+CX111+CX112+CX113+CX114+CX115+CX116</f>
        <v>1212704</v>
      </c>
      <c r="CY23" s="80">
        <f t="shared" si="274"/>
        <v>3129591</v>
      </c>
      <c r="CZ23" s="80">
        <f t="shared" si="274"/>
        <v>118643</v>
      </c>
      <c r="DA23" s="80">
        <f t="shared" si="274"/>
        <v>1055849</v>
      </c>
      <c r="DB23" s="80">
        <f t="shared" si="274"/>
        <v>65368</v>
      </c>
      <c r="DC23" s="81">
        <f t="shared" si="274"/>
        <v>40524</v>
      </c>
    </row>
    <row r="24" spans="1:107" x14ac:dyDescent="0.3">
      <c r="A24" s="164"/>
      <c r="B24" s="165"/>
      <c r="C24" s="2" t="s">
        <v>310</v>
      </c>
      <c r="D24" s="35">
        <f t="shared" si="141"/>
        <v>80703814</v>
      </c>
      <c r="E24" s="35">
        <f t="shared" si="142"/>
        <v>63565424</v>
      </c>
      <c r="F24" s="35">
        <f t="shared" si="143"/>
        <v>16232928</v>
      </c>
      <c r="G24" s="35">
        <f t="shared" si="144"/>
        <v>47332496</v>
      </c>
      <c r="H24" s="35">
        <f t="shared" si="145"/>
        <v>2029707</v>
      </c>
      <c r="I24" s="35">
        <f t="shared" si="146"/>
        <v>13170798</v>
      </c>
      <c r="J24" s="35">
        <f t="shared" si="147"/>
        <v>1451212</v>
      </c>
      <c r="K24" s="35">
        <f t="shared" si="148"/>
        <v>486673</v>
      </c>
      <c r="L24" s="39">
        <f t="shared" si="149"/>
        <v>6453071</v>
      </c>
      <c r="M24" s="86">
        <f t="shared" si="185"/>
        <v>5141274</v>
      </c>
      <c r="N24" s="86">
        <f t="shared" ref="N24" si="275">N50+N117+N119+N120+N121+N122+N123+N124+N125+N126</f>
        <v>1341497</v>
      </c>
      <c r="O24" s="86">
        <f t="shared" ref="O24:S24" si="276">O50+O117+O119+O120+O121+O122+O123+O124+O125+O126</f>
        <v>3799777</v>
      </c>
      <c r="P24" s="86">
        <f t="shared" si="276"/>
        <v>158190</v>
      </c>
      <c r="Q24" s="86">
        <f t="shared" si="276"/>
        <v>976516</v>
      </c>
      <c r="R24" s="86">
        <f t="shared" si="276"/>
        <v>136078</v>
      </c>
      <c r="S24" s="86">
        <f t="shared" si="276"/>
        <v>41013</v>
      </c>
      <c r="T24" s="79">
        <f t="shared" si="152"/>
        <v>6507473</v>
      </c>
      <c r="U24" s="80">
        <f t="shared" si="188"/>
        <v>5161555</v>
      </c>
      <c r="V24" s="80">
        <f t="shared" ref="V24:AA24" si="277">V50+V117+V119+V120+V121+V122+V123+V124+V125+V126</f>
        <v>1333124</v>
      </c>
      <c r="W24" s="80">
        <f t="shared" si="277"/>
        <v>3828431</v>
      </c>
      <c r="X24" s="80">
        <f t="shared" si="277"/>
        <v>160711</v>
      </c>
      <c r="Y24" s="80">
        <f t="shared" si="277"/>
        <v>1011456</v>
      </c>
      <c r="Z24" s="80">
        <f t="shared" si="277"/>
        <v>135559</v>
      </c>
      <c r="AA24" s="80">
        <f t="shared" si="277"/>
        <v>38192</v>
      </c>
      <c r="AB24" s="39">
        <f t="shared" si="155"/>
        <v>7150235</v>
      </c>
      <c r="AC24" s="86">
        <f t="shared" si="190"/>
        <v>5609023</v>
      </c>
      <c r="AD24" s="86">
        <f t="shared" ref="AD24:AI24" si="278">AD50+AD117+AD119+AD120+AD121+AD122+AD123+AD124+AD125+AD126</f>
        <v>1429279</v>
      </c>
      <c r="AE24" s="86">
        <f t="shared" si="278"/>
        <v>4179744</v>
      </c>
      <c r="AF24" s="86">
        <f t="shared" si="278"/>
        <v>189502</v>
      </c>
      <c r="AG24" s="86">
        <f t="shared" si="278"/>
        <v>1178568</v>
      </c>
      <c r="AH24" s="86">
        <f t="shared" si="278"/>
        <v>129856</v>
      </c>
      <c r="AI24" s="86">
        <f t="shared" si="278"/>
        <v>43286</v>
      </c>
      <c r="AJ24" s="79">
        <f t="shared" si="158"/>
        <v>6767248</v>
      </c>
      <c r="AK24" s="80">
        <f t="shared" si="192"/>
        <v>5310384</v>
      </c>
      <c r="AL24" s="80">
        <f t="shared" ref="AL24:AQ24" si="279">AL50+AL117+AL119+AL120+AL121+AL122+AL123+AL124+AL125+AL126</f>
        <v>1339926</v>
      </c>
      <c r="AM24" s="80">
        <f t="shared" si="279"/>
        <v>3970458</v>
      </c>
      <c r="AN24" s="80">
        <f t="shared" si="279"/>
        <v>179326</v>
      </c>
      <c r="AO24" s="80">
        <f t="shared" si="279"/>
        <v>1121633</v>
      </c>
      <c r="AP24" s="80">
        <f t="shared" si="279"/>
        <v>115966</v>
      </c>
      <c r="AQ24" s="80">
        <f t="shared" si="279"/>
        <v>39939</v>
      </c>
      <c r="AR24" s="39">
        <f t="shared" si="161"/>
        <v>6791923</v>
      </c>
      <c r="AS24" s="86">
        <f t="shared" si="194"/>
        <v>5329209</v>
      </c>
      <c r="AT24" s="86">
        <f t="shared" ref="AT24:AY24" si="280">AT50+AT117+AT119+AT120+AT121+AT122+AT123+AT124+AT125+AT126</f>
        <v>1389584</v>
      </c>
      <c r="AU24" s="86">
        <f t="shared" si="280"/>
        <v>3939625</v>
      </c>
      <c r="AV24" s="86">
        <f t="shared" si="280"/>
        <v>175768</v>
      </c>
      <c r="AW24" s="86">
        <f t="shared" si="280"/>
        <v>1126361</v>
      </c>
      <c r="AX24" s="86">
        <f t="shared" si="280"/>
        <v>119993</v>
      </c>
      <c r="AY24" s="86">
        <f t="shared" si="280"/>
        <v>40592</v>
      </c>
      <c r="AZ24" s="79">
        <f t="shared" si="164"/>
        <v>6649492</v>
      </c>
      <c r="BA24" s="80">
        <f t="shared" si="196"/>
        <v>5209820</v>
      </c>
      <c r="BB24" s="80">
        <f t="shared" ref="BB24:BG24" si="281">BB50+BB117+BB119+BB120+BB121+BB122+BB123+BB124+BB125+BB126</f>
        <v>1311601</v>
      </c>
      <c r="BC24" s="80">
        <f t="shared" si="281"/>
        <v>3898219</v>
      </c>
      <c r="BD24" s="80">
        <f t="shared" si="281"/>
        <v>175693</v>
      </c>
      <c r="BE24" s="80">
        <f t="shared" si="281"/>
        <v>1116204</v>
      </c>
      <c r="BF24" s="80">
        <f t="shared" si="281"/>
        <v>106334</v>
      </c>
      <c r="BG24" s="80">
        <f t="shared" si="281"/>
        <v>41441</v>
      </c>
      <c r="BH24" s="39">
        <f t="shared" si="167"/>
        <v>6678592</v>
      </c>
      <c r="BI24" s="86">
        <f t="shared" si="198"/>
        <v>5282954</v>
      </c>
      <c r="BJ24" s="86">
        <f t="shared" ref="BJ24:BO24" si="282">BJ50+BJ117+BJ119+BJ120+BJ121+BJ122+BJ123+BJ124+BJ125+BJ126</f>
        <v>1369065</v>
      </c>
      <c r="BK24" s="86">
        <f t="shared" si="282"/>
        <v>3913889</v>
      </c>
      <c r="BL24" s="86">
        <f t="shared" si="282"/>
        <v>174143</v>
      </c>
      <c r="BM24" s="86">
        <f t="shared" si="282"/>
        <v>1060989</v>
      </c>
      <c r="BN24" s="86">
        <f t="shared" si="282"/>
        <v>119027</v>
      </c>
      <c r="BO24" s="86">
        <f t="shared" si="282"/>
        <v>41479</v>
      </c>
      <c r="BP24" s="79">
        <f t="shared" si="170"/>
        <v>6611562</v>
      </c>
      <c r="BQ24" s="80">
        <f t="shared" si="200"/>
        <v>5196260</v>
      </c>
      <c r="BR24" s="80">
        <f t="shared" ref="BR24:BW24" si="283">BR50+BR117+BR119+BR120+BR121+BR122+BR123+BR124+BR125+BR126</f>
        <v>1344922</v>
      </c>
      <c r="BS24" s="80">
        <f t="shared" si="283"/>
        <v>3851338</v>
      </c>
      <c r="BT24" s="80">
        <f t="shared" si="283"/>
        <v>165770</v>
      </c>
      <c r="BU24" s="80">
        <f t="shared" si="283"/>
        <v>1084566</v>
      </c>
      <c r="BV24" s="80">
        <f t="shared" si="283"/>
        <v>125038</v>
      </c>
      <c r="BW24" s="80">
        <f t="shared" si="283"/>
        <v>39928</v>
      </c>
      <c r="BX24" s="39">
        <f t="shared" si="173"/>
        <v>6821522</v>
      </c>
      <c r="BY24" s="86">
        <f t="shared" si="202"/>
        <v>5355378</v>
      </c>
      <c r="BZ24" s="86">
        <f t="shared" ref="BZ24:CE24" si="284">BZ50+BZ117+BZ119+BZ120+BZ121+BZ122+BZ123+BZ124+BZ125+BZ126</f>
        <v>1330157</v>
      </c>
      <c r="CA24" s="86">
        <f t="shared" si="284"/>
        <v>4025221</v>
      </c>
      <c r="CB24" s="86">
        <f t="shared" si="284"/>
        <v>162258</v>
      </c>
      <c r="CC24" s="86">
        <f t="shared" si="284"/>
        <v>1152795</v>
      </c>
      <c r="CD24" s="86">
        <f t="shared" si="284"/>
        <v>109990</v>
      </c>
      <c r="CE24" s="86">
        <f t="shared" si="284"/>
        <v>41101</v>
      </c>
      <c r="CF24" s="79">
        <f t="shared" si="176"/>
        <v>6254679</v>
      </c>
      <c r="CG24" s="80">
        <f t="shared" si="204"/>
        <v>4876973</v>
      </c>
      <c r="CH24" s="80">
        <f t="shared" ref="CH24:CM24" si="285">CH50+CH117+CH119+CH120+CH121+CH122+CH123+CH124+CH125+CH126</f>
        <v>1276475</v>
      </c>
      <c r="CI24" s="80">
        <f t="shared" si="285"/>
        <v>3600498</v>
      </c>
      <c r="CJ24" s="80">
        <f t="shared" si="285"/>
        <v>146935</v>
      </c>
      <c r="CK24" s="80">
        <f t="shared" si="285"/>
        <v>1075278</v>
      </c>
      <c r="CL24" s="80">
        <f t="shared" si="285"/>
        <v>117258</v>
      </c>
      <c r="CM24" s="80">
        <f t="shared" si="285"/>
        <v>38235</v>
      </c>
      <c r="CN24" s="39">
        <f t="shared" si="179"/>
        <v>6856047</v>
      </c>
      <c r="CO24" s="86">
        <f t="shared" si="206"/>
        <v>5406164</v>
      </c>
      <c r="CP24" s="86">
        <f t="shared" ref="CP24:CU24" si="286">CP50+CP117+CP119+CP120+CP121+CP122+CP123+CP124+CP125+CP126</f>
        <v>1332370</v>
      </c>
      <c r="CQ24" s="86">
        <f t="shared" si="286"/>
        <v>4073794</v>
      </c>
      <c r="CR24" s="86">
        <f t="shared" si="286"/>
        <v>173808</v>
      </c>
      <c r="CS24" s="86">
        <f t="shared" si="286"/>
        <v>1126031</v>
      </c>
      <c r="CT24" s="86">
        <f t="shared" si="286"/>
        <v>110622</v>
      </c>
      <c r="CU24" s="86">
        <f t="shared" si="286"/>
        <v>39422</v>
      </c>
      <c r="CV24" s="79">
        <f t="shared" si="182"/>
        <v>7161970</v>
      </c>
      <c r="CW24" s="80">
        <f t="shared" si="208"/>
        <v>5686430</v>
      </c>
      <c r="CX24" s="80">
        <f t="shared" ref="CX24:DC24" si="287">CX50+CX117+CX119+CX120+CX121+CX122+CX123+CX124+CX125+CX126</f>
        <v>1434928</v>
      </c>
      <c r="CY24" s="80">
        <f t="shared" si="287"/>
        <v>4251502</v>
      </c>
      <c r="CZ24" s="80">
        <f t="shared" si="287"/>
        <v>167603</v>
      </c>
      <c r="DA24" s="80">
        <f t="shared" si="287"/>
        <v>1140401</v>
      </c>
      <c r="DB24" s="80">
        <f t="shared" si="287"/>
        <v>125491</v>
      </c>
      <c r="DC24" s="81">
        <f t="shared" si="287"/>
        <v>42045</v>
      </c>
    </row>
    <row r="25" spans="1:107" x14ac:dyDescent="0.3">
      <c r="A25" s="164"/>
      <c r="B25" s="165"/>
      <c r="C25" s="2" t="s">
        <v>311</v>
      </c>
      <c r="D25" s="35">
        <f t="shared" si="141"/>
        <v>58283828</v>
      </c>
      <c r="E25" s="35">
        <f t="shared" si="142"/>
        <v>46810730</v>
      </c>
      <c r="F25" s="35">
        <f t="shared" si="143"/>
        <v>11292115</v>
      </c>
      <c r="G25" s="35">
        <f t="shared" si="144"/>
        <v>35518615</v>
      </c>
      <c r="H25" s="35">
        <f t="shared" si="145"/>
        <v>1542607</v>
      </c>
      <c r="I25" s="35">
        <f t="shared" si="146"/>
        <v>8704737</v>
      </c>
      <c r="J25" s="35">
        <f t="shared" si="147"/>
        <v>797011</v>
      </c>
      <c r="K25" s="35">
        <f t="shared" si="148"/>
        <v>428743</v>
      </c>
      <c r="L25" s="39">
        <f t="shared" ref="L25:L42" si="288">SUM(N25:S25)</f>
        <v>4666507</v>
      </c>
      <c r="M25" s="86">
        <f t="shared" si="185"/>
        <v>3785163</v>
      </c>
      <c r="N25" s="86">
        <f>N138+N128+N134+N132+N131+N130+N136+N129+N139+N135+N133</f>
        <v>905814</v>
      </c>
      <c r="O25" s="86">
        <f t="shared" ref="O25:S25" si="289">O138+O128+O134+O132+O131+O130+O136+O129+O139+O135+O133</f>
        <v>2879349</v>
      </c>
      <c r="P25" s="86">
        <f t="shared" si="289"/>
        <v>121288</v>
      </c>
      <c r="Q25" s="86">
        <f t="shared" si="289"/>
        <v>647871</v>
      </c>
      <c r="R25" s="86">
        <f t="shared" si="289"/>
        <v>75346</v>
      </c>
      <c r="S25" s="86">
        <f t="shared" si="289"/>
        <v>36839</v>
      </c>
      <c r="T25" s="79">
        <f t="shared" ref="T25:T42" si="290">SUM(V25:AA25)</f>
        <v>4695462</v>
      </c>
      <c r="U25" s="80">
        <f t="shared" si="188"/>
        <v>3797522</v>
      </c>
      <c r="V25" s="80">
        <f t="shared" ref="V25:AA25" si="291">V138+V128+V134+V132+V131+V130+V136+V129+V139+V135+V133</f>
        <v>921821</v>
      </c>
      <c r="W25" s="80">
        <f t="shared" si="291"/>
        <v>2875701</v>
      </c>
      <c r="X25" s="80">
        <f t="shared" si="291"/>
        <v>122573</v>
      </c>
      <c r="Y25" s="80">
        <f t="shared" si="291"/>
        <v>665459</v>
      </c>
      <c r="Z25" s="80">
        <f t="shared" si="291"/>
        <v>76652</v>
      </c>
      <c r="AA25" s="80">
        <f t="shared" si="291"/>
        <v>33256</v>
      </c>
      <c r="AB25" s="39">
        <f t="shared" ref="AB25:AB42" si="292">SUM(AD25:AI25)</f>
        <v>5247706</v>
      </c>
      <c r="AC25" s="86">
        <f t="shared" si="190"/>
        <v>4222376</v>
      </c>
      <c r="AD25" s="86">
        <f t="shared" ref="AD25:AI25" si="293">AD138+AD128+AD134+AD132+AD131+AD130+AD136+AD129+AD139+AD135+AD133</f>
        <v>1009016</v>
      </c>
      <c r="AE25" s="86">
        <f t="shared" si="293"/>
        <v>3213360</v>
      </c>
      <c r="AF25" s="86">
        <f t="shared" si="293"/>
        <v>147219</v>
      </c>
      <c r="AG25" s="86">
        <f t="shared" si="293"/>
        <v>777486</v>
      </c>
      <c r="AH25" s="86">
        <f t="shared" si="293"/>
        <v>63738</v>
      </c>
      <c r="AI25" s="86">
        <f t="shared" si="293"/>
        <v>36887</v>
      </c>
      <c r="AJ25" s="79">
        <f t="shared" ref="AJ25:AJ42" si="294">SUM(AL25:AQ25)</f>
        <v>4964330</v>
      </c>
      <c r="AK25" s="80">
        <f t="shared" si="192"/>
        <v>3983390</v>
      </c>
      <c r="AL25" s="80">
        <f t="shared" ref="AL25:AQ25" si="295">AL138+AL128+AL134+AL132+AL131+AL130+AL136+AL129+AL139+AL135+AL133</f>
        <v>941356</v>
      </c>
      <c r="AM25" s="80">
        <f t="shared" si="295"/>
        <v>3042034</v>
      </c>
      <c r="AN25" s="80">
        <f t="shared" si="295"/>
        <v>135948</v>
      </c>
      <c r="AO25" s="80">
        <f t="shared" si="295"/>
        <v>746504</v>
      </c>
      <c r="AP25" s="80">
        <f t="shared" si="295"/>
        <v>63355</v>
      </c>
      <c r="AQ25" s="80">
        <f t="shared" si="295"/>
        <v>35133</v>
      </c>
      <c r="AR25" s="39">
        <f t="shared" ref="AR25:AR42" si="296">SUM(AT25:AY25)</f>
        <v>4895908</v>
      </c>
      <c r="AS25" s="86">
        <f t="shared" si="194"/>
        <v>3918841</v>
      </c>
      <c r="AT25" s="86">
        <f t="shared" ref="AT25:AY25" si="297">AT138+AT128+AT134+AT132+AT131+AT130+AT136+AT129+AT139+AT135+AT133</f>
        <v>982483</v>
      </c>
      <c r="AU25" s="86">
        <f t="shared" si="297"/>
        <v>2936358</v>
      </c>
      <c r="AV25" s="86">
        <f t="shared" si="297"/>
        <v>129563</v>
      </c>
      <c r="AW25" s="86">
        <f t="shared" si="297"/>
        <v>740993</v>
      </c>
      <c r="AX25" s="86">
        <f t="shared" si="297"/>
        <v>70435</v>
      </c>
      <c r="AY25" s="86">
        <f t="shared" si="297"/>
        <v>36076</v>
      </c>
      <c r="AZ25" s="79">
        <f t="shared" ref="AZ25:AZ42" si="298">SUM(BB25:BG25)</f>
        <v>4891117</v>
      </c>
      <c r="BA25" s="80">
        <f t="shared" si="196"/>
        <v>3913653</v>
      </c>
      <c r="BB25" s="80">
        <f t="shared" ref="BB25:BG25" si="299">BB138+BB128+BB134+BB132+BB131+BB130+BB136+BB129+BB139+BB135+BB133</f>
        <v>935329</v>
      </c>
      <c r="BC25" s="80">
        <f t="shared" si="299"/>
        <v>2978324</v>
      </c>
      <c r="BD25" s="80">
        <f t="shared" si="299"/>
        <v>134740</v>
      </c>
      <c r="BE25" s="80">
        <f t="shared" si="299"/>
        <v>746031</v>
      </c>
      <c r="BF25" s="80">
        <f t="shared" si="299"/>
        <v>61044</v>
      </c>
      <c r="BG25" s="80">
        <f t="shared" si="299"/>
        <v>35649</v>
      </c>
      <c r="BH25" s="39">
        <f t="shared" ref="BH25:BH42" si="300">SUM(BJ25:BO25)</f>
        <v>4775875</v>
      </c>
      <c r="BI25" s="86">
        <f t="shared" si="198"/>
        <v>3836300</v>
      </c>
      <c r="BJ25" s="86">
        <f t="shared" ref="BJ25:BO25" si="301">BJ138+BJ128+BJ134+BJ132+BJ131+BJ130+BJ136+BJ129+BJ139+BJ135+BJ133</f>
        <v>936791</v>
      </c>
      <c r="BK25" s="86">
        <f t="shared" si="301"/>
        <v>2899509</v>
      </c>
      <c r="BL25" s="86">
        <f t="shared" si="301"/>
        <v>131267</v>
      </c>
      <c r="BM25" s="86">
        <f t="shared" si="301"/>
        <v>705164</v>
      </c>
      <c r="BN25" s="86">
        <f t="shared" si="301"/>
        <v>66669</v>
      </c>
      <c r="BO25" s="86">
        <f t="shared" si="301"/>
        <v>36475</v>
      </c>
      <c r="BP25" s="79">
        <f t="shared" ref="BP25:BP42" si="302">SUM(BR25:BW25)</f>
        <v>4703066</v>
      </c>
      <c r="BQ25" s="80">
        <f t="shared" si="200"/>
        <v>3766405</v>
      </c>
      <c r="BR25" s="80">
        <f t="shared" ref="BR25:BW25" si="303">BR138+BR128+BR134+BR132+BR131+BR130+BR136+BR129+BR139+BR135+BR133</f>
        <v>921089</v>
      </c>
      <c r="BS25" s="80">
        <f t="shared" si="303"/>
        <v>2845316</v>
      </c>
      <c r="BT25" s="80">
        <f t="shared" si="303"/>
        <v>126454</v>
      </c>
      <c r="BU25" s="80">
        <f t="shared" si="303"/>
        <v>707258</v>
      </c>
      <c r="BV25" s="80">
        <f t="shared" si="303"/>
        <v>68109</v>
      </c>
      <c r="BW25" s="80">
        <f t="shared" si="303"/>
        <v>34840</v>
      </c>
      <c r="BX25" s="39">
        <f t="shared" ref="BX25:BX42" si="304">SUM(BZ25:CE25)</f>
        <v>4990389</v>
      </c>
      <c r="BY25" s="86">
        <f t="shared" si="202"/>
        <v>3999105</v>
      </c>
      <c r="BZ25" s="86">
        <f t="shared" ref="BZ25:CE25" si="305">BZ138+BZ128+BZ134+BZ132+BZ131+BZ130+BZ136+BZ129+BZ139+BZ135+BZ133</f>
        <v>950335</v>
      </c>
      <c r="CA25" s="86">
        <f t="shared" si="305"/>
        <v>3048770</v>
      </c>
      <c r="CB25" s="86">
        <f t="shared" si="305"/>
        <v>122682</v>
      </c>
      <c r="CC25" s="86">
        <f t="shared" si="305"/>
        <v>773558</v>
      </c>
      <c r="CD25" s="86">
        <f t="shared" si="305"/>
        <v>60108</v>
      </c>
      <c r="CE25" s="86">
        <f t="shared" si="305"/>
        <v>34936</v>
      </c>
      <c r="CF25" s="79">
        <f t="shared" ref="CF25:CF42" si="306">SUM(CH25:CM25)</f>
        <v>4337067</v>
      </c>
      <c r="CG25" s="80">
        <f t="shared" si="204"/>
        <v>3453704</v>
      </c>
      <c r="CH25" s="80">
        <f t="shared" ref="CH25:CM25" si="307">CH138+CH128+CH134+CH132+CH131+CH130+CH136+CH129+CH139+CH135+CH133</f>
        <v>853674</v>
      </c>
      <c r="CI25" s="80">
        <f t="shared" si="307"/>
        <v>2600030</v>
      </c>
      <c r="CJ25" s="80">
        <f t="shared" si="307"/>
        <v>108882</v>
      </c>
      <c r="CK25" s="80">
        <f t="shared" si="307"/>
        <v>678621</v>
      </c>
      <c r="CL25" s="80">
        <f t="shared" si="307"/>
        <v>61350</v>
      </c>
      <c r="CM25" s="80">
        <f t="shared" si="307"/>
        <v>34510</v>
      </c>
      <c r="CN25" s="39">
        <f t="shared" ref="CN25:CN42" si="308">SUM(CP25:CU25)</f>
        <v>5061239</v>
      </c>
      <c r="CO25" s="86">
        <f t="shared" si="206"/>
        <v>4068480</v>
      </c>
      <c r="CP25" s="86">
        <f t="shared" ref="CP25:CU25" si="309">CP138+CP128+CP134+CP132+CP131+CP130+CP136+CP129+CP139+CP135+CP133</f>
        <v>954178</v>
      </c>
      <c r="CQ25" s="86">
        <f t="shared" si="309"/>
        <v>3114302</v>
      </c>
      <c r="CR25" s="86">
        <f t="shared" si="309"/>
        <v>136115</v>
      </c>
      <c r="CS25" s="86">
        <f t="shared" si="309"/>
        <v>759673</v>
      </c>
      <c r="CT25" s="86">
        <f t="shared" si="309"/>
        <v>61112</v>
      </c>
      <c r="CU25" s="86">
        <f t="shared" si="309"/>
        <v>35859</v>
      </c>
      <c r="CV25" s="79">
        <f t="shared" ref="CV25:CV42" si="310">SUM(CX25:DC25)</f>
        <v>5055162</v>
      </c>
      <c r="CW25" s="80">
        <f t="shared" si="208"/>
        <v>4065791</v>
      </c>
      <c r="CX25" s="80">
        <f t="shared" ref="CX25:DC25" si="311">CX138+CX128+CX134+CX132+CX131+CX130+CX136+CX129+CX139+CX135+CX133</f>
        <v>980229</v>
      </c>
      <c r="CY25" s="80">
        <f t="shared" si="311"/>
        <v>3085562</v>
      </c>
      <c r="CZ25" s="80">
        <f t="shared" si="311"/>
        <v>125876</v>
      </c>
      <c r="DA25" s="80">
        <f t="shared" si="311"/>
        <v>756119</v>
      </c>
      <c r="DB25" s="80">
        <f t="shared" si="311"/>
        <v>69093</v>
      </c>
      <c r="DC25" s="81">
        <f t="shared" si="311"/>
        <v>38283</v>
      </c>
    </row>
    <row r="26" spans="1:107" x14ac:dyDescent="0.3">
      <c r="A26" s="164"/>
      <c r="B26" s="165"/>
      <c r="C26" s="2" t="s">
        <v>312</v>
      </c>
      <c r="D26" s="35">
        <f t="shared" si="141"/>
        <v>88925107</v>
      </c>
      <c r="E26" s="35">
        <f t="shared" si="142"/>
        <v>68678795</v>
      </c>
      <c r="F26" s="35">
        <f t="shared" si="143"/>
        <v>18516623</v>
      </c>
      <c r="G26" s="35">
        <f t="shared" si="144"/>
        <v>50162172</v>
      </c>
      <c r="H26" s="35">
        <f t="shared" si="145"/>
        <v>2657215</v>
      </c>
      <c r="I26" s="35">
        <f t="shared" si="146"/>
        <v>16259306</v>
      </c>
      <c r="J26" s="35">
        <f t="shared" si="147"/>
        <v>656357</v>
      </c>
      <c r="K26" s="35">
        <f t="shared" si="148"/>
        <v>673434</v>
      </c>
      <c r="L26" s="39">
        <f t="shared" si="288"/>
        <v>7074645</v>
      </c>
      <c r="M26" s="86">
        <f t="shared" si="185"/>
        <v>5494963</v>
      </c>
      <c r="N26" s="86">
        <f t="shared" ref="N26" si="312">N140+N141+N142+N143+N144+N145+N146+N147+N148</f>
        <v>1468326</v>
      </c>
      <c r="O26" s="86">
        <f t="shared" ref="O26:S26" si="313">O140+O141+O142+O143+O144+O145+O146+O147+O148</f>
        <v>4026637</v>
      </c>
      <c r="P26" s="86">
        <f t="shared" si="313"/>
        <v>211387</v>
      </c>
      <c r="Q26" s="86">
        <f t="shared" si="313"/>
        <v>1242880</v>
      </c>
      <c r="R26" s="86">
        <f t="shared" si="313"/>
        <v>66128</v>
      </c>
      <c r="S26" s="86">
        <f t="shared" si="313"/>
        <v>59287</v>
      </c>
      <c r="T26" s="79">
        <f t="shared" si="290"/>
        <v>6954221</v>
      </c>
      <c r="U26" s="80">
        <f t="shared" si="188"/>
        <v>5374618</v>
      </c>
      <c r="V26" s="80">
        <f t="shared" ref="V26:AA26" si="314">V140+V141+V142+V143+V144+V145+V146+V147+V148</f>
        <v>1435410</v>
      </c>
      <c r="W26" s="80">
        <f t="shared" si="314"/>
        <v>3939208</v>
      </c>
      <c r="X26" s="80">
        <f t="shared" si="314"/>
        <v>212472</v>
      </c>
      <c r="Y26" s="80">
        <f t="shared" si="314"/>
        <v>1257237</v>
      </c>
      <c r="Z26" s="80">
        <f t="shared" si="314"/>
        <v>57216</v>
      </c>
      <c r="AA26" s="80">
        <f t="shared" si="314"/>
        <v>52678</v>
      </c>
      <c r="AB26" s="39">
        <f t="shared" si="292"/>
        <v>8130847</v>
      </c>
      <c r="AC26" s="86">
        <f t="shared" si="190"/>
        <v>6309280</v>
      </c>
      <c r="AD26" s="86">
        <f t="shared" ref="AD26:AI26" si="315">AD140+AD141+AD142+AD143+AD144+AD145+AD146+AD147+AD148</f>
        <v>1734275</v>
      </c>
      <c r="AE26" s="86">
        <f t="shared" si="315"/>
        <v>4575005</v>
      </c>
      <c r="AF26" s="86">
        <f t="shared" si="315"/>
        <v>249092</v>
      </c>
      <c r="AG26" s="86">
        <f t="shared" si="315"/>
        <v>1458264</v>
      </c>
      <c r="AH26" s="86">
        <f t="shared" si="315"/>
        <v>53110</v>
      </c>
      <c r="AI26" s="86">
        <f t="shared" si="315"/>
        <v>61101</v>
      </c>
      <c r="AJ26" s="79">
        <f t="shared" si="294"/>
        <v>7741973</v>
      </c>
      <c r="AK26" s="80">
        <f t="shared" si="192"/>
        <v>5974501</v>
      </c>
      <c r="AL26" s="80">
        <f t="shared" ref="AL26:AQ26" si="316">AL140+AL141+AL142+AL143+AL144+AL145+AL146+AL147+AL148</f>
        <v>1624325</v>
      </c>
      <c r="AM26" s="80">
        <f t="shared" si="316"/>
        <v>4350176</v>
      </c>
      <c r="AN26" s="80">
        <f t="shared" si="316"/>
        <v>237013</v>
      </c>
      <c r="AO26" s="80">
        <f t="shared" si="316"/>
        <v>1418341</v>
      </c>
      <c r="AP26" s="80">
        <f t="shared" si="316"/>
        <v>54549</v>
      </c>
      <c r="AQ26" s="80">
        <f t="shared" si="316"/>
        <v>57569</v>
      </c>
      <c r="AR26" s="39">
        <f t="shared" si="296"/>
        <v>7877968</v>
      </c>
      <c r="AS26" s="86">
        <f t="shared" si="194"/>
        <v>6076527</v>
      </c>
      <c r="AT26" s="86">
        <f t="shared" ref="AT26:AY26" si="317">AT140+AT141+AT142+AT143+AT144+AT145+AT146+AT147+AT148</f>
        <v>1700955</v>
      </c>
      <c r="AU26" s="86">
        <f t="shared" si="317"/>
        <v>4375572</v>
      </c>
      <c r="AV26" s="86">
        <f t="shared" si="317"/>
        <v>232091</v>
      </c>
      <c r="AW26" s="86">
        <f t="shared" si="317"/>
        <v>1450525</v>
      </c>
      <c r="AX26" s="86">
        <f t="shared" si="317"/>
        <v>61297</v>
      </c>
      <c r="AY26" s="86">
        <f t="shared" si="317"/>
        <v>57528</v>
      </c>
      <c r="AZ26" s="79">
        <f t="shared" si="298"/>
        <v>7633915</v>
      </c>
      <c r="BA26" s="80">
        <f t="shared" si="196"/>
        <v>5867554</v>
      </c>
      <c r="BB26" s="80">
        <f t="shared" ref="BB26:BG26" si="318">BB140+BB141+BB142+BB143+BB144+BB145+BB146+BB147+BB148</f>
        <v>1561867</v>
      </c>
      <c r="BC26" s="80">
        <f t="shared" si="318"/>
        <v>4305687</v>
      </c>
      <c r="BD26" s="80">
        <f t="shared" si="318"/>
        <v>233730</v>
      </c>
      <c r="BE26" s="80">
        <f t="shared" si="318"/>
        <v>1423390</v>
      </c>
      <c r="BF26" s="80">
        <f t="shared" si="318"/>
        <v>51157</v>
      </c>
      <c r="BG26" s="80">
        <f t="shared" si="318"/>
        <v>58084</v>
      </c>
      <c r="BH26" s="39">
        <f t="shared" si="300"/>
        <v>7363193</v>
      </c>
      <c r="BI26" s="86">
        <f t="shared" si="198"/>
        <v>5656206</v>
      </c>
      <c r="BJ26" s="86">
        <f t="shared" ref="BJ26:BO26" si="319">BJ140+BJ141+BJ142+BJ143+BJ144+BJ145+BJ146+BJ147+BJ148</f>
        <v>1513989</v>
      </c>
      <c r="BK26" s="86">
        <f t="shared" si="319"/>
        <v>4142217</v>
      </c>
      <c r="BL26" s="86">
        <f t="shared" si="319"/>
        <v>225624</v>
      </c>
      <c r="BM26" s="86">
        <f t="shared" si="319"/>
        <v>1369362</v>
      </c>
      <c r="BN26" s="86">
        <f t="shared" si="319"/>
        <v>54311</v>
      </c>
      <c r="BO26" s="86">
        <f t="shared" si="319"/>
        <v>57690</v>
      </c>
      <c r="BP26" s="79">
        <f t="shared" si="302"/>
        <v>7251506</v>
      </c>
      <c r="BQ26" s="80">
        <f t="shared" si="200"/>
        <v>5554474</v>
      </c>
      <c r="BR26" s="80">
        <f t="shared" ref="BR26:BW26" si="320">BR140+BR141+BR142+BR143+BR144+BR145+BR146+BR147+BR148</f>
        <v>1487745</v>
      </c>
      <c r="BS26" s="80">
        <f t="shared" si="320"/>
        <v>4066729</v>
      </c>
      <c r="BT26" s="80">
        <f t="shared" si="320"/>
        <v>214993</v>
      </c>
      <c r="BU26" s="80">
        <f t="shared" si="320"/>
        <v>1370116</v>
      </c>
      <c r="BV26" s="80">
        <f t="shared" si="320"/>
        <v>55303</v>
      </c>
      <c r="BW26" s="80">
        <f t="shared" si="320"/>
        <v>56620</v>
      </c>
      <c r="BX26" s="39">
        <f t="shared" si="304"/>
        <v>7435330</v>
      </c>
      <c r="BY26" s="86">
        <f t="shared" si="202"/>
        <v>5745102</v>
      </c>
      <c r="BZ26" s="86">
        <f t="shared" ref="BZ26:CE26" si="321">BZ140+BZ141+BZ142+BZ143+BZ144+BZ145+BZ146+BZ147+BZ148</f>
        <v>1529324</v>
      </c>
      <c r="CA26" s="86">
        <f t="shared" si="321"/>
        <v>4215778</v>
      </c>
      <c r="CB26" s="86">
        <f t="shared" si="321"/>
        <v>207386</v>
      </c>
      <c r="CC26" s="86">
        <f t="shared" si="321"/>
        <v>1380228</v>
      </c>
      <c r="CD26" s="86">
        <f t="shared" si="321"/>
        <v>48187</v>
      </c>
      <c r="CE26" s="86">
        <f t="shared" si="321"/>
        <v>54427</v>
      </c>
      <c r="CF26" s="79">
        <f t="shared" si="306"/>
        <v>6760377</v>
      </c>
      <c r="CG26" s="80">
        <f t="shared" si="204"/>
        <v>5188782</v>
      </c>
      <c r="CH26" s="80">
        <f t="shared" ref="CH26:CM26" si="322">CH140+CH141+CH142+CH143+CH144+CH145+CH146+CH147+CH148</f>
        <v>1418799</v>
      </c>
      <c r="CI26" s="80">
        <f t="shared" si="322"/>
        <v>3769983</v>
      </c>
      <c r="CJ26" s="80">
        <f t="shared" si="322"/>
        <v>190998</v>
      </c>
      <c r="CK26" s="80">
        <f t="shared" si="322"/>
        <v>1274468</v>
      </c>
      <c r="CL26" s="80">
        <f t="shared" si="322"/>
        <v>56026</v>
      </c>
      <c r="CM26" s="80">
        <f t="shared" si="322"/>
        <v>50103</v>
      </c>
      <c r="CN26" s="39">
        <f t="shared" si="308"/>
        <v>7347072</v>
      </c>
      <c r="CO26" s="86">
        <f t="shared" si="206"/>
        <v>5706447</v>
      </c>
      <c r="CP26" s="86">
        <f t="shared" ref="CP26:CU26" si="323">CP140+CP141+CP142+CP143+CP144+CP145+CP146+CP147+CP148</f>
        <v>1504190</v>
      </c>
      <c r="CQ26" s="86">
        <f t="shared" si="323"/>
        <v>4202257</v>
      </c>
      <c r="CR26" s="86">
        <f t="shared" si="323"/>
        <v>226533</v>
      </c>
      <c r="CS26" s="86">
        <f t="shared" si="323"/>
        <v>1314829</v>
      </c>
      <c r="CT26" s="86">
        <f t="shared" si="323"/>
        <v>46882</v>
      </c>
      <c r="CU26" s="86">
        <f t="shared" si="323"/>
        <v>52381</v>
      </c>
      <c r="CV26" s="79">
        <f t="shared" si="310"/>
        <v>7354060</v>
      </c>
      <c r="CW26" s="80">
        <f t="shared" si="208"/>
        <v>5730341</v>
      </c>
      <c r="CX26" s="80">
        <f t="shared" ref="CX26:DC26" si="324">CX140+CX141+CX142+CX143+CX144+CX145+CX146+CX147+CX148</f>
        <v>1537418</v>
      </c>
      <c r="CY26" s="80">
        <f t="shared" si="324"/>
        <v>4192923</v>
      </c>
      <c r="CZ26" s="80">
        <f t="shared" si="324"/>
        <v>215896</v>
      </c>
      <c r="DA26" s="80">
        <f t="shared" si="324"/>
        <v>1299666</v>
      </c>
      <c r="DB26" s="80">
        <f t="shared" si="324"/>
        <v>52191</v>
      </c>
      <c r="DC26" s="81">
        <f t="shared" si="324"/>
        <v>55966</v>
      </c>
    </row>
    <row r="27" spans="1:107" x14ac:dyDescent="0.3">
      <c r="A27" s="164"/>
      <c r="B27" s="165"/>
      <c r="C27" s="2" t="s">
        <v>313</v>
      </c>
      <c r="D27" s="35">
        <f t="shared" si="141"/>
        <v>83714870</v>
      </c>
      <c r="E27" s="35">
        <f t="shared" si="142"/>
        <v>66799746</v>
      </c>
      <c r="F27" s="35">
        <f t="shared" si="143"/>
        <v>22095835</v>
      </c>
      <c r="G27" s="35">
        <f t="shared" si="144"/>
        <v>44703911</v>
      </c>
      <c r="H27" s="35">
        <f t="shared" si="145"/>
        <v>2230169</v>
      </c>
      <c r="I27" s="35">
        <f t="shared" si="146"/>
        <v>12183743</v>
      </c>
      <c r="J27" s="35">
        <f t="shared" si="147"/>
        <v>2100589</v>
      </c>
      <c r="K27" s="35">
        <f t="shared" si="148"/>
        <v>400623</v>
      </c>
      <c r="L27" s="39">
        <f t="shared" si="288"/>
        <v>6392469</v>
      </c>
      <c r="M27" s="86">
        <f t="shared" si="185"/>
        <v>5131613</v>
      </c>
      <c r="N27" s="86">
        <f t="shared" ref="N27" si="325">N149+N150+N151+N52+N152+N154+N155+N156</f>
        <v>1704157</v>
      </c>
      <c r="O27" s="86">
        <f t="shared" ref="O27:S27" si="326">O149+O150+O151+O52+O152+O154+O155+O156</f>
        <v>3427456</v>
      </c>
      <c r="P27" s="86">
        <f t="shared" si="326"/>
        <v>165897</v>
      </c>
      <c r="Q27" s="86">
        <f t="shared" si="326"/>
        <v>874598</v>
      </c>
      <c r="R27" s="86">
        <f t="shared" si="326"/>
        <v>188054</v>
      </c>
      <c r="S27" s="86">
        <f t="shared" si="326"/>
        <v>32307</v>
      </c>
      <c r="T27" s="79">
        <f t="shared" si="290"/>
        <v>6500616</v>
      </c>
      <c r="U27" s="80">
        <f t="shared" si="188"/>
        <v>5181113</v>
      </c>
      <c r="V27" s="80">
        <f t="shared" ref="V27:AA27" si="327">V149+V150+V151+V52+V152+V154+V155+V156</f>
        <v>1682579</v>
      </c>
      <c r="W27" s="80">
        <f t="shared" si="327"/>
        <v>3498534</v>
      </c>
      <c r="X27" s="80">
        <f t="shared" si="327"/>
        <v>170305</v>
      </c>
      <c r="Y27" s="80">
        <f t="shared" si="327"/>
        <v>926022</v>
      </c>
      <c r="Z27" s="80">
        <f t="shared" si="327"/>
        <v>193158</v>
      </c>
      <c r="AA27" s="80">
        <f t="shared" si="327"/>
        <v>30018</v>
      </c>
      <c r="AB27" s="39">
        <f t="shared" si="292"/>
        <v>7780839</v>
      </c>
      <c r="AC27" s="86">
        <f t="shared" si="190"/>
        <v>6213024</v>
      </c>
      <c r="AD27" s="86">
        <f t="shared" ref="AD27:AI27" si="328">AD149+AD150+AD151+AD52+AD152+AD154+AD155+AD156</f>
        <v>2062376</v>
      </c>
      <c r="AE27" s="86">
        <f t="shared" si="328"/>
        <v>4150648</v>
      </c>
      <c r="AF27" s="86">
        <f t="shared" si="328"/>
        <v>210173</v>
      </c>
      <c r="AG27" s="86">
        <f t="shared" si="328"/>
        <v>1113154</v>
      </c>
      <c r="AH27" s="86">
        <f t="shared" si="328"/>
        <v>211787</v>
      </c>
      <c r="AI27" s="86">
        <f t="shared" si="328"/>
        <v>32701</v>
      </c>
      <c r="AJ27" s="79">
        <f t="shared" si="294"/>
        <v>7252590</v>
      </c>
      <c r="AK27" s="80">
        <f t="shared" si="192"/>
        <v>5794977</v>
      </c>
      <c r="AL27" s="80">
        <f t="shared" ref="AL27:AQ27" si="329">AL149+AL150+AL151+AL52+AL152+AL154+AL155+AL156</f>
        <v>1939272</v>
      </c>
      <c r="AM27" s="80">
        <f t="shared" si="329"/>
        <v>3855705</v>
      </c>
      <c r="AN27" s="80">
        <f t="shared" si="329"/>
        <v>200247</v>
      </c>
      <c r="AO27" s="80">
        <f t="shared" si="329"/>
        <v>1058085</v>
      </c>
      <c r="AP27" s="80">
        <f t="shared" si="329"/>
        <v>167106</v>
      </c>
      <c r="AQ27" s="80">
        <f t="shared" si="329"/>
        <v>32175</v>
      </c>
      <c r="AR27" s="39">
        <f t="shared" si="296"/>
        <v>7325570</v>
      </c>
      <c r="AS27" s="86">
        <f t="shared" si="194"/>
        <v>5828928</v>
      </c>
      <c r="AT27" s="86">
        <f t="shared" ref="AT27:AY27" si="330">AT149+AT150+AT151+AT52+AT152+AT154+AT155+AT156</f>
        <v>1953147</v>
      </c>
      <c r="AU27" s="86">
        <f t="shared" si="330"/>
        <v>3875781</v>
      </c>
      <c r="AV27" s="86">
        <f t="shared" si="330"/>
        <v>198470</v>
      </c>
      <c r="AW27" s="86">
        <f t="shared" si="330"/>
        <v>1100613</v>
      </c>
      <c r="AX27" s="86">
        <f t="shared" si="330"/>
        <v>164512</v>
      </c>
      <c r="AY27" s="86">
        <f t="shared" si="330"/>
        <v>33047</v>
      </c>
      <c r="AZ27" s="79">
        <f t="shared" si="298"/>
        <v>6949994</v>
      </c>
      <c r="BA27" s="80">
        <f t="shared" si="196"/>
        <v>5506576</v>
      </c>
      <c r="BB27" s="80">
        <f t="shared" ref="BB27:BG27" si="331">BB149+BB150+BB151+BB52+BB152+BB154+BB155+BB156</f>
        <v>1767309</v>
      </c>
      <c r="BC27" s="80">
        <f t="shared" si="331"/>
        <v>3739267</v>
      </c>
      <c r="BD27" s="80">
        <f t="shared" si="331"/>
        <v>197594</v>
      </c>
      <c r="BE27" s="80">
        <f t="shared" si="331"/>
        <v>1069076</v>
      </c>
      <c r="BF27" s="80">
        <f t="shared" si="331"/>
        <v>142954</v>
      </c>
      <c r="BG27" s="80">
        <f t="shared" si="331"/>
        <v>33794</v>
      </c>
      <c r="BH27" s="39">
        <f t="shared" si="300"/>
        <v>6630305</v>
      </c>
      <c r="BI27" s="86">
        <f t="shared" si="198"/>
        <v>5246791</v>
      </c>
      <c r="BJ27" s="86">
        <f t="shared" ref="BJ27:BO27" si="332">BJ149+BJ150+BJ151+BJ52+BJ152+BJ154+BJ155+BJ156</f>
        <v>1691055</v>
      </c>
      <c r="BK27" s="86">
        <f t="shared" si="332"/>
        <v>3555736</v>
      </c>
      <c r="BL27" s="86">
        <f t="shared" si="332"/>
        <v>188325</v>
      </c>
      <c r="BM27" s="86">
        <f t="shared" si="332"/>
        <v>1004555</v>
      </c>
      <c r="BN27" s="86">
        <f t="shared" si="332"/>
        <v>156395</v>
      </c>
      <c r="BO27" s="86">
        <f t="shared" si="332"/>
        <v>34239</v>
      </c>
      <c r="BP27" s="79">
        <f t="shared" si="302"/>
        <v>6585213</v>
      </c>
      <c r="BQ27" s="80">
        <f t="shared" si="200"/>
        <v>5210240</v>
      </c>
      <c r="BR27" s="80">
        <f t="shared" ref="BR27:BW27" si="333">BR149+BR150+BR151+BR52+BR152+BR154+BR155+BR156</f>
        <v>1719293</v>
      </c>
      <c r="BS27" s="80">
        <f t="shared" si="333"/>
        <v>3490947</v>
      </c>
      <c r="BT27" s="80">
        <f t="shared" si="333"/>
        <v>172507</v>
      </c>
      <c r="BU27" s="80">
        <f t="shared" si="333"/>
        <v>987917</v>
      </c>
      <c r="BV27" s="80">
        <f t="shared" si="333"/>
        <v>181573</v>
      </c>
      <c r="BW27" s="80">
        <f t="shared" si="333"/>
        <v>32976</v>
      </c>
      <c r="BX27" s="39">
        <f t="shared" si="304"/>
        <v>7040974</v>
      </c>
      <c r="BY27" s="86">
        <f t="shared" si="202"/>
        <v>5629990</v>
      </c>
      <c r="BZ27" s="86">
        <f t="shared" ref="BZ27:CE27" si="334">BZ149+BZ150+BZ151+BZ52+BZ152+BZ154+BZ155+BZ156</f>
        <v>1808725</v>
      </c>
      <c r="CA27" s="86">
        <f t="shared" si="334"/>
        <v>3821265</v>
      </c>
      <c r="CB27" s="86">
        <f t="shared" si="334"/>
        <v>177211</v>
      </c>
      <c r="CC27" s="86">
        <f t="shared" si="334"/>
        <v>1039281</v>
      </c>
      <c r="CD27" s="86">
        <f t="shared" si="334"/>
        <v>161297</v>
      </c>
      <c r="CE27" s="86">
        <f t="shared" si="334"/>
        <v>33195</v>
      </c>
      <c r="CF27" s="79">
        <f t="shared" si="306"/>
        <v>6558060</v>
      </c>
      <c r="CG27" s="80">
        <f t="shared" si="204"/>
        <v>5226924</v>
      </c>
      <c r="CH27" s="80">
        <f t="shared" ref="CH27:CM27" si="335">CH149+CH150+CH151+CH52+CH152+CH154+CH155+CH156</f>
        <v>1842005</v>
      </c>
      <c r="CI27" s="80">
        <f t="shared" si="335"/>
        <v>3384919</v>
      </c>
      <c r="CJ27" s="80">
        <f t="shared" si="335"/>
        <v>163893</v>
      </c>
      <c r="CK27" s="80">
        <f t="shared" si="335"/>
        <v>961016</v>
      </c>
      <c r="CL27" s="80">
        <f t="shared" si="335"/>
        <v>174449</v>
      </c>
      <c r="CM27" s="80">
        <f t="shared" si="335"/>
        <v>31778</v>
      </c>
      <c r="CN27" s="39">
        <f t="shared" si="308"/>
        <v>7281770</v>
      </c>
      <c r="CO27" s="86">
        <f t="shared" si="206"/>
        <v>5846097</v>
      </c>
      <c r="CP27" s="86">
        <f t="shared" ref="CP27:CU27" si="336">CP149+CP150+CP151+CP52+CP152+CP154+CP155+CP156</f>
        <v>1894445</v>
      </c>
      <c r="CQ27" s="86">
        <f t="shared" si="336"/>
        <v>3951652</v>
      </c>
      <c r="CR27" s="86">
        <f t="shared" si="336"/>
        <v>198158</v>
      </c>
      <c r="CS27" s="86">
        <f t="shared" si="336"/>
        <v>1034592</v>
      </c>
      <c r="CT27" s="86">
        <f t="shared" si="336"/>
        <v>168329</v>
      </c>
      <c r="CU27" s="86">
        <f t="shared" si="336"/>
        <v>34594</v>
      </c>
      <c r="CV27" s="79">
        <f t="shared" si="310"/>
        <v>7416470</v>
      </c>
      <c r="CW27" s="80">
        <f t="shared" si="208"/>
        <v>5983473</v>
      </c>
      <c r="CX27" s="80">
        <f t="shared" ref="CX27:DC27" si="337">CX149+CX150+CX151+CX52+CX152+CX154+CX155+CX156</f>
        <v>2031472</v>
      </c>
      <c r="CY27" s="80">
        <f t="shared" si="337"/>
        <v>3952001</v>
      </c>
      <c r="CZ27" s="80">
        <f t="shared" si="337"/>
        <v>187389</v>
      </c>
      <c r="DA27" s="80">
        <f t="shared" si="337"/>
        <v>1014834</v>
      </c>
      <c r="DB27" s="80">
        <f t="shared" si="337"/>
        <v>190975</v>
      </c>
      <c r="DC27" s="81">
        <f t="shared" si="337"/>
        <v>39799</v>
      </c>
    </row>
    <row r="28" spans="1:107" x14ac:dyDescent="0.3">
      <c r="A28" s="164"/>
      <c r="B28" s="165"/>
      <c r="C28" s="2" t="s">
        <v>314</v>
      </c>
      <c r="D28" s="35">
        <f t="shared" si="141"/>
        <v>78954184</v>
      </c>
      <c r="E28" s="35">
        <f t="shared" si="142"/>
        <v>64165903</v>
      </c>
      <c r="F28" s="35">
        <f t="shared" si="143"/>
        <v>16483934</v>
      </c>
      <c r="G28" s="35">
        <f t="shared" si="144"/>
        <v>47681969</v>
      </c>
      <c r="H28" s="35">
        <f t="shared" si="145"/>
        <v>1599910</v>
      </c>
      <c r="I28" s="35">
        <f t="shared" si="146"/>
        <v>10917360</v>
      </c>
      <c r="J28" s="35">
        <f t="shared" si="147"/>
        <v>1378418</v>
      </c>
      <c r="K28" s="35">
        <f t="shared" si="148"/>
        <v>892593</v>
      </c>
      <c r="L28" s="39">
        <f t="shared" si="288"/>
        <v>6226086</v>
      </c>
      <c r="M28" s="86">
        <f t="shared" si="185"/>
        <v>5084714</v>
      </c>
      <c r="N28" s="86">
        <f t="shared" ref="N28" si="338">N47+N157+N158+N159+N160+N161+N162+N163+N164+N82+N165</f>
        <v>1297553</v>
      </c>
      <c r="O28" s="86">
        <f t="shared" ref="O28:S28" si="339">O47+O157+O158+O159+O160+O161+O162+O163+O164+O82+O165</f>
        <v>3787161</v>
      </c>
      <c r="P28" s="86">
        <f t="shared" si="339"/>
        <v>123892</v>
      </c>
      <c r="Q28" s="86">
        <f t="shared" si="339"/>
        <v>803878</v>
      </c>
      <c r="R28" s="86">
        <f t="shared" si="339"/>
        <v>132698</v>
      </c>
      <c r="S28" s="86">
        <f t="shared" si="339"/>
        <v>80904</v>
      </c>
      <c r="T28" s="79">
        <f t="shared" si="290"/>
        <v>6202970</v>
      </c>
      <c r="U28" s="80">
        <f t="shared" si="188"/>
        <v>5034686</v>
      </c>
      <c r="V28" s="80">
        <f t="shared" ref="V28:AA28" si="340">V47+V157+V158+V159+V160+V161+V162+V163+V164+V82+V165</f>
        <v>1263716</v>
      </c>
      <c r="W28" s="80">
        <f t="shared" si="340"/>
        <v>3770970</v>
      </c>
      <c r="X28" s="80">
        <f t="shared" si="340"/>
        <v>125309</v>
      </c>
      <c r="Y28" s="80">
        <f t="shared" si="340"/>
        <v>838073</v>
      </c>
      <c r="Z28" s="80">
        <f t="shared" si="340"/>
        <v>127041</v>
      </c>
      <c r="AA28" s="80">
        <f t="shared" si="340"/>
        <v>77861</v>
      </c>
      <c r="AB28" s="39">
        <f t="shared" si="292"/>
        <v>7048435</v>
      </c>
      <c r="AC28" s="86">
        <f t="shared" si="190"/>
        <v>5720781</v>
      </c>
      <c r="AD28" s="86">
        <f t="shared" ref="AD28:AI28" si="341">AD47+AD157+AD158+AD159+AD160+AD161+AD162+AD163+AD164+AD82+AD165</f>
        <v>1461152</v>
      </c>
      <c r="AE28" s="86">
        <f t="shared" si="341"/>
        <v>4259629</v>
      </c>
      <c r="AF28" s="86">
        <f t="shared" si="341"/>
        <v>149372</v>
      </c>
      <c r="AG28" s="86">
        <f t="shared" si="341"/>
        <v>974841</v>
      </c>
      <c r="AH28" s="86">
        <f t="shared" si="341"/>
        <v>117064</v>
      </c>
      <c r="AI28" s="86">
        <f t="shared" si="341"/>
        <v>86377</v>
      </c>
      <c r="AJ28" s="79">
        <f t="shared" si="294"/>
        <v>6744612</v>
      </c>
      <c r="AK28" s="80">
        <f t="shared" si="192"/>
        <v>5464128</v>
      </c>
      <c r="AL28" s="80">
        <f t="shared" ref="AL28:AQ28" si="342">AL47+AL157+AL158+AL159+AL160+AL161+AL162+AL163+AL164+AL82+AL165</f>
        <v>1414410</v>
      </c>
      <c r="AM28" s="80">
        <f t="shared" si="342"/>
        <v>4049718</v>
      </c>
      <c r="AN28" s="80">
        <f t="shared" si="342"/>
        <v>140530</v>
      </c>
      <c r="AO28" s="80">
        <f t="shared" si="342"/>
        <v>944372</v>
      </c>
      <c r="AP28" s="80">
        <f t="shared" si="342"/>
        <v>112284</v>
      </c>
      <c r="AQ28" s="80">
        <f t="shared" si="342"/>
        <v>83298</v>
      </c>
      <c r="AR28" s="39">
        <f t="shared" si="296"/>
        <v>6748534</v>
      </c>
      <c r="AS28" s="86">
        <f t="shared" si="194"/>
        <v>5445780</v>
      </c>
      <c r="AT28" s="86">
        <f t="shared" ref="AT28:AY28" si="343">AT47+AT157+AT158+AT159+AT160+AT161+AT162+AT163+AT164+AT82+AT165</f>
        <v>1451866</v>
      </c>
      <c r="AU28" s="86">
        <f t="shared" si="343"/>
        <v>3993914</v>
      </c>
      <c r="AV28" s="86">
        <f t="shared" si="343"/>
        <v>138545</v>
      </c>
      <c r="AW28" s="86">
        <f t="shared" si="343"/>
        <v>963197</v>
      </c>
      <c r="AX28" s="86">
        <f t="shared" si="343"/>
        <v>116898</v>
      </c>
      <c r="AY28" s="86">
        <f t="shared" si="343"/>
        <v>84114</v>
      </c>
      <c r="AZ28" s="79">
        <f t="shared" si="298"/>
        <v>6642960</v>
      </c>
      <c r="BA28" s="80">
        <f t="shared" si="196"/>
        <v>5368423</v>
      </c>
      <c r="BB28" s="80">
        <f t="shared" ref="BB28:BG28" si="344">BB47+BB157+BB158+BB159+BB160+BB161+BB162+BB163+BB164+BB82+BB165</f>
        <v>1363872</v>
      </c>
      <c r="BC28" s="80">
        <f t="shared" si="344"/>
        <v>4004551</v>
      </c>
      <c r="BD28" s="80">
        <f t="shared" si="344"/>
        <v>141768</v>
      </c>
      <c r="BE28" s="80">
        <f t="shared" si="344"/>
        <v>952908</v>
      </c>
      <c r="BF28" s="80">
        <f t="shared" si="344"/>
        <v>103100</v>
      </c>
      <c r="BG28" s="80">
        <f t="shared" si="344"/>
        <v>76761</v>
      </c>
      <c r="BH28" s="39">
        <f t="shared" si="300"/>
        <v>6335766</v>
      </c>
      <c r="BI28" s="86">
        <f t="shared" si="198"/>
        <v>5148347</v>
      </c>
      <c r="BJ28" s="86">
        <f t="shared" ref="BJ28:BO28" si="345">BJ47+BJ157+BJ158+BJ159+BJ160+BJ161+BJ162+BJ163+BJ164+BJ82+BJ165</f>
        <v>1319712</v>
      </c>
      <c r="BK28" s="86">
        <f t="shared" si="345"/>
        <v>3828635</v>
      </c>
      <c r="BL28" s="86">
        <f t="shared" si="345"/>
        <v>137317</v>
      </c>
      <c r="BM28" s="86">
        <f t="shared" si="345"/>
        <v>871499</v>
      </c>
      <c r="BN28" s="86">
        <f t="shared" si="345"/>
        <v>108751</v>
      </c>
      <c r="BO28" s="86">
        <f t="shared" si="345"/>
        <v>69852</v>
      </c>
      <c r="BP28" s="79">
        <f t="shared" si="302"/>
        <v>6348828</v>
      </c>
      <c r="BQ28" s="80">
        <f t="shared" si="200"/>
        <v>5152105</v>
      </c>
      <c r="BR28" s="80">
        <f t="shared" ref="BR28:BW28" si="346">BR47+BR157+BR158+BR159+BR160+BR161+BR162+BR163+BR164+BR82+BR165</f>
        <v>1331989</v>
      </c>
      <c r="BS28" s="80">
        <f t="shared" si="346"/>
        <v>3820116</v>
      </c>
      <c r="BT28" s="80">
        <f t="shared" si="346"/>
        <v>129077</v>
      </c>
      <c r="BU28" s="80">
        <f t="shared" si="346"/>
        <v>878444</v>
      </c>
      <c r="BV28" s="80">
        <f t="shared" si="346"/>
        <v>121718</v>
      </c>
      <c r="BW28" s="80">
        <f t="shared" si="346"/>
        <v>67484</v>
      </c>
      <c r="BX28" s="39">
        <f t="shared" si="304"/>
        <v>6709363</v>
      </c>
      <c r="BY28" s="86">
        <f t="shared" si="202"/>
        <v>5464973</v>
      </c>
      <c r="BZ28" s="86">
        <f t="shared" ref="BZ28:CE28" si="347">BZ47+BZ157+BZ158+BZ159+BZ160+BZ161+BZ162+BZ163+BZ164+BZ82+BZ165</f>
        <v>1370440</v>
      </c>
      <c r="CA28" s="86">
        <f t="shared" si="347"/>
        <v>4094533</v>
      </c>
      <c r="CB28" s="86">
        <f t="shared" si="347"/>
        <v>125219</v>
      </c>
      <c r="CC28" s="86">
        <f t="shared" si="347"/>
        <v>946734</v>
      </c>
      <c r="CD28" s="86">
        <f t="shared" si="347"/>
        <v>101756</v>
      </c>
      <c r="CE28" s="86">
        <f t="shared" si="347"/>
        <v>70681</v>
      </c>
      <c r="CF28" s="79">
        <f t="shared" si="306"/>
        <v>6165480</v>
      </c>
      <c r="CG28" s="80">
        <f t="shared" si="204"/>
        <v>4998650</v>
      </c>
      <c r="CH28" s="80">
        <f t="shared" ref="CH28:CM28" si="348">CH47+CH157+CH158+CH159+CH160+CH161+CH162+CH163+CH164+CH82+CH165</f>
        <v>1352602</v>
      </c>
      <c r="CI28" s="80">
        <f t="shared" si="348"/>
        <v>3646048</v>
      </c>
      <c r="CJ28" s="80">
        <f t="shared" si="348"/>
        <v>115320</v>
      </c>
      <c r="CK28" s="80">
        <f t="shared" si="348"/>
        <v>877698</v>
      </c>
      <c r="CL28" s="80">
        <f t="shared" si="348"/>
        <v>113063</v>
      </c>
      <c r="CM28" s="80">
        <f t="shared" si="348"/>
        <v>60749</v>
      </c>
      <c r="CN28" s="39">
        <f t="shared" si="308"/>
        <v>6833588</v>
      </c>
      <c r="CO28" s="86">
        <f t="shared" si="206"/>
        <v>5590161</v>
      </c>
      <c r="CP28" s="86">
        <f t="shared" ref="CP28:CU28" si="349">CP47+CP157+CP158+CP159+CP160+CP161+CP162+CP163+CP164+CP82+CP165</f>
        <v>1395130</v>
      </c>
      <c r="CQ28" s="86">
        <f t="shared" si="349"/>
        <v>4195031</v>
      </c>
      <c r="CR28" s="86">
        <f t="shared" si="349"/>
        <v>139535</v>
      </c>
      <c r="CS28" s="86">
        <f t="shared" si="349"/>
        <v>930044</v>
      </c>
      <c r="CT28" s="86">
        <f t="shared" si="349"/>
        <v>105769</v>
      </c>
      <c r="CU28" s="86">
        <f t="shared" si="349"/>
        <v>68079</v>
      </c>
      <c r="CV28" s="79">
        <f t="shared" si="310"/>
        <v>6947562</v>
      </c>
      <c r="CW28" s="80">
        <f t="shared" si="208"/>
        <v>5693155</v>
      </c>
      <c r="CX28" s="80">
        <f t="shared" ref="CX28:DC28" si="350">CX47+CX157+CX158+CX159+CX160+CX161+CX162+CX163+CX164+CX82+CX165</f>
        <v>1461492</v>
      </c>
      <c r="CY28" s="80">
        <f t="shared" si="350"/>
        <v>4231663</v>
      </c>
      <c r="CZ28" s="80">
        <f t="shared" si="350"/>
        <v>134026</v>
      </c>
      <c r="DA28" s="80">
        <f t="shared" si="350"/>
        <v>935672</v>
      </c>
      <c r="DB28" s="80">
        <f t="shared" si="350"/>
        <v>118276</v>
      </c>
      <c r="DC28" s="81">
        <f t="shared" si="350"/>
        <v>66433</v>
      </c>
    </row>
    <row r="29" spans="1:107" x14ac:dyDescent="0.3">
      <c r="A29" s="164"/>
      <c r="B29" s="165"/>
      <c r="C29" s="2" t="s">
        <v>315</v>
      </c>
      <c r="D29" s="35">
        <f t="shared" si="141"/>
        <v>67372912</v>
      </c>
      <c r="E29" s="35">
        <f t="shared" si="142"/>
        <v>53836404</v>
      </c>
      <c r="F29" s="35">
        <f t="shared" si="143"/>
        <v>14134156</v>
      </c>
      <c r="G29" s="35">
        <f t="shared" si="144"/>
        <v>39702248</v>
      </c>
      <c r="H29" s="35">
        <f t="shared" si="145"/>
        <v>2190627</v>
      </c>
      <c r="I29" s="35">
        <f t="shared" si="146"/>
        <v>10308409</v>
      </c>
      <c r="J29" s="35">
        <f t="shared" si="147"/>
        <v>653799</v>
      </c>
      <c r="K29" s="35">
        <f t="shared" si="148"/>
        <v>383673</v>
      </c>
      <c r="L29" s="39">
        <f t="shared" si="288"/>
        <v>5274976</v>
      </c>
      <c r="M29" s="86">
        <f t="shared" si="185"/>
        <v>4252002</v>
      </c>
      <c r="N29" s="86">
        <f t="shared" ref="N29" si="351">N166+N167+N168+N169+N170+N171+N172+N173+N174+N175+N176+N177</f>
        <v>1110301</v>
      </c>
      <c r="O29" s="86">
        <f t="shared" ref="O29:S29" si="352">O166+O167+O168+O169+O170+O171+O172+O173+O174+O175+O176+O177</f>
        <v>3141701</v>
      </c>
      <c r="P29" s="86">
        <f t="shared" si="352"/>
        <v>166878</v>
      </c>
      <c r="Q29" s="86">
        <f t="shared" si="352"/>
        <v>762827</v>
      </c>
      <c r="R29" s="86">
        <f t="shared" si="352"/>
        <v>62983</v>
      </c>
      <c r="S29" s="86">
        <f t="shared" si="352"/>
        <v>30286</v>
      </c>
      <c r="T29" s="79">
        <f t="shared" si="290"/>
        <v>5206659</v>
      </c>
      <c r="U29" s="80">
        <f t="shared" si="188"/>
        <v>4172719</v>
      </c>
      <c r="V29" s="80">
        <f t="shared" ref="V29:AA29" si="353">V166+V167+V168+V169+V170+V171+V172+V173+V174+V175+V176+V177</f>
        <v>1086567</v>
      </c>
      <c r="W29" s="80">
        <f t="shared" si="353"/>
        <v>3086152</v>
      </c>
      <c r="X29" s="80">
        <f t="shared" si="353"/>
        <v>169663</v>
      </c>
      <c r="Y29" s="80">
        <f t="shared" si="353"/>
        <v>779303</v>
      </c>
      <c r="Z29" s="80">
        <f t="shared" si="353"/>
        <v>55909</v>
      </c>
      <c r="AA29" s="80">
        <f t="shared" si="353"/>
        <v>29065</v>
      </c>
      <c r="AB29" s="39">
        <f t="shared" si="292"/>
        <v>5969985</v>
      </c>
      <c r="AC29" s="86">
        <f t="shared" si="190"/>
        <v>4778498</v>
      </c>
      <c r="AD29" s="86">
        <f t="shared" ref="AD29:AI29" si="354">AD166+AD167+AD168+AD169+AD170+AD171+AD172+AD173+AD174+AD175+AD176+AD177</f>
        <v>1272826</v>
      </c>
      <c r="AE29" s="86">
        <f t="shared" si="354"/>
        <v>3505672</v>
      </c>
      <c r="AF29" s="86">
        <f t="shared" si="354"/>
        <v>203470</v>
      </c>
      <c r="AG29" s="86">
        <f t="shared" si="354"/>
        <v>902948</v>
      </c>
      <c r="AH29" s="86">
        <f t="shared" si="354"/>
        <v>53167</v>
      </c>
      <c r="AI29" s="86">
        <f t="shared" si="354"/>
        <v>31902</v>
      </c>
      <c r="AJ29" s="79">
        <f t="shared" si="294"/>
        <v>5723654</v>
      </c>
      <c r="AK29" s="80">
        <f t="shared" si="192"/>
        <v>4569054</v>
      </c>
      <c r="AL29" s="80">
        <f t="shared" ref="AL29:AQ29" si="355">AL166+AL167+AL168+AL169+AL170+AL171+AL172+AL173+AL174+AL175+AL176+AL177</f>
        <v>1204976</v>
      </c>
      <c r="AM29" s="80">
        <f t="shared" si="355"/>
        <v>3364078</v>
      </c>
      <c r="AN29" s="80">
        <f t="shared" si="355"/>
        <v>191126</v>
      </c>
      <c r="AO29" s="80">
        <f t="shared" si="355"/>
        <v>877856</v>
      </c>
      <c r="AP29" s="80">
        <f t="shared" si="355"/>
        <v>54414</v>
      </c>
      <c r="AQ29" s="80">
        <f t="shared" si="355"/>
        <v>31204</v>
      </c>
      <c r="AR29" s="39">
        <f t="shared" si="296"/>
        <v>5730147</v>
      </c>
      <c r="AS29" s="86">
        <f t="shared" si="194"/>
        <v>4560923</v>
      </c>
      <c r="AT29" s="86">
        <f t="shared" ref="AT29:AY29" si="356">AT166+AT167+AT168+AT169+AT170+AT171+AT172+AT173+AT174+AT175+AT176+AT177</f>
        <v>1246534</v>
      </c>
      <c r="AU29" s="86">
        <f t="shared" si="356"/>
        <v>3314389</v>
      </c>
      <c r="AV29" s="86">
        <f t="shared" si="356"/>
        <v>188824</v>
      </c>
      <c r="AW29" s="86">
        <f t="shared" si="356"/>
        <v>890278</v>
      </c>
      <c r="AX29" s="86">
        <f t="shared" si="356"/>
        <v>58856</v>
      </c>
      <c r="AY29" s="86">
        <f t="shared" si="356"/>
        <v>31266</v>
      </c>
      <c r="AZ29" s="79">
        <f t="shared" si="298"/>
        <v>5634218</v>
      </c>
      <c r="BA29" s="80">
        <f t="shared" si="196"/>
        <v>4475321</v>
      </c>
      <c r="BB29" s="80">
        <f t="shared" ref="BB29:BG29" si="357">BB166+BB167+BB168+BB169+BB170+BB171+BB172+BB173+BB174+BB175+BB176+BB177</f>
        <v>1164931</v>
      </c>
      <c r="BC29" s="80">
        <f t="shared" si="357"/>
        <v>3310390</v>
      </c>
      <c r="BD29" s="80">
        <f t="shared" si="357"/>
        <v>193265</v>
      </c>
      <c r="BE29" s="80">
        <f t="shared" si="357"/>
        <v>883969</v>
      </c>
      <c r="BF29" s="80">
        <f t="shared" si="357"/>
        <v>50544</v>
      </c>
      <c r="BG29" s="80">
        <f t="shared" si="357"/>
        <v>31119</v>
      </c>
      <c r="BH29" s="39">
        <f t="shared" si="300"/>
        <v>5532203</v>
      </c>
      <c r="BI29" s="86">
        <f t="shared" si="198"/>
        <v>4403020</v>
      </c>
      <c r="BJ29" s="86">
        <f t="shared" ref="BJ29:BO29" si="358">BJ166+BJ167+BJ168+BJ169+BJ170+BJ171+BJ172+BJ173+BJ174+BJ175+BJ176+BJ177</f>
        <v>1158054</v>
      </c>
      <c r="BK29" s="86">
        <f t="shared" si="358"/>
        <v>3244966</v>
      </c>
      <c r="BL29" s="86">
        <f t="shared" si="358"/>
        <v>186208</v>
      </c>
      <c r="BM29" s="86">
        <f t="shared" si="358"/>
        <v>854986</v>
      </c>
      <c r="BN29" s="86">
        <f t="shared" si="358"/>
        <v>55689</v>
      </c>
      <c r="BO29" s="86">
        <f t="shared" si="358"/>
        <v>32300</v>
      </c>
      <c r="BP29" s="79">
        <f t="shared" si="302"/>
        <v>5504583</v>
      </c>
      <c r="BQ29" s="80">
        <f t="shared" si="200"/>
        <v>4371541</v>
      </c>
      <c r="BR29" s="80">
        <f t="shared" ref="BR29:BW29" si="359">BR166+BR167+BR168+BR169+BR170+BR171+BR172+BR173+BR174+BR175+BR176+BR177</f>
        <v>1154693</v>
      </c>
      <c r="BS29" s="80">
        <f t="shared" si="359"/>
        <v>3216848</v>
      </c>
      <c r="BT29" s="80">
        <f t="shared" si="359"/>
        <v>180668</v>
      </c>
      <c r="BU29" s="80">
        <f t="shared" si="359"/>
        <v>863079</v>
      </c>
      <c r="BV29" s="80">
        <f t="shared" si="359"/>
        <v>56993</v>
      </c>
      <c r="BW29" s="80">
        <f t="shared" si="359"/>
        <v>32302</v>
      </c>
      <c r="BX29" s="39">
        <f t="shared" si="304"/>
        <v>5798730</v>
      </c>
      <c r="BY29" s="86">
        <f t="shared" si="202"/>
        <v>4634423</v>
      </c>
      <c r="BZ29" s="86">
        <f t="shared" ref="BZ29:CE29" si="360">BZ166+BZ167+BZ168+BZ169+BZ170+BZ171+BZ172+BZ173+BZ174+BZ175+BZ176+BZ177</f>
        <v>1209986</v>
      </c>
      <c r="CA29" s="86">
        <f t="shared" si="360"/>
        <v>3424437</v>
      </c>
      <c r="CB29" s="86">
        <f t="shared" si="360"/>
        <v>176053</v>
      </c>
      <c r="CC29" s="86">
        <f t="shared" si="360"/>
        <v>904272</v>
      </c>
      <c r="CD29" s="86">
        <f t="shared" si="360"/>
        <v>49938</v>
      </c>
      <c r="CE29" s="86">
        <f t="shared" si="360"/>
        <v>34044</v>
      </c>
      <c r="CF29" s="79">
        <f t="shared" si="306"/>
        <v>5254331</v>
      </c>
      <c r="CG29" s="80">
        <f t="shared" si="204"/>
        <v>4173460</v>
      </c>
      <c r="CH29" s="80">
        <f t="shared" ref="CH29:CM29" si="361">CH166+CH167+CH168+CH169+CH170+CH171+CH172+CH173+CH174+CH175+CH176+CH177</f>
        <v>1111406</v>
      </c>
      <c r="CI29" s="80">
        <f t="shared" si="361"/>
        <v>3062054</v>
      </c>
      <c r="CJ29" s="80">
        <f t="shared" si="361"/>
        <v>159178</v>
      </c>
      <c r="CK29" s="80">
        <f t="shared" si="361"/>
        <v>836559</v>
      </c>
      <c r="CL29" s="80">
        <f t="shared" si="361"/>
        <v>54162</v>
      </c>
      <c r="CM29" s="80">
        <f t="shared" si="361"/>
        <v>30972</v>
      </c>
      <c r="CN29" s="39">
        <f t="shared" si="308"/>
        <v>5850949</v>
      </c>
      <c r="CO29" s="86">
        <f t="shared" si="206"/>
        <v>4700122</v>
      </c>
      <c r="CP29" s="86">
        <f t="shared" ref="CP29:CU29" si="362">CP166+CP167+CP168+CP169+CP170+CP171+CP172+CP173+CP174+CP175+CP176+CP177</f>
        <v>1196597</v>
      </c>
      <c r="CQ29" s="86">
        <f t="shared" si="362"/>
        <v>3503525</v>
      </c>
      <c r="CR29" s="86">
        <f t="shared" si="362"/>
        <v>191922</v>
      </c>
      <c r="CS29" s="86">
        <f t="shared" si="362"/>
        <v>876314</v>
      </c>
      <c r="CT29" s="86">
        <f t="shared" si="362"/>
        <v>48075</v>
      </c>
      <c r="CU29" s="86">
        <f t="shared" si="362"/>
        <v>34516</v>
      </c>
      <c r="CV29" s="79">
        <f t="shared" si="310"/>
        <v>5892477</v>
      </c>
      <c r="CW29" s="80">
        <f t="shared" si="208"/>
        <v>4745321</v>
      </c>
      <c r="CX29" s="80">
        <f t="shared" ref="CX29:DC29" si="363">CX166+CX167+CX168+CX169+CX170+CX171+CX172+CX173+CX174+CX175+CX176+CX177</f>
        <v>1217285</v>
      </c>
      <c r="CY29" s="80">
        <f t="shared" si="363"/>
        <v>3528036</v>
      </c>
      <c r="CZ29" s="80">
        <f t="shared" si="363"/>
        <v>183372</v>
      </c>
      <c r="DA29" s="80">
        <f t="shared" si="363"/>
        <v>876018</v>
      </c>
      <c r="DB29" s="80">
        <f t="shared" si="363"/>
        <v>53069</v>
      </c>
      <c r="DC29" s="81">
        <f t="shared" si="363"/>
        <v>34697</v>
      </c>
    </row>
    <row r="30" spans="1:107" x14ac:dyDescent="0.3">
      <c r="A30" s="164"/>
      <c r="B30" s="165"/>
      <c r="C30" s="2" t="s">
        <v>316</v>
      </c>
      <c r="D30" s="35">
        <f t="shared" si="141"/>
        <v>67756051</v>
      </c>
      <c r="E30" s="35">
        <f t="shared" si="142"/>
        <v>55308951</v>
      </c>
      <c r="F30" s="35">
        <f t="shared" si="143"/>
        <v>12798351</v>
      </c>
      <c r="G30" s="35">
        <f t="shared" si="144"/>
        <v>42510600</v>
      </c>
      <c r="H30" s="35">
        <f t="shared" si="145"/>
        <v>1934784</v>
      </c>
      <c r="I30" s="35">
        <f t="shared" si="146"/>
        <v>9325201</v>
      </c>
      <c r="J30" s="35">
        <f t="shared" si="147"/>
        <v>807709</v>
      </c>
      <c r="K30" s="35">
        <f t="shared" si="148"/>
        <v>379406</v>
      </c>
      <c r="L30" s="39">
        <f t="shared" si="288"/>
        <v>5214476</v>
      </c>
      <c r="M30" s="86">
        <f t="shared" si="185"/>
        <v>4259205</v>
      </c>
      <c r="N30" s="86">
        <f t="shared" ref="N30" si="364">N178+N179+N180+N181+N182+N183+N184+N185+N186+N187+N188+N189+N190+N191+N232</f>
        <v>930512</v>
      </c>
      <c r="O30" s="86">
        <f t="shared" ref="O30:S30" si="365">O178+O179+O180+O181+O182+O183+O184+O185+O186+O187+O188+O189+O190+O191+O232</f>
        <v>3328693</v>
      </c>
      <c r="P30" s="86">
        <f t="shared" si="365"/>
        <v>148583</v>
      </c>
      <c r="Q30" s="86">
        <f t="shared" si="365"/>
        <v>704840</v>
      </c>
      <c r="R30" s="86">
        <f t="shared" si="365"/>
        <v>70671</v>
      </c>
      <c r="S30" s="86">
        <f t="shared" si="365"/>
        <v>31177</v>
      </c>
      <c r="T30" s="79">
        <f t="shared" si="290"/>
        <v>5339807</v>
      </c>
      <c r="U30" s="80">
        <f t="shared" si="188"/>
        <v>4353984</v>
      </c>
      <c r="V30" s="80">
        <f t="shared" ref="V30:AA30" si="366">V178+V179+V180+V181+V182+V183+V184+V185+V186+V187+V188+V189+V190+V191+V232</f>
        <v>939389</v>
      </c>
      <c r="W30" s="80">
        <f t="shared" si="366"/>
        <v>3414595</v>
      </c>
      <c r="X30" s="80">
        <f t="shared" si="366"/>
        <v>154448</v>
      </c>
      <c r="Y30" s="80">
        <f t="shared" si="366"/>
        <v>729992</v>
      </c>
      <c r="Z30" s="80">
        <f t="shared" si="366"/>
        <v>70229</v>
      </c>
      <c r="AA30" s="80">
        <f t="shared" si="366"/>
        <v>31154</v>
      </c>
      <c r="AB30" s="39">
        <f t="shared" si="292"/>
        <v>6123145</v>
      </c>
      <c r="AC30" s="86">
        <f t="shared" si="190"/>
        <v>4998304</v>
      </c>
      <c r="AD30" s="86">
        <f t="shared" ref="AD30:AI30" si="367">AD178+AD179+AD180+AD181+AD182+AD183+AD184+AD185+AD186+AD187+AD188+AD189+AD190+AD191+AD232</f>
        <v>1126895</v>
      </c>
      <c r="AE30" s="86">
        <f t="shared" si="367"/>
        <v>3871409</v>
      </c>
      <c r="AF30" s="86">
        <f t="shared" si="367"/>
        <v>180313</v>
      </c>
      <c r="AG30" s="86">
        <f t="shared" si="367"/>
        <v>842411</v>
      </c>
      <c r="AH30" s="86">
        <f t="shared" si="367"/>
        <v>67673</v>
      </c>
      <c r="AI30" s="86">
        <f t="shared" si="367"/>
        <v>34444</v>
      </c>
      <c r="AJ30" s="79">
        <f t="shared" si="294"/>
        <v>6084146</v>
      </c>
      <c r="AK30" s="80">
        <f t="shared" si="192"/>
        <v>4993970</v>
      </c>
      <c r="AL30" s="80">
        <f t="shared" ref="AL30:AQ30" si="368">AL178+AL179+AL180+AL181+AL182+AL183+AL184+AL185+AL186+AL187+AL188+AL189+AL190+AL191+AL232</f>
        <v>1205744</v>
      </c>
      <c r="AM30" s="80">
        <f t="shared" si="368"/>
        <v>3788226</v>
      </c>
      <c r="AN30" s="80">
        <f t="shared" si="368"/>
        <v>171860</v>
      </c>
      <c r="AO30" s="80">
        <f t="shared" si="368"/>
        <v>807543</v>
      </c>
      <c r="AP30" s="80">
        <f t="shared" si="368"/>
        <v>77162</v>
      </c>
      <c r="AQ30" s="80">
        <f t="shared" si="368"/>
        <v>33611</v>
      </c>
      <c r="AR30" s="39">
        <f t="shared" si="296"/>
        <v>5644411</v>
      </c>
      <c r="AS30" s="86">
        <f t="shared" si="194"/>
        <v>4595028</v>
      </c>
      <c r="AT30" s="86">
        <f t="shared" ref="AT30:AY30" si="369">AT178+AT179+AT180+AT181+AT182+AT183+AT184+AT185+AT186+AT187+AT188+AT189+AT190+AT191+AT232</f>
        <v>1127025</v>
      </c>
      <c r="AU30" s="86">
        <f t="shared" si="369"/>
        <v>3468003</v>
      </c>
      <c r="AV30" s="86">
        <f t="shared" si="369"/>
        <v>159246</v>
      </c>
      <c r="AW30" s="86">
        <f t="shared" si="369"/>
        <v>785864</v>
      </c>
      <c r="AX30" s="86">
        <f t="shared" si="369"/>
        <v>71744</v>
      </c>
      <c r="AY30" s="86">
        <f t="shared" si="369"/>
        <v>32529</v>
      </c>
      <c r="AZ30" s="79">
        <f t="shared" si="298"/>
        <v>5611757</v>
      </c>
      <c r="BA30" s="80">
        <f t="shared" si="196"/>
        <v>4565540</v>
      </c>
      <c r="BB30" s="80">
        <f t="shared" ref="BB30:BG30" si="370">BB178+BB179+BB180+BB181+BB182+BB183+BB184+BB185+BB186+BB187+BB188+BB189+BB190+BB191+BB232</f>
        <v>1029652</v>
      </c>
      <c r="BC30" s="80">
        <f t="shared" si="370"/>
        <v>3535888</v>
      </c>
      <c r="BD30" s="80">
        <f t="shared" si="370"/>
        <v>170328</v>
      </c>
      <c r="BE30" s="80">
        <f t="shared" si="370"/>
        <v>786020</v>
      </c>
      <c r="BF30" s="80">
        <f t="shared" si="370"/>
        <v>57894</v>
      </c>
      <c r="BG30" s="80">
        <f t="shared" si="370"/>
        <v>31975</v>
      </c>
      <c r="BH30" s="39">
        <f t="shared" si="300"/>
        <v>5448558</v>
      </c>
      <c r="BI30" s="86">
        <f t="shared" si="198"/>
        <v>4436157</v>
      </c>
      <c r="BJ30" s="86">
        <f t="shared" ref="BJ30:BO30" si="371">BJ178+BJ179+BJ180+BJ181+BJ182+BJ183+BJ184+BJ185+BJ186+BJ187+BJ188+BJ189+BJ190+BJ191+BJ232</f>
        <v>1018006</v>
      </c>
      <c r="BK30" s="86">
        <f t="shared" si="371"/>
        <v>3418151</v>
      </c>
      <c r="BL30" s="86">
        <f t="shared" si="371"/>
        <v>165884</v>
      </c>
      <c r="BM30" s="86">
        <f t="shared" si="371"/>
        <v>752752</v>
      </c>
      <c r="BN30" s="86">
        <f t="shared" si="371"/>
        <v>61935</v>
      </c>
      <c r="BO30" s="86">
        <f t="shared" si="371"/>
        <v>31830</v>
      </c>
      <c r="BP30" s="79">
        <f t="shared" si="302"/>
        <v>5485864</v>
      </c>
      <c r="BQ30" s="80">
        <f t="shared" si="200"/>
        <v>4460480</v>
      </c>
      <c r="BR30" s="80">
        <f t="shared" ref="BR30:BW30" si="372">BR178+BR179+BR180+BR181+BR182+BR183+BR184+BR185+BR186+BR187+BR188+BR189+BR190+BR191+BR232</f>
        <v>1045065</v>
      </c>
      <c r="BS30" s="80">
        <f t="shared" si="372"/>
        <v>3415415</v>
      </c>
      <c r="BT30" s="80">
        <f t="shared" si="372"/>
        <v>160727</v>
      </c>
      <c r="BU30" s="80">
        <f t="shared" si="372"/>
        <v>762559</v>
      </c>
      <c r="BV30" s="80">
        <f t="shared" si="372"/>
        <v>71612</v>
      </c>
      <c r="BW30" s="80">
        <f t="shared" si="372"/>
        <v>30486</v>
      </c>
      <c r="BX30" s="39">
        <f t="shared" si="304"/>
        <v>5933363</v>
      </c>
      <c r="BY30" s="86">
        <f t="shared" si="202"/>
        <v>4864638</v>
      </c>
      <c r="BZ30" s="86">
        <f t="shared" ref="BZ30:CE30" si="373">BZ178+BZ179+BZ180+BZ181+BZ182+BZ183+BZ184+BZ185+BZ186+BZ187+BZ188+BZ189+BZ190+BZ191+BZ232</f>
        <v>1140931</v>
      </c>
      <c r="CA30" s="86">
        <f t="shared" si="373"/>
        <v>3723707</v>
      </c>
      <c r="CB30" s="86">
        <f t="shared" si="373"/>
        <v>152552</v>
      </c>
      <c r="CC30" s="86">
        <f t="shared" si="373"/>
        <v>817760</v>
      </c>
      <c r="CD30" s="86">
        <f t="shared" si="373"/>
        <v>65406</v>
      </c>
      <c r="CE30" s="86">
        <f t="shared" si="373"/>
        <v>33007</v>
      </c>
      <c r="CF30" s="79">
        <f t="shared" si="306"/>
        <v>5153271</v>
      </c>
      <c r="CG30" s="80">
        <f t="shared" si="204"/>
        <v>4168946</v>
      </c>
      <c r="CH30" s="80">
        <f t="shared" ref="CH30:CM30" si="374">CH178+CH179+CH180+CH181+CH182+CH183+CH184+CH185+CH186+CH187+CH188+CH189+CH190+CH191+CH232</f>
        <v>1038142</v>
      </c>
      <c r="CI30" s="80">
        <f t="shared" si="374"/>
        <v>3130804</v>
      </c>
      <c r="CJ30" s="80">
        <f t="shared" si="374"/>
        <v>137048</v>
      </c>
      <c r="CK30" s="80">
        <f t="shared" si="374"/>
        <v>744711</v>
      </c>
      <c r="CL30" s="80">
        <f t="shared" si="374"/>
        <v>74363</v>
      </c>
      <c r="CM30" s="80">
        <f t="shared" si="374"/>
        <v>28203</v>
      </c>
      <c r="CN30" s="39">
        <f t="shared" si="308"/>
        <v>5831536</v>
      </c>
      <c r="CO30" s="86">
        <f t="shared" si="206"/>
        <v>4779797</v>
      </c>
      <c r="CP30" s="86">
        <f t="shared" ref="CP30:CU30" si="375">CP178+CP179+CP180+CP181+CP182+CP183+CP184+CP185+CP186+CP187+CP188+CP189+CP190+CP191+CP232</f>
        <v>1072138</v>
      </c>
      <c r="CQ30" s="86">
        <f t="shared" si="375"/>
        <v>3707659</v>
      </c>
      <c r="CR30" s="86">
        <f t="shared" si="375"/>
        <v>172604</v>
      </c>
      <c r="CS30" s="86">
        <f t="shared" si="375"/>
        <v>791266</v>
      </c>
      <c r="CT30" s="86">
        <f t="shared" si="375"/>
        <v>56808</v>
      </c>
      <c r="CU30" s="86">
        <f t="shared" si="375"/>
        <v>31061</v>
      </c>
      <c r="CV30" s="79">
        <f t="shared" si="310"/>
        <v>5885717</v>
      </c>
      <c r="CW30" s="80">
        <f t="shared" si="208"/>
        <v>4832902</v>
      </c>
      <c r="CX30" s="80">
        <f t="shared" ref="CX30:DC30" si="376">CX178+CX179+CX180+CX181+CX182+CX183+CX184+CX185+CX186+CX187+CX188+CX189+CX190+CX191+CX232</f>
        <v>1124852</v>
      </c>
      <c r="CY30" s="80">
        <f t="shared" si="376"/>
        <v>3708050</v>
      </c>
      <c r="CZ30" s="80">
        <f t="shared" si="376"/>
        <v>161191</v>
      </c>
      <c r="DA30" s="80">
        <f t="shared" si="376"/>
        <v>799483</v>
      </c>
      <c r="DB30" s="80">
        <f t="shared" si="376"/>
        <v>62212</v>
      </c>
      <c r="DC30" s="81">
        <f t="shared" si="376"/>
        <v>29929</v>
      </c>
    </row>
    <row r="31" spans="1:107" x14ac:dyDescent="0.3">
      <c r="A31" s="164"/>
      <c r="B31" s="165"/>
      <c r="C31" s="2" t="s">
        <v>317</v>
      </c>
      <c r="D31" s="35">
        <f t="shared" si="141"/>
        <v>60984220</v>
      </c>
      <c r="E31" s="35">
        <f t="shared" si="142"/>
        <v>47060822</v>
      </c>
      <c r="F31" s="35">
        <f t="shared" si="143"/>
        <v>12656198</v>
      </c>
      <c r="G31" s="35">
        <f t="shared" si="144"/>
        <v>34404624</v>
      </c>
      <c r="H31" s="35">
        <f t="shared" si="145"/>
        <v>1823342</v>
      </c>
      <c r="I31" s="35">
        <f t="shared" si="146"/>
        <v>10766818</v>
      </c>
      <c r="J31" s="35">
        <f t="shared" si="147"/>
        <v>590753</v>
      </c>
      <c r="K31" s="35">
        <f t="shared" si="148"/>
        <v>742485</v>
      </c>
      <c r="L31" s="39">
        <f t="shared" si="288"/>
        <v>4781597</v>
      </c>
      <c r="M31" s="86">
        <f t="shared" si="185"/>
        <v>3714910</v>
      </c>
      <c r="N31" s="86">
        <f t="shared" ref="N31" si="377">N192+N193+N240+N194+N195+N196+N197+N198+N199+N200+N270+N201+N202+N203+N306</f>
        <v>985664</v>
      </c>
      <c r="O31" s="86">
        <f t="shared" ref="O31:S31" si="378">O192+O193+O240+O194+O195+O196+O197+O198+O199+O200+O270+O201+O202+O203+O306</f>
        <v>2729246</v>
      </c>
      <c r="P31" s="86">
        <f t="shared" si="378"/>
        <v>142430</v>
      </c>
      <c r="Q31" s="86">
        <f t="shared" si="378"/>
        <v>810796</v>
      </c>
      <c r="R31" s="86">
        <f t="shared" si="378"/>
        <v>55895</v>
      </c>
      <c r="S31" s="86">
        <f t="shared" si="378"/>
        <v>57566</v>
      </c>
      <c r="T31" s="79">
        <f t="shared" si="290"/>
        <v>4779528</v>
      </c>
      <c r="U31" s="80">
        <f t="shared" si="188"/>
        <v>3698371</v>
      </c>
      <c r="V31" s="80">
        <f t="shared" ref="V31:AA31" si="379">V192+V193+V240+V194+V195+V196+V197+V198+V199+V200+V270+V201+V202+V203+V306</f>
        <v>981887</v>
      </c>
      <c r="W31" s="80">
        <f t="shared" si="379"/>
        <v>2716484</v>
      </c>
      <c r="X31" s="80">
        <f t="shared" si="379"/>
        <v>144880</v>
      </c>
      <c r="Y31" s="80">
        <f t="shared" si="379"/>
        <v>829966</v>
      </c>
      <c r="Z31" s="80">
        <f t="shared" si="379"/>
        <v>51315</v>
      </c>
      <c r="AA31" s="80">
        <f t="shared" si="379"/>
        <v>54996</v>
      </c>
      <c r="AB31" s="39">
        <f t="shared" si="292"/>
        <v>5459018</v>
      </c>
      <c r="AC31" s="86">
        <f t="shared" si="190"/>
        <v>4215244</v>
      </c>
      <c r="AD31" s="86">
        <f t="shared" ref="AD31:AI31" si="380">AD192+AD193+AD240+AD194+AD195+AD196+AD197+AD198+AD199+AD200+AD270+AD201+AD202+AD203+AD306</f>
        <v>1141610</v>
      </c>
      <c r="AE31" s="86">
        <f t="shared" si="380"/>
        <v>3073634</v>
      </c>
      <c r="AF31" s="86">
        <f t="shared" si="380"/>
        <v>172245</v>
      </c>
      <c r="AG31" s="86">
        <f t="shared" si="380"/>
        <v>959308</v>
      </c>
      <c r="AH31" s="86">
        <f t="shared" si="380"/>
        <v>49728</v>
      </c>
      <c r="AI31" s="86">
        <f t="shared" si="380"/>
        <v>62493</v>
      </c>
      <c r="AJ31" s="79">
        <f t="shared" si="294"/>
        <v>5239503</v>
      </c>
      <c r="AK31" s="80">
        <f t="shared" si="192"/>
        <v>4044581</v>
      </c>
      <c r="AL31" s="80">
        <f t="shared" ref="AL31:AQ31" si="381">AL192+AL193+AL240+AL194+AL195+AL196+AL197+AL198+AL199+AL200+AL270+AL201+AL202+AL203+AL306</f>
        <v>1093215</v>
      </c>
      <c r="AM31" s="80">
        <f t="shared" si="381"/>
        <v>2951366</v>
      </c>
      <c r="AN31" s="80">
        <f t="shared" si="381"/>
        <v>163459</v>
      </c>
      <c r="AO31" s="80">
        <f t="shared" si="381"/>
        <v>922141</v>
      </c>
      <c r="AP31" s="80">
        <f t="shared" si="381"/>
        <v>50758</v>
      </c>
      <c r="AQ31" s="80">
        <f t="shared" si="381"/>
        <v>58564</v>
      </c>
      <c r="AR31" s="39">
        <f t="shared" si="296"/>
        <v>5226487</v>
      </c>
      <c r="AS31" s="86">
        <f t="shared" si="194"/>
        <v>4020937</v>
      </c>
      <c r="AT31" s="86">
        <f t="shared" ref="AT31:AY31" si="382">AT192+AT193+AT240+AT194+AT195+AT196+AT197+AT198+AT199+AT200+AT270+AT201+AT202+AT203+AT306</f>
        <v>1122250</v>
      </c>
      <c r="AU31" s="86">
        <f t="shared" si="382"/>
        <v>2898687</v>
      </c>
      <c r="AV31" s="86">
        <f t="shared" si="382"/>
        <v>158704</v>
      </c>
      <c r="AW31" s="86">
        <f t="shared" si="382"/>
        <v>935149</v>
      </c>
      <c r="AX31" s="86">
        <f t="shared" si="382"/>
        <v>53930</v>
      </c>
      <c r="AY31" s="86">
        <f t="shared" si="382"/>
        <v>57767</v>
      </c>
      <c r="AZ31" s="79">
        <f t="shared" si="298"/>
        <v>5131297</v>
      </c>
      <c r="BA31" s="80">
        <f t="shared" si="196"/>
        <v>3937799</v>
      </c>
      <c r="BB31" s="80">
        <f t="shared" ref="BB31:BG31" si="383">BB192+BB193+BB240+BB194+BB195+BB196+BB197+BB198+BB199+BB200+BB270+BB201+BB202+BB203+BB306</f>
        <v>1052666</v>
      </c>
      <c r="BC31" s="80">
        <f t="shared" si="383"/>
        <v>2885133</v>
      </c>
      <c r="BD31" s="80">
        <f t="shared" si="383"/>
        <v>159065</v>
      </c>
      <c r="BE31" s="80">
        <f t="shared" si="383"/>
        <v>922545</v>
      </c>
      <c r="BF31" s="80">
        <f t="shared" si="383"/>
        <v>44779</v>
      </c>
      <c r="BG31" s="80">
        <f t="shared" si="383"/>
        <v>67109</v>
      </c>
      <c r="BH31" s="39">
        <f t="shared" si="300"/>
        <v>4984019</v>
      </c>
      <c r="BI31" s="86">
        <f t="shared" si="198"/>
        <v>3832443</v>
      </c>
      <c r="BJ31" s="86">
        <f t="shared" ref="BJ31:BO31" si="384">BJ192+BJ193+BJ240+BJ194+BJ195+BJ196+BJ197+BJ198+BJ199+BJ200+BJ270+BJ201+BJ202+BJ203+BJ306</f>
        <v>1033286</v>
      </c>
      <c r="BK31" s="86">
        <f t="shared" si="384"/>
        <v>2799157</v>
      </c>
      <c r="BL31" s="86">
        <f t="shared" si="384"/>
        <v>154287</v>
      </c>
      <c r="BM31" s="86">
        <f t="shared" si="384"/>
        <v>884651</v>
      </c>
      <c r="BN31" s="86">
        <f t="shared" si="384"/>
        <v>46840</v>
      </c>
      <c r="BO31" s="86">
        <f t="shared" si="384"/>
        <v>65798</v>
      </c>
      <c r="BP31" s="79">
        <f t="shared" si="302"/>
        <v>4920357</v>
      </c>
      <c r="BQ31" s="80">
        <f t="shared" si="200"/>
        <v>3765088</v>
      </c>
      <c r="BR31" s="80">
        <f t="shared" ref="BR31:BW31" si="385">BR192+BR193+BR240+BR194+BR195+BR196+BR197+BR198+BR199+BR200+BR270+BR201+BR202+BR203+BR306</f>
        <v>1011097</v>
      </c>
      <c r="BS31" s="80">
        <f t="shared" si="385"/>
        <v>2753991</v>
      </c>
      <c r="BT31" s="80">
        <f t="shared" si="385"/>
        <v>146399</v>
      </c>
      <c r="BU31" s="80">
        <f t="shared" si="385"/>
        <v>896107</v>
      </c>
      <c r="BV31" s="80">
        <f t="shared" si="385"/>
        <v>48865</v>
      </c>
      <c r="BW31" s="80">
        <f t="shared" si="385"/>
        <v>63898</v>
      </c>
      <c r="BX31" s="39">
        <f t="shared" si="304"/>
        <v>5195744</v>
      </c>
      <c r="BY31" s="86">
        <f t="shared" si="202"/>
        <v>4000707</v>
      </c>
      <c r="BZ31" s="86">
        <f t="shared" ref="BZ31:CE31" si="386">BZ192+BZ193+BZ240+BZ194+BZ195+BZ196+BZ197+BZ198+BZ199+BZ200+BZ270+BZ201+BZ202+BZ203+BZ306</f>
        <v>1062472</v>
      </c>
      <c r="CA31" s="86">
        <f t="shared" si="386"/>
        <v>2938235</v>
      </c>
      <c r="CB31" s="86">
        <f t="shared" si="386"/>
        <v>143343</v>
      </c>
      <c r="CC31" s="86">
        <f t="shared" si="386"/>
        <v>938639</v>
      </c>
      <c r="CD31" s="86">
        <f t="shared" si="386"/>
        <v>45792</v>
      </c>
      <c r="CE31" s="86">
        <f t="shared" si="386"/>
        <v>67263</v>
      </c>
      <c r="CF31" s="79">
        <f t="shared" si="306"/>
        <v>4734044</v>
      </c>
      <c r="CG31" s="80">
        <f t="shared" si="204"/>
        <v>3634807</v>
      </c>
      <c r="CH31" s="80">
        <f t="shared" ref="CH31:CM31" si="387">CH192+CH193+CH240+CH194+CH195+CH196+CH197+CH198+CH199+CH200+CH270+CH201+CH202+CH203+CH306</f>
        <v>998091</v>
      </c>
      <c r="CI31" s="80">
        <f t="shared" si="387"/>
        <v>2636716</v>
      </c>
      <c r="CJ31" s="80">
        <f t="shared" si="387"/>
        <v>131307</v>
      </c>
      <c r="CK31" s="80">
        <f t="shared" si="387"/>
        <v>860764</v>
      </c>
      <c r="CL31" s="80">
        <f t="shared" si="387"/>
        <v>50885</v>
      </c>
      <c r="CM31" s="80">
        <f t="shared" si="387"/>
        <v>56281</v>
      </c>
      <c r="CN31" s="39">
        <f t="shared" si="308"/>
        <v>5243197</v>
      </c>
      <c r="CO31" s="86">
        <f t="shared" si="206"/>
        <v>4073472</v>
      </c>
      <c r="CP31" s="86">
        <f t="shared" ref="CP31:CU31" si="388">CP192+CP193+CP240+CP194+CP195+CP196+CP197+CP198+CP199+CP200+CP270+CP201+CP202+CP203+CP306</f>
        <v>1070225</v>
      </c>
      <c r="CQ31" s="86">
        <f t="shared" si="388"/>
        <v>3003247</v>
      </c>
      <c r="CR31" s="86">
        <f t="shared" si="388"/>
        <v>157346</v>
      </c>
      <c r="CS31" s="86">
        <f t="shared" si="388"/>
        <v>905708</v>
      </c>
      <c r="CT31" s="86">
        <f t="shared" si="388"/>
        <v>43684</v>
      </c>
      <c r="CU31" s="86">
        <f t="shared" si="388"/>
        <v>62987</v>
      </c>
      <c r="CV31" s="79">
        <f t="shared" si="310"/>
        <v>5289429</v>
      </c>
      <c r="CW31" s="80">
        <f t="shared" si="208"/>
        <v>4122463</v>
      </c>
      <c r="CX31" s="80">
        <f t="shared" ref="CX31:DC31" si="389">CX192+CX193+CX240+CX194+CX195+CX196+CX197+CX198+CX199+CX200+CX270+CX201+CX202+CX203+CX306</f>
        <v>1103735</v>
      </c>
      <c r="CY31" s="80">
        <f t="shared" si="389"/>
        <v>3018728</v>
      </c>
      <c r="CZ31" s="80">
        <f t="shared" si="389"/>
        <v>149877</v>
      </c>
      <c r="DA31" s="80">
        <f t="shared" si="389"/>
        <v>901044</v>
      </c>
      <c r="DB31" s="80">
        <f t="shared" si="389"/>
        <v>48282</v>
      </c>
      <c r="DC31" s="81">
        <f t="shared" si="389"/>
        <v>67763</v>
      </c>
    </row>
    <row r="32" spans="1:107" x14ac:dyDescent="0.3">
      <c r="A32" s="164"/>
      <c r="B32" s="165"/>
      <c r="C32" s="2" t="s">
        <v>318</v>
      </c>
      <c r="D32" s="35">
        <f t="shared" si="141"/>
        <v>40494423</v>
      </c>
      <c r="E32" s="35">
        <f t="shared" si="142"/>
        <v>30005980</v>
      </c>
      <c r="F32" s="35">
        <f t="shared" si="143"/>
        <v>8057943</v>
      </c>
      <c r="G32" s="35">
        <f t="shared" si="144"/>
        <v>21948037</v>
      </c>
      <c r="H32" s="35">
        <f t="shared" si="145"/>
        <v>1452541</v>
      </c>
      <c r="I32" s="35">
        <f t="shared" si="146"/>
        <v>8328836</v>
      </c>
      <c r="J32" s="35">
        <f t="shared" si="147"/>
        <v>377953</v>
      </c>
      <c r="K32" s="35">
        <f t="shared" si="148"/>
        <v>329113</v>
      </c>
      <c r="L32" s="39">
        <f t="shared" si="288"/>
        <v>3106500</v>
      </c>
      <c r="M32" s="86">
        <f t="shared" si="185"/>
        <v>2320126</v>
      </c>
      <c r="N32" s="86">
        <f>N204+N205+N206+N207+N208+N209+N210+N211+N212+N214+N215+N216</f>
        <v>608876</v>
      </c>
      <c r="O32" s="86">
        <f t="shared" ref="O32:S32" si="390">O204+O205+O206+O207+O208+O209+O210+O211+O212+O214+O215+O216</f>
        <v>1711250</v>
      </c>
      <c r="P32" s="86">
        <f t="shared" si="390"/>
        <v>112354</v>
      </c>
      <c r="Q32" s="86">
        <f t="shared" si="390"/>
        <v>613984</v>
      </c>
      <c r="R32" s="86">
        <f t="shared" si="390"/>
        <v>34208</v>
      </c>
      <c r="S32" s="86">
        <f t="shared" si="390"/>
        <v>25828</v>
      </c>
      <c r="T32" s="79">
        <f t="shared" si="290"/>
        <v>3135155</v>
      </c>
      <c r="U32" s="80">
        <f t="shared" si="188"/>
        <v>2328577</v>
      </c>
      <c r="V32" s="80">
        <f t="shared" ref="V32:AA32" si="391">V204+V205+V206+V207+V208+V209+V210+V211+V212+V214+V215+V216</f>
        <v>623159</v>
      </c>
      <c r="W32" s="80">
        <f t="shared" si="391"/>
        <v>1705418</v>
      </c>
      <c r="X32" s="80">
        <f t="shared" si="391"/>
        <v>114250</v>
      </c>
      <c r="Y32" s="80">
        <f t="shared" si="391"/>
        <v>634587</v>
      </c>
      <c r="Z32" s="80">
        <f t="shared" si="391"/>
        <v>32624</v>
      </c>
      <c r="AA32" s="80">
        <f t="shared" si="391"/>
        <v>25117</v>
      </c>
      <c r="AB32" s="39">
        <f t="shared" si="292"/>
        <v>3628309</v>
      </c>
      <c r="AC32" s="86">
        <f t="shared" si="190"/>
        <v>2693058</v>
      </c>
      <c r="AD32" s="86">
        <f t="shared" ref="AD32:AI32" si="392">AD204+AD205+AD206+AD207+AD208+AD209+AD210+AD211+AD212+AD214+AD215+AD216</f>
        <v>727503</v>
      </c>
      <c r="AE32" s="86">
        <f t="shared" si="392"/>
        <v>1965555</v>
      </c>
      <c r="AF32" s="86">
        <f t="shared" si="392"/>
        <v>139421</v>
      </c>
      <c r="AG32" s="86">
        <f t="shared" si="392"/>
        <v>738329</v>
      </c>
      <c r="AH32" s="86">
        <f t="shared" si="392"/>
        <v>29918</v>
      </c>
      <c r="AI32" s="86">
        <f t="shared" si="392"/>
        <v>27583</v>
      </c>
      <c r="AJ32" s="79">
        <f t="shared" si="294"/>
        <v>3487565</v>
      </c>
      <c r="AK32" s="80">
        <f t="shared" si="192"/>
        <v>2584465</v>
      </c>
      <c r="AL32" s="80">
        <f t="shared" ref="AL32:AQ32" si="393">AL204+AL205+AL206+AL207+AL208+AL209+AL210+AL211+AL212+AL214+AL215+AL216</f>
        <v>693848</v>
      </c>
      <c r="AM32" s="80">
        <f t="shared" si="393"/>
        <v>1890617</v>
      </c>
      <c r="AN32" s="80">
        <f t="shared" si="393"/>
        <v>130578</v>
      </c>
      <c r="AO32" s="80">
        <f t="shared" si="393"/>
        <v>712556</v>
      </c>
      <c r="AP32" s="80">
        <f t="shared" si="393"/>
        <v>32332</v>
      </c>
      <c r="AQ32" s="80">
        <f t="shared" si="393"/>
        <v>27634</v>
      </c>
      <c r="AR32" s="39">
        <f t="shared" si="296"/>
        <v>3523089</v>
      </c>
      <c r="AS32" s="86">
        <f t="shared" si="194"/>
        <v>2609940</v>
      </c>
      <c r="AT32" s="86">
        <f t="shared" ref="AT32:AY32" si="394">AT204+AT205+AT206+AT207+AT208+AT209+AT210+AT211+AT212+AT214+AT215+AT216</f>
        <v>725946</v>
      </c>
      <c r="AU32" s="86">
        <f t="shared" si="394"/>
        <v>1883994</v>
      </c>
      <c r="AV32" s="86">
        <f t="shared" si="394"/>
        <v>126038</v>
      </c>
      <c r="AW32" s="86">
        <f t="shared" si="394"/>
        <v>723243</v>
      </c>
      <c r="AX32" s="86">
        <f t="shared" si="394"/>
        <v>37009</v>
      </c>
      <c r="AY32" s="86">
        <f t="shared" si="394"/>
        <v>26859</v>
      </c>
      <c r="AZ32" s="79">
        <f t="shared" si="298"/>
        <v>3441865</v>
      </c>
      <c r="BA32" s="80">
        <f t="shared" si="196"/>
        <v>2535513</v>
      </c>
      <c r="BB32" s="80">
        <f t="shared" ref="BB32:BG32" si="395">BB204+BB205+BB206+BB207+BB208+BB209+BB210+BB211+BB212+BB214+BB215+BB216</f>
        <v>674937</v>
      </c>
      <c r="BC32" s="80">
        <f t="shared" si="395"/>
        <v>1860576</v>
      </c>
      <c r="BD32" s="80">
        <f t="shared" si="395"/>
        <v>129086</v>
      </c>
      <c r="BE32" s="80">
        <f t="shared" si="395"/>
        <v>720588</v>
      </c>
      <c r="BF32" s="80">
        <f t="shared" si="395"/>
        <v>29208</v>
      </c>
      <c r="BG32" s="80">
        <f t="shared" si="395"/>
        <v>27470</v>
      </c>
      <c r="BH32" s="39">
        <f t="shared" si="300"/>
        <v>3312680</v>
      </c>
      <c r="BI32" s="86">
        <f t="shared" si="198"/>
        <v>2444338</v>
      </c>
      <c r="BJ32" s="86">
        <f t="shared" ref="BJ32:BO32" si="396">BJ204+BJ205+BJ206+BJ207+BJ208+BJ209+BJ210+BJ211+BJ212+BJ214+BJ215+BJ216</f>
        <v>656813</v>
      </c>
      <c r="BK32" s="86">
        <f t="shared" si="396"/>
        <v>1787525</v>
      </c>
      <c r="BL32" s="86">
        <f t="shared" si="396"/>
        <v>121791</v>
      </c>
      <c r="BM32" s="86">
        <f t="shared" si="396"/>
        <v>687428</v>
      </c>
      <c r="BN32" s="86">
        <f t="shared" si="396"/>
        <v>31434</v>
      </c>
      <c r="BO32" s="86">
        <f t="shared" si="396"/>
        <v>27689</v>
      </c>
      <c r="BP32" s="79">
        <f t="shared" si="302"/>
        <v>3256681</v>
      </c>
      <c r="BQ32" s="80">
        <f t="shared" si="200"/>
        <v>2388015</v>
      </c>
      <c r="BR32" s="80">
        <f t="shared" ref="BR32:BW32" si="397">BR204+BR205+BR206+BR207+BR208+BR209+BR210+BR211+BR212+BR214+BR215+BR216</f>
        <v>642179</v>
      </c>
      <c r="BS32" s="80">
        <f t="shared" si="397"/>
        <v>1745836</v>
      </c>
      <c r="BT32" s="80">
        <f t="shared" si="397"/>
        <v>115879</v>
      </c>
      <c r="BU32" s="80">
        <f t="shared" si="397"/>
        <v>694010</v>
      </c>
      <c r="BV32" s="80">
        <f t="shared" si="397"/>
        <v>31906</v>
      </c>
      <c r="BW32" s="80">
        <f t="shared" si="397"/>
        <v>26871</v>
      </c>
      <c r="BX32" s="39">
        <f t="shared" si="304"/>
        <v>3501008</v>
      </c>
      <c r="BY32" s="86">
        <f t="shared" si="202"/>
        <v>2593085</v>
      </c>
      <c r="BZ32" s="86">
        <f t="shared" ref="BZ32:CE32" si="398">BZ204+BZ205+BZ206+BZ207+BZ208+BZ209+BZ210+BZ211+BZ212+BZ214+BZ215+BZ216</f>
        <v>685247</v>
      </c>
      <c r="CA32" s="86">
        <f t="shared" si="398"/>
        <v>1907838</v>
      </c>
      <c r="CB32" s="86">
        <f t="shared" si="398"/>
        <v>116226</v>
      </c>
      <c r="CC32" s="86">
        <f t="shared" si="398"/>
        <v>732086</v>
      </c>
      <c r="CD32" s="86">
        <f t="shared" si="398"/>
        <v>29964</v>
      </c>
      <c r="CE32" s="86">
        <f t="shared" si="398"/>
        <v>29647</v>
      </c>
      <c r="CF32" s="79">
        <f t="shared" si="306"/>
        <v>3148296</v>
      </c>
      <c r="CG32" s="80">
        <f t="shared" si="204"/>
        <v>2317169</v>
      </c>
      <c r="CH32" s="80">
        <f t="shared" ref="CH32:CM32" si="399">CH204+CH205+CH206+CH207+CH208+CH209+CH210+CH211+CH212+CH214+CH215+CH216</f>
        <v>631459</v>
      </c>
      <c r="CI32" s="80">
        <f t="shared" si="399"/>
        <v>1685710</v>
      </c>
      <c r="CJ32" s="80">
        <f t="shared" si="399"/>
        <v>104730</v>
      </c>
      <c r="CK32" s="80">
        <f t="shared" si="399"/>
        <v>666982</v>
      </c>
      <c r="CL32" s="80">
        <f t="shared" si="399"/>
        <v>31409</v>
      </c>
      <c r="CM32" s="80">
        <f t="shared" si="399"/>
        <v>28006</v>
      </c>
      <c r="CN32" s="39">
        <f t="shared" si="308"/>
        <v>3473485</v>
      </c>
      <c r="CO32" s="86">
        <f t="shared" si="206"/>
        <v>2583153</v>
      </c>
      <c r="CP32" s="86">
        <f t="shared" ref="CP32:CU32" si="400">CP204+CP205+CP206+CP207+CP208+CP209+CP210+CP211+CP212+CP214+CP215+CP216</f>
        <v>680747</v>
      </c>
      <c r="CQ32" s="86">
        <f t="shared" si="400"/>
        <v>1902406</v>
      </c>
      <c r="CR32" s="86">
        <f t="shared" si="400"/>
        <v>125802</v>
      </c>
      <c r="CS32" s="86">
        <f t="shared" si="400"/>
        <v>708178</v>
      </c>
      <c r="CT32" s="86">
        <f t="shared" si="400"/>
        <v>27430</v>
      </c>
      <c r="CU32" s="86">
        <f t="shared" si="400"/>
        <v>28922</v>
      </c>
      <c r="CV32" s="79">
        <f t="shared" si="310"/>
        <v>3479790</v>
      </c>
      <c r="CW32" s="80">
        <f t="shared" si="208"/>
        <v>2608541</v>
      </c>
      <c r="CX32" s="80">
        <f t="shared" ref="CX32:DC32" si="401">CX204+CX205+CX206+CX207+CX208+CX209+CX210+CX211+CX212+CX214+CX215+CX216</f>
        <v>707229</v>
      </c>
      <c r="CY32" s="80">
        <f t="shared" si="401"/>
        <v>1901312</v>
      </c>
      <c r="CZ32" s="80">
        <f t="shared" si="401"/>
        <v>116386</v>
      </c>
      <c r="DA32" s="80">
        <f t="shared" si="401"/>
        <v>696865</v>
      </c>
      <c r="DB32" s="80">
        <f t="shared" si="401"/>
        <v>30511</v>
      </c>
      <c r="DC32" s="81">
        <f t="shared" si="401"/>
        <v>27487</v>
      </c>
    </row>
    <row r="33" spans="1:107" x14ac:dyDescent="0.3">
      <c r="A33" s="164"/>
      <c r="B33" s="165"/>
      <c r="C33" s="2" t="s">
        <v>319</v>
      </c>
      <c r="D33" s="35">
        <f t="shared" si="141"/>
        <v>54087596</v>
      </c>
      <c r="E33" s="35">
        <f t="shared" si="142"/>
        <v>42094921</v>
      </c>
      <c r="F33" s="35">
        <f t="shared" si="143"/>
        <v>10899183</v>
      </c>
      <c r="G33" s="35">
        <f t="shared" si="144"/>
        <v>31195738</v>
      </c>
      <c r="H33" s="35">
        <f t="shared" si="145"/>
        <v>1309449</v>
      </c>
      <c r="I33" s="35">
        <f t="shared" si="146"/>
        <v>9838961</v>
      </c>
      <c r="J33" s="35">
        <f t="shared" si="147"/>
        <v>466766</v>
      </c>
      <c r="K33" s="35">
        <f t="shared" si="148"/>
        <v>377499</v>
      </c>
      <c r="L33" s="39">
        <f t="shared" si="288"/>
        <v>4162069</v>
      </c>
      <c r="M33" s="86">
        <f t="shared" si="185"/>
        <v>3265218</v>
      </c>
      <c r="N33" s="86">
        <f t="shared" ref="N33" si="402">N230+N221+N220+N224+N226+N227+N219+N229+N222+N218+N225+N217+N223+N228</f>
        <v>837752</v>
      </c>
      <c r="O33" s="86">
        <f t="shared" ref="O33:S33" si="403">O230+O221+O220+O224+O226+O227+O219+O229+O222+O218+O225+O217+O223+O228</f>
        <v>2427466</v>
      </c>
      <c r="P33" s="86">
        <f t="shared" si="403"/>
        <v>102418</v>
      </c>
      <c r="Q33" s="86">
        <f t="shared" si="403"/>
        <v>721796</v>
      </c>
      <c r="R33" s="86">
        <f t="shared" si="403"/>
        <v>42432</v>
      </c>
      <c r="S33" s="86">
        <f t="shared" si="403"/>
        <v>30205</v>
      </c>
      <c r="T33" s="79">
        <f t="shared" si="290"/>
        <v>4130396</v>
      </c>
      <c r="U33" s="80">
        <f t="shared" si="188"/>
        <v>3226600</v>
      </c>
      <c r="V33" s="80">
        <f t="shared" ref="V33:AA33" si="404">V230+V221+V220+V224+V226+V227+V219+V229+V222+V218+V225+V217+V223+V228</f>
        <v>821665</v>
      </c>
      <c r="W33" s="80">
        <f t="shared" si="404"/>
        <v>2404935</v>
      </c>
      <c r="X33" s="80">
        <f t="shared" si="404"/>
        <v>103482</v>
      </c>
      <c r="Y33" s="80">
        <f t="shared" si="404"/>
        <v>733491</v>
      </c>
      <c r="Z33" s="80">
        <f t="shared" si="404"/>
        <v>38046</v>
      </c>
      <c r="AA33" s="80">
        <f t="shared" si="404"/>
        <v>28777</v>
      </c>
      <c r="AB33" s="39">
        <f t="shared" si="292"/>
        <v>4813438</v>
      </c>
      <c r="AC33" s="86">
        <f t="shared" si="190"/>
        <v>3759035</v>
      </c>
      <c r="AD33" s="86">
        <f t="shared" ref="AD33:AI33" si="405">AD230+AD221+AD220+AD224+AD226+AD227+AD219+AD229+AD222+AD218+AD225+AD217+AD223+AD228</f>
        <v>981598</v>
      </c>
      <c r="AE33" s="86">
        <f t="shared" si="405"/>
        <v>2777437</v>
      </c>
      <c r="AF33" s="86">
        <f t="shared" si="405"/>
        <v>123760</v>
      </c>
      <c r="AG33" s="86">
        <f t="shared" si="405"/>
        <v>860570</v>
      </c>
      <c r="AH33" s="86">
        <f t="shared" si="405"/>
        <v>37666</v>
      </c>
      <c r="AI33" s="86">
        <f t="shared" si="405"/>
        <v>32407</v>
      </c>
      <c r="AJ33" s="79">
        <f t="shared" si="294"/>
        <v>4617466</v>
      </c>
      <c r="AK33" s="80">
        <f t="shared" si="192"/>
        <v>3586769</v>
      </c>
      <c r="AL33" s="80">
        <f t="shared" ref="AL33:AQ33" si="406">AL230+AL221+AL220+AL224+AL226+AL227+AL219+AL229+AL222+AL218+AL225+AL217+AL223+AL228</f>
        <v>933910</v>
      </c>
      <c r="AM33" s="80">
        <f t="shared" si="406"/>
        <v>2652859</v>
      </c>
      <c r="AN33" s="80">
        <f t="shared" si="406"/>
        <v>116956</v>
      </c>
      <c r="AO33" s="80">
        <f t="shared" si="406"/>
        <v>843598</v>
      </c>
      <c r="AP33" s="80">
        <f t="shared" si="406"/>
        <v>39247</v>
      </c>
      <c r="AQ33" s="80">
        <f t="shared" si="406"/>
        <v>30896</v>
      </c>
      <c r="AR33" s="39">
        <f t="shared" si="296"/>
        <v>4645136</v>
      </c>
      <c r="AS33" s="86">
        <f t="shared" si="194"/>
        <v>3610719</v>
      </c>
      <c r="AT33" s="86">
        <f t="shared" ref="AT33:AY33" si="407">AT230+AT221+AT220+AT224+AT226+AT227+AT219+AT229+AT222+AT218+AT225+AT217+AT223+AT228</f>
        <v>975195</v>
      </c>
      <c r="AU33" s="86">
        <f t="shared" si="407"/>
        <v>2635524</v>
      </c>
      <c r="AV33" s="86">
        <f t="shared" si="407"/>
        <v>111941</v>
      </c>
      <c r="AW33" s="86">
        <f t="shared" si="407"/>
        <v>847179</v>
      </c>
      <c r="AX33" s="86">
        <f t="shared" si="407"/>
        <v>43956</v>
      </c>
      <c r="AY33" s="86">
        <f t="shared" si="407"/>
        <v>31341</v>
      </c>
      <c r="AZ33" s="79">
        <f t="shared" si="298"/>
        <v>4570404</v>
      </c>
      <c r="BA33" s="80">
        <f t="shared" si="196"/>
        <v>3550546</v>
      </c>
      <c r="BB33" s="80">
        <f t="shared" ref="BB33:BG33" si="408">BB230+BB221+BB220+BB224+BB226+BB227+BB219+BB229+BB222+BB218+BB225+BB217+BB223+BB228</f>
        <v>929188</v>
      </c>
      <c r="BC33" s="80">
        <f t="shared" si="408"/>
        <v>2621358</v>
      </c>
      <c r="BD33" s="80">
        <f t="shared" si="408"/>
        <v>113625</v>
      </c>
      <c r="BE33" s="80">
        <f t="shared" si="408"/>
        <v>836147</v>
      </c>
      <c r="BF33" s="80">
        <f t="shared" si="408"/>
        <v>38088</v>
      </c>
      <c r="BG33" s="80">
        <f t="shared" si="408"/>
        <v>31998</v>
      </c>
      <c r="BH33" s="39">
        <f t="shared" si="300"/>
        <v>4419909</v>
      </c>
      <c r="BI33" s="86">
        <f t="shared" si="198"/>
        <v>3437477</v>
      </c>
      <c r="BJ33" s="86">
        <f t="shared" ref="BJ33:BO33" si="409">BJ230+BJ221+BJ220+BJ224+BJ226+BJ227+BJ219+BJ229+BJ222+BJ218+BJ225+BJ217+BJ223+BJ228</f>
        <v>890288</v>
      </c>
      <c r="BK33" s="86">
        <f t="shared" si="409"/>
        <v>2547189</v>
      </c>
      <c r="BL33" s="86">
        <f t="shared" si="409"/>
        <v>110389</v>
      </c>
      <c r="BM33" s="86">
        <f t="shared" si="409"/>
        <v>800853</v>
      </c>
      <c r="BN33" s="86">
        <f t="shared" si="409"/>
        <v>39683</v>
      </c>
      <c r="BO33" s="86">
        <f t="shared" si="409"/>
        <v>31507</v>
      </c>
      <c r="BP33" s="79">
        <f t="shared" si="302"/>
        <v>4392349</v>
      </c>
      <c r="BQ33" s="80">
        <f t="shared" si="200"/>
        <v>3400415</v>
      </c>
      <c r="BR33" s="80">
        <f t="shared" ref="BR33:BW33" si="410">BR230+BR221+BR220+BR224+BR226+BR227+BR219+BR229+BR222+BR218+BR225+BR217+BR223+BR228</f>
        <v>879512</v>
      </c>
      <c r="BS33" s="80">
        <f t="shared" si="410"/>
        <v>2520903</v>
      </c>
      <c r="BT33" s="80">
        <f t="shared" si="410"/>
        <v>105414</v>
      </c>
      <c r="BU33" s="80">
        <f t="shared" si="410"/>
        <v>814216</v>
      </c>
      <c r="BV33" s="80">
        <f t="shared" si="410"/>
        <v>41410</v>
      </c>
      <c r="BW33" s="80">
        <f t="shared" si="410"/>
        <v>30894</v>
      </c>
      <c r="BX33" s="39">
        <f t="shared" si="304"/>
        <v>4646703</v>
      </c>
      <c r="BY33" s="86">
        <f t="shared" si="202"/>
        <v>3610014</v>
      </c>
      <c r="BZ33" s="86">
        <f t="shared" ref="BZ33:CE33" si="411">BZ230+BZ221+BZ220+BZ224+BZ226+BZ227+BZ219+BZ229+BZ222+BZ218+BZ225+BZ217+BZ223+BZ228</f>
        <v>913879</v>
      </c>
      <c r="CA33" s="86">
        <f t="shared" si="411"/>
        <v>2696135</v>
      </c>
      <c r="CB33" s="86">
        <f t="shared" si="411"/>
        <v>103177</v>
      </c>
      <c r="CC33" s="86">
        <f t="shared" si="411"/>
        <v>867022</v>
      </c>
      <c r="CD33" s="86">
        <f t="shared" si="411"/>
        <v>34704</v>
      </c>
      <c r="CE33" s="86">
        <f t="shared" si="411"/>
        <v>31786</v>
      </c>
      <c r="CF33" s="79">
        <f t="shared" si="306"/>
        <v>4471603</v>
      </c>
      <c r="CG33" s="80">
        <f t="shared" si="204"/>
        <v>3422464</v>
      </c>
      <c r="CH33" s="80">
        <f t="shared" ref="CH33:CM33" si="412">CH230+CH221+CH220+CH224+CH226+CH227+CH219+CH229+CH222+CH218+CH225+CH217+CH223+CH228</f>
        <v>902379</v>
      </c>
      <c r="CI33" s="80">
        <f t="shared" si="412"/>
        <v>2520085</v>
      </c>
      <c r="CJ33" s="80">
        <f t="shared" si="412"/>
        <v>96697</v>
      </c>
      <c r="CK33" s="80">
        <f t="shared" si="412"/>
        <v>878096</v>
      </c>
      <c r="CL33" s="80">
        <f t="shared" si="412"/>
        <v>42935</v>
      </c>
      <c r="CM33" s="80">
        <f t="shared" si="412"/>
        <v>31411</v>
      </c>
      <c r="CN33" s="39">
        <f t="shared" si="308"/>
        <v>4639900</v>
      </c>
      <c r="CO33" s="86">
        <f t="shared" si="206"/>
        <v>3624099</v>
      </c>
      <c r="CP33" s="86">
        <f t="shared" ref="CP33:CU33" si="413">CP230+CP221+CP220+CP224+CP226+CP227+CP219+CP229+CP222+CP218+CP225+CP217+CP223+CP228</f>
        <v>919866</v>
      </c>
      <c r="CQ33" s="86">
        <f t="shared" si="413"/>
        <v>2704233</v>
      </c>
      <c r="CR33" s="86">
        <f t="shared" si="413"/>
        <v>113311</v>
      </c>
      <c r="CS33" s="86">
        <f t="shared" si="413"/>
        <v>834824</v>
      </c>
      <c r="CT33" s="86">
        <f t="shared" si="413"/>
        <v>33641</v>
      </c>
      <c r="CU33" s="86">
        <f t="shared" si="413"/>
        <v>34025</v>
      </c>
      <c r="CV33" s="79">
        <f t="shared" si="310"/>
        <v>4578223</v>
      </c>
      <c r="CW33" s="80">
        <f t="shared" si="208"/>
        <v>3601565</v>
      </c>
      <c r="CX33" s="80">
        <f t="shared" ref="CX33:DC33" si="414">CX230+CX221+CX220+CX224+CX226+CX227+CX219+CX229+CX222+CX218+CX225+CX217+CX223+CX228</f>
        <v>913951</v>
      </c>
      <c r="CY33" s="80">
        <f t="shared" si="414"/>
        <v>2687614</v>
      </c>
      <c r="CZ33" s="80">
        <f t="shared" si="414"/>
        <v>108279</v>
      </c>
      <c r="DA33" s="80">
        <f t="shared" si="414"/>
        <v>801169</v>
      </c>
      <c r="DB33" s="80">
        <f t="shared" si="414"/>
        <v>34958</v>
      </c>
      <c r="DC33" s="81">
        <f t="shared" si="414"/>
        <v>32252</v>
      </c>
    </row>
    <row r="34" spans="1:107" x14ac:dyDescent="0.3">
      <c r="A34" s="164"/>
      <c r="B34" s="165"/>
      <c r="C34" s="2" t="s">
        <v>320</v>
      </c>
      <c r="D34" s="35">
        <f t="shared" si="141"/>
        <v>38309260</v>
      </c>
      <c r="E34" s="35">
        <f t="shared" si="142"/>
        <v>31582902</v>
      </c>
      <c r="F34" s="35">
        <f t="shared" si="143"/>
        <v>9608789</v>
      </c>
      <c r="G34" s="35">
        <f t="shared" si="144"/>
        <v>21974113</v>
      </c>
      <c r="H34" s="35">
        <f t="shared" si="145"/>
        <v>989248</v>
      </c>
      <c r="I34" s="35">
        <f t="shared" si="146"/>
        <v>4867782</v>
      </c>
      <c r="J34" s="35">
        <f t="shared" si="147"/>
        <v>561331</v>
      </c>
      <c r="K34" s="35">
        <f t="shared" si="148"/>
        <v>307997</v>
      </c>
      <c r="L34" s="39">
        <f t="shared" si="288"/>
        <v>2856854</v>
      </c>
      <c r="M34" s="86">
        <f t="shared" si="185"/>
        <v>2348445</v>
      </c>
      <c r="N34" s="86">
        <f t="shared" ref="N34" si="415">N235+N231+N242+N238+N244+N234+N241+N245+N239+N236+N237+N243+N233</f>
        <v>703328</v>
      </c>
      <c r="O34" s="86">
        <f t="shared" ref="O34:S34" si="416">O235+O231+O242+O238+O244+O234+O241+O245+O239+O236+O237+O243+O233</f>
        <v>1645117</v>
      </c>
      <c r="P34" s="86">
        <f t="shared" si="416"/>
        <v>71833</v>
      </c>
      <c r="Q34" s="86">
        <f t="shared" si="416"/>
        <v>362733</v>
      </c>
      <c r="R34" s="86">
        <f t="shared" si="416"/>
        <v>47810</v>
      </c>
      <c r="S34" s="86">
        <f t="shared" si="416"/>
        <v>26033</v>
      </c>
      <c r="T34" s="79">
        <f t="shared" si="290"/>
        <v>2903025</v>
      </c>
      <c r="U34" s="80">
        <f t="shared" si="188"/>
        <v>2387338</v>
      </c>
      <c r="V34" s="80">
        <f t="shared" ref="V34:AA34" si="417">V235+V231+V242+V238+V244+V234+V241+V245+V239+V236+V237+V243+V233</f>
        <v>704857</v>
      </c>
      <c r="W34" s="80">
        <f t="shared" si="417"/>
        <v>1682481</v>
      </c>
      <c r="X34" s="80">
        <f t="shared" si="417"/>
        <v>71778</v>
      </c>
      <c r="Y34" s="80">
        <f t="shared" si="417"/>
        <v>372089</v>
      </c>
      <c r="Z34" s="80">
        <f t="shared" si="417"/>
        <v>47111</v>
      </c>
      <c r="AA34" s="80">
        <f t="shared" si="417"/>
        <v>24709</v>
      </c>
      <c r="AB34" s="39">
        <f t="shared" si="292"/>
        <v>3511864</v>
      </c>
      <c r="AC34" s="86">
        <f t="shared" si="190"/>
        <v>2900006</v>
      </c>
      <c r="AD34" s="86">
        <f t="shared" ref="AD34:AI34" si="418">AD235+AD231+AD242+AD238+AD244+AD234+AD241+AD245+AD239+AD236+AD237+AD243+AD233</f>
        <v>896247</v>
      </c>
      <c r="AE34" s="86">
        <f t="shared" si="418"/>
        <v>2003759</v>
      </c>
      <c r="AF34" s="86">
        <f t="shared" si="418"/>
        <v>97196</v>
      </c>
      <c r="AG34" s="86">
        <f t="shared" si="418"/>
        <v>436929</v>
      </c>
      <c r="AH34" s="86">
        <f t="shared" si="418"/>
        <v>49338</v>
      </c>
      <c r="AI34" s="86">
        <f t="shared" si="418"/>
        <v>28395</v>
      </c>
      <c r="AJ34" s="79">
        <f t="shared" si="294"/>
        <v>3302559</v>
      </c>
      <c r="AK34" s="80">
        <f t="shared" si="192"/>
        <v>2718102</v>
      </c>
      <c r="AL34" s="80">
        <f t="shared" ref="AL34:AQ34" si="419">AL235+AL231+AL242+AL238+AL244+AL234+AL241+AL245+AL239+AL236+AL237+AL243+AL233</f>
        <v>847531</v>
      </c>
      <c r="AM34" s="80">
        <f t="shared" si="419"/>
        <v>1870571</v>
      </c>
      <c r="AN34" s="80">
        <f t="shared" si="419"/>
        <v>92368</v>
      </c>
      <c r="AO34" s="80">
        <f t="shared" si="419"/>
        <v>418398</v>
      </c>
      <c r="AP34" s="80">
        <f t="shared" si="419"/>
        <v>48380</v>
      </c>
      <c r="AQ34" s="80">
        <f t="shared" si="419"/>
        <v>25311</v>
      </c>
      <c r="AR34" s="39">
        <f t="shared" si="296"/>
        <v>3353955</v>
      </c>
      <c r="AS34" s="86">
        <f t="shared" si="194"/>
        <v>2765108</v>
      </c>
      <c r="AT34" s="86">
        <f t="shared" ref="AT34:AY34" si="420">AT235+AT231+AT242+AT238+AT244+AT234+AT241+AT245+AT239+AT236+AT237+AT243+AT233</f>
        <v>866258</v>
      </c>
      <c r="AU34" s="86">
        <f t="shared" si="420"/>
        <v>1898850</v>
      </c>
      <c r="AV34" s="86">
        <f t="shared" si="420"/>
        <v>91103</v>
      </c>
      <c r="AW34" s="86">
        <f t="shared" si="420"/>
        <v>422984</v>
      </c>
      <c r="AX34" s="86">
        <f t="shared" si="420"/>
        <v>49672</v>
      </c>
      <c r="AY34" s="86">
        <f t="shared" si="420"/>
        <v>25088</v>
      </c>
      <c r="AZ34" s="79">
        <f t="shared" si="298"/>
        <v>3228241</v>
      </c>
      <c r="BA34" s="80">
        <f t="shared" si="196"/>
        <v>2652902</v>
      </c>
      <c r="BB34" s="80">
        <f t="shared" ref="BB34:BG34" si="421">BB235+BB231+BB242+BB238+BB244+BB234+BB241+BB245+BB239+BB236+BB237+BB243+BB233</f>
        <v>808535</v>
      </c>
      <c r="BC34" s="80">
        <f t="shared" si="421"/>
        <v>1844367</v>
      </c>
      <c r="BD34" s="80">
        <f t="shared" si="421"/>
        <v>86835</v>
      </c>
      <c r="BE34" s="80">
        <f t="shared" si="421"/>
        <v>417327</v>
      </c>
      <c r="BF34" s="80">
        <f t="shared" si="421"/>
        <v>42817</v>
      </c>
      <c r="BG34" s="80">
        <f t="shared" si="421"/>
        <v>28360</v>
      </c>
      <c r="BH34" s="39">
        <f t="shared" si="300"/>
        <v>3044750</v>
      </c>
      <c r="BI34" s="86">
        <f t="shared" si="198"/>
        <v>2493698</v>
      </c>
      <c r="BJ34" s="86">
        <f t="shared" ref="BJ34:BO34" si="422">BJ235+BJ231+BJ242+BJ238+BJ244+BJ234+BJ241+BJ245+BJ239+BJ236+BJ237+BJ243+BJ233</f>
        <v>762573</v>
      </c>
      <c r="BK34" s="86">
        <f t="shared" si="422"/>
        <v>1731125</v>
      </c>
      <c r="BL34" s="86">
        <f t="shared" si="422"/>
        <v>81515</v>
      </c>
      <c r="BM34" s="86">
        <f t="shared" si="422"/>
        <v>395832</v>
      </c>
      <c r="BN34" s="86">
        <f t="shared" si="422"/>
        <v>44427</v>
      </c>
      <c r="BO34" s="86">
        <f t="shared" si="422"/>
        <v>29278</v>
      </c>
      <c r="BP34" s="79">
        <f t="shared" si="302"/>
        <v>2979596</v>
      </c>
      <c r="BQ34" s="80">
        <f t="shared" si="200"/>
        <v>2441082</v>
      </c>
      <c r="BR34" s="80">
        <f t="shared" ref="BR34:BW34" si="423">BR235+BR231+BR242+BR238+BR244+BR234+BR241+BR245+BR239+BR236+BR237+BR243+BR233</f>
        <v>738428</v>
      </c>
      <c r="BS34" s="80">
        <f t="shared" si="423"/>
        <v>1702654</v>
      </c>
      <c r="BT34" s="80">
        <f t="shared" si="423"/>
        <v>72649</v>
      </c>
      <c r="BU34" s="80">
        <f t="shared" si="423"/>
        <v>393177</v>
      </c>
      <c r="BV34" s="80">
        <f t="shared" si="423"/>
        <v>47199</v>
      </c>
      <c r="BW34" s="80">
        <f t="shared" si="423"/>
        <v>25489</v>
      </c>
      <c r="BX34" s="39">
        <f t="shared" si="304"/>
        <v>3307100</v>
      </c>
      <c r="BY34" s="86">
        <f t="shared" si="202"/>
        <v>2731981</v>
      </c>
      <c r="BZ34" s="86">
        <f t="shared" ref="BZ34:CE34" si="424">BZ235+BZ231+BZ242+BZ238+BZ244+BZ234+BZ241+BZ245+BZ239+BZ236+BZ237+BZ243+BZ233</f>
        <v>819891</v>
      </c>
      <c r="CA34" s="86">
        <f t="shared" si="424"/>
        <v>1912090</v>
      </c>
      <c r="CB34" s="86">
        <f t="shared" si="424"/>
        <v>80951</v>
      </c>
      <c r="CC34" s="86">
        <f t="shared" si="424"/>
        <v>427917</v>
      </c>
      <c r="CD34" s="86">
        <f t="shared" si="424"/>
        <v>41655</v>
      </c>
      <c r="CE34" s="86">
        <f t="shared" si="424"/>
        <v>24596</v>
      </c>
      <c r="CF34" s="79">
        <f t="shared" si="306"/>
        <v>3153875</v>
      </c>
      <c r="CG34" s="80">
        <f t="shared" si="204"/>
        <v>2608023</v>
      </c>
      <c r="CH34" s="80">
        <f t="shared" ref="CH34:CM34" si="425">CH235+CH231+CH242+CH238+CH244+CH234+CH241+CH245+CH239+CH236+CH237+CH243+CH233</f>
        <v>814997</v>
      </c>
      <c r="CI34" s="80">
        <f t="shared" si="425"/>
        <v>1793026</v>
      </c>
      <c r="CJ34" s="80">
        <f t="shared" si="425"/>
        <v>74504</v>
      </c>
      <c r="CK34" s="80">
        <f t="shared" si="425"/>
        <v>397867</v>
      </c>
      <c r="CL34" s="80">
        <f t="shared" si="425"/>
        <v>51816</v>
      </c>
      <c r="CM34" s="80">
        <f t="shared" si="425"/>
        <v>21665</v>
      </c>
      <c r="CN34" s="39">
        <f t="shared" si="308"/>
        <v>3309245</v>
      </c>
      <c r="CO34" s="86">
        <f t="shared" si="206"/>
        <v>2739170</v>
      </c>
      <c r="CP34" s="86">
        <f t="shared" ref="CP34:CU34" si="426">CP235+CP231+CP242+CP238+CP244+CP234+CP241+CP245+CP239+CP236+CP237+CP243+CP233</f>
        <v>809323</v>
      </c>
      <c r="CQ34" s="86">
        <f t="shared" si="426"/>
        <v>1929847</v>
      </c>
      <c r="CR34" s="86">
        <f t="shared" si="426"/>
        <v>88144</v>
      </c>
      <c r="CS34" s="86">
        <f t="shared" si="426"/>
        <v>414904</v>
      </c>
      <c r="CT34" s="86">
        <f t="shared" si="426"/>
        <v>43102</v>
      </c>
      <c r="CU34" s="86">
        <f t="shared" si="426"/>
        <v>23925</v>
      </c>
      <c r="CV34" s="79">
        <f t="shared" si="310"/>
        <v>3358196</v>
      </c>
      <c r="CW34" s="80">
        <f t="shared" si="208"/>
        <v>2797047</v>
      </c>
      <c r="CX34" s="80">
        <f t="shared" ref="CX34:DC34" si="427">CX235+CX231+CX242+CX238+CX244+CX234+CX241+CX245+CX239+CX236+CX237+CX243+CX233</f>
        <v>836821</v>
      </c>
      <c r="CY34" s="80">
        <f t="shared" si="427"/>
        <v>1960226</v>
      </c>
      <c r="CZ34" s="80">
        <f t="shared" si="427"/>
        <v>80372</v>
      </c>
      <c r="DA34" s="80">
        <f t="shared" si="427"/>
        <v>407625</v>
      </c>
      <c r="DB34" s="80">
        <f t="shared" si="427"/>
        <v>48004</v>
      </c>
      <c r="DC34" s="81">
        <f t="shared" si="427"/>
        <v>25148</v>
      </c>
    </row>
    <row r="35" spans="1:107" x14ac:dyDescent="0.3">
      <c r="A35" s="164"/>
      <c r="B35" s="165"/>
      <c r="C35" s="2" t="s">
        <v>321</v>
      </c>
      <c r="D35" s="35">
        <f t="shared" si="141"/>
        <v>27225241</v>
      </c>
      <c r="E35" s="35">
        <f t="shared" si="142"/>
        <v>21242327</v>
      </c>
      <c r="F35" s="35">
        <f t="shared" si="143"/>
        <v>5598979</v>
      </c>
      <c r="G35" s="35">
        <f t="shared" si="144"/>
        <v>15643348</v>
      </c>
      <c r="H35" s="35">
        <f t="shared" si="145"/>
        <v>988994</v>
      </c>
      <c r="I35" s="35">
        <f t="shared" si="146"/>
        <v>4555390</v>
      </c>
      <c r="J35" s="35">
        <f t="shared" si="147"/>
        <v>198140</v>
      </c>
      <c r="K35" s="35">
        <f t="shared" si="148"/>
        <v>240390</v>
      </c>
      <c r="L35" s="39">
        <f t="shared" si="288"/>
        <v>2052192</v>
      </c>
      <c r="M35" s="86">
        <f t="shared" si="185"/>
        <v>1600247</v>
      </c>
      <c r="N35" s="86">
        <f t="shared" ref="N35" si="428">N246+N249+N253+N248+N250+N247+N252</f>
        <v>412309</v>
      </c>
      <c r="O35" s="86">
        <f t="shared" ref="O35:S35" si="429">O246+O249+O253+O248+O250+O247+O252</f>
        <v>1187938</v>
      </c>
      <c r="P35" s="86">
        <f t="shared" si="429"/>
        <v>73023</v>
      </c>
      <c r="Q35" s="86">
        <f t="shared" si="429"/>
        <v>340901</v>
      </c>
      <c r="R35" s="86">
        <f t="shared" si="429"/>
        <v>18235</v>
      </c>
      <c r="S35" s="86">
        <f t="shared" si="429"/>
        <v>19786</v>
      </c>
      <c r="T35" s="79">
        <f t="shared" si="290"/>
        <v>2038342</v>
      </c>
      <c r="U35" s="80">
        <f t="shared" si="188"/>
        <v>1581019</v>
      </c>
      <c r="V35" s="80">
        <f t="shared" ref="V35:AA35" si="430">V246+V249+V253+V248+V250+V247+V252</f>
        <v>403129</v>
      </c>
      <c r="W35" s="80">
        <f t="shared" si="430"/>
        <v>1177890</v>
      </c>
      <c r="X35" s="80">
        <f t="shared" si="430"/>
        <v>73555</v>
      </c>
      <c r="Y35" s="80">
        <f t="shared" si="430"/>
        <v>348899</v>
      </c>
      <c r="Z35" s="80">
        <f t="shared" si="430"/>
        <v>16040</v>
      </c>
      <c r="AA35" s="80">
        <f t="shared" si="430"/>
        <v>18829</v>
      </c>
      <c r="AB35" s="39">
        <f t="shared" si="292"/>
        <v>2521661</v>
      </c>
      <c r="AC35" s="86">
        <f t="shared" si="190"/>
        <v>1988843</v>
      </c>
      <c r="AD35" s="86">
        <f t="shared" ref="AD35:AI35" si="431">AD246+AD249+AD253+AD248+AD250+AD247+AD252</f>
        <v>535604</v>
      </c>
      <c r="AE35" s="86">
        <f t="shared" si="431"/>
        <v>1453239</v>
      </c>
      <c r="AF35" s="86">
        <f t="shared" si="431"/>
        <v>94587</v>
      </c>
      <c r="AG35" s="86">
        <f t="shared" si="431"/>
        <v>401110</v>
      </c>
      <c r="AH35" s="86">
        <f t="shared" si="431"/>
        <v>16207</v>
      </c>
      <c r="AI35" s="86">
        <f t="shared" si="431"/>
        <v>20914</v>
      </c>
      <c r="AJ35" s="79">
        <f t="shared" si="294"/>
        <v>2390465</v>
      </c>
      <c r="AK35" s="80">
        <f t="shared" si="192"/>
        <v>1876375</v>
      </c>
      <c r="AL35" s="80">
        <f t="shared" ref="AL35:AQ35" si="432">AL246+AL249+AL253+AL248+AL250+AL247+AL252</f>
        <v>505268</v>
      </c>
      <c r="AM35" s="80">
        <f t="shared" si="432"/>
        <v>1371107</v>
      </c>
      <c r="AN35" s="80">
        <f t="shared" si="432"/>
        <v>90098</v>
      </c>
      <c r="AO35" s="80">
        <f t="shared" si="432"/>
        <v>387151</v>
      </c>
      <c r="AP35" s="80">
        <f t="shared" si="432"/>
        <v>16884</v>
      </c>
      <c r="AQ35" s="80">
        <f t="shared" si="432"/>
        <v>19957</v>
      </c>
      <c r="AR35" s="39">
        <f t="shared" si="296"/>
        <v>2392043</v>
      </c>
      <c r="AS35" s="86">
        <f t="shared" si="194"/>
        <v>1875128</v>
      </c>
      <c r="AT35" s="86">
        <f t="shared" ref="AT35:AY35" si="433">AT246+AT249+AT253+AT248+AT250+AT247+AT252</f>
        <v>512535</v>
      </c>
      <c r="AU35" s="86">
        <f t="shared" si="433"/>
        <v>1362593</v>
      </c>
      <c r="AV35" s="86">
        <f t="shared" si="433"/>
        <v>87094</v>
      </c>
      <c r="AW35" s="86">
        <f t="shared" si="433"/>
        <v>391652</v>
      </c>
      <c r="AX35" s="86">
        <f t="shared" si="433"/>
        <v>18370</v>
      </c>
      <c r="AY35" s="86">
        <f t="shared" si="433"/>
        <v>19799</v>
      </c>
      <c r="AZ35" s="79">
        <f t="shared" si="298"/>
        <v>2303321</v>
      </c>
      <c r="BA35" s="80">
        <f t="shared" si="196"/>
        <v>1793852</v>
      </c>
      <c r="BB35" s="80">
        <f t="shared" ref="BB35:BG35" si="434">BB246+BB249+BB253+BB248+BB250+BB247+BB252</f>
        <v>471685</v>
      </c>
      <c r="BC35" s="80">
        <f t="shared" si="434"/>
        <v>1322167</v>
      </c>
      <c r="BD35" s="80">
        <f t="shared" si="434"/>
        <v>85753</v>
      </c>
      <c r="BE35" s="80">
        <f t="shared" si="434"/>
        <v>387955</v>
      </c>
      <c r="BF35" s="80">
        <f t="shared" si="434"/>
        <v>15391</v>
      </c>
      <c r="BG35" s="80">
        <f t="shared" si="434"/>
        <v>20370</v>
      </c>
      <c r="BH35" s="39">
        <f t="shared" si="300"/>
        <v>2142330</v>
      </c>
      <c r="BI35" s="86">
        <f t="shared" si="198"/>
        <v>1653110</v>
      </c>
      <c r="BJ35" s="86">
        <f t="shared" ref="BJ35:BO35" si="435">BJ246+BJ249+BJ253+BJ248+BJ250+BJ247+BJ252</f>
        <v>434833</v>
      </c>
      <c r="BK35" s="86">
        <f t="shared" si="435"/>
        <v>1218277</v>
      </c>
      <c r="BL35" s="86">
        <f t="shared" si="435"/>
        <v>81075</v>
      </c>
      <c r="BM35" s="86">
        <f t="shared" si="435"/>
        <v>371688</v>
      </c>
      <c r="BN35" s="86">
        <f t="shared" si="435"/>
        <v>16212</v>
      </c>
      <c r="BO35" s="86">
        <f t="shared" si="435"/>
        <v>20245</v>
      </c>
      <c r="BP35" s="79">
        <f t="shared" si="302"/>
        <v>2116111</v>
      </c>
      <c r="BQ35" s="80">
        <f t="shared" si="200"/>
        <v>1621765</v>
      </c>
      <c r="BR35" s="80">
        <f t="shared" ref="BR35:BW35" si="436">BR246+BR249+BR253+BR248+BR250+BR247+BR252</f>
        <v>424741</v>
      </c>
      <c r="BS35" s="80">
        <f t="shared" si="436"/>
        <v>1197024</v>
      </c>
      <c r="BT35" s="80">
        <f t="shared" si="436"/>
        <v>77816</v>
      </c>
      <c r="BU35" s="80">
        <f t="shared" si="436"/>
        <v>379522</v>
      </c>
      <c r="BV35" s="80">
        <f t="shared" si="436"/>
        <v>16855</v>
      </c>
      <c r="BW35" s="80">
        <f t="shared" si="436"/>
        <v>20153</v>
      </c>
      <c r="BX35" s="39">
        <f t="shared" si="304"/>
        <v>2400317</v>
      </c>
      <c r="BY35" s="86">
        <f t="shared" si="202"/>
        <v>1879024</v>
      </c>
      <c r="BZ35" s="86">
        <f t="shared" ref="BZ35:CE35" si="437">BZ246+BZ249+BZ253+BZ248+BZ250+BZ247+BZ252</f>
        <v>490086</v>
      </c>
      <c r="CA35" s="86">
        <f t="shared" si="437"/>
        <v>1388938</v>
      </c>
      <c r="CB35" s="86">
        <f t="shared" si="437"/>
        <v>81619</v>
      </c>
      <c r="CC35" s="86">
        <f t="shared" si="437"/>
        <v>403947</v>
      </c>
      <c r="CD35" s="86">
        <f t="shared" si="437"/>
        <v>15461</v>
      </c>
      <c r="CE35" s="86">
        <f t="shared" si="437"/>
        <v>20266</v>
      </c>
      <c r="CF35" s="79">
        <f t="shared" si="306"/>
        <v>2143058</v>
      </c>
      <c r="CG35" s="80">
        <f t="shared" si="204"/>
        <v>1663120</v>
      </c>
      <c r="CH35" s="80">
        <f t="shared" ref="CH35:CM35" si="438">CH246+CH249+CH253+CH248+CH250+CH247+CH252</f>
        <v>448435</v>
      </c>
      <c r="CI35" s="80">
        <f t="shared" si="438"/>
        <v>1214685</v>
      </c>
      <c r="CJ35" s="80">
        <f t="shared" si="438"/>
        <v>74064</v>
      </c>
      <c r="CK35" s="80">
        <f t="shared" si="438"/>
        <v>369812</v>
      </c>
      <c r="CL35" s="80">
        <f t="shared" si="438"/>
        <v>17685</v>
      </c>
      <c r="CM35" s="80">
        <f t="shared" si="438"/>
        <v>18377</v>
      </c>
      <c r="CN35" s="39">
        <f t="shared" si="308"/>
        <v>2404204</v>
      </c>
      <c r="CO35" s="86">
        <f t="shared" si="206"/>
        <v>1891726</v>
      </c>
      <c r="CP35" s="86">
        <f t="shared" ref="CP35:CU35" si="439">CP246+CP249+CP253+CP248+CP250+CP247+CP252</f>
        <v>485022</v>
      </c>
      <c r="CQ35" s="86">
        <f t="shared" si="439"/>
        <v>1406704</v>
      </c>
      <c r="CR35" s="86">
        <f t="shared" si="439"/>
        <v>88913</v>
      </c>
      <c r="CS35" s="86">
        <f t="shared" si="439"/>
        <v>388286</v>
      </c>
      <c r="CT35" s="86">
        <f t="shared" si="439"/>
        <v>14626</v>
      </c>
      <c r="CU35" s="86">
        <f t="shared" si="439"/>
        <v>20653</v>
      </c>
      <c r="CV35" s="79">
        <f t="shared" si="310"/>
        <v>2321197</v>
      </c>
      <c r="CW35" s="80">
        <f t="shared" si="208"/>
        <v>1818118</v>
      </c>
      <c r="CX35" s="80">
        <f t="shared" ref="CX35:DC35" si="440">CX246+CX249+CX253+CX248+CX250+CX247+CX252</f>
        <v>475332</v>
      </c>
      <c r="CY35" s="80">
        <f t="shared" si="440"/>
        <v>1342786</v>
      </c>
      <c r="CZ35" s="80">
        <f t="shared" si="440"/>
        <v>81397</v>
      </c>
      <c r="DA35" s="80">
        <f t="shared" si="440"/>
        <v>384467</v>
      </c>
      <c r="DB35" s="80">
        <f t="shared" si="440"/>
        <v>16174</v>
      </c>
      <c r="DC35" s="81">
        <f t="shared" si="440"/>
        <v>21041</v>
      </c>
    </row>
    <row r="36" spans="1:107" x14ac:dyDescent="0.3">
      <c r="A36" s="164"/>
      <c r="B36" s="165"/>
      <c r="C36" s="2" t="s">
        <v>322</v>
      </c>
      <c r="D36" s="35">
        <f t="shared" si="141"/>
        <v>45062689</v>
      </c>
      <c r="E36" s="35">
        <f t="shared" si="142"/>
        <v>34486728</v>
      </c>
      <c r="F36" s="35">
        <f t="shared" si="143"/>
        <v>8625582</v>
      </c>
      <c r="G36" s="35">
        <f t="shared" si="144"/>
        <v>25861146</v>
      </c>
      <c r="H36" s="35">
        <f t="shared" si="145"/>
        <v>1903585</v>
      </c>
      <c r="I36" s="35">
        <f t="shared" si="146"/>
        <v>7887063</v>
      </c>
      <c r="J36" s="35">
        <f t="shared" si="147"/>
        <v>374432</v>
      </c>
      <c r="K36" s="35">
        <f t="shared" si="148"/>
        <v>410881</v>
      </c>
      <c r="L36" s="39">
        <f t="shared" si="288"/>
        <v>3478539</v>
      </c>
      <c r="M36" s="86">
        <f t="shared" si="185"/>
        <v>2681796</v>
      </c>
      <c r="N36" s="86">
        <f t="shared" ref="N36" si="441">N254+N255+N256+N257+N258+N259+N260+N261+N262+N251</f>
        <v>657127</v>
      </c>
      <c r="O36" s="86">
        <f t="shared" ref="O36:S36" si="442">O254+O255+O256+O257+O258+O259+O260+O261+O262+O251</f>
        <v>2024669</v>
      </c>
      <c r="P36" s="86">
        <f t="shared" si="442"/>
        <v>149159</v>
      </c>
      <c r="Q36" s="86">
        <f t="shared" si="442"/>
        <v>578861</v>
      </c>
      <c r="R36" s="86">
        <f t="shared" si="442"/>
        <v>35470</v>
      </c>
      <c r="S36" s="86">
        <f t="shared" si="442"/>
        <v>33253</v>
      </c>
      <c r="T36" s="79">
        <f t="shared" si="290"/>
        <v>3449760</v>
      </c>
      <c r="U36" s="80">
        <f t="shared" si="188"/>
        <v>2639561</v>
      </c>
      <c r="V36" s="80">
        <f t="shared" ref="V36:AA36" si="443">V254+V255+V256+V257+V258+V259+V260+V261+V262+V251</f>
        <v>651313</v>
      </c>
      <c r="W36" s="80">
        <f t="shared" si="443"/>
        <v>1988248</v>
      </c>
      <c r="X36" s="80">
        <f t="shared" si="443"/>
        <v>150381</v>
      </c>
      <c r="Y36" s="80">
        <f t="shared" si="443"/>
        <v>596552</v>
      </c>
      <c r="Z36" s="80">
        <f t="shared" si="443"/>
        <v>31357</v>
      </c>
      <c r="AA36" s="80">
        <f t="shared" si="443"/>
        <v>31909</v>
      </c>
      <c r="AB36" s="39">
        <f t="shared" si="292"/>
        <v>4080257</v>
      </c>
      <c r="AC36" s="86">
        <f t="shared" si="190"/>
        <v>3137858</v>
      </c>
      <c r="AD36" s="86">
        <f t="shared" ref="AD36:AI36" si="444">AD254+AD255+AD256+AD257+AD258+AD259+AD260+AD261+AD262+AD251</f>
        <v>807638</v>
      </c>
      <c r="AE36" s="86">
        <f t="shared" si="444"/>
        <v>2330220</v>
      </c>
      <c r="AF36" s="86">
        <f t="shared" si="444"/>
        <v>179705</v>
      </c>
      <c r="AG36" s="86">
        <f t="shared" si="444"/>
        <v>697323</v>
      </c>
      <c r="AH36" s="86">
        <f t="shared" si="444"/>
        <v>29937</v>
      </c>
      <c r="AI36" s="86">
        <f t="shared" si="444"/>
        <v>35434</v>
      </c>
      <c r="AJ36" s="79">
        <f t="shared" si="294"/>
        <v>3913531</v>
      </c>
      <c r="AK36" s="80">
        <f t="shared" si="192"/>
        <v>3001385</v>
      </c>
      <c r="AL36" s="80">
        <f t="shared" ref="AL36:AQ36" si="445">AL254+AL255+AL256+AL257+AL258+AL259+AL260+AL261+AL262+AL251</f>
        <v>764407</v>
      </c>
      <c r="AM36" s="80">
        <f t="shared" si="445"/>
        <v>2236978</v>
      </c>
      <c r="AN36" s="80">
        <f t="shared" si="445"/>
        <v>168887</v>
      </c>
      <c r="AO36" s="80">
        <f t="shared" si="445"/>
        <v>676768</v>
      </c>
      <c r="AP36" s="80">
        <f t="shared" si="445"/>
        <v>31957</v>
      </c>
      <c r="AQ36" s="80">
        <f t="shared" si="445"/>
        <v>34534</v>
      </c>
      <c r="AR36" s="39">
        <f t="shared" si="296"/>
        <v>4021092</v>
      </c>
      <c r="AS36" s="86">
        <f t="shared" si="194"/>
        <v>3077228</v>
      </c>
      <c r="AT36" s="86">
        <f t="shared" ref="AT36:AY36" si="446">AT254+AT255+AT256+AT257+AT258+AT259+AT260+AT261+AT262+AT251</f>
        <v>811497</v>
      </c>
      <c r="AU36" s="86">
        <f t="shared" si="446"/>
        <v>2265731</v>
      </c>
      <c r="AV36" s="86">
        <f t="shared" si="446"/>
        <v>165689</v>
      </c>
      <c r="AW36" s="86">
        <f t="shared" si="446"/>
        <v>706139</v>
      </c>
      <c r="AX36" s="86">
        <f t="shared" si="446"/>
        <v>37953</v>
      </c>
      <c r="AY36" s="86">
        <f t="shared" si="446"/>
        <v>34083</v>
      </c>
      <c r="AZ36" s="79">
        <f t="shared" si="298"/>
        <v>3817974</v>
      </c>
      <c r="BA36" s="80">
        <f t="shared" si="196"/>
        <v>2906366</v>
      </c>
      <c r="BB36" s="80">
        <f t="shared" ref="BB36:BG36" si="447">BB254+BB255+BB256+BB257+BB258+BB259+BB260+BB261+BB262+BB251</f>
        <v>724408</v>
      </c>
      <c r="BC36" s="80">
        <f t="shared" si="447"/>
        <v>2181958</v>
      </c>
      <c r="BD36" s="80">
        <f t="shared" si="447"/>
        <v>166712</v>
      </c>
      <c r="BE36" s="80">
        <f t="shared" si="447"/>
        <v>681467</v>
      </c>
      <c r="BF36" s="80">
        <f t="shared" si="447"/>
        <v>28457</v>
      </c>
      <c r="BG36" s="80">
        <f t="shared" si="447"/>
        <v>34972</v>
      </c>
      <c r="BH36" s="39">
        <f t="shared" si="300"/>
        <v>3652285</v>
      </c>
      <c r="BI36" s="86">
        <f t="shared" si="198"/>
        <v>2772912</v>
      </c>
      <c r="BJ36" s="86">
        <f t="shared" ref="BJ36:BO36" si="448">BJ254+BJ255+BJ256+BJ257+BJ258+BJ259+BJ260+BJ261+BJ262+BJ251</f>
        <v>689210</v>
      </c>
      <c r="BK36" s="86">
        <f t="shared" si="448"/>
        <v>2083702</v>
      </c>
      <c r="BL36" s="86">
        <f t="shared" si="448"/>
        <v>159452</v>
      </c>
      <c r="BM36" s="86">
        <f t="shared" si="448"/>
        <v>653752</v>
      </c>
      <c r="BN36" s="86">
        <f t="shared" si="448"/>
        <v>31190</v>
      </c>
      <c r="BO36" s="86">
        <f t="shared" si="448"/>
        <v>34979</v>
      </c>
      <c r="BP36" s="79">
        <f t="shared" si="302"/>
        <v>3594758</v>
      </c>
      <c r="BQ36" s="80">
        <f t="shared" si="200"/>
        <v>2715629</v>
      </c>
      <c r="BR36" s="80">
        <f t="shared" ref="BR36:BW36" si="449">BR254+BR255+BR256+BR257+BR258+BR259+BR260+BR261+BR262+BR251</f>
        <v>672362</v>
      </c>
      <c r="BS36" s="80">
        <f t="shared" si="449"/>
        <v>2043267</v>
      </c>
      <c r="BT36" s="80">
        <f t="shared" si="449"/>
        <v>152969</v>
      </c>
      <c r="BU36" s="80">
        <f t="shared" si="449"/>
        <v>659975</v>
      </c>
      <c r="BV36" s="80">
        <f t="shared" si="449"/>
        <v>31845</v>
      </c>
      <c r="BW36" s="80">
        <f t="shared" si="449"/>
        <v>34340</v>
      </c>
      <c r="BX36" s="39">
        <f t="shared" si="304"/>
        <v>3854666</v>
      </c>
      <c r="BY36" s="86">
        <f t="shared" si="202"/>
        <v>2953701</v>
      </c>
      <c r="BZ36" s="86">
        <f t="shared" ref="BZ36:CE36" si="450">BZ254+BZ255+BZ256+BZ257+BZ258+BZ259+BZ260+BZ261+BZ262+BZ251</f>
        <v>726337</v>
      </c>
      <c r="CA36" s="86">
        <f t="shared" si="450"/>
        <v>2227364</v>
      </c>
      <c r="CB36" s="86">
        <f t="shared" si="450"/>
        <v>149498</v>
      </c>
      <c r="CC36" s="86">
        <f t="shared" si="450"/>
        <v>689013</v>
      </c>
      <c r="CD36" s="86">
        <f t="shared" si="450"/>
        <v>27971</v>
      </c>
      <c r="CE36" s="86">
        <f t="shared" si="450"/>
        <v>34483</v>
      </c>
      <c r="CF36" s="79">
        <f t="shared" si="306"/>
        <v>3512279</v>
      </c>
      <c r="CG36" s="80">
        <f t="shared" si="204"/>
        <v>2669932</v>
      </c>
      <c r="CH36" s="80">
        <f t="shared" ref="CH36:CM36" si="451">CH254+CH255+CH256+CH257+CH258+CH259+CH260+CH261+CH262+CH251</f>
        <v>671120</v>
      </c>
      <c r="CI36" s="80">
        <f t="shared" si="451"/>
        <v>1998812</v>
      </c>
      <c r="CJ36" s="80">
        <f t="shared" si="451"/>
        <v>139116</v>
      </c>
      <c r="CK36" s="80">
        <f t="shared" si="451"/>
        <v>639239</v>
      </c>
      <c r="CL36" s="80">
        <f t="shared" si="451"/>
        <v>31913</v>
      </c>
      <c r="CM36" s="80">
        <f t="shared" si="451"/>
        <v>32079</v>
      </c>
      <c r="CN36" s="39">
        <f t="shared" si="308"/>
        <v>3864356</v>
      </c>
      <c r="CO36" s="86">
        <f t="shared" si="206"/>
        <v>2977065</v>
      </c>
      <c r="CP36" s="86">
        <f t="shared" ref="CP36:CU36" si="452">CP254+CP255+CP256+CP257+CP258+CP259+CP260+CP261+CP262+CP251</f>
        <v>724762</v>
      </c>
      <c r="CQ36" s="86">
        <f t="shared" si="452"/>
        <v>2252303</v>
      </c>
      <c r="CR36" s="86">
        <f t="shared" si="452"/>
        <v>166268</v>
      </c>
      <c r="CS36" s="86">
        <f t="shared" si="452"/>
        <v>659456</v>
      </c>
      <c r="CT36" s="86">
        <f t="shared" si="452"/>
        <v>26650</v>
      </c>
      <c r="CU36" s="86">
        <f t="shared" si="452"/>
        <v>34917</v>
      </c>
      <c r="CV36" s="79">
        <f t="shared" si="310"/>
        <v>3823192</v>
      </c>
      <c r="CW36" s="80">
        <f t="shared" si="208"/>
        <v>2953295</v>
      </c>
      <c r="CX36" s="80">
        <f t="shared" ref="CX36:DC36" si="453">CX254+CX255+CX256+CX257+CX258+CX259+CX260+CX261+CX262+CX251</f>
        <v>725401</v>
      </c>
      <c r="CY36" s="80">
        <f t="shared" si="453"/>
        <v>2227894</v>
      </c>
      <c r="CZ36" s="80">
        <f t="shared" si="453"/>
        <v>155749</v>
      </c>
      <c r="DA36" s="80">
        <f t="shared" si="453"/>
        <v>648518</v>
      </c>
      <c r="DB36" s="80">
        <f t="shared" si="453"/>
        <v>29732</v>
      </c>
      <c r="DC36" s="81">
        <f t="shared" si="453"/>
        <v>35898</v>
      </c>
    </row>
    <row r="37" spans="1:107" x14ac:dyDescent="0.3">
      <c r="A37" s="164"/>
      <c r="B37" s="165"/>
      <c r="C37" s="2" t="s">
        <v>323</v>
      </c>
      <c r="D37" s="35">
        <f t="shared" si="141"/>
        <v>47748081</v>
      </c>
      <c r="E37" s="35">
        <f t="shared" si="142"/>
        <v>38162426</v>
      </c>
      <c r="F37" s="35">
        <f t="shared" si="143"/>
        <v>10590482</v>
      </c>
      <c r="G37" s="35">
        <f t="shared" si="144"/>
        <v>27571944</v>
      </c>
      <c r="H37" s="35">
        <f t="shared" si="145"/>
        <v>1596669</v>
      </c>
      <c r="I37" s="35">
        <f t="shared" si="146"/>
        <v>7220218</v>
      </c>
      <c r="J37" s="35">
        <f t="shared" si="147"/>
        <v>454429</v>
      </c>
      <c r="K37" s="35">
        <f t="shared" si="148"/>
        <v>314339</v>
      </c>
      <c r="L37" s="39">
        <f t="shared" si="288"/>
        <v>3611799</v>
      </c>
      <c r="M37" s="86">
        <f t="shared" si="185"/>
        <v>2889713</v>
      </c>
      <c r="N37" s="86">
        <f t="shared" ref="N37" si="454">N272+N273+N263+N266+N267+N265+N271+N268+N264+N269</f>
        <v>788718</v>
      </c>
      <c r="O37" s="86">
        <f t="shared" ref="O37:S37" si="455">O272+O273+O263+O266+O267+O265+O271+O268+O264+O269</f>
        <v>2100995</v>
      </c>
      <c r="P37" s="86">
        <f t="shared" si="455"/>
        <v>121207</v>
      </c>
      <c r="Q37" s="86">
        <f t="shared" si="455"/>
        <v>535971</v>
      </c>
      <c r="R37" s="86">
        <f t="shared" si="455"/>
        <v>39353</v>
      </c>
      <c r="S37" s="86">
        <f t="shared" si="455"/>
        <v>25555</v>
      </c>
      <c r="T37" s="79">
        <f t="shared" si="290"/>
        <v>3585947</v>
      </c>
      <c r="U37" s="80">
        <f t="shared" si="188"/>
        <v>2858178</v>
      </c>
      <c r="V37" s="80">
        <f t="shared" ref="V37:AA37" si="456">V272+V273+V263+V266+V267+V265+V271+V268+V264+V269</f>
        <v>782165</v>
      </c>
      <c r="W37" s="80">
        <f t="shared" si="456"/>
        <v>2076013</v>
      </c>
      <c r="X37" s="80">
        <f t="shared" si="456"/>
        <v>122451</v>
      </c>
      <c r="Y37" s="80">
        <f t="shared" si="456"/>
        <v>545941</v>
      </c>
      <c r="Z37" s="80">
        <f t="shared" si="456"/>
        <v>35417</v>
      </c>
      <c r="AA37" s="80">
        <f t="shared" si="456"/>
        <v>23960</v>
      </c>
      <c r="AB37" s="39">
        <f t="shared" si="292"/>
        <v>4345107</v>
      </c>
      <c r="AC37" s="86">
        <f t="shared" si="190"/>
        <v>3499993</v>
      </c>
      <c r="AD37" s="86">
        <f t="shared" ref="AD37:AI37" si="457">AD272+AD273+AD263+AD266+AD267+AD265+AD271+AD268+AD264+AD269</f>
        <v>995210</v>
      </c>
      <c r="AE37" s="86">
        <f t="shared" si="457"/>
        <v>2504783</v>
      </c>
      <c r="AF37" s="86">
        <f t="shared" si="457"/>
        <v>152568</v>
      </c>
      <c r="AG37" s="86">
        <f t="shared" si="457"/>
        <v>630057</v>
      </c>
      <c r="AH37" s="86">
        <f t="shared" si="457"/>
        <v>36140</v>
      </c>
      <c r="AI37" s="86">
        <f t="shared" si="457"/>
        <v>26349</v>
      </c>
      <c r="AJ37" s="79">
        <f t="shared" si="294"/>
        <v>4287421</v>
      </c>
      <c r="AK37" s="80">
        <f t="shared" si="192"/>
        <v>3449945</v>
      </c>
      <c r="AL37" s="80">
        <f t="shared" ref="AL37:AQ37" si="458">AL272+AL273+AL263+AL266+AL267+AL265+AL271+AL268+AL264+AL269</f>
        <v>980502</v>
      </c>
      <c r="AM37" s="80">
        <f t="shared" si="458"/>
        <v>2469443</v>
      </c>
      <c r="AN37" s="80">
        <f t="shared" si="458"/>
        <v>146584</v>
      </c>
      <c r="AO37" s="80">
        <f t="shared" si="458"/>
        <v>621610</v>
      </c>
      <c r="AP37" s="80">
        <f t="shared" si="458"/>
        <v>42990</v>
      </c>
      <c r="AQ37" s="80">
        <f t="shared" si="458"/>
        <v>26292</v>
      </c>
      <c r="AR37" s="39">
        <f t="shared" si="296"/>
        <v>4342252</v>
      </c>
      <c r="AS37" s="86">
        <f t="shared" si="194"/>
        <v>3482272</v>
      </c>
      <c r="AT37" s="86">
        <f t="shared" ref="AT37:AY37" si="459">AT272+AT273+AT263+AT266+AT267+AT265+AT271+AT268+AT264+AT269</f>
        <v>1025927</v>
      </c>
      <c r="AU37" s="86">
        <f t="shared" si="459"/>
        <v>2456345</v>
      </c>
      <c r="AV37" s="86">
        <f t="shared" si="459"/>
        <v>142631</v>
      </c>
      <c r="AW37" s="86">
        <f t="shared" si="459"/>
        <v>641258</v>
      </c>
      <c r="AX37" s="86">
        <f t="shared" si="459"/>
        <v>49431</v>
      </c>
      <c r="AY37" s="86">
        <f t="shared" si="459"/>
        <v>26660</v>
      </c>
      <c r="AZ37" s="79">
        <f t="shared" si="298"/>
        <v>4029666</v>
      </c>
      <c r="BA37" s="80">
        <f t="shared" si="196"/>
        <v>3207678</v>
      </c>
      <c r="BB37" s="80">
        <f t="shared" ref="BB37:BG37" si="460">BB272+BB273+BB263+BB266+BB267+BB265+BB271+BB268+BB264+BB269</f>
        <v>888282</v>
      </c>
      <c r="BC37" s="80">
        <f t="shared" si="460"/>
        <v>2319396</v>
      </c>
      <c r="BD37" s="80">
        <f t="shared" si="460"/>
        <v>139602</v>
      </c>
      <c r="BE37" s="80">
        <f t="shared" si="460"/>
        <v>619865</v>
      </c>
      <c r="BF37" s="80">
        <f t="shared" si="460"/>
        <v>35438</v>
      </c>
      <c r="BG37" s="80">
        <f t="shared" si="460"/>
        <v>27083</v>
      </c>
      <c r="BH37" s="39">
        <f t="shared" si="300"/>
        <v>3771422</v>
      </c>
      <c r="BI37" s="86">
        <f t="shared" si="198"/>
        <v>2981692</v>
      </c>
      <c r="BJ37" s="86">
        <f t="shared" ref="BJ37:BO37" si="461">BJ272+BJ273+BJ263+BJ266+BJ267+BJ265+BJ271+BJ268+BJ264+BJ269</f>
        <v>823224</v>
      </c>
      <c r="BK37" s="86">
        <f t="shared" si="461"/>
        <v>2158468</v>
      </c>
      <c r="BL37" s="86">
        <f t="shared" si="461"/>
        <v>131517</v>
      </c>
      <c r="BM37" s="86">
        <f t="shared" si="461"/>
        <v>595686</v>
      </c>
      <c r="BN37" s="86">
        <f t="shared" si="461"/>
        <v>35775</v>
      </c>
      <c r="BO37" s="86">
        <f t="shared" si="461"/>
        <v>26752</v>
      </c>
      <c r="BP37" s="79">
        <f t="shared" si="302"/>
        <v>3792753</v>
      </c>
      <c r="BQ37" s="80">
        <f t="shared" si="200"/>
        <v>2998193</v>
      </c>
      <c r="BR37" s="80">
        <f t="shared" ref="BR37:BW37" si="462">BR272+BR273+BR263+BR266+BR267+BR265+BR271+BR268+BR264+BR269</f>
        <v>829068</v>
      </c>
      <c r="BS37" s="80">
        <f t="shared" si="462"/>
        <v>2169125</v>
      </c>
      <c r="BT37" s="80">
        <f t="shared" si="462"/>
        <v>126533</v>
      </c>
      <c r="BU37" s="80">
        <f t="shared" si="462"/>
        <v>603499</v>
      </c>
      <c r="BV37" s="80">
        <f t="shared" si="462"/>
        <v>39053</v>
      </c>
      <c r="BW37" s="80">
        <f t="shared" si="462"/>
        <v>25475</v>
      </c>
      <c r="BX37" s="39">
        <f t="shared" si="304"/>
        <v>4169235</v>
      </c>
      <c r="BY37" s="86">
        <f t="shared" si="202"/>
        <v>3346668</v>
      </c>
      <c r="BZ37" s="86">
        <f t="shared" ref="BZ37:CE37" si="463">BZ272+BZ273+BZ263+BZ266+BZ267+BZ265+BZ271+BZ268+BZ264+BZ269</f>
        <v>911542</v>
      </c>
      <c r="CA37" s="86">
        <f t="shared" si="463"/>
        <v>2435126</v>
      </c>
      <c r="CB37" s="86">
        <f t="shared" si="463"/>
        <v>128024</v>
      </c>
      <c r="CC37" s="86">
        <f t="shared" si="463"/>
        <v>631588</v>
      </c>
      <c r="CD37" s="86">
        <f t="shared" si="463"/>
        <v>35868</v>
      </c>
      <c r="CE37" s="86">
        <f t="shared" si="463"/>
        <v>27087</v>
      </c>
      <c r="CF37" s="79">
        <f t="shared" si="306"/>
        <v>3767699</v>
      </c>
      <c r="CG37" s="80">
        <f t="shared" si="204"/>
        <v>2997673</v>
      </c>
      <c r="CH37" s="80">
        <f t="shared" ref="CH37:CM37" si="464">CH272+CH273+CH263+CH266+CH267+CH265+CH271+CH268+CH264+CH269</f>
        <v>845750</v>
      </c>
      <c r="CI37" s="80">
        <f t="shared" si="464"/>
        <v>2151923</v>
      </c>
      <c r="CJ37" s="80">
        <f t="shared" si="464"/>
        <v>116413</v>
      </c>
      <c r="CK37" s="80">
        <f t="shared" si="464"/>
        <v>588268</v>
      </c>
      <c r="CL37" s="80">
        <f t="shared" si="464"/>
        <v>40461</v>
      </c>
      <c r="CM37" s="80">
        <f t="shared" si="464"/>
        <v>24884</v>
      </c>
      <c r="CN37" s="39">
        <f t="shared" si="308"/>
        <v>4048147</v>
      </c>
      <c r="CO37" s="86">
        <f t="shared" si="206"/>
        <v>3248888</v>
      </c>
      <c r="CP37" s="86">
        <f t="shared" ref="CP37:CU37" si="465">CP272+CP273+CP263+CP266+CP267+CP265+CP271+CP268+CP264+CP269</f>
        <v>860550</v>
      </c>
      <c r="CQ37" s="86">
        <f t="shared" si="465"/>
        <v>2388338</v>
      </c>
      <c r="CR37" s="86">
        <f t="shared" si="465"/>
        <v>138396</v>
      </c>
      <c r="CS37" s="86">
        <f t="shared" si="465"/>
        <v>604390</v>
      </c>
      <c r="CT37" s="86">
        <f t="shared" si="465"/>
        <v>30825</v>
      </c>
      <c r="CU37" s="86">
        <f t="shared" si="465"/>
        <v>25648</v>
      </c>
      <c r="CV37" s="79">
        <f t="shared" si="310"/>
        <v>3996633</v>
      </c>
      <c r="CW37" s="80">
        <f t="shared" si="208"/>
        <v>3201533</v>
      </c>
      <c r="CX37" s="80">
        <f t="shared" ref="CX37:DC37" si="466">CX272+CX273+CX263+CX266+CX267+CX265+CX271+CX268+CX264+CX269</f>
        <v>859544</v>
      </c>
      <c r="CY37" s="80">
        <f t="shared" si="466"/>
        <v>2341989</v>
      </c>
      <c r="CZ37" s="80">
        <f t="shared" si="466"/>
        <v>130743</v>
      </c>
      <c r="DA37" s="80">
        <f t="shared" si="466"/>
        <v>602085</v>
      </c>
      <c r="DB37" s="80">
        <f t="shared" si="466"/>
        <v>33678</v>
      </c>
      <c r="DC37" s="81">
        <f t="shared" si="466"/>
        <v>28594</v>
      </c>
    </row>
    <row r="38" spans="1:107" x14ac:dyDescent="0.3">
      <c r="A38" s="164"/>
      <c r="B38" s="165"/>
      <c r="C38" s="2" t="s">
        <v>324</v>
      </c>
      <c r="D38" s="35">
        <f t="shared" si="141"/>
        <v>66914240</v>
      </c>
      <c r="E38" s="35">
        <f t="shared" si="142"/>
        <v>54860311</v>
      </c>
      <c r="F38" s="35">
        <f t="shared" si="143"/>
        <v>12380733</v>
      </c>
      <c r="G38" s="35">
        <f t="shared" si="144"/>
        <v>42479578</v>
      </c>
      <c r="H38" s="35">
        <f t="shared" si="145"/>
        <v>2031414</v>
      </c>
      <c r="I38" s="35">
        <f t="shared" si="146"/>
        <v>8955181</v>
      </c>
      <c r="J38" s="35">
        <f t="shared" si="147"/>
        <v>746054</v>
      </c>
      <c r="K38" s="35">
        <f t="shared" si="148"/>
        <v>321280</v>
      </c>
      <c r="L38" s="39">
        <f t="shared" si="288"/>
        <v>5305805</v>
      </c>
      <c r="M38" s="86">
        <f t="shared" si="185"/>
        <v>4375690</v>
      </c>
      <c r="N38" s="86">
        <f t="shared" ref="N38" si="467">N275+N279+N282+N280+N277+N278+N284+N283+N281+N285+N274+N276</f>
        <v>981440</v>
      </c>
      <c r="O38" s="86">
        <f t="shared" ref="O38:S38" si="468">O275+O279+O282+O280+O277+O278+O284+O283+O281+O285+O274+O276</f>
        <v>3394250</v>
      </c>
      <c r="P38" s="86">
        <f t="shared" si="468"/>
        <v>159252</v>
      </c>
      <c r="Q38" s="86">
        <f t="shared" si="468"/>
        <v>673529</v>
      </c>
      <c r="R38" s="86">
        <f t="shared" si="468"/>
        <v>72105</v>
      </c>
      <c r="S38" s="86">
        <f t="shared" si="468"/>
        <v>25229</v>
      </c>
      <c r="T38" s="79">
        <f t="shared" si="290"/>
        <v>5316719</v>
      </c>
      <c r="U38" s="80">
        <f t="shared" si="188"/>
        <v>4367944</v>
      </c>
      <c r="V38" s="80">
        <f t="shared" ref="V38:AA38" si="469">V275+V279+V282+V280+V277+V278+V284+V283+V281+V285+V274+V276</f>
        <v>975055</v>
      </c>
      <c r="W38" s="80">
        <f t="shared" si="469"/>
        <v>3392889</v>
      </c>
      <c r="X38" s="80">
        <f t="shared" si="469"/>
        <v>160450</v>
      </c>
      <c r="Y38" s="80">
        <f t="shared" si="469"/>
        <v>693911</v>
      </c>
      <c r="Z38" s="80">
        <f t="shared" si="469"/>
        <v>70404</v>
      </c>
      <c r="AA38" s="80">
        <f t="shared" si="469"/>
        <v>24010</v>
      </c>
      <c r="AB38" s="39">
        <f t="shared" si="292"/>
        <v>6092933</v>
      </c>
      <c r="AC38" s="86">
        <f t="shared" si="190"/>
        <v>5010659</v>
      </c>
      <c r="AD38" s="86">
        <f t="shared" ref="AD38:AI38" si="470">AD275+AD279+AD282+AD280+AD277+AD278+AD284+AD283+AD281+AD285+AD274+AD276</f>
        <v>1139526</v>
      </c>
      <c r="AE38" s="86">
        <f t="shared" si="470"/>
        <v>3871133</v>
      </c>
      <c r="AF38" s="86">
        <f t="shared" si="470"/>
        <v>194856</v>
      </c>
      <c r="AG38" s="86">
        <f t="shared" si="470"/>
        <v>797756</v>
      </c>
      <c r="AH38" s="86">
        <f t="shared" si="470"/>
        <v>63579</v>
      </c>
      <c r="AI38" s="86">
        <f t="shared" si="470"/>
        <v>26083</v>
      </c>
      <c r="AJ38" s="79">
        <f t="shared" si="294"/>
        <v>5757054</v>
      </c>
      <c r="AK38" s="80">
        <f t="shared" si="192"/>
        <v>4723620</v>
      </c>
      <c r="AL38" s="80">
        <f t="shared" ref="AL38:AQ38" si="471">AL275+AL279+AL282+AL280+AL277+AL278+AL284+AL283+AL281+AL285+AL274+AL276</f>
        <v>1065326</v>
      </c>
      <c r="AM38" s="80">
        <f t="shared" si="471"/>
        <v>3658294</v>
      </c>
      <c r="AN38" s="80">
        <f t="shared" si="471"/>
        <v>181863</v>
      </c>
      <c r="AO38" s="80">
        <f t="shared" si="471"/>
        <v>764014</v>
      </c>
      <c r="AP38" s="80">
        <f t="shared" si="471"/>
        <v>62248</v>
      </c>
      <c r="AQ38" s="80">
        <f t="shared" si="471"/>
        <v>25309</v>
      </c>
      <c r="AR38" s="39">
        <f t="shared" si="296"/>
        <v>5702431</v>
      </c>
      <c r="AS38" s="86">
        <f t="shared" si="194"/>
        <v>4670214</v>
      </c>
      <c r="AT38" s="86">
        <f t="shared" ref="AT38:AY38" si="472">AT275+AT279+AT282+AT280+AT277+AT278+AT284+AT283+AT281+AT285+AT274+AT276</f>
        <v>1088409</v>
      </c>
      <c r="AU38" s="86">
        <f t="shared" si="472"/>
        <v>3581805</v>
      </c>
      <c r="AV38" s="86">
        <f t="shared" si="472"/>
        <v>175361</v>
      </c>
      <c r="AW38" s="86">
        <f t="shared" si="472"/>
        <v>766249</v>
      </c>
      <c r="AX38" s="86">
        <f t="shared" si="472"/>
        <v>65953</v>
      </c>
      <c r="AY38" s="86">
        <f t="shared" si="472"/>
        <v>24654</v>
      </c>
      <c r="AZ38" s="79">
        <f t="shared" si="298"/>
        <v>5654136</v>
      </c>
      <c r="BA38" s="80">
        <f t="shared" si="196"/>
        <v>4622333</v>
      </c>
      <c r="BB38" s="80">
        <f t="shared" ref="BB38:BG38" si="473">BB275+BB279+BB282+BB280+BB277+BB278+BB284+BB283+BB281+BB285+BB274+BB276</f>
        <v>1038640</v>
      </c>
      <c r="BC38" s="80">
        <f t="shared" si="473"/>
        <v>3583693</v>
      </c>
      <c r="BD38" s="80">
        <f t="shared" si="473"/>
        <v>176696</v>
      </c>
      <c r="BE38" s="80">
        <f t="shared" si="473"/>
        <v>770256</v>
      </c>
      <c r="BF38" s="80">
        <f t="shared" si="473"/>
        <v>59298</v>
      </c>
      <c r="BG38" s="80">
        <f t="shared" si="473"/>
        <v>25553</v>
      </c>
      <c r="BH38" s="39">
        <f t="shared" si="300"/>
        <v>5435726</v>
      </c>
      <c r="BI38" s="86">
        <f t="shared" si="198"/>
        <v>4442009</v>
      </c>
      <c r="BJ38" s="86">
        <f t="shared" ref="BJ38:BO38" si="474">BJ275+BJ279+BJ282+BJ280+BJ277+BJ278+BJ284+BJ283+BJ281+BJ285+BJ274+BJ276</f>
        <v>1006056</v>
      </c>
      <c r="BK38" s="86">
        <f t="shared" si="474"/>
        <v>3435953</v>
      </c>
      <c r="BL38" s="86">
        <f t="shared" si="474"/>
        <v>169216</v>
      </c>
      <c r="BM38" s="86">
        <f t="shared" si="474"/>
        <v>736262</v>
      </c>
      <c r="BN38" s="86">
        <f t="shared" si="474"/>
        <v>61089</v>
      </c>
      <c r="BO38" s="86">
        <f t="shared" si="474"/>
        <v>27150</v>
      </c>
      <c r="BP38" s="79">
        <f t="shared" si="302"/>
        <v>5380637</v>
      </c>
      <c r="BQ38" s="80">
        <f t="shared" si="200"/>
        <v>4392527</v>
      </c>
      <c r="BR38" s="80">
        <f t="shared" ref="BR38:BW38" si="475">BR275+BR279+BR282+BR280+BR277+BR278+BR284+BR283+BR281+BR285+BR274+BR276</f>
        <v>1001911</v>
      </c>
      <c r="BS38" s="80">
        <f t="shared" si="475"/>
        <v>3390616</v>
      </c>
      <c r="BT38" s="80">
        <f t="shared" si="475"/>
        <v>163795</v>
      </c>
      <c r="BU38" s="80">
        <f t="shared" si="475"/>
        <v>735868</v>
      </c>
      <c r="BV38" s="80">
        <f t="shared" si="475"/>
        <v>62278</v>
      </c>
      <c r="BW38" s="80">
        <f t="shared" si="475"/>
        <v>26169</v>
      </c>
      <c r="BX38" s="39">
        <f t="shared" si="304"/>
        <v>5736648</v>
      </c>
      <c r="BY38" s="86">
        <f t="shared" si="202"/>
        <v>4709696</v>
      </c>
      <c r="BZ38" s="86">
        <f t="shared" ref="BZ38:CE38" si="476">BZ275+BZ279+BZ282+BZ280+BZ277+BZ278+BZ284+BZ283+BZ281+BZ285+BZ274+BZ276</f>
        <v>1052623</v>
      </c>
      <c r="CA38" s="86">
        <f t="shared" si="476"/>
        <v>3657073</v>
      </c>
      <c r="CB38" s="86">
        <f t="shared" si="476"/>
        <v>160986</v>
      </c>
      <c r="CC38" s="86">
        <f t="shared" si="476"/>
        <v>781106</v>
      </c>
      <c r="CD38" s="86">
        <f t="shared" si="476"/>
        <v>55857</v>
      </c>
      <c r="CE38" s="86">
        <f t="shared" si="476"/>
        <v>29003</v>
      </c>
      <c r="CF38" s="79">
        <f t="shared" si="306"/>
        <v>5025578</v>
      </c>
      <c r="CG38" s="80">
        <f t="shared" si="204"/>
        <v>4095145</v>
      </c>
      <c r="CH38" s="80">
        <f t="shared" ref="CH38:CM38" si="477">CH275+CH279+CH282+CH280+CH277+CH278+CH284+CH283+CH281+CH285+CH274+CH276</f>
        <v>946535</v>
      </c>
      <c r="CI38" s="80">
        <f t="shared" si="477"/>
        <v>3148610</v>
      </c>
      <c r="CJ38" s="80">
        <f t="shared" si="477"/>
        <v>144750</v>
      </c>
      <c r="CK38" s="80">
        <f t="shared" si="477"/>
        <v>702828</v>
      </c>
      <c r="CL38" s="80">
        <f t="shared" si="477"/>
        <v>56948</v>
      </c>
      <c r="CM38" s="80">
        <f t="shared" si="477"/>
        <v>25907</v>
      </c>
      <c r="CN38" s="39">
        <f t="shared" si="308"/>
        <v>5811291</v>
      </c>
      <c r="CO38" s="86">
        <f t="shared" si="206"/>
        <v>4776484</v>
      </c>
      <c r="CP38" s="86">
        <f t="shared" ref="CP38:CU38" si="478">CP275+CP279+CP282+CP280+CP277+CP278+CP284+CP283+CP281+CP285+CP274+CP276</f>
        <v>1042584</v>
      </c>
      <c r="CQ38" s="86">
        <f t="shared" si="478"/>
        <v>3733900</v>
      </c>
      <c r="CR38" s="86">
        <f t="shared" si="478"/>
        <v>177099</v>
      </c>
      <c r="CS38" s="86">
        <f t="shared" si="478"/>
        <v>771711</v>
      </c>
      <c r="CT38" s="86">
        <f t="shared" si="478"/>
        <v>55471</v>
      </c>
      <c r="CU38" s="86">
        <f t="shared" si="478"/>
        <v>30526</v>
      </c>
      <c r="CV38" s="79">
        <f t="shared" si="310"/>
        <v>5695282</v>
      </c>
      <c r="CW38" s="80">
        <f t="shared" si="208"/>
        <v>4673990</v>
      </c>
      <c r="CX38" s="80">
        <f t="shared" ref="CX38:DC38" si="479">CX275+CX279+CX282+CX280+CX277+CX278+CX284+CX283+CX281+CX285+CX274+CX276</f>
        <v>1042628</v>
      </c>
      <c r="CY38" s="80">
        <f t="shared" si="479"/>
        <v>3631362</v>
      </c>
      <c r="CZ38" s="80">
        <f t="shared" si="479"/>
        <v>167090</v>
      </c>
      <c r="DA38" s="80">
        <f t="shared" si="479"/>
        <v>761691</v>
      </c>
      <c r="DB38" s="80">
        <f t="shared" si="479"/>
        <v>60824</v>
      </c>
      <c r="DC38" s="81">
        <f t="shared" si="479"/>
        <v>31687</v>
      </c>
    </row>
    <row r="39" spans="1:107" x14ac:dyDescent="0.3">
      <c r="A39" s="164"/>
      <c r="B39" s="165"/>
      <c r="C39" s="2" t="s">
        <v>325</v>
      </c>
      <c r="D39" s="35">
        <f t="shared" si="141"/>
        <v>63307043</v>
      </c>
      <c r="E39" s="35">
        <f t="shared" si="142"/>
        <v>52055832</v>
      </c>
      <c r="F39" s="35">
        <f t="shared" si="143"/>
        <v>14662850</v>
      </c>
      <c r="G39" s="35">
        <f t="shared" si="144"/>
        <v>37392982</v>
      </c>
      <c r="H39" s="35">
        <f t="shared" si="145"/>
        <v>2061163</v>
      </c>
      <c r="I39" s="35">
        <f t="shared" si="146"/>
        <v>8315249</v>
      </c>
      <c r="J39" s="35">
        <f t="shared" si="147"/>
        <v>501880</v>
      </c>
      <c r="K39" s="35">
        <f t="shared" si="148"/>
        <v>372919</v>
      </c>
      <c r="L39" s="39">
        <f t="shared" si="288"/>
        <v>5109524</v>
      </c>
      <c r="M39" s="86">
        <f t="shared" si="185"/>
        <v>4230821</v>
      </c>
      <c r="N39" s="86">
        <f t="shared" ref="N39" si="480">N291+N293+N290+N289+N287+N286+N288+N295+N294+N292</f>
        <v>1197406</v>
      </c>
      <c r="O39" s="86">
        <f t="shared" ref="O39:S39" si="481">O291+O293+O290+O289+O287+O286+O288+O295+O294+O292</f>
        <v>3033415</v>
      </c>
      <c r="P39" s="86">
        <f t="shared" si="481"/>
        <v>166695</v>
      </c>
      <c r="Q39" s="86">
        <f t="shared" si="481"/>
        <v>631811</v>
      </c>
      <c r="R39" s="86">
        <f t="shared" si="481"/>
        <v>50269</v>
      </c>
      <c r="S39" s="86">
        <f t="shared" si="481"/>
        <v>29928</v>
      </c>
      <c r="T39" s="79">
        <f t="shared" si="290"/>
        <v>5021109</v>
      </c>
      <c r="U39" s="80">
        <f t="shared" si="188"/>
        <v>4151638</v>
      </c>
      <c r="V39" s="80">
        <f t="shared" ref="V39:AA39" si="482">V291+V293+V290+V289+V287+V286+V288+V295+V294+V292</f>
        <v>1139093</v>
      </c>
      <c r="W39" s="80">
        <f t="shared" si="482"/>
        <v>3012545</v>
      </c>
      <c r="X39" s="80">
        <f t="shared" si="482"/>
        <v>165465</v>
      </c>
      <c r="Y39" s="80">
        <f t="shared" si="482"/>
        <v>633600</v>
      </c>
      <c r="Z39" s="80">
        <f t="shared" si="482"/>
        <v>42480</v>
      </c>
      <c r="AA39" s="80">
        <f t="shared" si="482"/>
        <v>27926</v>
      </c>
      <c r="AB39" s="39">
        <f t="shared" si="292"/>
        <v>5691205</v>
      </c>
      <c r="AC39" s="86">
        <f t="shared" si="190"/>
        <v>4698846</v>
      </c>
      <c r="AD39" s="86">
        <f t="shared" ref="AD39:AI39" si="483">AD291+AD293+AD290+AD289+AD287+AD286+AD288+AD295+AD294+AD292</f>
        <v>1324271</v>
      </c>
      <c r="AE39" s="86">
        <f t="shared" si="483"/>
        <v>3374575</v>
      </c>
      <c r="AF39" s="86">
        <f t="shared" si="483"/>
        <v>193181</v>
      </c>
      <c r="AG39" s="86">
        <f t="shared" si="483"/>
        <v>727428</v>
      </c>
      <c r="AH39" s="86">
        <f t="shared" si="483"/>
        <v>40432</v>
      </c>
      <c r="AI39" s="86">
        <f t="shared" si="483"/>
        <v>31318</v>
      </c>
      <c r="AJ39" s="79">
        <f t="shared" si="294"/>
        <v>5395898</v>
      </c>
      <c r="AK39" s="80">
        <f t="shared" si="192"/>
        <v>4442004</v>
      </c>
      <c r="AL39" s="80">
        <f t="shared" ref="AL39:AQ39" si="484">AL291+AL293+AL290+AL289+AL287+AL286+AL288+AL295+AL294+AL292</f>
        <v>1258922</v>
      </c>
      <c r="AM39" s="80">
        <f t="shared" si="484"/>
        <v>3183082</v>
      </c>
      <c r="AN39" s="80">
        <f t="shared" si="484"/>
        <v>179479</v>
      </c>
      <c r="AO39" s="80">
        <f t="shared" si="484"/>
        <v>702848</v>
      </c>
      <c r="AP39" s="80">
        <f t="shared" si="484"/>
        <v>41158</v>
      </c>
      <c r="AQ39" s="80">
        <f t="shared" si="484"/>
        <v>30409</v>
      </c>
      <c r="AR39" s="39">
        <f t="shared" si="296"/>
        <v>5360965</v>
      </c>
      <c r="AS39" s="86">
        <f t="shared" si="194"/>
        <v>4389960</v>
      </c>
      <c r="AT39" s="86">
        <f t="shared" ref="AT39:AY39" si="485">AT291+AT293+AT290+AT289+AT287+AT286+AT288+AT295+AT294+AT292</f>
        <v>1276615</v>
      </c>
      <c r="AU39" s="86">
        <f t="shared" si="485"/>
        <v>3113345</v>
      </c>
      <c r="AV39" s="86">
        <f t="shared" si="485"/>
        <v>174544</v>
      </c>
      <c r="AW39" s="86">
        <f t="shared" si="485"/>
        <v>720872</v>
      </c>
      <c r="AX39" s="86">
        <f t="shared" si="485"/>
        <v>44816</v>
      </c>
      <c r="AY39" s="86">
        <f t="shared" si="485"/>
        <v>30773</v>
      </c>
      <c r="AZ39" s="79">
        <f t="shared" si="298"/>
        <v>5325758</v>
      </c>
      <c r="BA39" s="80">
        <f t="shared" si="196"/>
        <v>4368538</v>
      </c>
      <c r="BB39" s="80">
        <f t="shared" ref="BB39:BG39" si="486">BB291+BB293+BB290+BB289+BB287+BB286+BB288+BB295+BB294+BB292</f>
        <v>1209456</v>
      </c>
      <c r="BC39" s="80">
        <f t="shared" si="486"/>
        <v>3159082</v>
      </c>
      <c r="BD39" s="80">
        <f t="shared" si="486"/>
        <v>179388</v>
      </c>
      <c r="BE39" s="80">
        <f t="shared" si="486"/>
        <v>708177</v>
      </c>
      <c r="BF39" s="80">
        <f t="shared" si="486"/>
        <v>37880</v>
      </c>
      <c r="BG39" s="80">
        <f t="shared" si="486"/>
        <v>31775</v>
      </c>
      <c r="BH39" s="39">
        <f t="shared" si="300"/>
        <v>5228908</v>
      </c>
      <c r="BI39" s="86">
        <f t="shared" si="198"/>
        <v>4288276</v>
      </c>
      <c r="BJ39" s="86">
        <f t="shared" ref="BJ39:BO39" si="487">BJ291+BJ293+BJ290+BJ289+BJ287+BJ286+BJ288+BJ295+BJ294+BJ292</f>
        <v>1203687</v>
      </c>
      <c r="BK39" s="86">
        <f t="shared" si="487"/>
        <v>3084589</v>
      </c>
      <c r="BL39" s="86">
        <f t="shared" si="487"/>
        <v>174385</v>
      </c>
      <c r="BM39" s="86">
        <f t="shared" si="487"/>
        <v>692603</v>
      </c>
      <c r="BN39" s="86">
        <f t="shared" si="487"/>
        <v>42183</v>
      </c>
      <c r="BO39" s="86">
        <f t="shared" si="487"/>
        <v>31461</v>
      </c>
      <c r="BP39" s="79">
        <f t="shared" si="302"/>
        <v>5126066</v>
      </c>
      <c r="BQ39" s="80">
        <f t="shared" si="200"/>
        <v>4189951</v>
      </c>
      <c r="BR39" s="80">
        <f t="shared" ref="BR39:BW39" si="488">BR291+BR293+BR290+BR289+BR287+BR286+BR288+BR295+BR294+BR292</f>
        <v>1175669</v>
      </c>
      <c r="BS39" s="80">
        <f t="shared" si="488"/>
        <v>3014282</v>
      </c>
      <c r="BT39" s="80">
        <f t="shared" si="488"/>
        <v>167819</v>
      </c>
      <c r="BU39" s="80">
        <f t="shared" si="488"/>
        <v>694105</v>
      </c>
      <c r="BV39" s="80">
        <f t="shared" si="488"/>
        <v>43032</v>
      </c>
      <c r="BW39" s="80">
        <f t="shared" si="488"/>
        <v>31159</v>
      </c>
      <c r="BX39" s="39">
        <f t="shared" si="304"/>
        <v>5364074</v>
      </c>
      <c r="BY39" s="86">
        <f t="shared" si="202"/>
        <v>4407143</v>
      </c>
      <c r="BZ39" s="86">
        <f t="shared" ref="BZ39:CE39" si="489">BZ291+BZ293+BZ290+BZ289+BZ287+BZ286+BZ288+BZ295+BZ294+BZ292</f>
        <v>1214914</v>
      </c>
      <c r="CA39" s="86">
        <f t="shared" si="489"/>
        <v>3192229</v>
      </c>
      <c r="CB39" s="86">
        <f t="shared" si="489"/>
        <v>160612</v>
      </c>
      <c r="CC39" s="86">
        <f t="shared" si="489"/>
        <v>726515</v>
      </c>
      <c r="CD39" s="86">
        <f t="shared" si="489"/>
        <v>37855</v>
      </c>
      <c r="CE39" s="86">
        <f t="shared" si="489"/>
        <v>31949</v>
      </c>
      <c r="CF39" s="79">
        <f t="shared" si="306"/>
        <v>4853076</v>
      </c>
      <c r="CG39" s="80">
        <f t="shared" si="204"/>
        <v>3961703</v>
      </c>
      <c r="CH39" s="80">
        <f t="shared" ref="CH39:CM39" si="490">CH291+CH293+CH290+CH289+CH287+CH286+CH288+CH295+CH294+CH292</f>
        <v>1185685</v>
      </c>
      <c r="CI39" s="80">
        <f t="shared" si="490"/>
        <v>2776018</v>
      </c>
      <c r="CJ39" s="80">
        <f t="shared" si="490"/>
        <v>149187</v>
      </c>
      <c r="CK39" s="80">
        <f t="shared" si="490"/>
        <v>667497</v>
      </c>
      <c r="CL39" s="80">
        <f t="shared" si="490"/>
        <v>45272</v>
      </c>
      <c r="CM39" s="80">
        <f t="shared" si="490"/>
        <v>29417</v>
      </c>
      <c r="CN39" s="39">
        <f t="shared" si="308"/>
        <v>5448697</v>
      </c>
      <c r="CO39" s="86">
        <f t="shared" si="206"/>
        <v>4492963</v>
      </c>
      <c r="CP39" s="86">
        <f t="shared" ref="CP39:CU39" si="491">CP291+CP293+CP290+CP289+CP287+CP286+CP288+CP295+CP294+CP292</f>
        <v>1233787</v>
      </c>
      <c r="CQ39" s="86">
        <f t="shared" si="491"/>
        <v>3259176</v>
      </c>
      <c r="CR39" s="86">
        <f t="shared" si="491"/>
        <v>178553</v>
      </c>
      <c r="CS39" s="86">
        <f t="shared" si="491"/>
        <v>707596</v>
      </c>
      <c r="CT39" s="86">
        <f t="shared" si="491"/>
        <v>37007</v>
      </c>
      <c r="CU39" s="86">
        <f t="shared" si="491"/>
        <v>32578</v>
      </c>
      <c r="CV39" s="79">
        <f t="shared" si="310"/>
        <v>5381763</v>
      </c>
      <c r="CW39" s="80">
        <f t="shared" si="208"/>
        <v>4433989</v>
      </c>
      <c r="CX39" s="80">
        <f t="shared" ref="CX39:DC39" si="492">CX291+CX293+CX290+CX289+CX287+CX286+CX288+CX295+CX294+CX292</f>
        <v>1243345</v>
      </c>
      <c r="CY39" s="80">
        <f t="shared" si="492"/>
        <v>3190644</v>
      </c>
      <c r="CZ39" s="80">
        <f t="shared" si="492"/>
        <v>171855</v>
      </c>
      <c r="DA39" s="80">
        <f t="shared" si="492"/>
        <v>702197</v>
      </c>
      <c r="DB39" s="80">
        <f t="shared" si="492"/>
        <v>39496</v>
      </c>
      <c r="DC39" s="81">
        <f t="shared" si="492"/>
        <v>34226</v>
      </c>
    </row>
    <row r="40" spans="1:107" x14ac:dyDescent="0.3">
      <c r="A40" s="164"/>
      <c r="B40" s="165"/>
      <c r="C40" s="2" t="s">
        <v>326</v>
      </c>
      <c r="D40" s="35">
        <f t="shared" si="141"/>
        <v>32452028</v>
      </c>
      <c r="E40" s="35">
        <f t="shared" si="142"/>
        <v>28008091</v>
      </c>
      <c r="F40" s="35">
        <f t="shared" si="143"/>
        <v>7033259</v>
      </c>
      <c r="G40" s="35">
        <f t="shared" si="144"/>
        <v>20974832</v>
      </c>
      <c r="H40" s="35">
        <f t="shared" si="145"/>
        <v>288779</v>
      </c>
      <c r="I40" s="35">
        <f t="shared" si="146"/>
        <v>3596979</v>
      </c>
      <c r="J40" s="35">
        <f t="shared" si="147"/>
        <v>336309</v>
      </c>
      <c r="K40" s="35">
        <f t="shared" si="148"/>
        <v>221870</v>
      </c>
      <c r="L40" s="39">
        <f t="shared" si="288"/>
        <v>2563914</v>
      </c>
      <c r="M40" s="86">
        <f t="shared" si="185"/>
        <v>2235665</v>
      </c>
      <c r="N40" s="86">
        <f t="shared" ref="N40" si="493">N303+N296+N300+N297+N304+N302+N301+N299+N298</f>
        <v>566469</v>
      </c>
      <c r="O40" s="86">
        <f t="shared" ref="O40:S40" si="494">O303+O296+O300+O297+O304+O302+O301+O299+O298</f>
        <v>1669196</v>
      </c>
      <c r="P40" s="86">
        <f t="shared" si="494"/>
        <v>20817</v>
      </c>
      <c r="Q40" s="86">
        <f t="shared" si="494"/>
        <v>256522</v>
      </c>
      <c r="R40" s="86">
        <f t="shared" si="494"/>
        <v>32480</v>
      </c>
      <c r="S40" s="86">
        <f t="shared" si="494"/>
        <v>18430</v>
      </c>
      <c r="T40" s="79">
        <f t="shared" si="290"/>
        <v>2537480</v>
      </c>
      <c r="U40" s="80">
        <f t="shared" si="188"/>
        <v>2205711</v>
      </c>
      <c r="V40" s="80">
        <f t="shared" ref="V40:AA40" si="495">V303+V296+V300+V297+V304+V302+V301+V299+V298</f>
        <v>557675</v>
      </c>
      <c r="W40" s="80">
        <f t="shared" si="495"/>
        <v>1648036</v>
      </c>
      <c r="X40" s="80">
        <f t="shared" si="495"/>
        <v>21594</v>
      </c>
      <c r="Y40" s="80">
        <f t="shared" si="495"/>
        <v>263854</v>
      </c>
      <c r="Z40" s="80">
        <f t="shared" si="495"/>
        <v>28749</v>
      </c>
      <c r="AA40" s="80">
        <f t="shared" si="495"/>
        <v>17572</v>
      </c>
      <c r="AB40" s="39">
        <f t="shared" si="292"/>
        <v>2890243</v>
      </c>
      <c r="AC40" s="86">
        <f t="shared" si="190"/>
        <v>2506621</v>
      </c>
      <c r="AD40" s="86">
        <f t="shared" ref="AD40:AI40" si="496">AD303+AD296+AD300+AD297+AD304+AD302+AD301+AD299+AD298</f>
        <v>640380</v>
      </c>
      <c r="AE40" s="86">
        <f t="shared" si="496"/>
        <v>1866241</v>
      </c>
      <c r="AF40" s="86">
        <f t="shared" si="496"/>
        <v>27449</v>
      </c>
      <c r="AG40" s="86">
        <f t="shared" si="496"/>
        <v>310873</v>
      </c>
      <c r="AH40" s="86">
        <f t="shared" si="496"/>
        <v>26546</v>
      </c>
      <c r="AI40" s="86">
        <f t="shared" si="496"/>
        <v>18754</v>
      </c>
      <c r="AJ40" s="79">
        <f t="shared" si="294"/>
        <v>2871742</v>
      </c>
      <c r="AK40" s="80">
        <f t="shared" si="192"/>
        <v>2464260</v>
      </c>
      <c r="AL40" s="80">
        <f t="shared" ref="AL40:AQ40" si="497">AL303+AL296+AL300+AL297+AL304+AL302+AL301+AL299+AL298</f>
        <v>625235</v>
      </c>
      <c r="AM40" s="80">
        <f t="shared" si="497"/>
        <v>1839025</v>
      </c>
      <c r="AN40" s="80">
        <f t="shared" si="497"/>
        <v>25884</v>
      </c>
      <c r="AO40" s="80">
        <f t="shared" si="497"/>
        <v>332457</v>
      </c>
      <c r="AP40" s="80">
        <f t="shared" si="497"/>
        <v>30308</v>
      </c>
      <c r="AQ40" s="80">
        <f t="shared" si="497"/>
        <v>18833</v>
      </c>
      <c r="AR40" s="39">
        <f t="shared" si="296"/>
        <v>2796266</v>
      </c>
      <c r="AS40" s="86">
        <f t="shared" si="194"/>
        <v>2401743</v>
      </c>
      <c r="AT40" s="86">
        <f t="shared" ref="AT40:AY40" si="498">AT303+AT296+AT300+AT297+AT304+AT302+AT301+AT299+AT298</f>
        <v>626134</v>
      </c>
      <c r="AU40" s="86">
        <f t="shared" si="498"/>
        <v>1775609</v>
      </c>
      <c r="AV40" s="86">
        <f t="shared" si="498"/>
        <v>24922</v>
      </c>
      <c r="AW40" s="86">
        <f t="shared" si="498"/>
        <v>319429</v>
      </c>
      <c r="AX40" s="86">
        <f t="shared" si="498"/>
        <v>31086</v>
      </c>
      <c r="AY40" s="86">
        <f t="shared" si="498"/>
        <v>19086</v>
      </c>
      <c r="AZ40" s="79">
        <f t="shared" si="298"/>
        <v>2723743</v>
      </c>
      <c r="BA40" s="80">
        <f t="shared" si="196"/>
        <v>2340154</v>
      </c>
      <c r="BB40" s="80">
        <f t="shared" ref="BB40:BG40" si="499">BB303+BB296+BB300+BB297+BB304+BB302+BB301+BB299+BB298</f>
        <v>578339</v>
      </c>
      <c r="BC40" s="80">
        <f t="shared" si="499"/>
        <v>1761815</v>
      </c>
      <c r="BD40" s="80">
        <f t="shared" si="499"/>
        <v>25141</v>
      </c>
      <c r="BE40" s="80">
        <f t="shared" si="499"/>
        <v>312950</v>
      </c>
      <c r="BF40" s="80">
        <f t="shared" si="499"/>
        <v>25856</v>
      </c>
      <c r="BG40" s="80">
        <f t="shared" si="499"/>
        <v>19642</v>
      </c>
      <c r="BH40" s="39">
        <f t="shared" si="300"/>
        <v>2669119</v>
      </c>
      <c r="BI40" s="86">
        <f t="shared" si="198"/>
        <v>2299944</v>
      </c>
      <c r="BJ40" s="86">
        <f t="shared" ref="BJ40:BO40" si="500">BJ303+BJ296+BJ300+BJ297+BJ304+BJ302+BJ301+BJ299+BJ298</f>
        <v>573070</v>
      </c>
      <c r="BK40" s="86">
        <f t="shared" si="500"/>
        <v>1726874</v>
      </c>
      <c r="BL40" s="86">
        <f t="shared" si="500"/>
        <v>24555</v>
      </c>
      <c r="BM40" s="86">
        <f t="shared" si="500"/>
        <v>295976</v>
      </c>
      <c r="BN40" s="86">
        <f t="shared" si="500"/>
        <v>29200</v>
      </c>
      <c r="BO40" s="86">
        <f t="shared" si="500"/>
        <v>19444</v>
      </c>
      <c r="BP40" s="79">
        <f t="shared" si="302"/>
        <v>2609774</v>
      </c>
      <c r="BQ40" s="80">
        <f t="shared" si="200"/>
        <v>2243283</v>
      </c>
      <c r="BR40" s="80">
        <f t="shared" ref="BR40:BW40" si="501">BR303+BR296+BR300+BR297+BR304+BR302+BR301+BR299+BR298</f>
        <v>563836</v>
      </c>
      <c r="BS40" s="80">
        <f t="shared" si="501"/>
        <v>1679447</v>
      </c>
      <c r="BT40" s="80">
        <f t="shared" si="501"/>
        <v>23568</v>
      </c>
      <c r="BU40" s="80">
        <f t="shared" si="501"/>
        <v>296251</v>
      </c>
      <c r="BV40" s="80">
        <f t="shared" si="501"/>
        <v>28579</v>
      </c>
      <c r="BW40" s="80">
        <f t="shared" si="501"/>
        <v>18093</v>
      </c>
      <c r="BX40" s="39">
        <f t="shared" si="304"/>
        <v>2749684</v>
      </c>
      <c r="BY40" s="86">
        <f t="shared" si="202"/>
        <v>2369102</v>
      </c>
      <c r="BZ40" s="86">
        <f t="shared" ref="BZ40:CE40" si="502">BZ303+BZ296+BZ300+BZ297+BZ304+BZ302+BZ301+BZ299+BZ298</f>
        <v>581010</v>
      </c>
      <c r="CA40" s="86">
        <f t="shared" si="502"/>
        <v>1788092</v>
      </c>
      <c r="CB40" s="86">
        <f t="shared" si="502"/>
        <v>23457</v>
      </c>
      <c r="CC40" s="86">
        <f t="shared" si="502"/>
        <v>312748</v>
      </c>
      <c r="CD40" s="86">
        <f t="shared" si="502"/>
        <v>25040</v>
      </c>
      <c r="CE40" s="86">
        <f t="shared" si="502"/>
        <v>19337</v>
      </c>
      <c r="CF40" s="79">
        <f t="shared" si="306"/>
        <v>2492652</v>
      </c>
      <c r="CG40" s="80">
        <f t="shared" si="204"/>
        <v>2134236</v>
      </c>
      <c r="CH40" s="80">
        <f t="shared" ref="CH40:CM40" si="503">CH303+CH296+CH300+CH297+CH304+CH302+CH301+CH299+CH298</f>
        <v>550421</v>
      </c>
      <c r="CI40" s="80">
        <f t="shared" si="503"/>
        <v>1583815</v>
      </c>
      <c r="CJ40" s="80">
        <f t="shared" si="503"/>
        <v>21514</v>
      </c>
      <c r="CK40" s="80">
        <f t="shared" si="503"/>
        <v>292008</v>
      </c>
      <c r="CL40" s="80">
        <f t="shared" si="503"/>
        <v>28084</v>
      </c>
      <c r="CM40" s="80">
        <f t="shared" si="503"/>
        <v>16810</v>
      </c>
      <c r="CN40" s="39">
        <f t="shared" si="308"/>
        <v>2760944</v>
      </c>
      <c r="CO40" s="86">
        <f t="shared" si="206"/>
        <v>2391462</v>
      </c>
      <c r="CP40" s="86">
        <f t="shared" ref="CP40:CU40" si="504">CP303+CP296+CP300+CP297+CP304+CP302+CP301+CP299+CP298</f>
        <v>577749</v>
      </c>
      <c r="CQ40" s="86">
        <f t="shared" si="504"/>
        <v>1813713</v>
      </c>
      <c r="CR40" s="86">
        <f t="shared" si="504"/>
        <v>26038</v>
      </c>
      <c r="CS40" s="86">
        <f t="shared" si="504"/>
        <v>302258</v>
      </c>
      <c r="CT40" s="86">
        <f t="shared" si="504"/>
        <v>23708</v>
      </c>
      <c r="CU40" s="86">
        <f t="shared" si="504"/>
        <v>17478</v>
      </c>
      <c r="CV40" s="79">
        <f t="shared" si="310"/>
        <v>2786467</v>
      </c>
      <c r="CW40" s="80">
        <f t="shared" si="208"/>
        <v>2415910</v>
      </c>
      <c r="CX40" s="80">
        <f t="shared" ref="CX40:DC40" si="505">CX303+CX296+CX300+CX297+CX304+CX302+CX301+CX299+CX298</f>
        <v>592941</v>
      </c>
      <c r="CY40" s="80">
        <f t="shared" si="505"/>
        <v>1822969</v>
      </c>
      <c r="CZ40" s="80">
        <f t="shared" si="505"/>
        <v>23840</v>
      </c>
      <c r="DA40" s="80">
        <f t="shared" si="505"/>
        <v>301653</v>
      </c>
      <c r="DB40" s="80">
        <f t="shared" si="505"/>
        <v>26673</v>
      </c>
      <c r="DC40" s="81">
        <f t="shared" si="505"/>
        <v>18391</v>
      </c>
    </row>
    <row r="41" spans="1:107" x14ac:dyDescent="0.3">
      <c r="A41" s="164"/>
      <c r="B41" s="165"/>
      <c r="C41" s="2" t="s">
        <v>327</v>
      </c>
      <c r="D41" s="35">
        <f t="shared" si="141"/>
        <v>30576697</v>
      </c>
      <c r="E41" s="35">
        <f t="shared" si="142"/>
        <v>23745416</v>
      </c>
      <c r="F41" s="35">
        <f t="shared" si="143"/>
        <v>5902757</v>
      </c>
      <c r="G41" s="35">
        <f t="shared" si="144"/>
        <v>17842659</v>
      </c>
      <c r="H41" s="35">
        <f t="shared" si="145"/>
        <v>951907</v>
      </c>
      <c r="I41" s="35">
        <f t="shared" si="146"/>
        <v>5330188</v>
      </c>
      <c r="J41" s="35">
        <f t="shared" si="147"/>
        <v>310295</v>
      </c>
      <c r="K41" s="35">
        <f t="shared" si="148"/>
        <v>238891</v>
      </c>
      <c r="L41" s="39">
        <f t="shared" si="288"/>
        <v>2344993</v>
      </c>
      <c r="M41" s="86">
        <f t="shared" si="185"/>
        <v>1827173</v>
      </c>
      <c r="N41" s="86">
        <f t="shared" ref="N41" si="506">N312+N307+N308+N313+N310+N311+N305+N309</f>
        <v>456451</v>
      </c>
      <c r="O41" s="86">
        <f t="shared" ref="O41:S41" si="507">O312+O307+O308+O313+O310+O311+O305+O309</f>
        <v>1370722</v>
      </c>
      <c r="P41" s="86">
        <f t="shared" si="507"/>
        <v>71286</v>
      </c>
      <c r="Q41" s="86">
        <f t="shared" si="507"/>
        <v>394630</v>
      </c>
      <c r="R41" s="86">
        <f t="shared" si="507"/>
        <v>28760</v>
      </c>
      <c r="S41" s="86">
        <f t="shared" si="507"/>
        <v>23144</v>
      </c>
      <c r="T41" s="79">
        <f t="shared" si="290"/>
        <v>2318585</v>
      </c>
      <c r="U41" s="80">
        <f t="shared" si="188"/>
        <v>1803849</v>
      </c>
      <c r="V41" s="80">
        <f t="shared" ref="V41:AA41" si="508">V312+V307+V308+V313+V310+V311+V305+V309</f>
        <v>450241</v>
      </c>
      <c r="W41" s="80">
        <f t="shared" si="508"/>
        <v>1353608</v>
      </c>
      <c r="X41" s="80">
        <f t="shared" si="508"/>
        <v>71975</v>
      </c>
      <c r="Y41" s="80">
        <f t="shared" si="508"/>
        <v>395999</v>
      </c>
      <c r="Z41" s="80">
        <f t="shared" si="508"/>
        <v>25794</v>
      </c>
      <c r="AA41" s="80">
        <f t="shared" si="508"/>
        <v>20968</v>
      </c>
      <c r="AB41" s="39">
        <f t="shared" si="292"/>
        <v>2633918</v>
      </c>
      <c r="AC41" s="86">
        <f t="shared" si="190"/>
        <v>2044443</v>
      </c>
      <c r="AD41" s="86">
        <f t="shared" ref="AD41:AI41" si="509">AD312+AD307+AD308+AD313+AD310+AD311+AD305+AD309</f>
        <v>512484</v>
      </c>
      <c r="AE41" s="86">
        <f t="shared" si="509"/>
        <v>1531959</v>
      </c>
      <c r="AF41" s="86">
        <f t="shared" si="509"/>
        <v>85805</v>
      </c>
      <c r="AG41" s="86">
        <f t="shared" si="509"/>
        <v>461727</v>
      </c>
      <c r="AH41" s="86">
        <f t="shared" si="509"/>
        <v>23215</v>
      </c>
      <c r="AI41" s="86">
        <f t="shared" si="509"/>
        <v>18728</v>
      </c>
      <c r="AJ41" s="79">
        <f t="shared" si="294"/>
        <v>2637521</v>
      </c>
      <c r="AK41" s="80">
        <f t="shared" si="192"/>
        <v>2047790</v>
      </c>
      <c r="AL41" s="80">
        <f t="shared" ref="AL41:AQ41" si="510">AL312+AL307+AL308+AL313+AL310+AL311+AL305+AL309</f>
        <v>513567</v>
      </c>
      <c r="AM41" s="80">
        <f t="shared" si="510"/>
        <v>1534223</v>
      </c>
      <c r="AN41" s="80">
        <f t="shared" si="510"/>
        <v>83547</v>
      </c>
      <c r="AO41" s="80">
        <f t="shared" si="510"/>
        <v>458959</v>
      </c>
      <c r="AP41" s="80">
        <f t="shared" si="510"/>
        <v>28506</v>
      </c>
      <c r="AQ41" s="80">
        <f t="shared" si="510"/>
        <v>18719</v>
      </c>
      <c r="AR41" s="39">
        <f t="shared" si="296"/>
        <v>2572809</v>
      </c>
      <c r="AS41" s="86">
        <f t="shared" si="194"/>
        <v>1991007</v>
      </c>
      <c r="AT41" s="86">
        <f t="shared" ref="AT41:AY41" si="511">AT312+AT307+AT308+AT313+AT310+AT311+AT305+AT309</f>
        <v>526383</v>
      </c>
      <c r="AU41" s="86">
        <f t="shared" si="511"/>
        <v>1464624</v>
      </c>
      <c r="AV41" s="86">
        <f t="shared" si="511"/>
        <v>80392</v>
      </c>
      <c r="AW41" s="86">
        <f t="shared" si="511"/>
        <v>453189</v>
      </c>
      <c r="AX41" s="86">
        <f t="shared" si="511"/>
        <v>29010</v>
      </c>
      <c r="AY41" s="86">
        <f t="shared" si="511"/>
        <v>19211</v>
      </c>
      <c r="AZ41" s="79">
        <f t="shared" si="298"/>
        <v>2537743</v>
      </c>
      <c r="BA41" s="80">
        <f t="shared" si="196"/>
        <v>1963707</v>
      </c>
      <c r="BB41" s="80">
        <f t="shared" ref="BB41:BG41" si="512">BB312+BB307+BB308+BB313+BB310+BB311+BB305+BB309</f>
        <v>483152</v>
      </c>
      <c r="BC41" s="80">
        <f t="shared" si="512"/>
        <v>1480555</v>
      </c>
      <c r="BD41" s="80">
        <f t="shared" si="512"/>
        <v>82233</v>
      </c>
      <c r="BE41" s="80">
        <f t="shared" si="512"/>
        <v>450761</v>
      </c>
      <c r="BF41" s="80">
        <f t="shared" si="512"/>
        <v>23151</v>
      </c>
      <c r="BG41" s="80">
        <f t="shared" si="512"/>
        <v>17891</v>
      </c>
      <c r="BH41" s="39">
        <f t="shared" si="300"/>
        <v>2530590</v>
      </c>
      <c r="BI41" s="86">
        <f t="shared" si="198"/>
        <v>1965790</v>
      </c>
      <c r="BJ41" s="86">
        <f t="shared" ref="BJ41:BO41" si="513">BJ312+BJ307+BJ308+BJ313+BJ310+BJ311+BJ305+BJ309</f>
        <v>487084</v>
      </c>
      <c r="BK41" s="86">
        <f t="shared" si="513"/>
        <v>1478706</v>
      </c>
      <c r="BL41" s="86">
        <f t="shared" si="513"/>
        <v>82554</v>
      </c>
      <c r="BM41" s="86">
        <f t="shared" si="513"/>
        <v>435624</v>
      </c>
      <c r="BN41" s="86">
        <f t="shared" si="513"/>
        <v>25734</v>
      </c>
      <c r="BO41" s="86">
        <f t="shared" si="513"/>
        <v>20888</v>
      </c>
      <c r="BP41" s="79">
        <f t="shared" si="302"/>
        <v>2512764</v>
      </c>
      <c r="BQ41" s="80">
        <f t="shared" si="200"/>
        <v>1940645</v>
      </c>
      <c r="BR41" s="80">
        <f t="shared" ref="BR41:BW41" si="514">BR312+BR307+BR308+BR313+BR310+BR311+BR305+BR309</f>
        <v>479331</v>
      </c>
      <c r="BS41" s="80">
        <f t="shared" si="514"/>
        <v>1461314</v>
      </c>
      <c r="BT41" s="80">
        <f t="shared" si="514"/>
        <v>79681</v>
      </c>
      <c r="BU41" s="80">
        <f t="shared" si="514"/>
        <v>446365</v>
      </c>
      <c r="BV41" s="80">
        <f t="shared" si="514"/>
        <v>26670</v>
      </c>
      <c r="BW41" s="80">
        <f t="shared" si="514"/>
        <v>19403</v>
      </c>
      <c r="BX41" s="39">
        <f t="shared" si="304"/>
        <v>2633126</v>
      </c>
      <c r="BY41" s="86">
        <f t="shared" si="202"/>
        <v>2038663</v>
      </c>
      <c r="BZ41" s="86">
        <f t="shared" ref="BZ41:CE41" si="515">BZ312+BZ307+BZ308+BZ313+BZ310+BZ311+BZ305+BZ309</f>
        <v>496953</v>
      </c>
      <c r="CA41" s="86">
        <f t="shared" si="515"/>
        <v>1541710</v>
      </c>
      <c r="CB41" s="86">
        <f t="shared" si="515"/>
        <v>76850</v>
      </c>
      <c r="CC41" s="86">
        <f t="shared" si="515"/>
        <v>476147</v>
      </c>
      <c r="CD41" s="86">
        <f t="shared" si="515"/>
        <v>23242</v>
      </c>
      <c r="CE41" s="86">
        <f t="shared" si="515"/>
        <v>18224</v>
      </c>
      <c r="CF41" s="79">
        <f t="shared" si="306"/>
        <v>2383529</v>
      </c>
      <c r="CG41" s="80">
        <f t="shared" si="204"/>
        <v>1837189</v>
      </c>
      <c r="CH41" s="80">
        <f t="shared" ref="CH41:CM41" si="516">CH312+CH307+CH308+CH313+CH310+CH311+CH305+CH309</f>
        <v>465610</v>
      </c>
      <c r="CI41" s="80">
        <f t="shared" si="516"/>
        <v>1371579</v>
      </c>
      <c r="CJ41" s="80">
        <f t="shared" si="516"/>
        <v>69343</v>
      </c>
      <c r="CK41" s="80">
        <f t="shared" si="516"/>
        <v>431592</v>
      </c>
      <c r="CL41" s="80">
        <f t="shared" si="516"/>
        <v>26361</v>
      </c>
      <c r="CM41" s="80">
        <f t="shared" si="516"/>
        <v>19044</v>
      </c>
      <c r="CN41" s="39">
        <f t="shared" si="308"/>
        <v>2700996</v>
      </c>
      <c r="CO41" s="86">
        <f t="shared" si="206"/>
        <v>2108051</v>
      </c>
      <c r="CP41" s="86">
        <f t="shared" ref="CP41:CU41" si="517">CP312+CP307+CP308+CP313+CP310+CP311+CP305+CP309</f>
        <v>503070</v>
      </c>
      <c r="CQ41" s="86">
        <f t="shared" si="517"/>
        <v>1604981</v>
      </c>
      <c r="CR41" s="86">
        <f t="shared" si="517"/>
        <v>85715</v>
      </c>
      <c r="CS41" s="86">
        <f t="shared" si="517"/>
        <v>463976</v>
      </c>
      <c r="CT41" s="86">
        <f t="shared" si="517"/>
        <v>22920</v>
      </c>
      <c r="CU41" s="86">
        <f t="shared" si="517"/>
        <v>20334</v>
      </c>
      <c r="CV41" s="79">
        <f t="shared" si="310"/>
        <v>2770123</v>
      </c>
      <c r="CW41" s="80">
        <f t="shared" si="208"/>
        <v>2177109</v>
      </c>
      <c r="CX41" s="80">
        <f t="shared" ref="CX41:DC41" si="518">CX312+CX307+CX308+CX313+CX310+CX311+CX305+CX309</f>
        <v>528431</v>
      </c>
      <c r="CY41" s="80">
        <f t="shared" si="518"/>
        <v>1648678</v>
      </c>
      <c r="CZ41" s="80">
        <f t="shared" si="518"/>
        <v>82526</v>
      </c>
      <c r="DA41" s="80">
        <f t="shared" si="518"/>
        <v>461219</v>
      </c>
      <c r="DB41" s="80">
        <f t="shared" si="518"/>
        <v>26932</v>
      </c>
      <c r="DC41" s="81">
        <f t="shared" si="518"/>
        <v>22337</v>
      </c>
    </row>
    <row r="42" spans="1:107" ht="17.25" thickBot="1" x14ac:dyDescent="0.35">
      <c r="A42" s="166"/>
      <c r="B42" s="167"/>
      <c r="C42" s="9" t="s">
        <v>301</v>
      </c>
      <c r="D42" s="36">
        <f t="shared" si="141"/>
        <v>27598558</v>
      </c>
      <c r="E42" s="36">
        <f t="shared" si="142"/>
        <v>21623792</v>
      </c>
      <c r="F42" s="36">
        <f t="shared" si="143"/>
        <v>6094192</v>
      </c>
      <c r="G42" s="36">
        <f t="shared" si="144"/>
        <v>15529600</v>
      </c>
      <c r="H42" s="36">
        <f t="shared" si="145"/>
        <v>506813</v>
      </c>
      <c r="I42" s="36">
        <f t="shared" si="146"/>
        <v>5079988</v>
      </c>
      <c r="J42" s="36">
        <f t="shared" si="147"/>
        <v>241233</v>
      </c>
      <c r="K42" s="36">
        <f t="shared" si="148"/>
        <v>146732</v>
      </c>
      <c r="L42" s="40">
        <f t="shared" si="288"/>
        <v>2089242</v>
      </c>
      <c r="M42" s="87">
        <f t="shared" si="185"/>
        <v>1637934</v>
      </c>
      <c r="N42" s="87">
        <f t="shared" ref="N42" si="519">N317+N318+N321+N315+N316+N320+N319+N314</f>
        <v>454431</v>
      </c>
      <c r="O42" s="87">
        <f t="shared" ref="O42:S42" si="520">O317+O318+O321+O315+O316+O320+O319+O314</f>
        <v>1183503</v>
      </c>
      <c r="P42" s="87">
        <f t="shared" si="520"/>
        <v>38675</v>
      </c>
      <c r="Q42" s="87">
        <f t="shared" si="520"/>
        <v>378588</v>
      </c>
      <c r="R42" s="87">
        <f t="shared" si="520"/>
        <v>22262</v>
      </c>
      <c r="S42" s="87">
        <f t="shared" si="520"/>
        <v>11783</v>
      </c>
      <c r="T42" s="83">
        <f t="shared" si="290"/>
        <v>2075457</v>
      </c>
      <c r="U42" s="84">
        <f t="shared" si="188"/>
        <v>1622985</v>
      </c>
      <c r="V42" s="84">
        <f t="shared" ref="V42:AA42" si="521">V317+V318+V321+V315+V316+V320+V319+V314</f>
        <v>454216</v>
      </c>
      <c r="W42" s="84">
        <f t="shared" si="521"/>
        <v>1168769</v>
      </c>
      <c r="X42" s="84">
        <f t="shared" si="521"/>
        <v>39340</v>
      </c>
      <c r="Y42" s="84">
        <f t="shared" si="521"/>
        <v>381828</v>
      </c>
      <c r="Z42" s="84">
        <f t="shared" si="521"/>
        <v>20100</v>
      </c>
      <c r="AA42" s="84">
        <f t="shared" si="521"/>
        <v>11204</v>
      </c>
      <c r="AB42" s="40">
        <f t="shared" si="292"/>
        <v>2492462</v>
      </c>
      <c r="AC42" s="87">
        <f t="shared" si="190"/>
        <v>1965229</v>
      </c>
      <c r="AD42" s="87">
        <f t="shared" ref="AD42:AI42" si="522">AD317+AD318+AD321+AD315+AD316+AD320+AD319+AD314</f>
        <v>578527</v>
      </c>
      <c r="AE42" s="87">
        <f t="shared" si="522"/>
        <v>1386702</v>
      </c>
      <c r="AF42" s="87">
        <f t="shared" si="522"/>
        <v>47258</v>
      </c>
      <c r="AG42" s="87">
        <f t="shared" si="522"/>
        <v>447969</v>
      </c>
      <c r="AH42" s="87">
        <f t="shared" si="522"/>
        <v>19111</v>
      </c>
      <c r="AI42" s="87">
        <f t="shared" si="522"/>
        <v>12895</v>
      </c>
      <c r="AJ42" s="83">
        <f t="shared" si="294"/>
        <v>2398340</v>
      </c>
      <c r="AK42" s="84">
        <f t="shared" si="192"/>
        <v>1885952</v>
      </c>
      <c r="AL42" s="84">
        <f t="shared" ref="AL42:AQ42" si="523">AL317+AL318+AL321+AL315+AL316+AL320+AL319+AL314</f>
        <v>550530</v>
      </c>
      <c r="AM42" s="84">
        <f t="shared" si="523"/>
        <v>1335422</v>
      </c>
      <c r="AN42" s="84">
        <f t="shared" si="523"/>
        <v>44872</v>
      </c>
      <c r="AO42" s="84">
        <f t="shared" si="523"/>
        <v>434280</v>
      </c>
      <c r="AP42" s="84">
        <f t="shared" si="523"/>
        <v>21132</v>
      </c>
      <c r="AQ42" s="84">
        <f t="shared" si="523"/>
        <v>12104</v>
      </c>
      <c r="AR42" s="40">
        <f t="shared" si="296"/>
        <v>2413217</v>
      </c>
      <c r="AS42" s="87">
        <f t="shared" si="194"/>
        <v>1889745</v>
      </c>
      <c r="AT42" s="87">
        <f t="shared" ref="AT42:AY42" si="524">AT317+AT318+AT321+AT315+AT316+AT320+AT319+AT314</f>
        <v>564850</v>
      </c>
      <c r="AU42" s="87">
        <f t="shared" si="524"/>
        <v>1324895</v>
      </c>
      <c r="AV42" s="87">
        <f t="shared" si="524"/>
        <v>44217</v>
      </c>
      <c r="AW42" s="87">
        <f t="shared" si="524"/>
        <v>444435</v>
      </c>
      <c r="AX42" s="87">
        <f t="shared" si="524"/>
        <v>22772</v>
      </c>
      <c r="AY42" s="87">
        <f t="shared" si="524"/>
        <v>12048</v>
      </c>
      <c r="AZ42" s="83">
        <f t="shared" si="298"/>
        <v>2334557</v>
      </c>
      <c r="BA42" s="84">
        <f t="shared" si="196"/>
        <v>1822649</v>
      </c>
      <c r="BB42" s="84">
        <f t="shared" ref="BB42:BG42" si="525">BB317+BB318+BB321+BB315+BB316+BB320+BB319+BB314</f>
        <v>509773</v>
      </c>
      <c r="BC42" s="84">
        <f t="shared" si="525"/>
        <v>1312876</v>
      </c>
      <c r="BD42" s="84">
        <f t="shared" si="525"/>
        <v>44255</v>
      </c>
      <c r="BE42" s="84">
        <f t="shared" si="525"/>
        <v>436939</v>
      </c>
      <c r="BF42" s="84">
        <f t="shared" si="525"/>
        <v>18353</v>
      </c>
      <c r="BG42" s="84">
        <f t="shared" si="525"/>
        <v>12361</v>
      </c>
      <c r="BH42" s="40">
        <f t="shared" si="300"/>
        <v>2210528</v>
      </c>
      <c r="BI42" s="87">
        <f t="shared" si="198"/>
        <v>1722008</v>
      </c>
      <c r="BJ42" s="87">
        <f t="shared" ref="BJ42:BO42" si="526">BJ317+BJ318+BJ321+BJ315+BJ316+BJ320+BJ319+BJ314</f>
        <v>477974</v>
      </c>
      <c r="BK42" s="87">
        <f t="shared" si="526"/>
        <v>1244034</v>
      </c>
      <c r="BL42" s="87">
        <f t="shared" si="526"/>
        <v>42744</v>
      </c>
      <c r="BM42" s="87">
        <f t="shared" si="526"/>
        <v>413660</v>
      </c>
      <c r="BN42" s="87">
        <f t="shared" si="526"/>
        <v>19950</v>
      </c>
      <c r="BO42" s="87">
        <f t="shared" si="526"/>
        <v>12166</v>
      </c>
      <c r="BP42" s="83">
        <f t="shared" si="302"/>
        <v>2213831</v>
      </c>
      <c r="BQ42" s="84">
        <f t="shared" si="200"/>
        <v>1713595</v>
      </c>
      <c r="BR42" s="84">
        <f t="shared" ref="BR42:BW42" si="527">BR317+BR318+BR321+BR315+BR316+BR320+BR319+BR314</f>
        <v>473709</v>
      </c>
      <c r="BS42" s="84">
        <f t="shared" si="527"/>
        <v>1239886</v>
      </c>
      <c r="BT42" s="84">
        <f t="shared" si="527"/>
        <v>41351</v>
      </c>
      <c r="BU42" s="84">
        <f t="shared" si="527"/>
        <v>426078</v>
      </c>
      <c r="BV42" s="84">
        <f t="shared" si="527"/>
        <v>20542</v>
      </c>
      <c r="BW42" s="84">
        <f t="shared" si="527"/>
        <v>12265</v>
      </c>
      <c r="BX42" s="40">
        <f t="shared" si="304"/>
        <v>2391906</v>
      </c>
      <c r="BY42" s="87">
        <f t="shared" si="202"/>
        <v>1874191</v>
      </c>
      <c r="BZ42" s="87">
        <f t="shared" ref="BZ42:CE42" si="528">BZ317+BZ318+BZ321+BZ315+BZ316+BZ320+BZ319+BZ314</f>
        <v>516658</v>
      </c>
      <c r="CA42" s="87">
        <f t="shared" si="528"/>
        <v>1357533</v>
      </c>
      <c r="CB42" s="87">
        <f t="shared" si="528"/>
        <v>40174</v>
      </c>
      <c r="CC42" s="87">
        <f t="shared" si="528"/>
        <v>446547</v>
      </c>
      <c r="CD42" s="87">
        <f t="shared" si="528"/>
        <v>18364</v>
      </c>
      <c r="CE42" s="87">
        <f t="shared" si="528"/>
        <v>12630</v>
      </c>
      <c r="CF42" s="83">
        <f t="shared" si="306"/>
        <v>2185232</v>
      </c>
      <c r="CG42" s="84">
        <f t="shared" si="204"/>
        <v>1701148</v>
      </c>
      <c r="CH42" s="84">
        <f t="shared" ref="CH42:CM42" si="529">CH317+CH318+CH321+CH315+CH316+CH320+CH319+CH314</f>
        <v>486120</v>
      </c>
      <c r="CI42" s="84">
        <f t="shared" si="529"/>
        <v>1215028</v>
      </c>
      <c r="CJ42" s="84">
        <f t="shared" si="529"/>
        <v>37331</v>
      </c>
      <c r="CK42" s="84">
        <f t="shared" si="529"/>
        <v>413387</v>
      </c>
      <c r="CL42" s="84">
        <f t="shared" si="529"/>
        <v>21697</v>
      </c>
      <c r="CM42" s="84">
        <f t="shared" si="529"/>
        <v>11669</v>
      </c>
      <c r="CN42" s="40">
        <f t="shared" si="308"/>
        <v>2403447</v>
      </c>
      <c r="CO42" s="87">
        <f t="shared" si="206"/>
        <v>1897376</v>
      </c>
      <c r="CP42" s="87">
        <f t="shared" ref="CP42:CU42" si="530">CP317+CP318+CP321+CP315+CP316+CP320+CP319+CP314</f>
        <v>509879</v>
      </c>
      <c r="CQ42" s="87">
        <f t="shared" si="530"/>
        <v>1387497</v>
      </c>
      <c r="CR42" s="87">
        <f t="shared" si="530"/>
        <v>44325</v>
      </c>
      <c r="CS42" s="87">
        <f t="shared" si="530"/>
        <v>431340</v>
      </c>
      <c r="CT42" s="87">
        <f t="shared" si="530"/>
        <v>17439</v>
      </c>
      <c r="CU42" s="87">
        <f t="shared" si="530"/>
        <v>12967</v>
      </c>
      <c r="CV42" s="83">
        <f t="shared" si="310"/>
        <v>2390339</v>
      </c>
      <c r="CW42" s="84">
        <f t="shared" si="208"/>
        <v>1890980</v>
      </c>
      <c r="CX42" s="84">
        <f t="shared" ref="CX42:DC42" si="531">CX317+CX318+CX321+CX315+CX316+CX320+CX319+CX314</f>
        <v>517525</v>
      </c>
      <c r="CY42" s="84">
        <f t="shared" si="531"/>
        <v>1373455</v>
      </c>
      <c r="CZ42" s="84">
        <f t="shared" si="531"/>
        <v>42271</v>
      </c>
      <c r="DA42" s="84">
        <f t="shared" si="531"/>
        <v>424937</v>
      </c>
      <c r="DB42" s="84">
        <f t="shared" si="531"/>
        <v>19511</v>
      </c>
      <c r="DC42" s="85">
        <f t="shared" si="531"/>
        <v>12640</v>
      </c>
    </row>
    <row r="43" spans="1:107" ht="17.25" thickBot="1" x14ac:dyDescent="0.35">
      <c r="A43" s="150" t="s">
        <v>404</v>
      </c>
      <c r="L43" s="145"/>
      <c r="BZ43" s="43">
        <f t="shared" ref="BZ43:CE43" si="532">BJ46+BR46+BZ46</f>
        <v>92441300</v>
      </c>
      <c r="CA43" s="43">
        <f t="shared" si="532"/>
        <v>256569647</v>
      </c>
      <c r="CB43" s="43">
        <f t="shared" si="532"/>
        <v>12133329</v>
      </c>
      <c r="CC43" s="43">
        <f t="shared" si="532"/>
        <v>64993246</v>
      </c>
      <c r="CD43" s="43">
        <f t="shared" si="532"/>
        <v>5366983</v>
      </c>
      <c r="CE43" s="43">
        <f t="shared" si="532"/>
        <v>2876499</v>
      </c>
    </row>
    <row r="44" spans="1:107" x14ac:dyDescent="0.3">
      <c r="A44" s="200" t="s">
        <v>280</v>
      </c>
      <c r="B44" s="186" t="s">
        <v>330</v>
      </c>
      <c r="C44" s="186" t="s">
        <v>329</v>
      </c>
      <c r="D44" s="182" t="s">
        <v>358</v>
      </c>
      <c r="E44" s="183"/>
      <c r="F44" s="183"/>
      <c r="G44" s="183"/>
      <c r="H44" s="183"/>
      <c r="I44" s="183"/>
      <c r="J44" s="183"/>
      <c r="K44" s="184"/>
      <c r="L44" s="182" t="s">
        <v>266</v>
      </c>
      <c r="M44" s="183"/>
      <c r="N44" s="183"/>
      <c r="O44" s="183"/>
      <c r="P44" s="183"/>
      <c r="Q44" s="183"/>
      <c r="R44" s="183"/>
      <c r="S44" s="184"/>
      <c r="T44" s="182" t="s">
        <v>366</v>
      </c>
      <c r="U44" s="183"/>
      <c r="V44" s="183"/>
      <c r="W44" s="183"/>
      <c r="X44" s="183"/>
      <c r="Y44" s="183"/>
      <c r="Z44" s="183"/>
      <c r="AA44" s="184"/>
      <c r="AB44" s="182" t="s">
        <v>268</v>
      </c>
      <c r="AC44" s="183"/>
      <c r="AD44" s="183"/>
      <c r="AE44" s="183"/>
      <c r="AF44" s="183"/>
      <c r="AG44" s="183"/>
      <c r="AH44" s="183"/>
      <c r="AI44" s="184"/>
      <c r="AJ44" s="182" t="s">
        <v>367</v>
      </c>
      <c r="AK44" s="183"/>
      <c r="AL44" s="183"/>
      <c r="AM44" s="183"/>
      <c r="AN44" s="183"/>
      <c r="AO44" s="183"/>
      <c r="AP44" s="183"/>
      <c r="AQ44" s="184"/>
      <c r="AR44" s="182" t="s">
        <v>270</v>
      </c>
      <c r="AS44" s="183"/>
      <c r="AT44" s="183"/>
      <c r="AU44" s="183"/>
      <c r="AV44" s="183"/>
      <c r="AW44" s="183"/>
      <c r="AX44" s="183"/>
      <c r="AY44" s="184"/>
      <c r="AZ44" s="182" t="s">
        <v>368</v>
      </c>
      <c r="BA44" s="183"/>
      <c r="BB44" s="183"/>
      <c r="BC44" s="183"/>
      <c r="BD44" s="183"/>
      <c r="BE44" s="183"/>
      <c r="BF44" s="183"/>
      <c r="BG44" s="184"/>
      <c r="BH44" s="182" t="s">
        <v>369</v>
      </c>
      <c r="BI44" s="183"/>
      <c r="BJ44" s="183"/>
      <c r="BK44" s="183"/>
      <c r="BL44" s="183"/>
      <c r="BM44" s="183"/>
      <c r="BN44" s="183"/>
      <c r="BO44" s="184"/>
      <c r="BP44" s="182" t="s">
        <v>370</v>
      </c>
      <c r="BQ44" s="183"/>
      <c r="BR44" s="183"/>
      <c r="BS44" s="183"/>
      <c r="BT44" s="183"/>
      <c r="BU44" s="183"/>
      <c r="BV44" s="183"/>
      <c r="BW44" s="184"/>
      <c r="BX44" s="182" t="s">
        <v>274</v>
      </c>
      <c r="BY44" s="183"/>
      <c r="BZ44" s="183"/>
      <c r="CA44" s="183"/>
      <c r="CB44" s="183"/>
      <c r="CC44" s="183"/>
      <c r="CD44" s="183"/>
      <c r="CE44" s="184"/>
      <c r="CF44" s="182" t="s">
        <v>371</v>
      </c>
      <c r="CG44" s="183"/>
      <c r="CH44" s="183"/>
      <c r="CI44" s="183"/>
      <c r="CJ44" s="183"/>
      <c r="CK44" s="183"/>
      <c r="CL44" s="183"/>
      <c r="CM44" s="184"/>
      <c r="CN44" s="182" t="s">
        <v>276</v>
      </c>
      <c r="CO44" s="183"/>
      <c r="CP44" s="183"/>
      <c r="CQ44" s="183"/>
      <c r="CR44" s="183"/>
      <c r="CS44" s="183"/>
      <c r="CT44" s="183"/>
      <c r="CU44" s="184"/>
      <c r="CV44" s="182" t="s">
        <v>277</v>
      </c>
      <c r="CW44" s="183"/>
      <c r="CX44" s="183"/>
      <c r="CY44" s="183"/>
      <c r="CZ44" s="183"/>
      <c r="DA44" s="183"/>
      <c r="DB44" s="183"/>
      <c r="DC44" s="185"/>
    </row>
    <row r="45" spans="1:107" ht="17.25" thickBot="1" x14ac:dyDescent="0.35">
      <c r="A45" s="201"/>
      <c r="B45" s="187"/>
      <c r="C45" s="187"/>
      <c r="D45" s="67" t="s">
        <v>357</v>
      </c>
      <c r="E45" s="68" t="s">
        <v>359</v>
      </c>
      <c r="F45" s="68" t="s">
        <v>360</v>
      </c>
      <c r="G45" s="68" t="s">
        <v>361</v>
      </c>
      <c r="H45" s="68" t="s">
        <v>362</v>
      </c>
      <c r="I45" s="68" t="s">
        <v>363</v>
      </c>
      <c r="J45" s="68" t="s">
        <v>364</v>
      </c>
      <c r="K45" s="68" t="s">
        <v>365</v>
      </c>
      <c r="L45" s="67" t="s">
        <v>357</v>
      </c>
      <c r="M45" s="68" t="s">
        <v>359</v>
      </c>
      <c r="N45" s="68" t="s">
        <v>360</v>
      </c>
      <c r="O45" s="68" t="s">
        <v>361</v>
      </c>
      <c r="P45" s="68" t="s">
        <v>362</v>
      </c>
      <c r="Q45" s="68" t="s">
        <v>363</v>
      </c>
      <c r="R45" s="68" t="s">
        <v>364</v>
      </c>
      <c r="S45" s="68" t="s">
        <v>365</v>
      </c>
      <c r="T45" s="67" t="s">
        <v>357</v>
      </c>
      <c r="U45" s="68" t="s">
        <v>359</v>
      </c>
      <c r="V45" s="68" t="s">
        <v>360</v>
      </c>
      <c r="W45" s="68" t="s">
        <v>361</v>
      </c>
      <c r="X45" s="68" t="s">
        <v>362</v>
      </c>
      <c r="Y45" s="68" t="s">
        <v>363</v>
      </c>
      <c r="Z45" s="68" t="s">
        <v>364</v>
      </c>
      <c r="AA45" s="68" t="s">
        <v>365</v>
      </c>
      <c r="AB45" s="67" t="s">
        <v>357</v>
      </c>
      <c r="AC45" s="68" t="s">
        <v>359</v>
      </c>
      <c r="AD45" s="68" t="s">
        <v>360</v>
      </c>
      <c r="AE45" s="68" t="s">
        <v>361</v>
      </c>
      <c r="AF45" s="68" t="s">
        <v>362</v>
      </c>
      <c r="AG45" s="68" t="s">
        <v>363</v>
      </c>
      <c r="AH45" s="68" t="s">
        <v>364</v>
      </c>
      <c r="AI45" s="68" t="s">
        <v>365</v>
      </c>
      <c r="AJ45" s="67" t="s">
        <v>357</v>
      </c>
      <c r="AK45" s="68" t="s">
        <v>359</v>
      </c>
      <c r="AL45" s="68" t="s">
        <v>360</v>
      </c>
      <c r="AM45" s="68" t="s">
        <v>361</v>
      </c>
      <c r="AN45" s="68" t="s">
        <v>362</v>
      </c>
      <c r="AO45" s="68" t="s">
        <v>363</v>
      </c>
      <c r="AP45" s="68" t="s">
        <v>364</v>
      </c>
      <c r="AQ45" s="68" t="s">
        <v>365</v>
      </c>
      <c r="AR45" s="67" t="s">
        <v>357</v>
      </c>
      <c r="AS45" s="68" t="s">
        <v>359</v>
      </c>
      <c r="AT45" s="68" t="s">
        <v>360</v>
      </c>
      <c r="AU45" s="68" t="s">
        <v>361</v>
      </c>
      <c r="AV45" s="68" t="s">
        <v>362</v>
      </c>
      <c r="AW45" s="68" t="s">
        <v>363</v>
      </c>
      <c r="AX45" s="68" t="s">
        <v>364</v>
      </c>
      <c r="AY45" s="68" t="s">
        <v>365</v>
      </c>
      <c r="AZ45" s="67" t="s">
        <v>357</v>
      </c>
      <c r="BA45" s="68" t="s">
        <v>359</v>
      </c>
      <c r="BB45" s="68" t="s">
        <v>360</v>
      </c>
      <c r="BC45" s="68" t="s">
        <v>361</v>
      </c>
      <c r="BD45" s="68" t="s">
        <v>362</v>
      </c>
      <c r="BE45" s="68" t="s">
        <v>363</v>
      </c>
      <c r="BF45" s="68" t="s">
        <v>364</v>
      </c>
      <c r="BG45" s="68" t="s">
        <v>365</v>
      </c>
      <c r="BH45" s="67" t="s">
        <v>357</v>
      </c>
      <c r="BI45" s="68" t="s">
        <v>359</v>
      </c>
      <c r="BJ45" s="68" t="s">
        <v>360</v>
      </c>
      <c r="BK45" s="68" t="s">
        <v>361</v>
      </c>
      <c r="BL45" s="68" t="s">
        <v>362</v>
      </c>
      <c r="BM45" s="68" t="s">
        <v>363</v>
      </c>
      <c r="BN45" s="68" t="s">
        <v>364</v>
      </c>
      <c r="BO45" s="68" t="s">
        <v>365</v>
      </c>
      <c r="BP45" s="67" t="s">
        <v>357</v>
      </c>
      <c r="BQ45" s="68" t="s">
        <v>359</v>
      </c>
      <c r="BR45" s="68" t="s">
        <v>360</v>
      </c>
      <c r="BS45" s="68" t="s">
        <v>361</v>
      </c>
      <c r="BT45" s="68" t="s">
        <v>362</v>
      </c>
      <c r="BU45" s="68" t="s">
        <v>363</v>
      </c>
      <c r="BV45" s="68" t="s">
        <v>364</v>
      </c>
      <c r="BW45" s="68" t="s">
        <v>365</v>
      </c>
      <c r="BX45" s="67" t="s">
        <v>357</v>
      </c>
      <c r="BY45" s="68" t="s">
        <v>359</v>
      </c>
      <c r="BZ45" s="68" t="s">
        <v>360</v>
      </c>
      <c r="CA45" s="68" t="s">
        <v>361</v>
      </c>
      <c r="CB45" s="68" t="s">
        <v>362</v>
      </c>
      <c r="CC45" s="68" t="s">
        <v>363</v>
      </c>
      <c r="CD45" s="68" t="s">
        <v>364</v>
      </c>
      <c r="CE45" s="68" t="s">
        <v>365</v>
      </c>
      <c r="CF45" s="67" t="s">
        <v>357</v>
      </c>
      <c r="CG45" s="68" t="s">
        <v>359</v>
      </c>
      <c r="CH45" s="68" t="s">
        <v>360</v>
      </c>
      <c r="CI45" s="68" t="s">
        <v>361</v>
      </c>
      <c r="CJ45" s="68" t="s">
        <v>362</v>
      </c>
      <c r="CK45" s="68" t="s">
        <v>363</v>
      </c>
      <c r="CL45" s="68" t="s">
        <v>364</v>
      </c>
      <c r="CM45" s="68" t="s">
        <v>365</v>
      </c>
      <c r="CN45" s="67" t="s">
        <v>357</v>
      </c>
      <c r="CO45" s="68" t="s">
        <v>359</v>
      </c>
      <c r="CP45" s="68" t="s">
        <v>360</v>
      </c>
      <c r="CQ45" s="68" t="s">
        <v>361</v>
      </c>
      <c r="CR45" s="68" t="s">
        <v>362</v>
      </c>
      <c r="CS45" s="68" t="s">
        <v>363</v>
      </c>
      <c r="CT45" s="68" t="s">
        <v>364</v>
      </c>
      <c r="CU45" s="68" t="s">
        <v>365</v>
      </c>
      <c r="CV45" s="67" t="s">
        <v>357</v>
      </c>
      <c r="CW45" s="68" t="s">
        <v>359</v>
      </c>
      <c r="CX45" s="68" t="s">
        <v>360</v>
      </c>
      <c r="CY45" s="68" t="s">
        <v>361</v>
      </c>
      <c r="CZ45" s="68" t="s">
        <v>362</v>
      </c>
      <c r="DA45" s="68" t="s">
        <v>363</v>
      </c>
      <c r="DB45" s="68" t="s">
        <v>364</v>
      </c>
      <c r="DC45" s="89" t="s">
        <v>365</v>
      </c>
    </row>
    <row r="46" spans="1:107" ht="18" thickTop="1" thickBot="1" x14ac:dyDescent="0.35">
      <c r="A46" s="198" t="s">
        <v>265</v>
      </c>
      <c r="B46" s="199"/>
      <c r="C46" s="199"/>
      <c r="D46" s="98">
        <f>SUM(D47:D321)</f>
        <v>1751579357</v>
      </c>
      <c r="E46" s="98">
        <f t="shared" ref="E46:BP46" si="533">SUM(E47:E321)</f>
        <v>1410359748</v>
      </c>
      <c r="F46" s="98">
        <f t="shared" si="533"/>
        <v>375853453</v>
      </c>
      <c r="G46" s="98">
        <f t="shared" si="533"/>
        <v>1034506295</v>
      </c>
      <c r="H46" s="98">
        <f t="shared" si="533"/>
        <v>49494076</v>
      </c>
      <c r="I46" s="98">
        <f t="shared" si="533"/>
        <v>258249926</v>
      </c>
      <c r="J46" s="98">
        <f t="shared" si="533"/>
        <v>22042201</v>
      </c>
      <c r="K46" s="98">
        <f t="shared" si="533"/>
        <v>11433406</v>
      </c>
      <c r="L46" s="98">
        <f t="shared" si="533"/>
        <v>137709335</v>
      </c>
      <c r="M46" s="98">
        <f t="shared" si="533"/>
        <v>111517193</v>
      </c>
      <c r="N46" s="98">
        <f t="shared" si="533"/>
        <v>29575504</v>
      </c>
      <c r="O46" s="98">
        <f t="shared" si="533"/>
        <v>81941689</v>
      </c>
      <c r="P46" s="98">
        <f t="shared" si="533"/>
        <v>3842262</v>
      </c>
      <c r="Q46" s="98">
        <f t="shared" si="533"/>
        <v>19331839</v>
      </c>
      <c r="R46" s="98">
        <f t="shared" si="533"/>
        <v>2063316</v>
      </c>
      <c r="S46" s="98">
        <f t="shared" si="533"/>
        <v>954725</v>
      </c>
      <c r="T46" s="98">
        <f t="shared" si="533"/>
        <v>137865984</v>
      </c>
      <c r="U46" s="98">
        <f t="shared" si="533"/>
        <v>111219017</v>
      </c>
      <c r="V46" s="98">
        <f t="shared" si="533"/>
        <v>29282060</v>
      </c>
      <c r="W46" s="98">
        <f t="shared" si="533"/>
        <v>81936957</v>
      </c>
      <c r="X46" s="98">
        <f t="shared" si="533"/>
        <v>3890795</v>
      </c>
      <c r="Y46" s="98">
        <f t="shared" si="533"/>
        <v>19863534</v>
      </c>
      <c r="Z46" s="98">
        <f t="shared" si="533"/>
        <v>1994541</v>
      </c>
      <c r="AA46" s="98">
        <f t="shared" si="533"/>
        <v>898097</v>
      </c>
      <c r="AB46" s="98">
        <f t="shared" si="533"/>
        <v>157579187</v>
      </c>
      <c r="AC46" s="98">
        <f t="shared" si="533"/>
        <v>126968492</v>
      </c>
      <c r="AD46" s="98">
        <f t="shared" si="533"/>
        <v>33919294</v>
      </c>
      <c r="AE46" s="98">
        <f t="shared" si="533"/>
        <v>93049198</v>
      </c>
      <c r="AF46" s="98">
        <f t="shared" si="533"/>
        <v>4664200</v>
      </c>
      <c r="AG46" s="98">
        <f t="shared" si="533"/>
        <v>23064401</v>
      </c>
      <c r="AH46" s="98">
        <f t="shared" si="533"/>
        <v>1883327</v>
      </c>
      <c r="AI46" s="98">
        <f t="shared" si="533"/>
        <v>998767</v>
      </c>
      <c r="AJ46" s="98">
        <f t="shared" si="533"/>
        <v>150407328</v>
      </c>
      <c r="AK46" s="98">
        <f t="shared" si="533"/>
        <v>121085742</v>
      </c>
      <c r="AL46" s="98">
        <f t="shared" si="533"/>
        <v>32464043</v>
      </c>
      <c r="AM46" s="98">
        <f t="shared" si="533"/>
        <v>88621699</v>
      </c>
      <c r="AN46" s="98">
        <f t="shared" si="533"/>
        <v>4397971</v>
      </c>
      <c r="AO46" s="98">
        <f t="shared" si="533"/>
        <v>22145607</v>
      </c>
      <c r="AP46" s="98">
        <f t="shared" si="533"/>
        <v>1821485</v>
      </c>
      <c r="AQ46" s="98">
        <f t="shared" si="533"/>
        <v>956523</v>
      </c>
      <c r="AR46" s="98">
        <f t="shared" si="533"/>
        <v>149773899</v>
      </c>
      <c r="AS46" s="98">
        <f t="shared" si="533"/>
        <v>120262058</v>
      </c>
      <c r="AT46" s="98">
        <f t="shared" si="533"/>
        <v>33181684</v>
      </c>
      <c r="AU46" s="98">
        <f t="shared" si="533"/>
        <v>87080374</v>
      </c>
      <c r="AV46" s="98">
        <f t="shared" si="533"/>
        <v>4277569</v>
      </c>
      <c r="AW46" s="98">
        <f t="shared" si="533"/>
        <v>22366211</v>
      </c>
      <c r="AX46" s="98">
        <f t="shared" si="533"/>
        <v>1908047</v>
      </c>
      <c r="AY46" s="98">
        <f t="shared" si="533"/>
        <v>960014</v>
      </c>
      <c r="AZ46" s="98">
        <f t="shared" si="533"/>
        <v>146390291</v>
      </c>
      <c r="BA46" s="98">
        <f t="shared" si="533"/>
        <v>117334091</v>
      </c>
      <c r="BB46" s="98">
        <f t="shared" si="533"/>
        <v>30868470</v>
      </c>
      <c r="BC46" s="98">
        <f t="shared" si="533"/>
        <v>86465621</v>
      </c>
      <c r="BD46" s="98">
        <f t="shared" si="533"/>
        <v>4328037</v>
      </c>
      <c r="BE46" s="98">
        <f t="shared" si="533"/>
        <v>22127327</v>
      </c>
      <c r="BF46" s="98">
        <f t="shared" si="533"/>
        <v>1626557</v>
      </c>
      <c r="BG46" s="98">
        <f t="shared" si="533"/>
        <v>974279</v>
      </c>
      <c r="BH46" s="98">
        <f t="shared" si="533"/>
        <v>143152544</v>
      </c>
      <c r="BI46" s="98">
        <f t="shared" si="533"/>
        <v>115082764</v>
      </c>
      <c r="BJ46" s="98">
        <f t="shared" si="533"/>
        <v>30654978</v>
      </c>
      <c r="BK46" s="98">
        <f t="shared" si="533"/>
        <v>84427786</v>
      </c>
      <c r="BL46" s="98">
        <f t="shared" si="533"/>
        <v>4203289</v>
      </c>
      <c r="BM46" s="98">
        <f t="shared" si="533"/>
        <v>21104166</v>
      </c>
      <c r="BN46" s="98">
        <f t="shared" si="533"/>
        <v>1785988</v>
      </c>
      <c r="BO46" s="98">
        <f t="shared" si="533"/>
        <v>976337</v>
      </c>
      <c r="BP46" s="98">
        <f t="shared" si="533"/>
        <v>141839998</v>
      </c>
      <c r="BQ46" s="98">
        <f t="shared" ref="BQ46:DC46" si="534">SUM(BQ47:BQ321)</f>
        <v>113689674</v>
      </c>
      <c r="BR46" s="98">
        <f t="shared" si="534"/>
        <v>30356343</v>
      </c>
      <c r="BS46" s="98">
        <f t="shared" si="534"/>
        <v>83333331</v>
      </c>
      <c r="BT46" s="98">
        <f t="shared" si="534"/>
        <v>4006460</v>
      </c>
      <c r="BU46" s="98">
        <f t="shared" si="534"/>
        <v>21281570</v>
      </c>
      <c r="BV46" s="98">
        <f t="shared" si="534"/>
        <v>1922817</v>
      </c>
      <c r="BW46" s="98">
        <f t="shared" si="534"/>
        <v>939477</v>
      </c>
      <c r="BX46" s="98">
        <f t="shared" si="534"/>
        <v>149388462</v>
      </c>
      <c r="BY46" s="98">
        <f t="shared" si="534"/>
        <v>120238509</v>
      </c>
      <c r="BZ46" s="98">
        <f t="shared" si="534"/>
        <v>31429979</v>
      </c>
      <c r="CA46" s="98">
        <f t="shared" si="534"/>
        <v>88808530</v>
      </c>
      <c r="CB46" s="98">
        <f t="shared" si="534"/>
        <v>3923580</v>
      </c>
      <c r="CC46" s="98">
        <f t="shared" si="534"/>
        <v>22607510</v>
      </c>
      <c r="CD46" s="98">
        <f t="shared" si="534"/>
        <v>1658178</v>
      </c>
      <c r="CE46" s="98">
        <f t="shared" si="534"/>
        <v>960685</v>
      </c>
      <c r="CF46" s="98">
        <f t="shared" si="534"/>
        <v>135255974</v>
      </c>
      <c r="CG46" s="98">
        <f t="shared" si="534"/>
        <v>108246052</v>
      </c>
      <c r="CH46" s="98">
        <f t="shared" si="534"/>
        <v>29929758</v>
      </c>
      <c r="CI46" s="98">
        <f t="shared" si="534"/>
        <v>78316294</v>
      </c>
      <c r="CJ46" s="98">
        <f t="shared" si="534"/>
        <v>3568581</v>
      </c>
      <c r="CK46" s="98">
        <f t="shared" si="534"/>
        <v>20705314</v>
      </c>
      <c r="CL46" s="98">
        <f t="shared" si="534"/>
        <v>1857918</v>
      </c>
      <c r="CM46" s="98">
        <f t="shared" si="534"/>
        <v>878109</v>
      </c>
      <c r="CN46" s="98">
        <f t="shared" si="534"/>
        <v>150468526</v>
      </c>
      <c r="CO46" s="98">
        <f t="shared" si="534"/>
        <v>121629159</v>
      </c>
      <c r="CP46" s="98">
        <f t="shared" si="534"/>
        <v>31467755</v>
      </c>
      <c r="CQ46" s="98">
        <f t="shared" si="534"/>
        <v>90161404</v>
      </c>
      <c r="CR46" s="98">
        <f t="shared" si="534"/>
        <v>4307362</v>
      </c>
      <c r="CS46" s="98">
        <f t="shared" si="534"/>
        <v>21930080</v>
      </c>
      <c r="CT46" s="98">
        <f t="shared" si="534"/>
        <v>1653593</v>
      </c>
      <c r="CU46" s="98">
        <f t="shared" si="534"/>
        <v>948332</v>
      </c>
      <c r="CV46" s="98">
        <f t="shared" si="534"/>
        <v>151747829</v>
      </c>
      <c r="CW46" s="98">
        <f t="shared" si="534"/>
        <v>123086997</v>
      </c>
      <c r="CX46" s="98">
        <f t="shared" si="534"/>
        <v>32723585</v>
      </c>
      <c r="CY46" s="98">
        <f t="shared" si="534"/>
        <v>90363412</v>
      </c>
      <c r="CZ46" s="98">
        <f t="shared" si="534"/>
        <v>4083970</v>
      </c>
      <c r="DA46" s="98">
        <f t="shared" si="534"/>
        <v>21722367</v>
      </c>
      <c r="DB46" s="98">
        <f t="shared" si="534"/>
        <v>1866434</v>
      </c>
      <c r="DC46" s="99">
        <f t="shared" si="534"/>
        <v>988061</v>
      </c>
    </row>
    <row r="47" spans="1:107" x14ac:dyDescent="0.3">
      <c r="A47" s="155" t="s">
        <v>331</v>
      </c>
      <c r="B47" s="8">
        <v>150</v>
      </c>
      <c r="C47" s="8" t="s">
        <v>0</v>
      </c>
      <c r="D47" s="34">
        <f>SUM(F47:K47)</f>
        <v>21460135</v>
      </c>
      <c r="E47" s="34">
        <f>F47+G47</f>
        <v>17590446</v>
      </c>
      <c r="F47" s="34">
        <f>N47+V47+AD47+AL47+BB47+AT47+BJ47+BR47+BZ47+CH47+CP47+CX47</f>
        <v>4951045</v>
      </c>
      <c r="G47" s="34">
        <f t="shared" ref="G47:K47" si="535">O47+W47+AE47+AM47+BC47+AU47+BK47+BS47+CA47+CI47+CQ47+CY47</f>
        <v>12639401</v>
      </c>
      <c r="H47" s="34">
        <f t="shared" si="535"/>
        <v>340148</v>
      </c>
      <c r="I47" s="34">
        <f t="shared" si="535"/>
        <v>2660587</v>
      </c>
      <c r="J47" s="34">
        <f t="shared" si="535"/>
        <v>767717</v>
      </c>
      <c r="K47" s="34">
        <f t="shared" si="535"/>
        <v>101237</v>
      </c>
      <c r="L47" s="100">
        <f t="shared" ref="L47" si="536">SUM(N47:S47)</f>
        <v>1757114</v>
      </c>
      <c r="M47" s="101">
        <f t="shared" ref="M47" si="537">SUM(N47:O47)</f>
        <v>1455121</v>
      </c>
      <c r="N47" s="29">
        <v>411724</v>
      </c>
      <c r="O47" s="29">
        <v>1043397</v>
      </c>
      <c r="P47" s="29">
        <v>27141</v>
      </c>
      <c r="Q47" s="29">
        <v>195520</v>
      </c>
      <c r="R47" s="29">
        <v>71069</v>
      </c>
      <c r="S47" s="29">
        <v>8263</v>
      </c>
      <c r="T47" s="46">
        <f t="shared" ref="T47:T110" si="538">SUM(V47:AA47)</f>
        <v>1719707</v>
      </c>
      <c r="U47" s="102">
        <f t="shared" ref="U47:U110" si="539">SUM(V47:W47)</f>
        <v>1411444</v>
      </c>
      <c r="V47" s="42">
        <v>391983</v>
      </c>
      <c r="W47" s="42">
        <v>1019461</v>
      </c>
      <c r="X47" s="42">
        <v>26703</v>
      </c>
      <c r="Y47" s="42">
        <v>203042</v>
      </c>
      <c r="Z47" s="42">
        <v>70906</v>
      </c>
      <c r="AA47" s="42">
        <v>7612</v>
      </c>
      <c r="AB47" s="100">
        <f t="shared" ref="AB47:AB110" si="540">SUM(AD47:AI47)</f>
        <v>1842051</v>
      </c>
      <c r="AC47" s="101">
        <f t="shared" ref="AC47:AC110" si="541">SUM(AD47:AE47)</f>
        <v>1503426</v>
      </c>
      <c r="AD47" s="29">
        <v>414987</v>
      </c>
      <c r="AE47" s="29">
        <v>1088439</v>
      </c>
      <c r="AF47" s="29">
        <v>30959</v>
      </c>
      <c r="AG47" s="29">
        <v>231969</v>
      </c>
      <c r="AH47" s="29">
        <v>67079</v>
      </c>
      <c r="AI47" s="29">
        <v>8618</v>
      </c>
      <c r="AJ47" s="46">
        <f t="shared" ref="AJ47:AJ110" si="542">SUM(AL47:AQ47)</f>
        <v>1789562</v>
      </c>
      <c r="AK47" s="102">
        <f t="shared" ref="AK47:AK110" si="543">SUM(AL47:AM47)</f>
        <v>1459243</v>
      </c>
      <c r="AL47" s="42">
        <v>412548</v>
      </c>
      <c r="AM47" s="42">
        <v>1046695</v>
      </c>
      <c r="AN47" s="42">
        <v>28649</v>
      </c>
      <c r="AO47" s="42">
        <v>231328</v>
      </c>
      <c r="AP47" s="42">
        <v>61920</v>
      </c>
      <c r="AQ47" s="42">
        <v>8422</v>
      </c>
      <c r="AR47" s="100">
        <f t="shared" ref="AR47:AR110" si="544">SUM(AT47:AY47)</f>
        <v>1846760</v>
      </c>
      <c r="AS47" s="101">
        <f t="shared" ref="AS47:AS110" si="545">SUM(AT47:AU47)</f>
        <v>1493004</v>
      </c>
      <c r="AT47" s="29">
        <v>426788</v>
      </c>
      <c r="AU47" s="29">
        <v>1066216</v>
      </c>
      <c r="AV47" s="29">
        <v>29357</v>
      </c>
      <c r="AW47" s="29">
        <v>251487</v>
      </c>
      <c r="AX47" s="29">
        <v>64530</v>
      </c>
      <c r="AY47" s="29">
        <v>8382</v>
      </c>
      <c r="AZ47" s="46">
        <f t="shared" ref="AZ47:AZ110" si="546">SUM(BB47:BG47)</f>
        <v>1784305</v>
      </c>
      <c r="BA47" s="102">
        <f t="shared" ref="BA47:BA110" si="547">SUM(BB47:BC47)</f>
        <v>1454953</v>
      </c>
      <c r="BB47" s="42">
        <v>400481</v>
      </c>
      <c r="BC47" s="42">
        <v>1054472</v>
      </c>
      <c r="BD47" s="42">
        <v>30049</v>
      </c>
      <c r="BE47" s="42">
        <v>232878</v>
      </c>
      <c r="BF47" s="42">
        <v>57797</v>
      </c>
      <c r="BG47" s="42">
        <v>8628</v>
      </c>
      <c r="BH47" s="100">
        <f t="shared" ref="BH47:BH110" si="548">SUM(BJ47:BO47)</f>
        <v>1715270</v>
      </c>
      <c r="BI47" s="101">
        <f t="shared" ref="BI47:BI110" si="549">SUM(BJ47:BK47)</f>
        <v>1408937</v>
      </c>
      <c r="BJ47" s="29">
        <v>396363</v>
      </c>
      <c r="BK47" s="29">
        <v>1012574</v>
      </c>
      <c r="BL47" s="29">
        <v>29624</v>
      </c>
      <c r="BM47" s="29">
        <v>207858</v>
      </c>
      <c r="BN47" s="29">
        <v>60074</v>
      </c>
      <c r="BO47" s="29">
        <v>8777</v>
      </c>
      <c r="BP47" s="46">
        <f t="shared" ref="BP47:BP110" si="550">SUM(BR47:BW47)</f>
        <v>1748497</v>
      </c>
      <c r="BQ47" s="102">
        <f t="shared" ref="BQ47:BQ110" si="551">SUM(BR47:BS47)</f>
        <v>1433494</v>
      </c>
      <c r="BR47" s="42">
        <v>407856</v>
      </c>
      <c r="BS47" s="42">
        <v>1025638</v>
      </c>
      <c r="BT47" s="42">
        <v>28516</v>
      </c>
      <c r="BU47" s="42">
        <v>211975</v>
      </c>
      <c r="BV47" s="42">
        <v>66168</v>
      </c>
      <c r="BW47" s="42">
        <v>8344</v>
      </c>
      <c r="BX47" s="100">
        <f t="shared" ref="BX47:BX110" si="552">SUM(BZ47:CE47)</f>
        <v>1770614</v>
      </c>
      <c r="BY47" s="101">
        <f t="shared" ref="BY47:BY110" si="553">SUM(BZ47:CA47)</f>
        <v>1454043</v>
      </c>
      <c r="BZ47" s="29">
        <v>393534</v>
      </c>
      <c r="CA47" s="29">
        <v>1060509</v>
      </c>
      <c r="CB47" s="29">
        <v>26734</v>
      </c>
      <c r="CC47" s="29">
        <v>224214</v>
      </c>
      <c r="CD47" s="29">
        <v>56768</v>
      </c>
      <c r="CE47" s="29">
        <v>8855</v>
      </c>
      <c r="CF47" s="46">
        <f t="shared" ref="CF47:CF110" si="554">SUM(CH47:CM47)</f>
        <v>1747729</v>
      </c>
      <c r="CG47" s="102">
        <f t="shared" ref="CG47:CG110" si="555">SUM(CH47:CI47)</f>
        <v>1429824</v>
      </c>
      <c r="CH47" s="42">
        <v>433685</v>
      </c>
      <c r="CI47" s="42">
        <v>996139</v>
      </c>
      <c r="CJ47" s="42">
        <v>24815</v>
      </c>
      <c r="CK47" s="42">
        <v>220659</v>
      </c>
      <c r="CL47" s="42">
        <v>63413</v>
      </c>
      <c r="CM47" s="42">
        <v>9018</v>
      </c>
      <c r="CN47" s="100">
        <f t="shared" ref="CN47:CN110" si="556">SUM(CP47:CU47)</f>
        <v>1843242</v>
      </c>
      <c r="CO47" s="101">
        <f t="shared" ref="CO47:CO110" si="557">SUM(CP47:CQ47)</f>
        <v>1517999</v>
      </c>
      <c r="CP47" s="29">
        <v>416108</v>
      </c>
      <c r="CQ47" s="29">
        <v>1101891</v>
      </c>
      <c r="CR47" s="29">
        <v>29712</v>
      </c>
      <c r="CS47" s="29">
        <v>226848</v>
      </c>
      <c r="CT47" s="29">
        <v>60412</v>
      </c>
      <c r="CU47" s="29">
        <v>8271</v>
      </c>
      <c r="CV47" s="46">
        <f t="shared" ref="CV47:CV110" si="558">SUM(CX47:DC47)</f>
        <v>1895284</v>
      </c>
      <c r="CW47" s="102">
        <f t="shared" ref="CW47:CW110" si="559">SUM(CX47:CY47)</f>
        <v>1568958</v>
      </c>
      <c r="CX47" s="42">
        <v>444988</v>
      </c>
      <c r="CY47" s="42">
        <v>1123970</v>
      </c>
      <c r="CZ47" s="42">
        <v>27889</v>
      </c>
      <c r="DA47" s="42">
        <v>222809</v>
      </c>
      <c r="DB47" s="42">
        <v>67581</v>
      </c>
      <c r="DC47" s="103">
        <v>8047</v>
      </c>
    </row>
    <row r="48" spans="1:107" x14ac:dyDescent="0.3">
      <c r="A48" s="156"/>
      <c r="B48" s="1">
        <v>151</v>
      </c>
      <c r="C48" s="1" t="s">
        <v>1</v>
      </c>
      <c r="D48" s="35">
        <f t="shared" ref="D48:D111" si="560">SUM(F48:K48)</f>
        <v>9147473</v>
      </c>
      <c r="E48" s="35">
        <f t="shared" ref="E48:E111" si="561">F48+G48</f>
        <v>7318021</v>
      </c>
      <c r="F48" s="35">
        <f t="shared" ref="F48:F111" si="562">N48+V48+AD48+AL48+BB48+AT48+BJ48+BR48+BZ48+CH48+CP48+CX48</f>
        <v>1808771</v>
      </c>
      <c r="G48" s="35">
        <f t="shared" ref="G48:G111" si="563">O48+W48+AE48+AM48+BC48+AU48+BK48+BS48+CA48+CI48+CQ48+CY48</f>
        <v>5509250</v>
      </c>
      <c r="H48" s="35">
        <f t="shared" ref="H48:H111" si="564">P48+X48+AF48+AN48+BD48+AV48+BL48+BT48+CB48+CJ48+CR48+CZ48</f>
        <v>248112</v>
      </c>
      <c r="I48" s="35">
        <f t="shared" ref="I48:I111" si="565">Q48+Y48+AG48+AO48+BE48+AW48+BM48+BU48+CC48+CK48+CS48+DA48</f>
        <v>1349018</v>
      </c>
      <c r="J48" s="35">
        <f t="shared" ref="J48:J111" si="566">R48+Z48+AH48+AP48+BF48+AX48+BN48+BV48+CD48+CL48+CT48+DB48</f>
        <v>191484</v>
      </c>
      <c r="K48" s="35">
        <f t="shared" ref="K48:K111" si="567">S48+AA48+AI48+AQ48+BG48+AY48+BO48+BW48+CE48+CM48+CU48+DC48</f>
        <v>40838</v>
      </c>
      <c r="L48" s="39">
        <f t="shared" ref="L48:L111" si="568">SUM(N48:S48)</f>
        <v>729203</v>
      </c>
      <c r="M48" s="86">
        <f t="shared" ref="M48:M111" si="569">SUM(N48:O48)</f>
        <v>581502</v>
      </c>
      <c r="N48" s="16">
        <v>143203</v>
      </c>
      <c r="O48" s="16">
        <v>438299</v>
      </c>
      <c r="P48" s="16">
        <v>20026</v>
      </c>
      <c r="Q48" s="16">
        <v>106692</v>
      </c>
      <c r="R48" s="16">
        <v>17677</v>
      </c>
      <c r="S48" s="16">
        <v>3306</v>
      </c>
      <c r="T48" s="79">
        <f t="shared" si="538"/>
        <v>811859</v>
      </c>
      <c r="U48" s="80">
        <f t="shared" si="539"/>
        <v>612265</v>
      </c>
      <c r="V48" s="70">
        <v>144978</v>
      </c>
      <c r="W48" s="70">
        <v>467287</v>
      </c>
      <c r="X48" s="70">
        <v>20158</v>
      </c>
      <c r="Y48" s="70">
        <v>156647</v>
      </c>
      <c r="Z48" s="70">
        <v>18990</v>
      </c>
      <c r="AA48" s="70">
        <v>3799</v>
      </c>
      <c r="AB48" s="39">
        <f t="shared" si="540"/>
        <v>877868</v>
      </c>
      <c r="AC48" s="86">
        <f t="shared" si="541"/>
        <v>669276</v>
      </c>
      <c r="AD48" s="16">
        <v>160938</v>
      </c>
      <c r="AE48" s="16">
        <v>508338</v>
      </c>
      <c r="AF48" s="16">
        <v>23452</v>
      </c>
      <c r="AG48" s="16">
        <v>162445</v>
      </c>
      <c r="AH48" s="16">
        <v>18930</v>
      </c>
      <c r="AI48" s="16">
        <v>3765</v>
      </c>
      <c r="AJ48" s="79">
        <f t="shared" si="542"/>
        <v>758558</v>
      </c>
      <c r="AK48" s="80">
        <f t="shared" si="543"/>
        <v>601048</v>
      </c>
      <c r="AL48" s="70">
        <v>148815</v>
      </c>
      <c r="AM48" s="70">
        <v>452233</v>
      </c>
      <c r="AN48" s="70">
        <v>21335</v>
      </c>
      <c r="AO48" s="70">
        <v>116790</v>
      </c>
      <c r="AP48" s="70">
        <v>15439</v>
      </c>
      <c r="AQ48" s="70">
        <v>3946</v>
      </c>
      <c r="AR48" s="39">
        <f t="shared" si="544"/>
        <v>714315</v>
      </c>
      <c r="AS48" s="86">
        <f t="shared" si="545"/>
        <v>575349</v>
      </c>
      <c r="AT48" s="16">
        <v>144502</v>
      </c>
      <c r="AU48" s="16">
        <v>430847</v>
      </c>
      <c r="AV48" s="16">
        <v>20167</v>
      </c>
      <c r="AW48" s="16">
        <v>101575</v>
      </c>
      <c r="AX48" s="16">
        <v>13966</v>
      </c>
      <c r="AY48" s="16">
        <v>3258</v>
      </c>
      <c r="AZ48" s="79">
        <f t="shared" si="546"/>
        <v>716184</v>
      </c>
      <c r="BA48" s="80">
        <f t="shared" si="547"/>
        <v>582760</v>
      </c>
      <c r="BB48" s="70">
        <v>137210</v>
      </c>
      <c r="BC48" s="70">
        <v>445550</v>
      </c>
      <c r="BD48" s="70">
        <v>21694</v>
      </c>
      <c r="BE48" s="70">
        <v>96698</v>
      </c>
      <c r="BF48" s="70">
        <v>12109</v>
      </c>
      <c r="BG48" s="70">
        <v>2923</v>
      </c>
      <c r="BH48" s="39">
        <f t="shared" si="548"/>
        <v>702816</v>
      </c>
      <c r="BI48" s="86">
        <f t="shared" si="549"/>
        <v>575709</v>
      </c>
      <c r="BJ48" s="16">
        <v>138520</v>
      </c>
      <c r="BK48" s="16">
        <v>437189</v>
      </c>
      <c r="BL48" s="16">
        <v>21304</v>
      </c>
      <c r="BM48" s="16">
        <v>89369</v>
      </c>
      <c r="BN48" s="16">
        <v>13440</v>
      </c>
      <c r="BO48" s="16">
        <v>2994</v>
      </c>
      <c r="BP48" s="79">
        <f t="shared" si="550"/>
        <v>701634</v>
      </c>
      <c r="BQ48" s="80">
        <f t="shared" si="551"/>
        <v>571009</v>
      </c>
      <c r="BR48" s="70">
        <v>141395</v>
      </c>
      <c r="BS48" s="70">
        <v>429614</v>
      </c>
      <c r="BT48" s="70">
        <v>20678</v>
      </c>
      <c r="BU48" s="70">
        <v>90815</v>
      </c>
      <c r="BV48" s="70">
        <v>15973</v>
      </c>
      <c r="BW48" s="70">
        <v>3159</v>
      </c>
      <c r="BX48" s="39">
        <f t="shared" si="552"/>
        <v>785606</v>
      </c>
      <c r="BY48" s="86">
        <f t="shared" si="553"/>
        <v>629652</v>
      </c>
      <c r="BZ48" s="16">
        <v>153765</v>
      </c>
      <c r="CA48" s="16">
        <v>475887</v>
      </c>
      <c r="CB48" s="16">
        <v>19277</v>
      </c>
      <c r="CC48" s="16">
        <v>118933</v>
      </c>
      <c r="CD48" s="16">
        <v>14526</v>
      </c>
      <c r="CE48" s="16">
        <v>3218</v>
      </c>
      <c r="CF48" s="79">
        <f t="shared" si="554"/>
        <v>721226</v>
      </c>
      <c r="CG48" s="80">
        <f t="shared" si="555"/>
        <v>578031</v>
      </c>
      <c r="CH48" s="70">
        <v>152725</v>
      </c>
      <c r="CI48" s="70">
        <v>425306</v>
      </c>
      <c r="CJ48" s="70">
        <v>17521</v>
      </c>
      <c r="CK48" s="70">
        <v>105398</v>
      </c>
      <c r="CL48" s="70">
        <v>17224</v>
      </c>
      <c r="CM48" s="70">
        <v>3052</v>
      </c>
      <c r="CN48" s="39">
        <f t="shared" si="556"/>
        <v>822078</v>
      </c>
      <c r="CO48" s="86">
        <f t="shared" si="557"/>
        <v>674541</v>
      </c>
      <c r="CP48" s="16">
        <v>165589</v>
      </c>
      <c r="CQ48" s="16">
        <v>508952</v>
      </c>
      <c r="CR48" s="16">
        <v>21865</v>
      </c>
      <c r="CS48" s="16">
        <v>106408</v>
      </c>
      <c r="CT48" s="16">
        <v>15574</v>
      </c>
      <c r="CU48" s="16">
        <v>3690</v>
      </c>
      <c r="CV48" s="79">
        <f t="shared" si="558"/>
        <v>806126</v>
      </c>
      <c r="CW48" s="80">
        <f t="shared" si="559"/>
        <v>666879</v>
      </c>
      <c r="CX48" s="70">
        <v>177131</v>
      </c>
      <c r="CY48" s="70">
        <v>489748</v>
      </c>
      <c r="CZ48" s="70">
        <v>20635</v>
      </c>
      <c r="DA48" s="70">
        <v>97248</v>
      </c>
      <c r="DB48" s="70">
        <v>17636</v>
      </c>
      <c r="DC48" s="90">
        <v>3728</v>
      </c>
    </row>
    <row r="49" spans="1:107" x14ac:dyDescent="0.3">
      <c r="A49" s="156"/>
      <c r="B49" s="1">
        <v>152</v>
      </c>
      <c r="C49" s="1" t="s">
        <v>2</v>
      </c>
      <c r="D49" s="35">
        <f t="shared" si="560"/>
        <v>16610138</v>
      </c>
      <c r="E49" s="35">
        <f t="shared" si="561"/>
        <v>13961068</v>
      </c>
      <c r="F49" s="35">
        <f t="shared" si="562"/>
        <v>3188313</v>
      </c>
      <c r="G49" s="35">
        <f t="shared" si="563"/>
        <v>10772755</v>
      </c>
      <c r="H49" s="35">
        <f t="shared" si="564"/>
        <v>471939</v>
      </c>
      <c r="I49" s="35">
        <f t="shared" si="565"/>
        <v>1882609</v>
      </c>
      <c r="J49" s="35">
        <f t="shared" si="566"/>
        <v>235286</v>
      </c>
      <c r="K49" s="35">
        <f t="shared" si="567"/>
        <v>59236</v>
      </c>
      <c r="L49" s="39">
        <f t="shared" si="568"/>
        <v>1377304</v>
      </c>
      <c r="M49" s="86">
        <f t="shared" si="569"/>
        <v>1171257</v>
      </c>
      <c r="N49" s="16">
        <v>266293</v>
      </c>
      <c r="O49" s="16">
        <v>904964</v>
      </c>
      <c r="P49" s="16">
        <v>38372</v>
      </c>
      <c r="Q49" s="16">
        <v>140989</v>
      </c>
      <c r="R49" s="16">
        <v>21246</v>
      </c>
      <c r="S49" s="16">
        <v>5440</v>
      </c>
      <c r="T49" s="79">
        <f t="shared" si="538"/>
        <v>1416663</v>
      </c>
      <c r="U49" s="80">
        <f t="shared" si="539"/>
        <v>1195603</v>
      </c>
      <c r="V49" s="70">
        <v>266745</v>
      </c>
      <c r="W49" s="70">
        <v>928858</v>
      </c>
      <c r="X49" s="70">
        <v>40019</v>
      </c>
      <c r="Y49" s="70">
        <v>153782</v>
      </c>
      <c r="Z49" s="70">
        <v>21984</v>
      </c>
      <c r="AA49" s="70">
        <v>5275</v>
      </c>
      <c r="AB49" s="39">
        <f t="shared" si="540"/>
        <v>1520725</v>
      </c>
      <c r="AC49" s="86">
        <f t="shared" si="541"/>
        <v>1271177</v>
      </c>
      <c r="AD49" s="16">
        <v>282302</v>
      </c>
      <c r="AE49" s="16">
        <v>988875</v>
      </c>
      <c r="AF49" s="16">
        <v>44712</v>
      </c>
      <c r="AG49" s="16">
        <v>177701</v>
      </c>
      <c r="AH49" s="16">
        <v>21337</v>
      </c>
      <c r="AI49" s="16">
        <v>5798</v>
      </c>
      <c r="AJ49" s="79">
        <f t="shared" si="542"/>
        <v>1378252</v>
      </c>
      <c r="AK49" s="80">
        <f t="shared" si="543"/>
        <v>1156967</v>
      </c>
      <c r="AL49" s="70">
        <v>262328</v>
      </c>
      <c r="AM49" s="70">
        <v>894639</v>
      </c>
      <c r="AN49" s="70">
        <v>41057</v>
      </c>
      <c r="AO49" s="70">
        <v>156161</v>
      </c>
      <c r="AP49" s="70">
        <v>19322</v>
      </c>
      <c r="AQ49" s="70">
        <v>4745</v>
      </c>
      <c r="AR49" s="39">
        <f t="shared" si="544"/>
        <v>1325214</v>
      </c>
      <c r="AS49" s="86">
        <f t="shared" si="545"/>
        <v>1103226</v>
      </c>
      <c r="AT49" s="16">
        <v>257417</v>
      </c>
      <c r="AU49" s="16">
        <v>845809</v>
      </c>
      <c r="AV49" s="16">
        <v>39421</v>
      </c>
      <c r="AW49" s="16">
        <v>158342</v>
      </c>
      <c r="AX49" s="16">
        <v>19132</v>
      </c>
      <c r="AY49" s="16">
        <v>5093</v>
      </c>
      <c r="AZ49" s="79">
        <f t="shared" si="546"/>
        <v>1320383</v>
      </c>
      <c r="BA49" s="80">
        <f t="shared" si="547"/>
        <v>1102667</v>
      </c>
      <c r="BB49" s="70">
        <v>242834</v>
      </c>
      <c r="BC49" s="70">
        <v>859833</v>
      </c>
      <c r="BD49" s="70">
        <v>40909</v>
      </c>
      <c r="BE49" s="70">
        <v>155841</v>
      </c>
      <c r="BF49" s="70">
        <v>15630</v>
      </c>
      <c r="BG49" s="70">
        <v>5336</v>
      </c>
      <c r="BH49" s="39">
        <f t="shared" si="548"/>
        <v>1367033</v>
      </c>
      <c r="BI49" s="86">
        <f t="shared" si="549"/>
        <v>1154178</v>
      </c>
      <c r="BJ49" s="16">
        <v>262844</v>
      </c>
      <c r="BK49" s="16">
        <v>891334</v>
      </c>
      <c r="BL49" s="16">
        <v>41392</v>
      </c>
      <c r="BM49" s="16">
        <v>149443</v>
      </c>
      <c r="BN49" s="16">
        <v>17378</v>
      </c>
      <c r="BO49" s="16">
        <v>4642</v>
      </c>
      <c r="BP49" s="79">
        <f t="shared" si="550"/>
        <v>1362223</v>
      </c>
      <c r="BQ49" s="80">
        <f t="shared" si="551"/>
        <v>1142975</v>
      </c>
      <c r="BR49" s="70">
        <v>266572</v>
      </c>
      <c r="BS49" s="70">
        <v>876403</v>
      </c>
      <c r="BT49" s="70">
        <v>39421</v>
      </c>
      <c r="BU49" s="70">
        <v>153971</v>
      </c>
      <c r="BV49" s="70">
        <v>21610</v>
      </c>
      <c r="BW49" s="70">
        <v>4246</v>
      </c>
      <c r="BX49" s="39">
        <f t="shared" si="552"/>
        <v>1364925</v>
      </c>
      <c r="BY49" s="86">
        <f t="shared" si="553"/>
        <v>1146429</v>
      </c>
      <c r="BZ49" s="16">
        <v>260301</v>
      </c>
      <c r="CA49" s="16">
        <v>886128</v>
      </c>
      <c r="CB49" s="16">
        <v>35561</v>
      </c>
      <c r="CC49" s="16">
        <v>161296</v>
      </c>
      <c r="CD49" s="16">
        <v>17124</v>
      </c>
      <c r="CE49" s="16">
        <v>4515</v>
      </c>
      <c r="CF49" s="79">
        <f t="shared" si="554"/>
        <v>1226817</v>
      </c>
      <c r="CG49" s="80">
        <f t="shared" si="555"/>
        <v>1021364</v>
      </c>
      <c r="CH49" s="70">
        <v>246035</v>
      </c>
      <c r="CI49" s="70">
        <v>775329</v>
      </c>
      <c r="CJ49" s="70">
        <v>31584</v>
      </c>
      <c r="CK49" s="70">
        <v>148499</v>
      </c>
      <c r="CL49" s="70">
        <v>21194</v>
      </c>
      <c r="CM49" s="70">
        <v>4176</v>
      </c>
      <c r="CN49" s="39">
        <f t="shared" si="556"/>
        <v>1437967</v>
      </c>
      <c r="CO49" s="86">
        <f t="shared" si="557"/>
        <v>1214651</v>
      </c>
      <c r="CP49" s="16">
        <v>274418</v>
      </c>
      <c r="CQ49" s="16">
        <v>940233</v>
      </c>
      <c r="CR49" s="16">
        <v>39966</v>
      </c>
      <c r="CS49" s="16">
        <v>160567</v>
      </c>
      <c r="CT49" s="16">
        <v>18060</v>
      </c>
      <c r="CU49" s="16">
        <v>4723</v>
      </c>
      <c r="CV49" s="79">
        <f t="shared" si="558"/>
        <v>1512632</v>
      </c>
      <c r="CW49" s="80">
        <f t="shared" si="559"/>
        <v>1280574</v>
      </c>
      <c r="CX49" s="70">
        <v>300224</v>
      </c>
      <c r="CY49" s="70">
        <v>980350</v>
      </c>
      <c r="CZ49" s="70">
        <v>39525</v>
      </c>
      <c r="DA49" s="70">
        <v>166017</v>
      </c>
      <c r="DB49" s="70">
        <v>21269</v>
      </c>
      <c r="DC49" s="90">
        <v>5247</v>
      </c>
    </row>
    <row r="50" spans="1:107" x14ac:dyDescent="0.3">
      <c r="A50" s="156"/>
      <c r="B50" s="1">
        <v>153</v>
      </c>
      <c r="C50" s="1" t="s">
        <v>3</v>
      </c>
      <c r="D50" s="35">
        <f t="shared" si="560"/>
        <v>12917194</v>
      </c>
      <c r="E50" s="35">
        <f t="shared" si="561"/>
        <v>7991232</v>
      </c>
      <c r="F50" s="35">
        <f t="shared" si="562"/>
        <v>2193367</v>
      </c>
      <c r="G50" s="35">
        <f t="shared" si="563"/>
        <v>5797865</v>
      </c>
      <c r="H50" s="35">
        <f t="shared" si="564"/>
        <v>299522</v>
      </c>
      <c r="I50" s="35">
        <f t="shared" si="565"/>
        <v>4384902</v>
      </c>
      <c r="J50" s="35">
        <f t="shared" si="566"/>
        <v>162075</v>
      </c>
      <c r="K50" s="35">
        <f t="shared" si="567"/>
        <v>79463</v>
      </c>
      <c r="L50" s="39">
        <f t="shared" si="568"/>
        <v>1051270</v>
      </c>
      <c r="M50" s="86">
        <f t="shared" si="569"/>
        <v>678081</v>
      </c>
      <c r="N50" s="16">
        <v>190887</v>
      </c>
      <c r="O50" s="16">
        <v>487194</v>
      </c>
      <c r="P50" s="16">
        <v>24581</v>
      </c>
      <c r="Q50" s="16">
        <v>328150</v>
      </c>
      <c r="R50" s="16">
        <v>13770</v>
      </c>
      <c r="S50" s="16">
        <v>6688</v>
      </c>
      <c r="T50" s="79">
        <f t="shared" si="538"/>
        <v>1066026</v>
      </c>
      <c r="U50" s="80">
        <f t="shared" si="539"/>
        <v>677359</v>
      </c>
      <c r="V50" s="70">
        <v>183480</v>
      </c>
      <c r="W50" s="70">
        <v>493879</v>
      </c>
      <c r="X50" s="70">
        <v>25147</v>
      </c>
      <c r="Y50" s="70">
        <v>343283</v>
      </c>
      <c r="Z50" s="70">
        <v>13837</v>
      </c>
      <c r="AA50" s="70">
        <v>6400</v>
      </c>
      <c r="AB50" s="39">
        <f t="shared" si="540"/>
        <v>1172889</v>
      </c>
      <c r="AC50" s="86">
        <f t="shared" si="541"/>
        <v>721787</v>
      </c>
      <c r="AD50" s="16">
        <v>194973</v>
      </c>
      <c r="AE50" s="16">
        <v>526814</v>
      </c>
      <c r="AF50" s="16">
        <v>28517</v>
      </c>
      <c r="AG50" s="16">
        <v>400564</v>
      </c>
      <c r="AH50" s="16">
        <v>14713</v>
      </c>
      <c r="AI50" s="16">
        <v>7308</v>
      </c>
      <c r="AJ50" s="79">
        <f t="shared" si="542"/>
        <v>1072171</v>
      </c>
      <c r="AK50" s="80">
        <f t="shared" si="543"/>
        <v>661520</v>
      </c>
      <c r="AL50" s="70">
        <v>182800</v>
      </c>
      <c r="AM50" s="70">
        <v>478720</v>
      </c>
      <c r="AN50" s="70">
        <v>26508</v>
      </c>
      <c r="AO50" s="70">
        <v>363707</v>
      </c>
      <c r="AP50" s="70">
        <v>13791</v>
      </c>
      <c r="AQ50" s="70">
        <v>6645</v>
      </c>
      <c r="AR50" s="39">
        <f t="shared" si="544"/>
        <v>1072817</v>
      </c>
      <c r="AS50" s="86">
        <f t="shared" si="545"/>
        <v>651099</v>
      </c>
      <c r="AT50" s="16">
        <v>183218</v>
      </c>
      <c r="AU50" s="16">
        <v>467881</v>
      </c>
      <c r="AV50" s="16">
        <v>25653</v>
      </c>
      <c r="AW50" s="16">
        <v>375492</v>
      </c>
      <c r="AX50" s="16">
        <v>13928</v>
      </c>
      <c r="AY50" s="16">
        <v>6645</v>
      </c>
      <c r="AZ50" s="79">
        <f t="shared" si="546"/>
        <v>1039166</v>
      </c>
      <c r="BA50" s="80">
        <f t="shared" si="547"/>
        <v>630015</v>
      </c>
      <c r="BB50" s="70">
        <v>168090</v>
      </c>
      <c r="BC50" s="70">
        <v>461925</v>
      </c>
      <c r="BD50" s="70">
        <v>25631</v>
      </c>
      <c r="BE50" s="70">
        <v>365800</v>
      </c>
      <c r="BF50" s="70">
        <v>11251</v>
      </c>
      <c r="BG50" s="70">
        <v>6469</v>
      </c>
      <c r="BH50" s="39">
        <f t="shared" si="548"/>
        <v>1063220</v>
      </c>
      <c r="BI50" s="86">
        <f t="shared" si="549"/>
        <v>672009</v>
      </c>
      <c r="BJ50" s="16">
        <v>182998</v>
      </c>
      <c r="BK50" s="16">
        <v>489011</v>
      </c>
      <c r="BL50" s="16">
        <v>26247</v>
      </c>
      <c r="BM50" s="16">
        <v>346132</v>
      </c>
      <c r="BN50" s="16">
        <v>12574</v>
      </c>
      <c r="BO50" s="16">
        <v>6258</v>
      </c>
      <c r="BP50" s="79">
        <f t="shared" si="550"/>
        <v>1046877</v>
      </c>
      <c r="BQ50" s="80">
        <f t="shared" si="551"/>
        <v>639226</v>
      </c>
      <c r="BR50" s="70">
        <v>175524</v>
      </c>
      <c r="BS50" s="70">
        <v>463702</v>
      </c>
      <c r="BT50" s="70">
        <v>24554</v>
      </c>
      <c r="BU50" s="70">
        <v>363836</v>
      </c>
      <c r="BV50" s="70">
        <v>13307</v>
      </c>
      <c r="BW50" s="70">
        <v>5954</v>
      </c>
      <c r="BX50" s="39">
        <f t="shared" si="552"/>
        <v>1083918</v>
      </c>
      <c r="BY50" s="86">
        <f t="shared" si="553"/>
        <v>660861</v>
      </c>
      <c r="BZ50" s="16">
        <v>174921</v>
      </c>
      <c r="CA50" s="16">
        <v>485940</v>
      </c>
      <c r="CB50" s="16">
        <v>23254</v>
      </c>
      <c r="CC50" s="16">
        <v>380662</v>
      </c>
      <c r="CD50" s="16">
        <v>12126</v>
      </c>
      <c r="CE50" s="16">
        <v>7015</v>
      </c>
      <c r="CF50" s="79">
        <f t="shared" si="554"/>
        <v>1029040</v>
      </c>
      <c r="CG50" s="80">
        <f t="shared" si="555"/>
        <v>617007</v>
      </c>
      <c r="CH50" s="70">
        <v>174599</v>
      </c>
      <c r="CI50" s="70">
        <v>442408</v>
      </c>
      <c r="CJ50" s="70">
        <v>20726</v>
      </c>
      <c r="CK50" s="70">
        <v>369377</v>
      </c>
      <c r="CL50" s="70">
        <v>15452</v>
      </c>
      <c r="CM50" s="70">
        <v>6478</v>
      </c>
      <c r="CN50" s="39">
        <f t="shared" si="556"/>
        <v>1090453</v>
      </c>
      <c r="CO50" s="86">
        <f t="shared" si="557"/>
        <v>679366</v>
      </c>
      <c r="CP50" s="16">
        <v>185005</v>
      </c>
      <c r="CQ50" s="16">
        <v>494361</v>
      </c>
      <c r="CR50" s="16">
        <v>24997</v>
      </c>
      <c r="CS50" s="16">
        <v>366103</v>
      </c>
      <c r="CT50" s="16">
        <v>12994</v>
      </c>
      <c r="CU50" s="16">
        <v>6993</v>
      </c>
      <c r="CV50" s="79">
        <f t="shared" si="558"/>
        <v>1129347</v>
      </c>
      <c r="CW50" s="80">
        <f t="shared" si="559"/>
        <v>702902</v>
      </c>
      <c r="CX50" s="70">
        <v>196872</v>
      </c>
      <c r="CY50" s="70">
        <v>506030</v>
      </c>
      <c r="CZ50" s="70">
        <v>23707</v>
      </c>
      <c r="DA50" s="70">
        <v>381796</v>
      </c>
      <c r="DB50" s="70">
        <v>14332</v>
      </c>
      <c r="DC50" s="90">
        <v>6610</v>
      </c>
    </row>
    <row r="51" spans="1:107" x14ac:dyDescent="0.3">
      <c r="A51" s="156"/>
      <c r="B51" s="1">
        <v>154</v>
      </c>
      <c r="C51" s="1" t="s">
        <v>4</v>
      </c>
      <c r="D51" s="35">
        <f t="shared" si="560"/>
        <v>9612130</v>
      </c>
      <c r="E51" s="35">
        <f t="shared" si="561"/>
        <v>5976590</v>
      </c>
      <c r="F51" s="35">
        <f t="shared" si="562"/>
        <v>1751437</v>
      </c>
      <c r="G51" s="35">
        <f t="shared" si="563"/>
        <v>4225153</v>
      </c>
      <c r="H51" s="35">
        <f t="shared" si="564"/>
        <v>240561</v>
      </c>
      <c r="I51" s="35">
        <f t="shared" si="565"/>
        <v>3197246</v>
      </c>
      <c r="J51" s="35">
        <f t="shared" si="566"/>
        <v>143331</v>
      </c>
      <c r="K51" s="35">
        <f t="shared" si="567"/>
        <v>54402</v>
      </c>
      <c r="L51" s="39">
        <f t="shared" si="568"/>
        <v>759837</v>
      </c>
      <c r="M51" s="86">
        <f t="shared" si="569"/>
        <v>492626</v>
      </c>
      <c r="N51" s="16">
        <v>147636</v>
      </c>
      <c r="O51" s="16">
        <v>344990</v>
      </c>
      <c r="P51" s="16">
        <v>18817</v>
      </c>
      <c r="Q51" s="16">
        <v>229328</v>
      </c>
      <c r="R51" s="16">
        <v>14120</v>
      </c>
      <c r="S51" s="16">
        <v>4946</v>
      </c>
      <c r="T51" s="79">
        <f t="shared" si="538"/>
        <v>792596</v>
      </c>
      <c r="U51" s="80">
        <f t="shared" si="539"/>
        <v>511514</v>
      </c>
      <c r="V51" s="70">
        <v>150670</v>
      </c>
      <c r="W51" s="70">
        <v>360844</v>
      </c>
      <c r="X51" s="70">
        <v>20163</v>
      </c>
      <c r="Y51" s="70">
        <v>241271</v>
      </c>
      <c r="Z51" s="70">
        <v>14606</v>
      </c>
      <c r="AA51" s="70">
        <v>5042</v>
      </c>
      <c r="AB51" s="39">
        <f t="shared" si="540"/>
        <v>898735</v>
      </c>
      <c r="AC51" s="86">
        <f t="shared" si="541"/>
        <v>564916</v>
      </c>
      <c r="AD51" s="16">
        <v>163373</v>
      </c>
      <c r="AE51" s="16">
        <v>401543</v>
      </c>
      <c r="AF51" s="16">
        <v>23115</v>
      </c>
      <c r="AG51" s="16">
        <v>291166</v>
      </c>
      <c r="AH51" s="16">
        <v>13993</v>
      </c>
      <c r="AI51" s="16">
        <v>5545</v>
      </c>
      <c r="AJ51" s="79">
        <f t="shared" si="542"/>
        <v>814055</v>
      </c>
      <c r="AK51" s="80">
        <f t="shared" si="543"/>
        <v>503941</v>
      </c>
      <c r="AL51" s="70">
        <v>151675</v>
      </c>
      <c r="AM51" s="70">
        <v>352266</v>
      </c>
      <c r="AN51" s="70">
        <v>21115</v>
      </c>
      <c r="AO51" s="70">
        <v>272627</v>
      </c>
      <c r="AP51" s="70">
        <v>11584</v>
      </c>
      <c r="AQ51" s="70">
        <v>4788</v>
      </c>
      <c r="AR51" s="39">
        <f t="shared" si="544"/>
        <v>815938</v>
      </c>
      <c r="AS51" s="86">
        <f t="shared" si="545"/>
        <v>493198</v>
      </c>
      <c r="AT51" s="16">
        <v>147021</v>
      </c>
      <c r="AU51" s="16">
        <v>346177</v>
      </c>
      <c r="AV51" s="16">
        <v>20671</v>
      </c>
      <c r="AW51" s="16">
        <v>286277</v>
      </c>
      <c r="AX51" s="16">
        <v>11407</v>
      </c>
      <c r="AY51" s="16">
        <v>4385</v>
      </c>
      <c r="AZ51" s="79">
        <f t="shared" si="546"/>
        <v>787199</v>
      </c>
      <c r="BA51" s="80">
        <f t="shared" si="547"/>
        <v>475318</v>
      </c>
      <c r="BB51" s="70">
        <v>137239</v>
      </c>
      <c r="BC51" s="70">
        <v>338079</v>
      </c>
      <c r="BD51" s="70">
        <v>20604</v>
      </c>
      <c r="BE51" s="70">
        <v>277725</v>
      </c>
      <c r="BF51" s="70">
        <v>9287</v>
      </c>
      <c r="BG51" s="70">
        <v>4265</v>
      </c>
      <c r="BH51" s="39">
        <f t="shared" si="548"/>
        <v>756094</v>
      </c>
      <c r="BI51" s="86">
        <f t="shared" si="549"/>
        <v>460190</v>
      </c>
      <c r="BJ51" s="16">
        <v>132743</v>
      </c>
      <c r="BK51" s="16">
        <v>327447</v>
      </c>
      <c r="BL51" s="16">
        <v>20116</v>
      </c>
      <c r="BM51" s="16">
        <v>261702</v>
      </c>
      <c r="BN51" s="16">
        <v>9873</v>
      </c>
      <c r="BO51" s="16">
        <v>4213</v>
      </c>
      <c r="BP51" s="79">
        <f t="shared" si="550"/>
        <v>756363</v>
      </c>
      <c r="BQ51" s="80">
        <f t="shared" si="551"/>
        <v>456719</v>
      </c>
      <c r="BR51" s="70">
        <v>133409</v>
      </c>
      <c r="BS51" s="70">
        <v>323310</v>
      </c>
      <c r="BT51" s="70">
        <v>18858</v>
      </c>
      <c r="BU51" s="70">
        <v>264967</v>
      </c>
      <c r="BV51" s="70">
        <v>11672</v>
      </c>
      <c r="BW51" s="70">
        <v>4147</v>
      </c>
      <c r="BX51" s="39">
        <f t="shared" si="552"/>
        <v>808282</v>
      </c>
      <c r="BY51" s="86">
        <f t="shared" si="553"/>
        <v>495159</v>
      </c>
      <c r="BZ51" s="16">
        <v>139518</v>
      </c>
      <c r="CA51" s="16">
        <v>355641</v>
      </c>
      <c r="CB51" s="16">
        <v>18180</v>
      </c>
      <c r="CC51" s="16">
        <v>279940</v>
      </c>
      <c r="CD51" s="16">
        <v>10588</v>
      </c>
      <c r="CE51" s="16">
        <v>4415</v>
      </c>
      <c r="CF51" s="79">
        <f t="shared" si="554"/>
        <v>747105</v>
      </c>
      <c r="CG51" s="80">
        <f t="shared" si="555"/>
        <v>457265</v>
      </c>
      <c r="CH51" s="70">
        <v>138948</v>
      </c>
      <c r="CI51" s="70">
        <v>318317</v>
      </c>
      <c r="CJ51" s="70">
        <v>17032</v>
      </c>
      <c r="CK51" s="70">
        <v>256590</v>
      </c>
      <c r="CL51" s="70">
        <v>12315</v>
      </c>
      <c r="CM51" s="70">
        <v>3903</v>
      </c>
      <c r="CN51" s="39">
        <f t="shared" si="556"/>
        <v>836520</v>
      </c>
      <c r="CO51" s="86">
        <f t="shared" si="557"/>
        <v>530260</v>
      </c>
      <c r="CP51" s="16">
        <v>151585</v>
      </c>
      <c r="CQ51" s="16">
        <v>378675</v>
      </c>
      <c r="CR51" s="16">
        <v>21520</v>
      </c>
      <c r="CS51" s="16">
        <v>269359</v>
      </c>
      <c r="CT51" s="16">
        <v>11499</v>
      </c>
      <c r="CU51" s="16">
        <v>3882</v>
      </c>
      <c r="CV51" s="79">
        <f t="shared" si="558"/>
        <v>839406</v>
      </c>
      <c r="CW51" s="80">
        <f t="shared" si="559"/>
        <v>535484</v>
      </c>
      <c r="CX51" s="70">
        <v>157620</v>
      </c>
      <c r="CY51" s="70">
        <v>377864</v>
      </c>
      <c r="CZ51" s="70">
        <v>20370</v>
      </c>
      <c r="DA51" s="70">
        <v>266294</v>
      </c>
      <c r="DB51" s="70">
        <v>12387</v>
      </c>
      <c r="DC51" s="90">
        <v>4871</v>
      </c>
    </row>
    <row r="52" spans="1:107" x14ac:dyDescent="0.3">
      <c r="A52" s="156"/>
      <c r="B52" s="1">
        <v>155</v>
      </c>
      <c r="C52" s="1" t="s">
        <v>5</v>
      </c>
      <c r="D52" s="35">
        <f t="shared" si="560"/>
        <v>5715972</v>
      </c>
      <c r="E52" s="35">
        <f t="shared" si="561"/>
        <v>3790561</v>
      </c>
      <c r="F52" s="35">
        <f t="shared" si="562"/>
        <v>1610022</v>
      </c>
      <c r="G52" s="35">
        <f t="shared" si="563"/>
        <v>2180539</v>
      </c>
      <c r="H52" s="35">
        <f t="shared" si="564"/>
        <v>152264</v>
      </c>
      <c r="I52" s="35">
        <f t="shared" si="565"/>
        <v>1624362</v>
      </c>
      <c r="J52" s="35">
        <f t="shared" si="566"/>
        <v>107184</v>
      </c>
      <c r="K52" s="35">
        <f t="shared" si="567"/>
        <v>41601</v>
      </c>
      <c r="L52" s="39">
        <f t="shared" si="568"/>
        <v>447160</v>
      </c>
      <c r="M52" s="86">
        <f t="shared" si="569"/>
        <v>304342</v>
      </c>
      <c r="N52" s="16">
        <v>138299</v>
      </c>
      <c r="O52" s="16">
        <v>166043</v>
      </c>
      <c r="P52" s="16">
        <v>10670</v>
      </c>
      <c r="Q52" s="16">
        <v>118883</v>
      </c>
      <c r="R52" s="16">
        <v>9700</v>
      </c>
      <c r="S52" s="16">
        <v>3565</v>
      </c>
      <c r="T52" s="79">
        <f t="shared" si="538"/>
        <v>437864</v>
      </c>
      <c r="U52" s="80">
        <f t="shared" si="539"/>
        <v>292284</v>
      </c>
      <c r="V52" s="70">
        <v>121275</v>
      </c>
      <c r="W52" s="70">
        <v>171009</v>
      </c>
      <c r="X52" s="70">
        <v>11402</v>
      </c>
      <c r="Y52" s="70">
        <v>121969</v>
      </c>
      <c r="Z52" s="70">
        <v>9057</v>
      </c>
      <c r="AA52" s="70">
        <v>3152</v>
      </c>
      <c r="AB52" s="39">
        <f t="shared" si="540"/>
        <v>517438</v>
      </c>
      <c r="AC52" s="86">
        <f t="shared" si="541"/>
        <v>344142</v>
      </c>
      <c r="AD52" s="16">
        <v>143982</v>
      </c>
      <c r="AE52" s="16">
        <v>200160</v>
      </c>
      <c r="AF52" s="16">
        <v>13937</v>
      </c>
      <c r="AG52" s="16">
        <v>146185</v>
      </c>
      <c r="AH52" s="16">
        <v>9846</v>
      </c>
      <c r="AI52" s="16">
        <v>3328</v>
      </c>
      <c r="AJ52" s="79">
        <f t="shared" si="542"/>
        <v>490288</v>
      </c>
      <c r="AK52" s="80">
        <f t="shared" si="543"/>
        <v>324343</v>
      </c>
      <c r="AL52" s="70">
        <v>138583</v>
      </c>
      <c r="AM52" s="70">
        <v>185760</v>
      </c>
      <c r="AN52" s="70">
        <v>13439</v>
      </c>
      <c r="AO52" s="70">
        <v>140525</v>
      </c>
      <c r="AP52" s="70">
        <v>8663</v>
      </c>
      <c r="AQ52" s="70">
        <v>3318</v>
      </c>
      <c r="AR52" s="39">
        <f t="shared" si="544"/>
        <v>498075</v>
      </c>
      <c r="AS52" s="86">
        <f t="shared" si="545"/>
        <v>326234</v>
      </c>
      <c r="AT52" s="16">
        <v>136904</v>
      </c>
      <c r="AU52" s="16">
        <v>189330</v>
      </c>
      <c r="AV52" s="16">
        <v>13397</v>
      </c>
      <c r="AW52" s="16">
        <v>145721</v>
      </c>
      <c r="AX52" s="16">
        <v>8921</v>
      </c>
      <c r="AY52" s="16">
        <v>3802</v>
      </c>
      <c r="AZ52" s="79">
        <f t="shared" si="546"/>
        <v>473481</v>
      </c>
      <c r="BA52" s="80">
        <f t="shared" si="547"/>
        <v>308321</v>
      </c>
      <c r="BB52" s="70">
        <v>126696</v>
      </c>
      <c r="BC52" s="70">
        <v>181625</v>
      </c>
      <c r="BD52" s="70">
        <v>13427</v>
      </c>
      <c r="BE52" s="70">
        <v>140492</v>
      </c>
      <c r="BF52" s="70">
        <v>7497</v>
      </c>
      <c r="BG52" s="70">
        <v>3744</v>
      </c>
      <c r="BH52" s="39">
        <f t="shared" si="548"/>
        <v>457646</v>
      </c>
      <c r="BI52" s="86">
        <f t="shared" si="549"/>
        <v>300739</v>
      </c>
      <c r="BJ52" s="16">
        <v>126175</v>
      </c>
      <c r="BK52" s="16">
        <v>174564</v>
      </c>
      <c r="BL52" s="16">
        <v>13158</v>
      </c>
      <c r="BM52" s="16">
        <v>132395</v>
      </c>
      <c r="BN52" s="16">
        <v>8071</v>
      </c>
      <c r="BO52" s="16">
        <v>3283</v>
      </c>
      <c r="BP52" s="79">
        <f t="shared" si="550"/>
        <v>441335</v>
      </c>
      <c r="BQ52" s="80">
        <f t="shared" si="551"/>
        <v>288652</v>
      </c>
      <c r="BR52" s="70">
        <v>122257</v>
      </c>
      <c r="BS52" s="70">
        <v>166395</v>
      </c>
      <c r="BT52" s="70">
        <v>11609</v>
      </c>
      <c r="BU52" s="70">
        <v>128902</v>
      </c>
      <c r="BV52" s="70">
        <v>8714</v>
      </c>
      <c r="BW52" s="70">
        <v>3458</v>
      </c>
      <c r="BX52" s="39">
        <f t="shared" si="552"/>
        <v>476380</v>
      </c>
      <c r="BY52" s="86">
        <f t="shared" si="553"/>
        <v>313614</v>
      </c>
      <c r="BZ52" s="16">
        <v>128259</v>
      </c>
      <c r="CA52" s="16">
        <v>185355</v>
      </c>
      <c r="CB52" s="16">
        <v>12433</v>
      </c>
      <c r="CC52" s="16">
        <v>138977</v>
      </c>
      <c r="CD52" s="16">
        <v>7956</v>
      </c>
      <c r="CE52" s="16">
        <v>3400</v>
      </c>
      <c r="CF52" s="79">
        <f t="shared" si="554"/>
        <v>487059</v>
      </c>
      <c r="CG52" s="80">
        <f t="shared" si="555"/>
        <v>327862</v>
      </c>
      <c r="CH52" s="70">
        <v>152636</v>
      </c>
      <c r="CI52" s="70">
        <v>175226</v>
      </c>
      <c r="CJ52" s="70">
        <v>11734</v>
      </c>
      <c r="CK52" s="70">
        <v>134317</v>
      </c>
      <c r="CL52" s="70">
        <v>10186</v>
      </c>
      <c r="CM52" s="70">
        <v>2960</v>
      </c>
      <c r="CN52" s="39">
        <f t="shared" si="556"/>
        <v>493475</v>
      </c>
      <c r="CO52" s="86">
        <f t="shared" si="557"/>
        <v>328563</v>
      </c>
      <c r="CP52" s="16">
        <v>135344</v>
      </c>
      <c r="CQ52" s="16">
        <v>193219</v>
      </c>
      <c r="CR52" s="16">
        <v>13626</v>
      </c>
      <c r="CS52" s="16">
        <v>138789</v>
      </c>
      <c r="CT52" s="16">
        <v>8698</v>
      </c>
      <c r="CU52" s="16">
        <v>3799</v>
      </c>
      <c r="CV52" s="79">
        <f t="shared" si="558"/>
        <v>495771</v>
      </c>
      <c r="CW52" s="80">
        <f t="shared" si="559"/>
        <v>331465</v>
      </c>
      <c r="CX52" s="70">
        <v>139612</v>
      </c>
      <c r="CY52" s="70">
        <v>191853</v>
      </c>
      <c r="CZ52" s="70">
        <v>13432</v>
      </c>
      <c r="DA52" s="70">
        <v>137207</v>
      </c>
      <c r="DB52" s="70">
        <v>9875</v>
      </c>
      <c r="DC52" s="90">
        <v>3792</v>
      </c>
    </row>
    <row r="53" spans="1:107" x14ac:dyDescent="0.3">
      <c r="A53" s="156"/>
      <c r="B53" s="1">
        <v>156</v>
      </c>
      <c r="C53" s="1" t="s">
        <v>6</v>
      </c>
      <c r="D53" s="35">
        <f t="shared" si="560"/>
        <v>5792622</v>
      </c>
      <c r="E53" s="35">
        <f t="shared" si="561"/>
        <v>4057808</v>
      </c>
      <c r="F53" s="35">
        <f t="shared" si="562"/>
        <v>1249592</v>
      </c>
      <c r="G53" s="35">
        <f t="shared" si="563"/>
        <v>2808216</v>
      </c>
      <c r="H53" s="35">
        <f t="shared" si="564"/>
        <v>145314</v>
      </c>
      <c r="I53" s="35">
        <f t="shared" si="565"/>
        <v>1453811</v>
      </c>
      <c r="J53" s="35">
        <f t="shared" si="566"/>
        <v>79384</v>
      </c>
      <c r="K53" s="35">
        <f t="shared" si="567"/>
        <v>56305</v>
      </c>
      <c r="L53" s="39">
        <f t="shared" si="568"/>
        <v>450546</v>
      </c>
      <c r="M53" s="86">
        <f t="shared" si="569"/>
        <v>315996</v>
      </c>
      <c r="N53" s="16">
        <v>95117</v>
      </c>
      <c r="O53" s="16">
        <v>220879</v>
      </c>
      <c r="P53" s="16">
        <v>11389</v>
      </c>
      <c r="Q53" s="16">
        <v>110884</v>
      </c>
      <c r="R53" s="16">
        <v>7859</v>
      </c>
      <c r="S53" s="16">
        <v>4418</v>
      </c>
      <c r="T53" s="79">
        <f t="shared" si="538"/>
        <v>450884</v>
      </c>
      <c r="U53" s="80">
        <f t="shared" si="539"/>
        <v>315249</v>
      </c>
      <c r="V53" s="70">
        <v>92111</v>
      </c>
      <c r="W53" s="70">
        <v>223138</v>
      </c>
      <c r="X53" s="70">
        <v>11880</v>
      </c>
      <c r="Y53" s="70">
        <v>112343</v>
      </c>
      <c r="Z53" s="70">
        <v>7433</v>
      </c>
      <c r="AA53" s="70">
        <v>3979</v>
      </c>
      <c r="AB53" s="39">
        <f t="shared" si="540"/>
        <v>529934</v>
      </c>
      <c r="AC53" s="86">
        <f t="shared" si="541"/>
        <v>373439</v>
      </c>
      <c r="AD53" s="16">
        <v>116895</v>
      </c>
      <c r="AE53" s="16">
        <v>256544</v>
      </c>
      <c r="AF53" s="16">
        <v>13884</v>
      </c>
      <c r="AG53" s="16">
        <v>130389</v>
      </c>
      <c r="AH53" s="16">
        <v>7597</v>
      </c>
      <c r="AI53" s="16">
        <v>4625</v>
      </c>
      <c r="AJ53" s="79">
        <f t="shared" si="542"/>
        <v>496134</v>
      </c>
      <c r="AK53" s="80">
        <f t="shared" si="543"/>
        <v>347767</v>
      </c>
      <c r="AL53" s="70">
        <v>111659</v>
      </c>
      <c r="AM53" s="70">
        <v>236108</v>
      </c>
      <c r="AN53" s="70">
        <v>12806</v>
      </c>
      <c r="AO53" s="70">
        <v>124187</v>
      </c>
      <c r="AP53" s="70">
        <v>6874</v>
      </c>
      <c r="AQ53" s="70">
        <v>4500</v>
      </c>
      <c r="AR53" s="39">
        <f t="shared" si="544"/>
        <v>478602</v>
      </c>
      <c r="AS53" s="86">
        <f t="shared" si="545"/>
        <v>333681</v>
      </c>
      <c r="AT53" s="16">
        <v>104886</v>
      </c>
      <c r="AU53" s="16">
        <v>228795</v>
      </c>
      <c r="AV53" s="16">
        <v>12515</v>
      </c>
      <c r="AW53" s="16">
        <v>122369</v>
      </c>
      <c r="AX53" s="16">
        <v>5743</v>
      </c>
      <c r="AY53" s="16">
        <v>4294</v>
      </c>
      <c r="AZ53" s="79">
        <f t="shared" si="546"/>
        <v>477294</v>
      </c>
      <c r="BA53" s="80">
        <f t="shared" si="547"/>
        <v>333493</v>
      </c>
      <c r="BB53" s="70">
        <v>102073</v>
      </c>
      <c r="BC53" s="70">
        <v>231420</v>
      </c>
      <c r="BD53" s="70">
        <v>12667</v>
      </c>
      <c r="BE53" s="70">
        <v>121285</v>
      </c>
      <c r="BF53" s="70">
        <v>5149</v>
      </c>
      <c r="BG53" s="70">
        <v>4700</v>
      </c>
      <c r="BH53" s="39">
        <f t="shared" si="548"/>
        <v>462501</v>
      </c>
      <c r="BI53" s="86">
        <f t="shared" si="549"/>
        <v>321113</v>
      </c>
      <c r="BJ53" s="16">
        <v>98108</v>
      </c>
      <c r="BK53" s="16">
        <v>223005</v>
      </c>
      <c r="BL53" s="16">
        <v>12707</v>
      </c>
      <c r="BM53" s="16">
        <v>117963</v>
      </c>
      <c r="BN53" s="16">
        <v>5697</v>
      </c>
      <c r="BO53" s="16">
        <v>5021</v>
      </c>
      <c r="BP53" s="79">
        <f t="shared" si="550"/>
        <v>455582</v>
      </c>
      <c r="BQ53" s="80">
        <f t="shared" si="551"/>
        <v>315705</v>
      </c>
      <c r="BR53" s="70">
        <v>96496</v>
      </c>
      <c r="BS53" s="70">
        <v>219209</v>
      </c>
      <c r="BT53" s="70">
        <v>11789</v>
      </c>
      <c r="BU53" s="70">
        <v>117537</v>
      </c>
      <c r="BV53" s="70">
        <v>5906</v>
      </c>
      <c r="BW53" s="70">
        <v>4645</v>
      </c>
      <c r="BX53" s="39">
        <f t="shared" si="552"/>
        <v>510358</v>
      </c>
      <c r="BY53" s="86">
        <f t="shared" si="553"/>
        <v>356192</v>
      </c>
      <c r="BZ53" s="16">
        <v>108004</v>
      </c>
      <c r="CA53" s="16">
        <v>248188</v>
      </c>
      <c r="CB53" s="16">
        <v>11245</v>
      </c>
      <c r="CC53" s="16">
        <v>131246</v>
      </c>
      <c r="CD53" s="16">
        <v>5964</v>
      </c>
      <c r="CE53" s="16">
        <v>5711</v>
      </c>
      <c r="CF53" s="79">
        <f t="shared" si="554"/>
        <v>458367</v>
      </c>
      <c r="CG53" s="80">
        <f t="shared" si="555"/>
        <v>317857</v>
      </c>
      <c r="CH53" s="70">
        <v>100258</v>
      </c>
      <c r="CI53" s="70">
        <v>217599</v>
      </c>
      <c r="CJ53" s="70">
        <v>10262</v>
      </c>
      <c r="CK53" s="70">
        <v>119378</v>
      </c>
      <c r="CL53" s="70">
        <v>6534</v>
      </c>
      <c r="CM53" s="70">
        <v>4336</v>
      </c>
      <c r="CN53" s="39">
        <f t="shared" si="556"/>
        <v>514180</v>
      </c>
      <c r="CO53" s="86">
        <f t="shared" si="557"/>
        <v>364835</v>
      </c>
      <c r="CP53" s="16">
        <v>109749</v>
      </c>
      <c r="CQ53" s="16">
        <v>255086</v>
      </c>
      <c r="CR53" s="16">
        <v>12438</v>
      </c>
      <c r="CS53" s="16">
        <v>124565</v>
      </c>
      <c r="CT53" s="16">
        <v>7126</v>
      </c>
      <c r="CU53" s="16">
        <v>5216</v>
      </c>
      <c r="CV53" s="79">
        <f t="shared" si="558"/>
        <v>508240</v>
      </c>
      <c r="CW53" s="80">
        <f t="shared" si="559"/>
        <v>362481</v>
      </c>
      <c r="CX53" s="70">
        <v>114236</v>
      </c>
      <c r="CY53" s="70">
        <v>248245</v>
      </c>
      <c r="CZ53" s="70">
        <v>11732</v>
      </c>
      <c r="DA53" s="70">
        <v>121665</v>
      </c>
      <c r="DB53" s="70">
        <v>7502</v>
      </c>
      <c r="DC53" s="90">
        <v>4860</v>
      </c>
    </row>
    <row r="54" spans="1:107" x14ac:dyDescent="0.3">
      <c r="A54" s="156"/>
      <c r="B54" s="1">
        <v>157</v>
      </c>
      <c r="C54" s="1" t="s">
        <v>7</v>
      </c>
      <c r="D54" s="35">
        <f t="shared" si="560"/>
        <v>7297929</v>
      </c>
      <c r="E54" s="35">
        <f t="shared" si="561"/>
        <v>3286606</v>
      </c>
      <c r="F54" s="35">
        <f t="shared" si="562"/>
        <v>939540</v>
      </c>
      <c r="G54" s="35">
        <f t="shared" si="563"/>
        <v>2347066</v>
      </c>
      <c r="H54" s="35">
        <f t="shared" si="564"/>
        <v>143942</v>
      </c>
      <c r="I54" s="35">
        <f t="shared" si="565"/>
        <v>3780332</v>
      </c>
      <c r="J54" s="35">
        <f t="shared" si="566"/>
        <v>46320</v>
      </c>
      <c r="K54" s="35">
        <f t="shared" si="567"/>
        <v>40729</v>
      </c>
      <c r="L54" s="39">
        <f t="shared" si="568"/>
        <v>594900</v>
      </c>
      <c r="M54" s="86">
        <f t="shared" si="569"/>
        <v>267195</v>
      </c>
      <c r="N54" s="16">
        <v>77728</v>
      </c>
      <c r="O54" s="16">
        <v>189467</v>
      </c>
      <c r="P54" s="16">
        <v>11163</v>
      </c>
      <c r="Q54" s="16">
        <v>308361</v>
      </c>
      <c r="R54" s="16">
        <v>4274</v>
      </c>
      <c r="S54" s="16">
        <v>3907</v>
      </c>
      <c r="T54" s="79">
        <f t="shared" si="538"/>
        <v>550530</v>
      </c>
      <c r="U54" s="80">
        <f t="shared" si="539"/>
        <v>258965</v>
      </c>
      <c r="V54" s="70">
        <v>73126</v>
      </c>
      <c r="W54" s="70">
        <v>185839</v>
      </c>
      <c r="X54" s="70">
        <v>11533</v>
      </c>
      <c r="Y54" s="70">
        <v>272694</v>
      </c>
      <c r="Z54" s="70">
        <v>3749</v>
      </c>
      <c r="AA54" s="70">
        <v>3589</v>
      </c>
      <c r="AB54" s="39">
        <f t="shared" si="540"/>
        <v>645622</v>
      </c>
      <c r="AC54" s="86">
        <f t="shared" si="541"/>
        <v>298803</v>
      </c>
      <c r="AD54" s="16">
        <v>86490</v>
      </c>
      <c r="AE54" s="16">
        <v>212313</v>
      </c>
      <c r="AF54" s="16">
        <v>13510</v>
      </c>
      <c r="AG54" s="16">
        <v>325585</v>
      </c>
      <c r="AH54" s="16">
        <v>4036</v>
      </c>
      <c r="AI54" s="16">
        <v>3688</v>
      </c>
      <c r="AJ54" s="79">
        <f t="shared" si="542"/>
        <v>611809</v>
      </c>
      <c r="AK54" s="80">
        <f t="shared" si="543"/>
        <v>280631</v>
      </c>
      <c r="AL54" s="70">
        <v>81572</v>
      </c>
      <c r="AM54" s="70">
        <v>199059</v>
      </c>
      <c r="AN54" s="70">
        <v>12596</v>
      </c>
      <c r="AO54" s="70">
        <v>310974</v>
      </c>
      <c r="AP54" s="70">
        <v>4034</v>
      </c>
      <c r="AQ54" s="70">
        <v>3574</v>
      </c>
      <c r="AR54" s="39">
        <f t="shared" si="544"/>
        <v>619947</v>
      </c>
      <c r="AS54" s="86">
        <f t="shared" si="545"/>
        <v>277145</v>
      </c>
      <c r="AT54" s="16">
        <v>80884</v>
      </c>
      <c r="AU54" s="16">
        <v>196261</v>
      </c>
      <c r="AV54" s="16">
        <v>12627</v>
      </c>
      <c r="AW54" s="16">
        <v>322533</v>
      </c>
      <c r="AX54" s="16">
        <v>4045</v>
      </c>
      <c r="AY54" s="16">
        <v>3597</v>
      </c>
      <c r="AZ54" s="79">
        <f t="shared" si="546"/>
        <v>605484</v>
      </c>
      <c r="BA54" s="80">
        <f t="shared" si="547"/>
        <v>272267</v>
      </c>
      <c r="BB54" s="70">
        <v>77496</v>
      </c>
      <c r="BC54" s="70">
        <v>194771</v>
      </c>
      <c r="BD54" s="70">
        <v>12748</v>
      </c>
      <c r="BE54" s="70">
        <v>313421</v>
      </c>
      <c r="BF54" s="70">
        <v>3676</v>
      </c>
      <c r="BG54" s="70">
        <v>3372</v>
      </c>
      <c r="BH54" s="39">
        <f t="shared" si="548"/>
        <v>573266</v>
      </c>
      <c r="BI54" s="86">
        <f t="shared" si="549"/>
        <v>262435</v>
      </c>
      <c r="BJ54" s="16">
        <v>74201</v>
      </c>
      <c r="BK54" s="16">
        <v>188234</v>
      </c>
      <c r="BL54" s="16">
        <v>12164</v>
      </c>
      <c r="BM54" s="16">
        <v>291884</v>
      </c>
      <c r="BN54" s="16">
        <v>3568</v>
      </c>
      <c r="BO54" s="16">
        <v>3215</v>
      </c>
      <c r="BP54" s="79">
        <f t="shared" si="550"/>
        <v>585739</v>
      </c>
      <c r="BQ54" s="80">
        <f t="shared" si="551"/>
        <v>260186</v>
      </c>
      <c r="BR54" s="70">
        <v>73807</v>
      </c>
      <c r="BS54" s="70">
        <v>186379</v>
      </c>
      <c r="BT54" s="70">
        <v>11521</v>
      </c>
      <c r="BU54" s="70">
        <v>307147</v>
      </c>
      <c r="BV54" s="70">
        <v>3763</v>
      </c>
      <c r="BW54" s="70">
        <v>3122</v>
      </c>
      <c r="BX54" s="39">
        <f t="shared" si="552"/>
        <v>668666</v>
      </c>
      <c r="BY54" s="86">
        <f t="shared" si="553"/>
        <v>286836</v>
      </c>
      <c r="BZ54" s="16">
        <v>80462</v>
      </c>
      <c r="CA54" s="16">
        <v>206374</v>
      </c>
      <c r="CB54" s="16">
        <v>11407</v>
      </c>
      <c r="CC54" s="16">
        <v>363708</v>
      </c>
      <c r="CD54" s="16">
        <v>3700</v>
      </c>
      <c r="CE54" s="16">
        <v>3015</v>
      </c>
      <c r="CF54" s="79">
        <f t="shared" si="554"/>
        <v>580187</v>
      </c>
      <c r="CG54" s="80">
        <f t="shared" si="555"/>
        <v>255369</v>
      </c>
      <c r="CH54" s="70">
        <v>74627</v>
      </c>
      <c r="CI54" s="70">
        <v>180742</v>
      </c>
      <c r="CJ54" s="70">
        <v>10495</v>
      </c>
      <c r="CK54" s="70">
        <v>307268</v>
      </c>
      <c r="CL54" s="70">
        <v>4065</v>
      </c>
      <c r="CM54" s="70">
        <v>2990</v>
      </c>
      <c r="CN54" s="39">
        <f t="shared" si="556"/>
        <v>640255</v>
      </c>
      <c r="CO54" s="86">
        <f t="shared" si="557"/>
        <v>285595</v>
      </c>
      <c r="CP54" s="16">
        <v>79701</v>
      </c>
      <c r="CQ54" s="16">
        <v>205894</v>
      </c>
      <c r="CR54" s="16">
        <v>12440</v>
      </c>
      <c r="CS54" s="16">
        <v>335457</v>
      </c>
      <c r="CT54" s="16">
        <v>3639</v>
      </c>
      <c r="CU54" s="16">
        <v>3124</v>
      </c>
      <c r="CV54" s="79">
        <f t="shared" si="558"/>
        <v>621524</v>
      </c>
      <c r="CW54" s="80">
        <f t="shared" si="559"/>
        <v>281179</v>
      </c>
      <c r="CX54" s="70">
        <v>79446</v>
      </c>
      <c r="CY54" s="70">
        <v>201733</v>
      </c>
      <c r="CZ54" s="70">
        <v>11738</v>
      </c>
      <c r="DA54" s="70">
        <v>321300</v>
      </c>
      <c r="DB54" s="70">
        <v>3771</v>
      </c>
      <c r="DC54" s="90">
        <v>3536</v>
      </c>
    </row>
    <row r="55" spans="1:107" x14ac:dyDescent="0.3">
      <c r="A55" s="156"/>
      <c r="B55" s="1">
        <v>158</v>
      </c>
      <c r="C55" s="1" t="s">
        <v>342</v>
      </c>
      <c r="D55" s="35">
        <f t="shared" si="560"/>
        <v>10194584</v>
      </c>
      <c r="E55" s="35">
        <f t="shared" si="561"/>
        <v>5865337</v>
      </c>
      <c r="F55" s="35">
        <f t="shared" si="562"/>
        <v>1779702</v>
      </c>
      <c r="G55" s="35">
        <f t="shared" si="563"/>
        <v>4085635</v>
      </c>
      <c r="H55" s="35">
        <f t="shared" si="564"/>
        <v>129419</v>
      </c>
      <c r="I55" s="35">
        <f t="shared" si="565"/>
        <v>4030683</v>
      </c>
      <c r="J55" s="35">
        <f t="shared" si="566"/>
        <v>105252</v>
      </c>
      <c r="K55" s="35">
        <f t="shared" si="567"/>
        <v>63893</v>
      </c>
      <c r="L55" s="39">
        <f t="shared" si="568"/>
        <v>851379</v>
      </c>
      <c r="M55" s="86">
        <f t="shared" si="569"/>
        <v>485187</v>
      </c>
      <c r="N55" s="16">
        <v>150323</v>
      </c>
      <c r="O55" s="16">
        <v>334864</v>
      </c>
      <c r="P55" s="16">
        <v>10744</v>
      </c>
      <c r="Q55" s="16">
        <v>338478</v>
      </c>
      <c r="R55" s="16">
        <v>11413</v>
      </c>
      <c r="S55" s="16">
        <v>5557</v>
      </c>
      <c r="T55" s="79">
        <f t="shared" si="538"/>
        <v>799071</v>
      </c>
      <c r="U55" s="80">
        <f t="shared" si="539"/>
        <v>461958</v>
      </c>
      <c r="V55" s="70">
        <v>140318</v>
      </c>
      <c r="W55" s="70">
        <v>321640</v>
      </c>
      <c r="X55" s="70">
        <v>9949</v>
      </c>
      <c r="Y55" s="70">
        <v>311894</v>
      </c>
      <c r="Z55" s="70">
        <v>10362</v>
      </c>
      <c r="AA55" s="70">
        <v>4908</v>
      </c>
      <c r="AB55" s="39">
        <f t="shared" si="540"/>
        <v>927789</v>
      </c>
      <c r="AC55" s="86">
        <f t="shared" si="541"/>
        <v>542763</v>
      </c>
      <c r="AD55" s="16">
        <v>168589</v>
      </c>
      <c r="AE55" s="16">
        <v>374174</v>
      </c>
      <c r="AF55" s="16">
        <v>11969</v>
      </c>
      <c r="AG55" s="16">
        <v>357124</v>
      </c>
      <c r="AH55" s="16">
        <v>9940</v>
      </c>
      <c r="AI55" s="16">
        <v>5993</v>
      </c>
      <c r="AJ55" s="79">
        <f t="shared" si="542"/>
        <v>867150</v>
      </c>
      <c r="AK55" s="80">
        <f t="shared" si="543"/>
        <v>504096</v>
      </c>
      <c r="AL55" s="70">
        <v>155298</v>
      </c>
      <c r="AM55" s="70">
        <v>348798</v>
      </c>
      <c r="AN55" s="70">
        <v>11490</v>
      </c>
      <c r="AO55" s="70">
        <v>337334</v>
      </c>
      <c r="AP55" s="70">
        <v>8325</v>
      </c>
      <c r="AQ55" s="70">
        <v>5905</v>
      </c>
      <c r="AR55" s="39">
        <f t="shared" si="544"/>
        <v>881831</v>
      </c>
      <c r="AS55" s="86">
        <f t="shared" si="545"/>
        <v>507593</v>
      </c>
      <c r="AT55" s="16">
        <v>157832</v>
      </c>
      <c r="AU55" s="16">
        <v>349761</v>
      </c>
      <c r="AV55" s="16">
        <v>11456</v>
      </c>
      <c r="AW55" s="16">
        <v>348544</v>
      </c>
      <c r="AX55" s="16">
        <v>8777</v>
      </c>
      <c r="AY55" s="16">
        <v>5461</v>
      </c>
      <c r="AZ55" s="79">
        <f t="shared" si="546"/>
        <v>840018</v>
      </c>
      <c r="BA55" s="80">
        <f t="shared" si="547"/>
        <v>477158</v>
      </c>
      <c r="BB55" s="70">
        <v>143730</v>
      </c>
      <c r="BC55" s="70">
        <v>333428</v>
      </c>
      <c r="BD55" s="70">
        <v>11068</v>
      </c>
      <c r="BE55" s="70">
        <v>338839</v>
      </c>
      <c r="BF55" s="70">
        <v>7358</v>
      </c>
      <c r="BG55" s="70">
        <v>5595</v>
      </c>
      <c r="BH55" s="39">
        <f t="shared" si="548"/>
        <v>808788</v>
      </c>
      <c r="BI55" s="86">
        <f t="shared" si="549"/>
        <v>457807</v>
      </c>
      <c r="BJ55" s="16">
        <v>139191</v>
      </c>
      <c r="BK55" s="16">
        <v>318616</v>
      </c>
      <c r="BL55" s="16">
        <v>10714</v>
      </c>
      <c r="BM55" s="16">
        <v>327057</v>
      </c>
      <c r="BN55" s="16">
        <v>7663</v>
      </c>
      <c r="BO55" s="16">
        <v>5547</v>
      </c>
      <c r="BP55" s="79">
        <f t="shared" si="550"/>
        <v>814786</v>
      </c>
      <c r="BQ55" s="80">
        <f t="shared" si="551"/>
        <v>452764</v>
      </c>
      <c r="BR55" s="70">
        <v>137261</v>
      </c>
      <c r="BS55" s="70">
        <v>315503</v>
      </c>
      <c r="BT55" s="70">
        <v>10568</v>
      </c>
      <c r="BU55" s="70">
        <v>337872</v>
      </c>
      <c r="BV55" s="70">
        <v>8530</v>
      </c>
      <c r="BW55" s="70">
        <v>5052</v>
      </c>
      <c r="BX55" s="39">
        <f t="shared" si="552"/>
        <v>890297</v>
      </c>
      <c r="BY55" s="86">
        <f t="shared" si="553"/>
        <v>502194</v>
      </c>
      <c r="BZ55" s="16">
        <v>146986</v>
      </c>
      <c r="CA55" s="16">
        <v>355208</v>
      </c>
      <c r="CB55" s="16">
        <v>10358</v>
      </c>
      <c r="CC55" s="16">
        <v>364368</v>
      </c>
      <c r="CD55" s="16">
        <v>8028</v>
      </c>
      <c r="CE55" s="16">
        <v>5349</v>
      </c>
      <c r="CF55" s="79">
        <f t="shared" si="554"/>
        <v>817835</v>
      </c>
      <c r="CG55" s="80">
        <f t="shared" si="555"/>
        <v>468065</v>
      </c>
      <c r="CH55" s="70">
        <v>145031</v>
      </c>
      <c r="CI55" s="70">
        <v>323034</v>
      </c>
      <c r="CJ55" s="70">
        <v>9680</v>
      </c>
      <c r="CK55" s="70">
        <v>326062</v>
      </c>
      <c r="CL55" s="70">
        <v>9116</v>
      </c>
      <c r="CM55" s="70">
        <v>4912</v>
      </c>
      <c r="CN55" s="39">
        <f t="shared" si="556"/>
        <v>843457</v>
      </c>
      <c r="CO55" s="86">
        <f t="shared" si="557"/>
        <v>499202</v>
      </c>
      <c r="CP55" s="16">
        <v>145183</v>
      </c>
      <c r="CQ55" s="16">
        <v>354019</v>
      </c>
      <c r="CR55" s="16">
        <v>10537</v>
      </c>
      <c r="CS55" s="16">
        <v>321625</v>
      </c>
      <c r="CT55" s="16">
        <v>7409</v>
      </c>
      <c r="CU55" s="16">
        <v>4684</v>
      </c>
      <c r="CV55" s="79">
        <f t="shared" si="558"/>
        <v>852183</v>
      </c>
      <c r="CW55" s="80">
        <f t="shared" si="559"/>
        <v>506550</v>
      </c>
      <c r="CX55" s="70">
        <v>149960</v>
      </c>
      <c r="CY55" s="70">
        <v>356590</v>
      </c>
      <c r="CZ55" s="70">
        <v>10886</v>
      </c>
      <c r="DA55" s="70">
        <v>321486</v>
      </c>
      <c r="DB55" s="70">
        <v>8331</v>
      </c>
      <c r="DC55" s="90">
        <v>4930</v>
      </c>
    </row>
    <row r="56" spans="1:107" ht="17.25" thickBot="1" x14ac:dyDescent="0.35">
      <c r="A56" s="157"/>
      <c r="B56" s="14">
        <v>159</v>
      </c>
      <c r="C56" s="14" t="s">
        <v>8</v>
      </c>
      <c r="D56" s="36">
        <f t="shared" si="560"/>
        <v>3786298</v>
      </c>
      <c r="E56" s="36">
        <f t="shared" si="561"/>
        <v>1939811</v>
      </c>
      <c r="F56" s="36">
        <f t="shared" si="562"/>
        <v>828893</v>
      </c>
      <c r="G56" s="36">
        <f t="shared" si="563"/>
        <v>1110918</v>
      </c>
      <c r="H56" s="36">
        <f t="shared" si="564"/>
        <v>67068</v>
      </c>
      <c r="I56" s="36">
        <f t="shared" si="565"/>
        <v>1692077</v>
      </c>
      <c r="J56" s="36">
        <f t="shared" si="566"/>
        <v>48125</v>
      </c>
      <c r="K56" s="36">
        <f t="shared" si="567"/>
        <v>39217</v>
      </c>
      <c r="L56" s="40">
        <f t="shared" si="568"/>
        <v>280165</v>
      </c>
      <c r="M56" s="87">
        <f t="shared" si="569"/>
        <v>145484</v>
      </c>
      <c r="N56" s="17">
        <v>62526</v>
      </c>
      <c r="O56" s="17">
        <v>82958</v>
      </c>
      <c r="P56" s="17">
        <v>4746</v>
      </c>
      <c r="Q56" s="17">
        <v>122377</v>
      </c>
      <c r="R56" s="17">
        <v>4355</v>
      </c>
      <c r="S56" s="17">
        <v>3203</v>
      </c>
      <c r="T56" s="83">
        <f t="shared" si="538"/>
        <v>286714</v>
      </c>
      <c r="U56" s="84">
        <f t="shared" si="539"/>
        <v>146671</v>
      </c>
      <c r="V56" s="72">
        <v>60291</v>
      </c>
      <c r="W56" s="72">
        <v>86380</v>
      </c>
      <c r="X56" s="72">
        <v>4987</v>
      </c>
      <c r="Y56" s="72">
        <v>127761</v>
      </c>
      <c r="Z56" s="72">
        <v>4297</v>
      </c>
      <c r="AA56" s="72">
        <v>2998</v>
      </c>
      <c r="AB56" s="40">
        <f t="shared" si="540"/>
        <v>347979</v>
      </c>
      <c r="AC56" s="87">
        <f t="shared" si="541"/>
        <v>178040</v>
      </c>
      <c r="AD56" s="17">
        <v>74798</v>
      </c>
      <c r="AE56" s="17">
        <v>103242</v>
      </c>
      <c r="AF56" s="17">
        <v>6133</v>
      </c>
      <c r="AG56" s="17">
        <v>156205</v>
      </c>
      <c r="AH56" s="17">
        <v>4130</v>
      </c>
      <c r="AI56" s="17">
        <v>3471</v>
      </c>
      <c r="AJ56" s="83">
        <f t="shared" si="542"/>
        <v>336834</v>
      </c>
      <c r="AK56" s="84">
        <f t="shared" si="543"/>
        <v>171119</v>
      </c>
      <c r="AL56" s="72">
        <v>74266</v>
      </c>
      <c r="AM56" s="72">
        <v>96853</v>
      </c>
      <c r="AN56" s="72">
        <v>5931</v>
      </c>
      <c r="AO56" s="72">
        <v>152588</v>
      </c>
      <c r="AP56" s="72">
        <v>3844</v>
      </c>
      <c r="AQ56" s="72">
        <v>3352</v>
      </c>
      <c r="AR56" s="40">
        <f t="shared" si="544"/>
        <v>336793</v>
      </c>
      <c r="AS56" s="87">
        <f t="shared" si="545"/>
        <v>169062</v>
      </c>
      <c r="AT56" s="17">
        <v>73022</v>
      </c>
      <c r="AU56" s="17">
        <v>96040</v>
      </c>
      <c r="AV56" s="17">
        <v>5895</v>
      </c>
      <c r="AW56" s="17">
        <v>154272</v>
      </c>
      <c r="AX56" s="17">
        <v>4102</v>
      </c>
      <c r="AY56" s="17">
        <v>3462</v>
      </c>
      <c r="AZ56" s="83">
        <f t="shared" si="546"/>
        <v>314530</v>
      </c>
      <c r="BA56" s="84">
        <f t="shared" si="547"/>
        <v>158238</v>
      </c>
      <c r="BB56" s="72">
        <v>66205</v>
      </c>
      <c r="BC56" s="72">
        <v>92033</v>
      </c>
      <c r="BD56" s="72">
        <v>6026</v>
      </c>
      <c r="BE56" s="72">
        <v>143274</v>
      </c>
      <c r="BF56" s="72">
        <v>2934</v>
      </c>
      <c r="BG56" s="72">
        <v>4058</v>
      </c>
      <c r="BH56" s="40">
        <f t="shared" si="548"/>
        <v>290242</v>
      </c>
      <c r="BI56" s="87">
        <f t="shared" si="549"/>
        <v>147773</v>
      </c>
      <c r="BJ56" s="17">
        <v>61792</v>
      </c>
      <c r="BK56" s="17">
        <v>85981</v>
      </c>
      <c r="BL56" s="17">
        <v>5743</v>
      </c>
      <c r="BM56" s="17">
        <v>130008</v>
      </c>
      <c r="BN56" s="17">
        <v>3243</v>
      </c>
      <c r="BO56" s="17">
        <v>3475</v>
      </c>
      <c r="BP56" s="83">
        <f t="shared" si="550"/>
        <v>291002</v>
      </c>
      <c r="BQ56" s="84">
        <f t="shared" si="551"/>
        <v>147793</v>
      </c>
      <c r="BR56" s="72">
        <v>61520</v>
      </c>
      <c r="BS56" s="72">
        <v>86273</v>
      </c>
      <c r="BT56" s="72">
        <v>5627</v>
      </c>
      <c r="BU56" s="72">
        <v>130509</v>
      </c>
      <c r="BV56" s="72">
        <v>3648</v>
      </c>
      <c r="BW56" s="72">
        <v>3425</v>
      </c>
      <c r="BX56" s="40">
        <f t="shared" si="552"/>
        <v>331558</v>
      </c>
      <c r="BY56" s="87">
        <f t="shared" si="553"/>
        <v>169762</v>
      </c>
      <c r="BZ56" s="17">
        <v>70686</v>
      </c>
      <c r="CA56" s="17">
        <v>99076</v>
      </c>
      <c r="CB56" s="17">
        <v>5499</v>
      </c>
      <c r="CC56" s="17">
        <v>149351</v>
      </c>
      <c r="CD56" s="17">
        <v>3759</v>
      </c>
      <c r="CE56" s="17">
        <v>3187</v>
      </c>
      <c r="CF56" s="83">
        <f t="shared" si="554"/>
        <v>338233</v>
      </c>
      <c r="CG56" s="84">
        <f t="shared" si="555"/>
        <v>171904</v>
      </c>
      <c r="CH56" s="72">
        <v>78732</v>
      </c>
      <c r="CI56" s="72">
        <v>93172</v>
      </c>
      <c r="CJ56" s="72">
        <v>5170</v>
      </c>
      <c r="CK56" s="72">
        <v>152747</v>
      </c>
      <c r="CL56" s="72">
        <v>5355</v>
      </c>
      <c r="CM56" s="72">
        <v>3057</v>
      </c>
      <c r="CN56" s="40">
        <f t="shared" si="556"/>
        <v>320357</v>
      </c>
      <c r="CO56" s="87">
        <f t="shared" si="557"/>
        <v>169042</v>
      </c>
      <c r="CP56" s="17">
        <v>73541</v>
      </c>
      <c r="CQ56" s="17">
        <v>95501</v>
      </c>
      <c r="CR56" s="17">
        <v>5916</v>
      </c>
      <c r="CS56" s="17">
        <v>138598</v>
      </c>
      <c r="CT56" s="17">
        <v>3970</v>
      </c>
      <c r="CU56" s="17">
        <v>2831</v>
      </c>
      <c r="CV56" s="83">
        <f t="shared" si="558"/>
        <v>311891</v>
      </c>
      <c r="CW56" s="84">
        <f t="shared" si="559"/>
        <v>164923</v>
      </c>
      <c r="CX56" s="72">
        <v>71514</v>
      </c>
      <c r="CY56" s="72">
        <v>93409</v>
      </c>
      <c r="CZ56" s="72">
        <v>5395</v>
      </c>
      <c r="DA56" s="72">
        <v>134387</v>
      </c>
      <c r="DB56" s="72">
        <v>4488</v>
      </c>
      <c r="DC56" s="92">
        <v>2698</v>
      </c>
    </row>
    <row r="57" spans="1:107" x14ac:dyDescent="0.3">
      <c r="A57" s="159" t="s">
        <v>332</v>
      </c>
      <c r="B57" s="27">
        <v>201</v>
      </c>
      <c r="C57" s="27" t="s">
        <v>9</v>
      </c>
      <c r="D57" s="38">
        <f t="shared" si="560"/>
        <v>8777865</v>
      </c>
      <c r="E57" s="38">
        <f t="shared" si="561"/>
        <v>7455835</v>
      </c>
      <c r="F57" s="38">
        <f t="shared" si="562"/>
        <v>1825693</v>
      </c>
      <c r="G57" s="38">
        <f t="shared" si="563"/>
        <v>5630142</v>
      </c>
      <c r="H57" s="38">
        <f t="shared" si="564"/>
        <v>293280</v>
      </c>
      <c r="I57" s="38">
        <f t="shared" si="565"/>
        <v>809117</v>
      </c>
      <c r="J57" s="38">
        <f t="shared" si="566"/>
        <v>176023</v>
      </c>
      <c r="K57" s="38">
        <f t="shared" si="567"/>
        <v>43610</v>
      </c>
      <c r="L57" s="93">
        <f t="shared" si="568"/>
        <v>711134</v>
      </c>
      <c r="M57" s="94">
        <f t="shared" si="569"/>
        <v>604465</v>
      </c>
      <c r="N57" s="28">
        <v>141918</v>
      </c>
      <c r="O57" s="28">
        <v>462547</v>
      </c>
      <c r="P57" s="28">
        <v>23532</v>
      </c>
      <c r="Q57" s="28">
        <v>63453</v>
      </c>
      <c r="R57" s="28">
        <v>15966</v>
      </c>
      <c r="S57" s="28">
        <v>3718</v>
      </c>
      <c r="T57" s="95">
        <f t="shared" si="538"/>
        <v>761543</v>
      </c>
      <c r="U57" s="96">
        <f t="shared" si="539"/>
        <v>620524</v>
      </c>
      <c r="V57" s="73">
        <v>145202</v>
      </c>
      <c r="W57" s="73">
        <v>475322</v>
      </c>
      <c r="X57" s="73">
        <v>24618</v>
      </c>
      <c r="Y57" s="73">
        <v>95510</v>
      </c>
      <c r="Z57" s="73">
        <v>16961</v>
      </c>
      <c r="AA57" s="73">
        <v>3930</v>
      </c>
      <c r="AB57" s="93">
        <f t="shared" si="540"/>
        <v>825983</v>
      </c>
      <c r="AC57" s="94">
        <f t="shared" si="541"/>
        <v>679472</v>
      </c>
      <c r="AD57" s="28">
        <v>158631</v>
      </c>
      <c r="AE57" s="28">
        <v>520841</v>
      </c>
      <c r="AF57" s="28">
        <v>27459</v>
      </c>
      <c r="AG57" s="28">
        <v>98511</v>
      </c>
      <c r="AH57" s="28">
        <v>16517</v>
      </c>
      <c r="AI57" s="28">
        <v>4024</v>
      </c>
      <c r="AJ57" s="95">
        <f t="shared" si="542"/>
        <v>721719</v>
      </c>
      <c r="AK57" s="96">
        <f t="shared" si="543"/>
        <v>609240</v>
      </c>
      <c r="AL57" s="73">
        <v>148232</v>
      </c>
      <c r="AM57" s="73">
        <v>461008</v>
      </c>
      <c r="AN57" s="73">
        <v>24549</v>
      </c>
      <c r="AO57" s="73">
        <v>69871</v>
      </c>
      <c r="AP57" s="73">
        <v>14149</v>
      </c>
      <c r="AQ57" s="73">
        <v>3910</v>
      </c>
      <c r="AR57" s="93">
        <f t="shared" si="544"/>
        <v>675427</v>
      </c>
      <c r="AS57" s="94">
        <f t="shared" si="545"/>
        <v>574931</v>
      </c>
      <c r="AT57" s="28">
        <v>141845</v>
      </c>
      <c r="AU57" s="28">
        <v>433086</v>
      </c>
      <c r="AV57" s="28">
        <v>23175</v>
      </c>
      <c r="AW57" s="28">
        <v>61050</v>
      </c>
      <c r="AX57" s="28">
        <v>12959</v>
      </c>
      <c r="AY57" s="28">
        <v>3312</v>
      </c>
      <c r="AZ57" s="95">
        <f t="shared" si="546"/>
        <v>705504</v>
      </c>
      <c r="BA57" s="96">
        <f t="shared" si="547"/>
        <v>605439</v>
      </c>
      <c r="BB57" s="73">
        <v>141844</v>
      </c>
      <c r="BC57" s="73">
        <v>463595</v>
      </c>
      <c r="BD57" s="73">
        <v>25422</v>
      </c>
      <c r="BE57" s="73">
        <v>59600</v>
      </c>
      <c r="BF57" s="73">
        <v>11641</v>
      </c>
      <c r="BG57" s="73">
        <v>3402</v>
      </c>
      <c r="BH57" s="93">
        <f t="shared" si="548"/>
        <v>713540</v>
      </c>
      <c r="BI57" s="94">
        <f t="shared" si="549"/>
        <v>615694</v>
      </c>
      <c r="BJ57" s="28">
        <v>148987</v>
      </c>
      <c r="BK57" s="28">
        <v>466707</v>
      </c>
      <c r="BL57" s="28">
        <v>25461</v>
      </c>
      <c r="BM57" s="28">
        <v>56025</v>
      </c>
      <c r="BN57" s="28">
        <v>12935</v>
      </c>
      <c r="BO57" s="28">
        <v>3425</v>
      </c>
      <c r="BP57" s="95">
        <f t="shared" si="550"/>
        <v>705939</v>
      </c>
      <c r="BQ57" s="96">
        <f t="shared" si="551"/>
        <v>606993</v>
      </c>
      <c r="BR57" s="73">
        <v>150582</v>
      </c>
      <c r="BS57" s="73">
        <v>456411</v>
      </c>
      <c r="BT57" s="73">
        <v>24389</v>
      </c>
      <c r="BU57" s="73">
        <v>56051</v>
      </c>
      <c r="BV57" s="73">
        <v>14802</v>
      </c>
      <c r="BW57" s="73">
        <v>3704</v>
      </c>
      <c r="BX57" s="93">
        <f t="shared" si="552"/>
        <v>737660</v>
      </c>
      <c r="BY57" s="94">
        <f t="shared" si="553"/>
        <v>632412</v>
      </c>
      <c r="BZ57" s="28">
        <v>152583</v>
      </c>
      <c r="CA57" s="28">
        <v>479829</v>
      </c>
      <c r="CB57" s="28">
        <v>22359</v>
      </c>
      <c r="CC57" s="28">
        <v>65984</v>
      </c>
      <c r="CD57" s="28">
        <v>13496</v>
      </c>
      <c r="CE57" s="28">
        <v>3409</v>
      </c>
      <c r="CF57" s="95">
        <f t="shared" si="554"/>
        <v>650991</v>
      </c>
      <c r="CG57" s="96">
        <f t="shared" si="555"/>
        <v>554179</v>
      </c>
      <c r="CH57" s="73">
        <v>147831</v>
      </c>
      <c r="CI57" s="73">
        <v>406348</v>
      </c>
      <c r="CJ57" s="73">
        <v>20485</v>
      </c>
      <c r="CK57" s="73">
        <v>57618</v>
      </c>
      <c r="CL57" s="73">
        <v>15344</v>
      </c>
      <c r="CM57" s="73">
        <v>3365</v>
      </c>
      <c r="CN57" s="93">
        <f t="shared" si="556"/>
        <v>785844</v>
      </c>
      <c r="CO57" s="94">
        <f t="shared" si="557"/>
        <v>676449</v>
      </c>
      <c r="CP57" s="28">
        <v>167651</v>
      </c>
      <c r="CQ57" s="28">
        <v>508798</v>
      </c>
      <c r="CR57" s="28">
        <v>26768</v>
      </c>
      <c r="CS57" s="28">
        <v>64393</v>
      </c>
      <c r="CT57" s="28">
        <v>14533</v>
      </c>
      <c r="CU57" s="28">
        <v>3701</v>
      </c>
      <c r="CV57" s="95">
        <f t="shared" si="558"/>
        <v>782581</v>
      </c>
      <c r="CW57" s="96">
        <f t="shared" si="559"/>
        <v>676037</v>
      </c>
      <c r="CX57" s="73">
        <v>180387</v>
      </c>
      <c r="CY57" s="73">
        <v>495650</v>
      </c>
      <c r="CZ57" s="73">
        <v>25063</v>
      </c>
      <c r="DA57" s="73">
        <v>61051</v>
      </c>
      <c r="DB57" s="73">
        <v>16720</v>
      </c>
      <c r="DC57" s="97">
        <v>3710</v>
      </c>
    </row>
    <row r="58" spans="1:107" x14ac:dyDescent="0.3">
      <c r="A58" s="156"/>
      <c r="B58" s="1">
        <v>202</v>
      </c>
      <c r="C58" s="1" t="s">
        <v>10</v>
      </c>
      <c r="D58" s="35">
        <f t="shared" si="560"/>
        <v>17825270</v>
      </c>
      <c r="E58" s="35">
        <f t="shared" si="561"/>
        <v>15221273</v>
      </c>
      <c r="F58" s="35">
        <f t="shared" si="562"/>
        <v>4195660</v>
      </c>
      <c r="G58" s="35">
        <f t="shared" si="563"/>
        <v>11025613</v>
      </c>
      <c r="H58" s="35">
        <f t="shared" si="564"/>
        <v>692920</v>
      </c>
      <c r="I58" s="35">
        <f t="shared" si="565"/>
        <v>1397283</v>
      </c>
      <c r="J58" s="35">
        <f t="shared" si="566"/>
        <v>441743</v>
      </c>
      <c r="K58" s="35">
        <f t="shared" si="567"/>
        <v>72051</v>
      </c>
      <c r="L58" s="39">
        <f t="shared" si="568"/>
        <v>1482687</v>
      </c>
      <c r="M58" s="86">
        <f t="shared" si="569"/>
        <v>1265512</v>
      </c>
      <c r="N58" s="16">
        <v>355004</v>
      </c>
      <c r="O58" s="16">
        <v>910508</v>
      </c>
      <c r="P58" s="16">
        <v>58299</v>
      </c>
      <c r="Q58" s="16">
        <v>107516</v>
      </c>
      <c r="R58" s="16">
        <v>45008</v>
      </c>
      <c r="S58" s="16">
        <v>6352</v>
      </c>
      <c r="T58" s="79">
        <f t="shared" si="538"/>
        <v>1502311</v>
      </c>
      <c r="U58" s="80">
        <f t="shared" si="539"/>
        <v>1269453</v>
      </c>
      <c r="V58" s="70">
        <v>348578</v>
      </c>
      <c r="W58" s="70">
        <v>920875</v>
      </c>
      <c r="X58" s="70">
        <v>56896</v>
      </c>
      <c r="Y58" s="70">
        <v>122219</v>
      </c>
      <c r="Z58" s="70">
        <v>47196</v>
      </c>
      <c r="AA58" s="70">
        <v>6547</v>
      </c>
      <c r="AB58" s="39">
        <f t="shared" si="540"/>
        <v>1620859</v>
      </c>
      <c r="AC58" s="86">
        <f t="shared" si="541"/>
        <v>1371676</v>
      </c>
      <c r="AD58" s="16">
        <v>360600</v>
      </c>
      <c r="AE58" s="16">
        <v>1011076</v>
      </c>
      <c r="AF58" s="16">
        <v>64573</v>
      </c>
      <c r="AG58" s="16">
        <v>135951</v>
      </c>
      <c r="AH58" s="16">
        <v>42102</v>
      </c>
      <c r="AI58" s="16">
        <v>6557</v>
      </c>
      <c r="AJ58" s="79">
        <f t="shared" si="542"/>
        <v>1483828</v>
      </c>
      <c r="AK58" s="80">
        <f t="shared" si="543"/>
        <v>1265672</v>
      </c>
      <c r="AL58" s="70">
        <v>341489</v>
      </c>
      <c r="AM58" s="70">
        <v>924183</v>
      </c>
      <c r="AN58" s="70">
        <v>60297</v>
      </c>
      <c r="AO58" s="70">
        <v>118277</v>
      </c>
      <c r="AP58" s="70">
        <v>32934</v>
      </c>
      <c r="AQ58" s="70">
        <v>6648</v>
      </c>
      <c r="AR58" s="39">
        <f t="shared" si="544"/>
        <v>1420908</v>
      </c>
      <c r="AS58" s="86">
        <f t="shared" si="545"/>
        <v>1212186</v>
      </c>
      <c r="AT58" s="16">
        <v>327177</v>
      </c>
      <c r="AU58" s="16">
        <v>885009</v>
      </c>
      <c r="AV58" s="16">
        <v>59370</v>
      </c>
      <c r="AW58" s="16">
        <v>113512</v>
      </c>
      <c r="AX58" s="16">
        <v>28945</v>
      </c>
      <c r="AY58" s="16">
        <v>6895</v>
      </c>
      <c r="AZ58" s="79">
        <f t="shared" si="546"/>
        <v>1437022</v>
      </c>
      <c r="BA58" s="80">
        <f t="shared" si="547"/>
        <v>1228764</v>
      </c>
      <c r="BB58" s="70">
        <v>328009</v>
      </c>
      <c r="BC58" s="70">
        <v>900755</v>
      </c>
      <c r="BD58" s="70">
        <v>59667</v>
      </c>
      <c r="BE58" s="70">
        <v>114429</v>
      </c>
      <c r="BF58" s="70">
        <v>28270</v>
      </c>
      <c r="BG58" s="70">
        <v>5892</v>
      </c>
      <c r="BH58" s="39">
        <f t="shared" si="548"/>
        <v>1416352</v>
      </c>
      <c r="BI58" s="86">
        <f t="shared" si="549"/>
        <v>1209159</v>
      </c>
      <c r="BJ58" s="16">
        <v>321824</v>
      </c>
      <c r="BK58" s="16">
        <v>887335</v>
      </c>
      <c r="BL58" s="16">
        <v>58469</v>
      </c>
      <c r="BM58" s="16">
        <v>112322</v>
      </c>
      <c r="BN58" s="16">
        <v>30467</v>
      </c>
      <c r="BO58" s="16">
        <v>5935</v>
      </c>
      <c r="BP58" s="79">
        <f t="shared" si="550"/>
        <v>1450509</v>
      </c>
      <c r="BQ58" s="80">
        <f t="shared" si="551"/>
        <v>1238815</v>
      </c>
      <c r="BR58" s="70">
        <v>349207</v>
      </c>
      <c r="BS58" s="70">
        <v>889608</v>
      </c>
      <c r="BT58" s="70">
        <v>56243</v>
      </c>
      <c r="BU58" s="70">
        <v>110858</v>
      </c>
      <c r="BV58" s="70">
        <v>38633</v>
      </c>
      <c r="BW58" s="70">
        <v>5960</v>
      </c>
      <c r="BX58" s="39">
        <f t="shared" si="552"/>
        <v>1480711</v>
      </c>
      <c r="BY58" s="86">
        <f t="shared" si="553"/>
        <v>1272853</v>
      </c>
      <c r="BZ58" s="16">
        <v>346023</v>
      </c>
      <c r="CA58" s="16">
        <v>926830</v>
      </c>
      <c r="CB58" s="16">
        <v>52376</v>
      </c>
      <c r="CC58" s="16">
        <v>116449</v>
      </c>
      <c r="CD58" s="16">
        <v>33479</v>
      </c>
      <c r="CE58" s="16">
        <v>5554</v>
      </c>
      <c r="CF58" s="79">
        <f t="shared" si="554"/>
        <v>1342176</v>
      </c>
      <c r="CG58" s="80">
        <f t="shared" si="555"/>
        <v>1146209</v>
      </c>
      <c r="CH58" s="70">
        <v>339640</v>
      </c>
      <c r="CI58" s="70">
        <v>806569</v>
      </c>
      <c r="CJ58" s="70">
        <v>49678</v>
      </c>
      <c r="CK58" s="70">
        <v>105726</v>
      </c>
      <c r="CL58" s="70">
        <v>35212</v>
      </c>
      <c r="CM58" s="70">
        <v>5351</v>
      </c>
      <c r="CN58" s="39">
        <f t="shared" si="556"/>
        <v>1561664</v>
      </c>
      <c r="CO58" s="86">
        <f t="shared" si="557"/>
        <v>1343090</v>
      </c>
      <c r="CP58" s="16">
        <v>371368</v>
      </c>
      <c r="CQ58" s="16">
        <v>971722</v>
      </c>
      <c r="CR58" s="16">
        <v>58797</v>
      </c>
      <c r="CS58" s="16">
        <v>117730</v>
      </c>
      <c r="CT58" s="16">
        <v>36891</v>
      </c>
      <c r="CU58" s="16">
        <v>5156</v>
      </c>
      <c r="CV58" s="79">
        <f t="shared" si="558"/>
        <v>1626243</v>
      </c>
      <c r="CW58" s="80">
        <f t="shared" si="559"/>
        <v>1397884</v>
      </c>
      <c r="CX58" s="70">
        <v>406741</v>
      </c>
      <c r="CY58" s="70">
        <v>991143</v>
      </c>
      <c r="CZ58" s="70">
        <v>58255</v>
      </c>
      <c r="DA58" s="70">
        <v>122294</v>
      </c>
      <c r="DB58" s="70">
        <v>42606</v>
      </c>
      <c r="DC58" s="90">
        <v>5204</v>
      </c>
    </row>
    <row r="59" spans="1:107" x14ac:dyDescent="0.3">
      <c r="A59" s="156"/>
      <c r="B59" s="1">
        <v>203</v>
      </c>
      <c r="C59" s="1" t="s">
        <v>11</v>
      </c>
      <c r="D59" s="35">
        <f t="shared" si="560"/>
        <v>7334125</v>
      </c>
      <c r="E59" s="35">
        <f t="shared" si="561"/>
        <v>5897625</v>
      </c>
      <c r="F59" s="35">
        <f t="shared" si="562"/>
        <v>1457551</v>
      </c>
      <c r="G59" s="35">
        <f t="shared" si="563"/>
        <v>4440074</v>
      </c>
      <c r="H59" s="35">
        <f t="shared" si="564"/>
        <v>224157</v>
      </c>
      <c r="I59" s="35">
        <f t="shared" si="565"/>
        <v>1053755</v>
      </c>
      <c r="J59" s="35">
        <f t="shared" si="566"/>
        <v>128110</v>
      </c>
      <c r="K59" s="35">
        <f t="shared" si="567"/>
        <v>30478</v>
      </c>
      <c r="L59" s="39">
        <f t="shared" si="568"/>
        <v>591931</v>
      </c>
      <c r="M59" s="86">
        <f t="shared" si="569"/>
        <v>480223</v>
      </c>
      <c r="N59" s="16">
        <v>114926</v>
      </c>
      <c r="O59" s="16">
        <v>365297</v>
      </c>
      <c r="P59" s="16">
        <v>18411</v>
      </c>
      <c r="Q59" s="16">
        <v>80738</v>
      </c>
      <c r="R59" s="16">
        <v>10145</v>
      </c>
      <c r="S59" s="16">
        <v>2414</v>
      </c>
      <c r="T59" s="79">
        <f t="shared" si="538"/>
        <v>612736</v>
      </c>
      <c r="U59" s="80">
        <f t="shared" si="539"/>
        <v>494848</v>
      </c>
      <c r="V59" s="70">
        <v>116490</v>
      </c>
      <c r="W59" s="70">
        <v>378358</v>
      </c>
      <c r="X59" s="70">
        <v>19346</v>
      </c>
      <c r="Y59" s="70">
        <v>85386</v>
      </c>
      <c r="Z59" s="70">
        <v>10841</v>
      </c>
      <c r="AA59" s="70">
        <v>2315</v>
      </c>
      <c r="AB59" s="39">
        <f t="shared" si="540"/>
        <v>678406</v>
      </c>
      <c r="AC59" s="86">
        <f t="shared" si="541"/>
        <v>541842</v>
      </c>
      <c r="AD59" s="16">
        <v>126305</v>
      </c>
      <c r="AE59" s="16">
        <v>415537</v>
      </c>
      <c r="AF59" s="16">
        <v>22051</v>
      </c>
      <c r="AG59" s="16">
        <v>99290</v>
      </c>
      <c r="AH59" s="16">
        <v>12614</v>
      </c>
      <c r="AI59" s="16">
        <v>2609</v>
      </c>
      <c r="AJ59" s="79">
        <f t="shared" si="542"/>
        <v>614890</v>
      </c>
      <c r="AK59" s="80">
        <f t="shared" si="543"/>
        <v>494285</v>
      </c>
      <c r="AL59" s="70">
        <v>121335</v>
      </c>
      <c r="AM59" s="70">
        <v>372950</v>
      </c>
      <c r="AN59" s="70">
        <v>19128</v>
      </c>
      <c r="AO59" s="70">
        <v>88331</v>
      </c>
      <c r="AP59" s="70">
        <v>10783</v>
      </c>
      <c r="AQ59" s="70">
        <v>2363</v>
      </c>
      <c r="AR59" s="39">
        <f t="shared" si="544"/>
        <v>576243</v>
      </c>
      <c r="AS59" s="86">
        <f t="shared" si="545"/>
        <v>459464</v>
      </c>
      <c r="AT59" s="16">
        <v>113791</v>
      </c>
      <c r="AU59" s="16">
        <v>345673</v>
      </c>
      <c r="AV59" s="16">
        <v>17948</v>
      </c>
      <c r="AW59" s="16">
        <v>86767</v>
      </c>
      <c r="AX59" s="16">
        <v>9679</v>
      </c>
      <c r="AY59" s="16">
        <v>2385</v>
      </c>
      <c r="AZ59" s="79">
        <f t="shared" si="546"/>
        <v>597771</v>
      </c>
      <c r="BA59" s="80">
        <f t="shared" si="547"/>
        <v>476967</v>
      </c>
      <c r="BB59" s="70">
        <v>116000</v>
      </c>
      <c r="BC59" s="70">
        <v>360967</v>
      </c>
      <c r="BD59" s="70">
        <v>19387</v>
      </c>
      <c r="BE59" s="70">
        <v>89777</v>
      </c>
      <c r="BF59" s="70">
        <v>9027</v>
      </c>
      <c r="BG59" s="70">
        <v>2613</v>
      </c>
      <c r="BH59" s="39">
        <f t="shared" si="548"/>
        <v>603772</v>
      </c>
      <c r="BI59" s="86">
        <f t="shared" si="549"/>
        <v>486124</v>
      </c>
      <c r="BJ59" s="16">
        <v>118746</v>
      </c>
      <c r="BK59" s="16">
        <v>367378</v>
      </c>
      <c r="BL59" s="16">
        <v>19302</v>
      </c>
      <c r="BM59" s="16">
        <v>85664</v>
      </c>
      <c r="BN59" s="16">
        <v>10335</v>
      </c>
      <c r="BO59" s="16">
        <v>2347</v>
      </c>
      <c r="BP59" s="79">
        <f t="shared" si="550"/>
        <v>598837</v>
      </c>
      <c r="BQ59" s="80">
        <f t="shared" si="551"/>
        <v>481756</v>
      </c>
      <c r="BR59" s="70">
        <v>120327</v>
      </c>
      <c r="BS59" s="70">
        <v>361429</v>
      </c>
      <c r="BT59" s="70">
        <v>18449</v>
      </c>
      <c r="BU59" s="70">
        <v>84485</v>
      </c>
      <c r="BV59" s="70">
        <v>11692</v>
      </c>
      <c r="BW59" s="70">
        <v>2455</v>
      </c>
      <c r="BX59" s="39">
        <f t="shared" si="552"/>
        <v>618505</v>
      </c>
      <c r="BY59" s="86">
        <f t="shared" si="553"/>
        <v>498434</v>
      </c>
      <c r="BZ59" s="16">
        <v>121344</v>
      </c>
      <c r="CA59" s="16">
        <v>377090</v>
      </c>
      <c r="CB59" s="16">
        <v>16712</v>
      </c>
      <c r="CC59" s="16">
        <v>91089</v>
      </c>
      <c r="CD59" s="16">
        <v>9410</v>
      </c>
      <c r="CE59" s="16">
        <v>2860</v>
      </c>
      <c r="CF59" s="79">
        <f t="shared" si="554"/>
        <v>541447</v>
      </c>
      <c r="CG59" s="80">
        <f t="shared" si="555"/>
        <v>432089</v>
      </c>
      <c r="CH59" s="70">
        <v>115853</v>
      </c>
      <c r="CI59" s="70">
        <v>316236</v>
      </c>
      <c r="CJ59" s="70">
        <v>15209</v>
      </c>
      <c r="CK59" s="70">
        <v>80832</v>
      </c>
      <c r="CL59" s="70">
        <v>10656</v>
      </c>
      <c r="CM59" s="70">
        <v>2661</v>
      </c>
      <c r="CN59" s="39">
        <f t="shared" si="556"/>
        <v>656201</v>
      </c>
      <c r="CO59" s="86">
        <f t="shared" si="557"/>
        <v>532524</v>
      </c>
      <c r="CP59" s="16">
        <v>134087</v>
      </c>
      <c r="CQ59" s="16">
        <v>398437</v>
      </c>
      <c r="CR59" s="16">
        <v>19802</v>
      </c>
      <c r="CS59" s="16">
        <v>90474</v>
      </c>
      <c r="CT59" s="16">
        <v>10560</v>
      </c>
      <c r="CU59" s="16">
        <v>2841</v>
      </c>
      <c r="CV59" s="79">
        <f t="shared" si="558"/>
        <v>643386</v>
      </c>
      <c r="CW59" s="80">
        <f t="shared" si="559"/>
        <v>519069</v>
      </c>
      <c r="CX59" s="70">
        <v>138347</v>
      </c>
      <c r="CY59" s="70">
        <v>380722</v>
      </c>
      <c r="CZ59" s="70">
        <v>18412</v>
      </c>
      <c r="DA59" s="70">
        <v>90922</v>
      </c>
      <c r="DB59" s="70">
        <v>12368</v>
      </c>
      <c r="DC59" s="90">
        <v>2615</v>
      </c>
    </row>
    <row r="60" spans="1:107" x14ac:dyDescent="0.3">
      <c r="A60" s="156"/>
      <c r="B60" s="1">
        <v>204</v>
      </c>
      <c r="C60" s="1" t="s">
        <v>12</v>
      </c>
      <c r="D60" s="35">
        <f t="shared" si="560"/>
        <v>4557659</v>
      </c>
      <c r="E60" s="35">
        <f t="shared" si="561"/>
        <v>3132339</v>
      </c>
      <c r="F60" s="35">
        <f t="shared" si="562"/>
        <v>944696</v>
      </c>
      <c r="G60" s="35">
        <f t="shared" si="563"/>
        <v>2187643</v>
      </c>
      <c r="H60" s="35">
        <f t="shared" si="564"/>
        <v>182293</v>
      </c>
      <c r="I60" s="35">
        <f t="shared" si="565"/>
        <v>1117125</v>
      </c>
      <c r="J60" s="35">
        <f t="shared" si="566"/>
        <v>94584</v>
      </c>
      <c r="K60" s="35">
        <f t="shared" si="567"/>
        <v>31318</v>
      </c>
      <c r="L60" s="39">
        <f t="shared" si="568"/>
        <v>369779</v>
      </c>
      <c r="M60" s="86">
        <f t="shared" si="569"/>
        <v>254250</v>
      </c>
      <c r="N60" s="16">
        <v>77823</v>
      </c>
      <c r="O60" s="16">
        <v>176427</v>
      </c>
      <c r="P60" s="16">
        <v>14164</v>
      </c>
      <c r="Q60" s="16">
        <v>90233</v>
      </c>
      <c r="R60" s="16">
        <v>8438</v>
      </c>
      <c r="S60" s="16">
        <v>2694</v>
      </c>
      <c r="T60" s="79">
        <f t="shared" si="538"/>
        <v>375683</v>
      </c>
      <c r="U60" s="80">
        <f t="shared" si="539"/>
        <v>261574</v>
      </c>
      <c r="V60" s="70">
        <v>78307</v>
      </c>
      <c r="W60" s="70">
        <v>183267</v>
      </c>
      <c r="X60" s="70">
        <v>14869</v>
      </c>
      <c r="Y60" s="70">
        <v>86934</v>
      </c>
      <c r="Z60" s="70">
        <v>9930</v>
      </c>
      <c r="AA60" s="70">
        <v>2376</v>
      </c>
      <c r="AB60" s="39">
        <f t="shared" si="540"/>
        <v>420816</v>
      </c>
      <c r="AC60" s="86">
        <f t="shared" si="541"/>
        <v>289938</v>
      </c>
      <c r="AD60" s="16">
        <v>85598</v>
      </c>
      <c r="AE60" s="16">
        <v>204340</v>
      </c>
      <c r="AF60" s="16">
        <v>16903</v>
      </c>
      <c r="AG60" s="16">
        <v>101742</v>
      </c>
      <c r="AH60" s="16">
        <v>9767</v>
      </c>
      <c r="AI60" s="16">
        <v>2466</v>
      </c>
      <c r="AJ60" s="79">
        <f t="shared" si="542"/>
        <v>383049</v>
      </c>
      <c r="AK60" s="80">
        <f t="shared" si="543"/>
        <v>265914</v>
      </c>
      <c r="AL60" s="70">
        <v>79474</v>
      </c>
      <c r="AM60" s="70">
        <v>186440</v>
      </c>
      <c r="AN60" s="70">
        <v>15250</v>
      </c>
      <c r="AO60" s="70">
        <v>92517</v>
      </c>
      <c r="AP60" s="70">
        <v>7081</v>
      </c>
      <c r="AQ60" s="70">
        <v>2287</v>
      </c>
      <c r="AR60" s="39">
        <f t="shared" si="544"/>
        <v>378688</v>
      </c>
      <c r="AS60" s="86">
        <f t="shared" si="545"/>
        <v>258918</v>
      </c>
      <c r="AT60" s="16">
        <v>76133</v>
      </c>
      <c r="AU60" s="16">
        <v>182785</v>
      </c>
      <c r="AV60" s="16">
        <v>15354</v>
      </c>
      <c r="AW60" s="16">
        <v>95178</v>
      </c>
      <c r="AX60" s="16">
        <v>6643</v>
      </c>
      <c r="AY60" s="16">
        <v>2595</v>
      </c>
      <c r="AZ60" s="79">
        <f t="shared" si="546"/>
        <v>378402</v>
      </c>
      <c r="BA60" s="80">
        <f t="shared" si="547"/>
        <v>260005</v>
      </c>
      <c r="BB60" s="70">
        <v>76858</v>
      </c>
      <c r="BC60" s="70">
        <v>183147</v>
      </c>
      <c r="BD60" s="70">
        <v>16049</v>
      </c>
      <c r="BE60" s="70">
        <v>93968</v>
      </c>
      <c r="BF60" s="70">
        <v>6032</v>
      </c>
      <c r="BG60" s="70">
        <v>2348</v>
      </c>
      <c r="BH60" s="39">
        <f t="shared" si="548"/>
        <v>366604</v>
      </c>
      <c r="BI60" s="86">
        <f t="shared" si="549"/>
        <v>250809</v>
      </c>
      <c r="BJ60" s="16">
        <v>73912</v>
      </c>
      <c r="BK60" s="16">
        <v>176897</v>
      </c>
      <c r="BL60" s="16">
        <v>15807</v>
      </c>
      <c r="BM60" s="16">
        <v>90213</v>
      </c>
      <c r="BN60" s="16">
        <v>6990</v>
      </c>
      <c r="BO60" s="16">
        <v>2785</v>
      </c>
      <c r="BP60" s="79">
        <f t="shared" si="550"/>
        <v>371341</v>
      </c>
      <c r="BQ60" s="80">
        <f t="shared" si="551"/>
        <v>252366</v>
      </c>
      <c r="BR60" s="70">
        <v>77121</v>
      </c>
      <c r="BS60" s="70">
        <v>175245</v>
      </c>
      <c r="BT60" s="70">
        <v>15389</v>
      </c>
      <c r="BU60" s="70">
        <v>92325</v>
      </c>
      <c r="BV60" s="70">
        <v>8398</v>
      </c>
      <c r="BW60" s="70">
        <v>2863</v>
      </c>
      <c r="BX60" s="39">
        <f t="shared" si="552"/>
        <v>396437</v>
      </c>
      <c r="BY60" s="86">
        <f t="shared" si="553"/>
        <v>269173</v>
      </c>
      <c r="BZ60" s="16">
        <v>79657</v>
      </c>
      <c r="CA60" s="16">
        <v>189516</v>
      </c>
      <c r="CB60" s="16">
        <v>14534</v>
      </c>
      <c r="CC60" s="16">
        <v>102951</v>
      </c>
      <c r="CD60" s="16">
        <v>7044</v>
      </c>
      <c r="CE60" s="16">
        <v>2735</v>
      </c>
      <c r="CF60" s="79">
        <f t="shared" si="554"/>
        <v>334577</v>
      </c>
      <c r="CG60" s="80">
        <f t="shared" si="555"/>
        <v>228127</v>
      </c>
      <c r="CH60" s="70">
        <v>73665</v>
      </c>
      <c r="CI60" s="70">
        <v>154462</v>
      </c>
      <c r="CJ60" s="70">
        <v>12648</v>
      </c>
      <c r="CK60" s="70">
        <v>83262</v>
      </c>
      <c r="CL60" s="70">
        <v>7881</v>
      </c>
      <c r="CM60" s="70">
        <v>2659</v>
      </c>
      <c r="CN60" s="39">
        <f t="shared" si="556"/>
        <v>395174</v>
      </c>
      <c r="CO60" s="86">
        <f t="shared" si="557"/>
        <v>273190</v>
      </c>
      <c r="CP60" s="16">
        <v>82013</v>
      </c>
      <c r="CQ60" s="16">
        <v>191177</v>
      </c>
      <c r="CR60" s="16">
        <v>16532</v>
      </c>
      <c r="CS60" s="16">
        <v>95082</v>
      </c>
      <c r="CT60" s="16">
        <v>7685</v>
      </c>
      <c r="CU60" s="16">
        <v>2685</v>
      </c>
      <c r="CV60" s="79">
        <f t="shared" si="558"/>
        <v>387109</v>
      </c>
      <c r="CW60" s="80">
        <f t="shared" si="559"/>
        <v>268075</v>
      </c>
      <c r="CX60" s="70">
        <v>84135</v>
      </c>
      <c r="CY60" s="70">
        <v>183940</v>
      </c>
      <c r="CZ60" s="70">
        <v>14794</v>
      </c>
      <c r="DA60" s="70">
        <v>92720</v>
      </c>
      <c r="DB60" s="70">
        <v>8695</v>
      </c>
      <c r="DC60" s="90">
        <v>2825</v>
      </c>
    </row>
    <row r="61" spans="1:107" x14ac:dyDescent="0.3">
      <c r="A61" s="156"/>
      <c r="B61" s="1">
        <v>205</v>
      </c>
      <c r="C61" s="1" t="s">
        <v>339</v>
      </c>
      <c r="D61" s="35">
        <f t="shared" si="560"/>
        <v>7002291</v>
      </c>
      <c r="E61" s="35">
        <f t="shared" si="561"/>
        <v>5553227</v>
      </c>
      <c r="F61" s="35">
        <f t="shared" si="562"/>
        <v>2318926</v>
      </c>
      <c r="G61" s="35">
        <f t="shared" si="563"/>
        <v>3234301</v>
      </c>
      <c r="H61" s="35">
        <f t="shared" si="564"/>
        <v>213456</v>
      </c>
      <c r="I61" s="35">
        <f t="shared" si="565"/>
        <v>710549</v>
      </c>
      <c r="J61" s="35">
        <f t="shared" si="566"/>
        <v>249836</v>
      </c>
      <c r="K61" s="35">
        <f t="shared" si="567"/>
        <v>275223</v>
      </c>
      <c r="L61" s="39">
        <f t="shared" si="568"/>
        <v>523365</v>
      </c>
      <c r="M61" s="86">
        <f t="shared" si="569"/>
        <v>410342</v>
      </c>
      <c r="N61" s="16">
        <v>174043</v>
      </c>
      <c r="O61" s="16">
        <v>236299</v>
      </c>
      <c r="P61" s="16">
        <v>15743</v>
      </c>
      <c r="Q61" s="16">
        <v>51409</v>
      </c>
      <c r="R61" s="16">
        <v>22359</v>
      </c>
      <c r="S61" s="16">
        <v>23512</v>
      </c>
      <c r="T61" s="79">
        <f t="shared" si="538"/>
        <v>529691</v>
      </c>
      <c r="U61" s="80">
        <f t="shared" si="539"/>
        <v>414110</v>
      </c>
      <c r="V61" s="70">
        <v>167397</v>
      </c>
      <c r="W61" s="70">
        <v>246713</v>
      </c>
      <c r="X61" s="70">
        <v>16253</v>
      </c>
      <c r="Y61" s="70">
        <v>54807</v>
      </c>
      <c r="Z61" s="70">
        <v>22806</v>
      </c>
      <c r="AA61" s="70">
        <v>21715</v>
      </c>
      <c r="AB61" s="39">
        <f t="shared" si="540"/>
        <v>625006</v>
      </c>
      <c r="AC61" s="86">
        <f t="shared" si="541"/>
        <v>495426</v>
      </c>
      <c r="AD61" s="16">
        <v>204385</v>
      </c>
      <c r="AE61" s="16">
        <v>291041</v>
      </c>
      <c r="AF61" s="16">
        <v>19890</v>
      </c>
      <c r="AG61" s="16">
        <v>64403</v>
      </c>
      <c r="AH61" s="16">
        <v>22081</v>
      </c>
      <c r="AI61" s="16">
        <v>23206</v>
      </c>
      <c r="AJ61" s="79">
        <f t="shared" si="542"/>
        <v>604408</v>
      </c>
      <c r="AK61" s="80">
        <f t="shared" si="543"/>
        <v>481967</v>
      </c>
      <c r="AL61" s="70">
        <v>203583</v>
      </c>
      <c r="AM61" s="70">
        <v>278384</v>
      </c>
      <c r="AN61" s="70">
        <v>19103</v>
      </c>
      <c r="AO61" s="70">
        <v>61814</v>
      </c>
      <c r="AP61" s="70">
        <v>19522</v>
      </c>
      <c r="AQ61" s="70">
        <v>22002</v>
      </c>
      <c r="AR61" s="39">
        <f t="shared" si="544"/>
        <v>619750</v>
      </c>
      <c r="AS61" s="86">
        <f t="shared" si="545"/>
        <v>494845</v>
      </c>
      <c r="AT61" s="16">
        <v>203575</v>
      </c>
      <c r="AU61" s="16">
        <v>291270</v>
      </c>
      <c r="AV61" s="16">
        <v>19238</v>
      </c>
      <c r="AW61" s="16">
        <v>62938</v>
      </c>
      <c r="AX61" s="16">
        <v>19843</v>
      </c>
      <c r="AY61" s="16">
        <v>22886</v>
      </c>
      <c r="AZ61" s="79">
        <f t="shared" si="546"/>
        <v>598459</v>
      </c>
      <c r="BA61" s="80">
        <f t="shared" si="547"/>
        <v>475710</v>
      </c>
      <c r="BB61" s="70">
        <v>192999</v>
      </c>
      <c r="BC61" s="70">
        <v>282711</v>
      </c>
      <c r="BD61" s="70">
        <v>18917</v>
      </c>
      <c r="BE61" s="70">
        <v>61482</v>
      </c>
      <c r="BF61" s="70">
        <v>18240</v>
      </c>
      <c r="BG61" s="70">
        <v>24110</v>
      </c>
      <c r="BH61" s="39">
        <f t="shared" si="548"/>
        <v>591742</v>
      </c>
      <c r="BI61" s="86">
        <f t="shared" si="549"/>
        <v>470045</v>
      </c>
      <c r="BJ61" s="16">
        <v>192011</v>
      </c>
      <c r="BK61" s="16">
        <v>278034</v>
      </c>
      <c r="BL61" s="16">
        <v>18447</v>
      </c>
      <c r="BM61" s="16">
        <v>58943</v>
      </c>
      <c r="BN61" s="16">
        <v>19980</v>
      </c>
      <c r="BO61" s="16">
        <v>24327</v>
      </c>
      <c r="BP61" s="79">
        <f t="shared" si="550"/>
        <v>577531</v>
      </c>
      <c r="BQ61" s="80">
        <f t="shared" si="551"/>
        <v>457327</v>
      </c>
      <c r="BR61" s="70">
        <v>188583</v>
      </c>
      <c r="BS61" s="70">
        <v>268744</v>
      </c>
      <c r="BT61" s="70">
        <v>16626</v>
      </c>
      <c r="BU61" s="70">
        <v>56617</v>
      </c>
      <c r="BV61" s="70">
        <v>22755</v>
      </c>
      <c r="BW61" s="70">
        <v>24206</v>
      </c>
      <c r="BX61" s="39">
        <f t="shared" si="552"/>
        <v>574326</v>
      </c>
      <c r="BY61" s="86">
        <f t="shared" si="553"/>
        <v>456671</v>
      </c>
      <c r="BZ61" s="16">
        <v>186334</v>
      </c>
      <c r="CA61" s="16">
        <v>270337</v>
      </c>
      <c r="CB61" s="16">
        <v>16873</v>
      </c>
      <c r="CC61" s="16">
        <v>59542</v>
      </c>
      <c r="CD61" s="16">
        <v>18488</v>
      </c>
      <c r="CE61" s="16">
        <v>22752</v>
      </c>
      <c r="CF61" s="79">
        <f t="shared" si="554"/>
        <v>558674</v>
      </c>
      <c r="CG61" s="80">
        <f t="shared" si="555"/>
        <v>446244</v>
      </c>
      <c r="CH61" s="70">
        <v>198827</v>
      </c>
      <c r="CI61" s="70">
        <v>247417</v>
      </c>
      <c r="CJ61" s="70">
        <v>15654</v>
      </c>
      <c r="CK61" s="70">
        <v>55500</v>
      </c>
      <c r="CL61" s="70">
        <v>21199</v>
      </c>
      <c r="CM61" s="70">
        <v>20077</v>
      </c>
      <c r="CN61" s="39">
        <f t="shared" si="556"/>
        <v>596337</v>
      </c>
      <c r="CO61" s="86">
        <f t="shared" si="557"/>
        <v>473465</v>
      </c>
      <c r="CP61" s="16">
        <v>201491</v>
      </c>
      <c r="CQ61" s="16">
        <v>271974</v>
      </c>
      <c r="CR61" s="16">
        <v>18460</v>
      </c>
      <c r="CS61" s="16">
        <v>61231</v>
      </c>
      <c r="CT61" s="16">
        <v>20429</v>
      </c>
      <c r="CU61" s="16">
        <v>22752</v>
      </c>
      <c r="CV61" s="79">
        <f t="shared" si="558"/>
        <v>603002</v>
      </c>
      <c r="CW61" s="80">
        <f t="shared" si="559"/>
        <v>477075</v>
      </c>
      <c r="CX61" s="70">
        <v>205698</v>
      </c>
      <c r="CY61" s="70">
        <v>271377</v>
      </c>
      <c r="CZ61" s="70">
        <v>18252</v>
      </c>
      <c r="DA61" s="70">
        <v>61863</v>
      </c>
      <c r="DB61" s="70">
        <v>22134</v>
      </c>
      <c r="DC61" s="90">
        <v>23678</v>
      </c>
    </row>
    <row r="62" spans="1:107" x14ac:dyDescent="0.3">
      <c r="A62" s="156"/>
      <c r="B62" s="1">
        <v>206</v>
      </c>
      <c r="C62" s="1" t="s">
        <v>13</v>
      </c>
      <c r="D62" s="35">
        <f t="shared" si="560"/>
        <v>5529432</v>
      </c>
      <c r="E62" s="35">
        <f t="shared" si="561"/>
        <v>3987554</v>
      </c>
      <c r="F62" s="35">
        <f t="shared" si="562"/>
        <v>1263260</v>
      </c>
      <c r="G62" s="35">
        <f t="shared" si="563"/>
        <v>2724294</v>
      </c>
      <c r="H62" s="35">
        <f t="shared" si="564"/>
        <v>184787</v>
      </c>
      <c r="I62" s="35">
        <f t="shared" si="565"/>
        <v>1265915</v>
      </c>
      <c r="J62" s="35">
        <f t="shared" si="566"/>
        <v>54279</v>
      </c>
      <c r="K62" s="35">
        <f t="shared" si="567"/>
        <v>36897</v>
      </c>
      <c r="L62" s="39">
        <f t="shared" si="568"/>
        <v>430130</v>
      </c>
      <c r="M62" s="86">
        <f t="shared" si="569"/>
        <v>310700</v>
      </c>
      <c r="N62" s="16">
        <v>99846</v>
      </c>
      <c r="O62" s="16">
        <v>210854</v>
      </c>
      <c r="P62" s="16">
        <v>13628</v>
      </c>
      <c r="Q62" s="16">
        <v>97580</v>
      </c>
      <c r="R62" s="16">
        <v>5086</v>
      </c>
      <c r="S62" s="16">
        <v>3136</v>
      </c>
      <c r="T62" s="79">
        <f t="shared" si="538"/>
        <v>432580</v>
      </c>
      <c r="U62" s="80">
        <f t="shared" si="539"/>
        <v>311446</v>
      </c>
      <c r="V62" s="70">
        <v>98477</v>
      </c>
      <c r="W62" s="70">
        <v>212969</v>
      </c>
      <c r="X62" s="70">
        <v>14089</v>
      </c>
      <c r="Y62" s="70">
        <v>99344</v>
      </c>
      <c r="Z62" s="70">
        <v>4760</v>
      </c>
      <c r="AA62" s="70">
        <v>2941</v>
      </c>
      <c r="AB62" s="39">
        <f t="shared" si="540"/>
        <v>499596</v>
      </c>
      <c r="AC62" s="86">
        <f t="shared" si="541"/>
        <v>360319</v>
      </c>
      <c r="AD62" s="16">
        <v>118057</v>
      </c>
      <c r="AE62" s="16">
        <v>242262</v>
      </c>
      <c r="AF62" s="16">
        <v>17238</v>
      </c>
      <c r="AG62" s="16">
        <v>114060</v>
      </c>
      <c r="AH62" s="16">
        <v>4829</v>
      </c>
      <c r="AI62" s="16">
        <v>3150</v>
      </c>
      <c r="AJ62" s="79">
        <f t="shared" si="542"/>
        <v>473018</v>
      </c>
      <c r="AK62" s="80">
        <f t="shared" si="543"/>
        <v>340688</v>
      </c>
      <c r="AL62" s="70">
        <v>110233</v>
      </c>
      <c r="AM62" s="70">
        <v>230455</v>
      </c>
      <c r="AN62" s="70">
        <v>16536</v>
      </c>
      <c r="AO62" s="70">
        <v>108309</v>
      </c>
      <c r="AP62" s="70">
        <v>4549</v>
      </c>
      <c r="AQ62" s="70">
        <v>2936</v>
      </c>
      <c r="AR62" s="39">
        <f t="shared" si="544"/>
        <v>472885</v>
      </c>
      <c r="AS62" s="86">
        <f t="shared" si="545"/>
        <v>338212</v>
      </c>
      <c r="AT62" s="16">
        <v>107984</v>
      </c>
      <c r="AU62" s="16">
        <v>230228</v>
      </c>
      <c r="AV62" s="16">
        <v>16757</v>
      </c>
      <c r="AW62" s="16">
        <v>110253</v>
      </c>
      <c r="AX62" s="16">
        <v>4601</v>
      </c>
      <c r="AY62" s="16">
        <v>3062</v>
      </c>
      <c r="AZ62" s="79">
        <f t="shared" si="546"/>
        <v>464136</v>
      </c>
      <c r="BA62" s="80">
        <f t="shared" si="547"/>
        <v>331801</v>
      </c>
      <c r="BB62" s="70">
        <v>104340</v>
      </c>
      <c r="BC62" s="70">
        <v>227461</v>
      </c>
      <c r="BD62" s="70">
        <v>16485</v>
      </c>
      <c r="BE62" s="70">
        <v>108409</v>
      </c>
      <c r="BF62" s="70">
        <v>4189</v>
      </c>
      <c r="BG62" s="70">
        <v>3252</v>
      </c>
      <c r="BH62" s="39">
        <f t="shared" si="548"/>
        <v>451209</v>
      </c>
      <c r="BI62" s="86">
        <f t="shared" si="549"/>
        <v>323207</v>
      </c>
      <c r="BJ62" s="16">
        <v>101502</v>
      </c>
      <c r="BK62" s="16">
        <v>221705</v>
      </c>
      <c r="BL62" s="16">
        <v>16028</v>
      </c>
      <c r="BM62" s="16">
        <v>104487</v>
      </c>
      <c r="BN62" s="16">
        <v>4400</v>
      </c>
      <c r="BO62" s="16">
        <v>3087</v>
      </c>
      <c r="BP62" s="79">
        <f t="shared" si="550"/>
        <v>444571</v>
      </c>
      <c r="BQ62" s="80">
        <f t="shared" si="551"/>
        <v>317889</v>
      </c>
      <c r="BR62" s="70">
        <v>99358</v>
      </c>
      <c r="BS62" s="70">
        <v>218531</v>
      </c>
      <c r="BT62" s="70">
        <v>14615</v>
      </c>
      <c r="BU62" s="70">
        <v>104348</v>
      </c>
      <c r="BV62" s="70">
        <v>4528</v>
      </c>
      <c r="BW62" s="70">
        <v>3191</v>
      </c>
      <c r="BX62" s="39">
        <f t="shared" si="552"/>
        <v>475299</v>
      </c>
      <c r="BY62" s="86">
        <f t="shared" si="553"/>
        <v>343817</v>
      </c>
      <c r="BZ62" s="16">
        <v>106804</v>
      </c>
      <c r="CA62" s="16">
        <v>237013</v>
      </c>
      <c r="CB62" s="16">
        <v>14905</v>
      </c>
      <c r="CC62" s="16">
        <v>109564</v>
      </c>
      <c r="CD62" s="16">
        <v>4023</v>
      </c>
      <c r="CE62" s="16">
        <v>2990</v>
      </c>
      <c r="CF62" s="79">
        <f t="shared" si="554"/>
        <v>432838</v>
      </c>
      <c r="CG62" s="80">
        <f t="shared" si="555"/>
        <v>311610</v>
      </c>
      <c r="CH62" s="70">
        <v>101074</v>
      </c>
      <c r="CI62" s="70">
        <v>210536</v>
      </c>
      <c r="CJ62" s="70">
        <v>13400</v>
      </c>
      <c r="CK62" s="70">
        <v>100376</v>
      </c>
      <c r="CL62" s="70">
        <v>4658</v>
      </c>
      <c r="CM62" s="70">
        <v>2794</v>
      </c>
      <c r="CN62" s="39">
        <f t="shared" si="556"/>
        <v>475180</v>
      </c>
      <c r="CO62" s="86">
        <f t="shared" si="557"/>
        <v>348027</v>
      </c>
      <c r="CP62" s="16">
        <v>107563</v>
      </c>
      <c r="CQ62" s="16">
        <v>240464</v>
      </c>
      <c r="CR62" s="16">
        <v>15646</v>
      </c>
      <c r="CS62" s="16">
        <v>104259</v>
      </c>
      <c r="CT62" s="16">
        <v>4286</v>
      </c>
      <c r="CU62" s="16">
        <v>2962</v>
      </c>
      <c r="CV62" s="79">
        <f t="shared" si="558"/>
        <v>477990</v>
      </c>
      <c r="CW62" s="80">
        <f t="shared" si="559"/>
        <v>349838</v>
      </c>
      <c r="CX62" s="70">
        <v>108022</v>
      </c>
      <c r="CY62" s="70">
        <v>241816</v>
      </c>
      <c r="CZ62" s="70">
        <v>15460</v>
      </c>
      <c r="DA62" s="70">
        <v>104926</v>
      </c>
      <c r="DB62" s="70">
        <v>4370</v>
      </c>
      <c r="DC62" s="90">
        <v>3396</v>
      </c>
    </row>
    <row r="63" spans="1:107" x14ac:dyDescent="0.3">
      <c r="A63" s="156"/>
      <c r="B63" s="1">
        <v>207</v>
      </c>
      <c r="C63" s="1" t="s">
        <v>14</v>
      </c>
      <c r="D63" s="35">
        <f t="shared" si="560"/>
        <v>4753465</v>
      </c>
      <c r="E63" s="35">
        <f t="shared" si="561"/>
        <v>3739597</v>
      </c>
      <c r="F63" s="35">
        <f t="shared" si="562"/>
        <v>940393</v>
      </c>
      <c r="G63" s="35">
        <f t="shared" si="563"/>
        <v>2799204</v>
      </c>
      <c r="H63" s="35">
        <f t="shared" si="564"/>
        <v>165606</v>
      </c>
      <c r="I63" s="35">
        <f t="shared" si="565"/>
        <v>779180</v>
      </c>
      <c r="J63" s="35">
        <f t="shared" si="566"/>
        <v>37659</v>
      </c>
      <c r="K63" s="35">
        <f t="shared" si="567"/>
        <v>31423</v>
      </c>
      <c r="L63" s="39">
        <f t="shared" si="568"/>
        <v>336555</v>
      </c>
      <c r="M63" s="86">
        <f t="shared" si="569"/>
        <v>262657</v>
      </c>
      <c r="N63" s="16">
        <v>65708</v>
      </c>
      <c r="O63" s="16">
        <v>196949</v>
      </c>
      <c r="P63" s="16">
        <v>11344</v>
      </c>
      <c r="Q63" s="16">
        <v>56947</v>
      </c>
      <c r="R63" s="16">
        <v>3094</v>
      </c>
      <c r="S63" s="16">
        <v>2513</v>
      </c>
      <c r="T63" s="79">
        <f t="shared" si="538"/>
        <v>347571</v>
      </c>
      <c r="U63" s="80">
        <f t="shared" si="539"/>
        <v>272054</v>
      </c>
      <c r="V63" s="70">
        <v>67818</v>
      </c>
      <c r="W63" s="70">
        <v>204236</v>
      </c>
      <c r="X63" s="70">
        <v>12401</v>
      </c>
      <c r="Y63" s="70">
        <v>58022</v>
      </c>
      <c r="Z63" s="70">
        <v>2934</v>
      </c>
      <c r="AA63" s="70">
        <v>2160</v>
      </c>
      <c r="AB63" s="39">
        <f t="shared" si="540"/>
        <v>413617</v>
      </c>
      <c r="AC63" s="86">
        <f t="shared" si="541"/>
        <v>324843</v>
      </c>
      <c r="AD63" s="16">
        <v>84318</v>
      </c>
      <c r="AE63" s="16">
        <v>240525</v>
      </c>
      <c r="AF63" s="16">
        <v>15664</v>
      </c>
      <c r="AG63" s="16">
        <v>67600</v>
      </c>
      <c r="AH63" s="16">
        <v>2891</v>
      </c>
      <c r="AI63" s="16">
        <v>2619</v>
      </c>
      <c r="AJ63" s="79">
        <f t="shared" si="542"/>
        <v>399635</v>
      </c>
      <c r="AK63" s="80">
        <f t="shared" si="543"/>
        <v>313029</v>
      </c>
      <c r="AL63" s="70">
        <v>80624</v>
      </c>
      <c r="AM63" s="70">
        <v>232405</v>
      </c>
      <c r="AN63" s="70">
        <v>15329</v>
      </c>
      <c r="AO63" s="70">
        <v>65064</v>
      </c>
      <c r="AP63" s="70">
        <v>3244</v>
      </c>
      <c r="AQ63" s="70">
        <v>2969</v>
      </c>
      <c r="AR63" s="39">
        <f t="shared" si="544"/>
        <v>399199</v>
      </c>
      <c r="AS63" s="86">
        <f t="shared" si="545"/>
        <v>312305</v>
      </c>
      <c r="AT63" s="16">
        <v>80842</v>
      </c>
      <c r="AU63" s="16">
        <v>231463</v>
      </c>
      <c r="AV63" s="16">
        <v>14652</v>
      </c>
      <c r="AW63" s="16">
        <v>66070</v>
      </c>
      <c r="AX63" s="16">
        <v>3344</v>
      </c>
      <c r="AY63" s="16">
        <v>2828</v>
      </c>
      <c r="AZ63" s="79">
        <f t="shared" si="546"/>
        <v>400337</v>
      </c>
      <c r="BA63" s="80">
        <f t="shared" si="547"/>
        <v>313826</v>
      </c>
      <c r="BB63" s="70">
        <v>77702</v>
      </c>
      <c r="BC63" s="70">
        <v>236124</v>
      </c>
      <c r="BD63" s="70">
        <v>14181</v>
      </c>
      <c r="BE63" s="70">
        <v>66678</v>
      </c>
      <c r="BF63" s="70">
        <v>2953</v>
      </c>
      <c r="BG63" s="70">
        <v>2699</v>
      </c>
      <c r="BH63" s="39">
        <f t="shared" si="548"/>
        <v>400271</v>
      </c>
      <c r="BI63" s="86">
        <f t="shared" si="549"/>
        <v>314371</v>
      </c>
      <c r="BJ63" s="16">
        <v>79149</v>
      </c>
      <c r="BK63" s="16">
        <v>235222</v>
      </c>
      <c r="BL63" s="16">
        <v>14305</v>
      </c>
      <c r="BM63" s="16">
        <v>65836</v>
      </c>
      <c r="BN63" s="16">
        <v>3333</v>
      </c>
      <c r="BO63" s="16">
        <v>2426</v>
      </c>
      <c r="BP63" s="79">
        <f t="shared" si="550"/>
        <v>394794</v>
      </c>
      <c r="BQ63" s="80">
        <f t="shared" si="551"/>
        <v>310426</v>
      </c>
      <c r="BR63" s="70">
        <v>77114</v>
      </c>
      <c r="BS63" s="70">
        <v>233312</v>
      </c>
      <c r="BT63" s="70">
        <v>13023</v>
      </c>
      <c r="BU63" s="70">
        <v>65505</v>
      </c>
      <c r="BV63" s="70">
        <v>3484</v>
      </c>
      <c r="BW63" s="70">
        <v>2356</v>
      </c>
      <c r="BX63" s="39">
        <f t="shared" si="552"/>
        <v>421315</v>
      </c>
      <c r="BY63" s="86">
        <f t="shared" si="553"/>
        <v>333187</v>
      </c>
      <c r="BZ63" s="16">
        <v>82804</v>
      </c>
      <c r="CA63" s="16">
        <v>250383</v>
      </c>
      <c r="CB63" s="16">
        <v>13394</v>
      </c>
      <c r="CC63" s="16">
        <v>69109</v>
      </c>
      <c r="CD63" s="16">
        <v>3007</v>
      </c>
      <c r="CE63" s="16">
        <v>2618</v>
      </c>
      <c r="CF63" s="79">
        <f t="shared" si="554"/>
        <v>375850</v>
      </c>
      <c r="CG63" s="80">
        <f t="shared" si="555"/>
        <v>294863</v>
      </c>
      <c r="CH63" s="70">
        <v>74562</v>
      </c>
      <c r="CI63" s="70">
        <v>220301</v>
      </c>
      <c r="CJ63" s="70">
        <v>12254</v>
      </c>
      <c r="CK63" s="70">
        <v>62752</v>
      </c>
      <c r="CL63" s="70">
        <v>3198</v>
      </c>
      <c r="CM63" s="70">
        <v>2783</v>
      </c>
      <c r="CN63" s="39">
        <f t="shared" si="556"/>
        <v>431278</v>
      </c>
      <c r="CO63" s="86">
        <f t="shared" si="557"/>
        <v>342462</v>
      </c>
      <c r="CP63" s="16">
        <v>83568</v>
      </c>
      <c r="CQ63" s="16">
        <v>258894</v>
      </c>
      <c r="CR63" s="16">
        <v>14999</v>
      </c>
      <c r="CS63" s="16">
        <v>67951</v>
      </c>
      <c r="CT63" s="16">
        <v>3020</v>
      </c>
      <c r="CU63" s="16">
        <v>2846</v>
      </c>
      <c r="CV63" s="79">
        <f t="shared" si="558"/>
        <v>433043</v>
      </c>
      <c r="CW63" s="80">
        <f t="shared" si="559"/>
        <v>345574</v>
      </c>
      <c r="CX63" s="70">
        <v>86184</v>
      </c>
      <c r="CY63" s="70">
        <v>259390</v>
      </c>
      <c r="CZ63" s="70">
        <v>14060</v>
      </c>
      <c r="DA63" s="70">
        <v>67646</v>
      </c>
      <c r="DB63" s="70">
        <v>3157</v>
      </c>
      <c r="DC63" s="90">
        <v>2606</v>
      </c>
    </row>
    <row r="64" spans="1:107" x14ac:dyDescent="0.3">
      <c r="A64" s="156"/>
      <c r="B64" s="1">
        <v>208</v>
      </c>
      <c r="C64" s="1" t="s">
        <v>15</v>
      </c>
      <c r="D64" s="35">
        <f t="shared" si="560"/>
        <v>7351915</v>
      </c>
      <c r="E64" s="35">
        <f t="shared" si="561"/>
        <v>6279435</v>
      </c>
      <c r="F64" s="35">
        <f t="shared" si="562"/>
        <v>1812377</v>
      </c>
      <c r="G64" s="35">
        <f t="shared" si="563"/>
        <v>4467058</v>
      </c>
      <c r="H64" s="35">
        <f t="shared" si="564"/>
        <v>226315</v>
      </c>
      <c r="I64" s="35">
        <f t="shared" si="565"/>
        <v>703215</v>
      </c>
      <c r="J64" s="35">
        <f t="shared" si="566"/>
        <v>77186</v>
      </c>
      <c r="K64" s="35">
        <f t="shared" si="567"/>
        <v>65764</v>
      </c>
      <c r="L64" s="39">
        <f t="shared" si="568"/>
        <v>559436</v>
      </c>
      <c r="M64" s="86">
        <f t="shared" si="569"/>
        <v>477327</v>
      </c>
      <c r="N64" s="16">
        <v>133256</v>
      </c>
      <c r="O64" s="16">
        <v>344071</v>
      </c>
      <c r="P64" s="16">
        <v>17082</v>
      </c>
      <c r="Q64" s="16">
        <v>52978</v>
      </c>
      <c r="R64" s="16">
        <v>7137</v>
      </c>
      <c r="S64" s="16">
        <v>4912</v>
      </c>
      <c r="T64" s="79">
        <f t="shared" si="538"/>
        <v>558245</v>
      </c>
      <c r="U64" s="80">
        <f t="shared" si="539"/>
        <v>475595</v>
      </c>
      <c r="V64" s="70">
        <v>129681</v>
      </c>
      <c r="W64" s="70">
        <v>345914</v>
      </c>
      <c r="X64" s="70">
        <v>16538</v>
      </c>
      <c r="Y64" s="70">
        <v>54368</v>
      </c>
      <c r="Z64" s="70">
        <v>6988</v>
      </c>
      <c r="AA64" s="70">
        <v>4756</v>
      </c>
      <c r="AB64" s="39">
        <f t="shared" si="540"/>
        <v>678360</v>
      </c>
      <c r="AC64" s="86">
        <f t="shared" si="541"/>
        <v>583038</v>
      </c>
      <c r="AD64" s="16">
        <v>175466</v>
      </c>
      <c r="AE64" s="16">
        <v>407572</v>
      </c>
      <c r="AF64" s="16">
        <v>21815</v>
      </c>
      <c r="AG64" s="16">
        <v>61283</v>
      </c>
      <c r="AH64" s="16">
        <v>6870</v>
      </c>
      <c r="AI64" s="16">
        <v>5354</v>
      </c>
      <c r="AJ64" s="79">
        <f t="shared" si="542"/>
        <v>633221</v>
      </c>
      <c r="AK64" s="80">
        <f t="shared" si="543"/>
        <v>541792</v>
      </c>
      <c r="AL64" s="70">
        <v>161072</v>
      </c>
      <c r="AM64" s="70">
        <v>380720</v>
      </c>
      <c r="AN64" s="70">
        <v>21035</v>
      </c>
      <c r="AO64" s="70">
        <v>59056</v>
      </c>
      <c r="AP64" s="70">
        <v>6386</v>
      </c>
      <c r="AQ64" s="70">
        <v>4952</v>
      </c>
      <c r="AR64" s="39">
        <f t="shared" si="544"/>
        <v>640271</v>
      </c>
      <c r="AS64" s="86">
        <f t="shared" si="545"/>
        <v>547548</v>
      </c>
      <c r="AT64" s="16">
        <v>165566</v>
      </c>
      <c r="AU64" s="16">
        <v>381982</v>
      </c>
      <c r="AV64" s="16">
        <v>20981</v>
      </c>
      <c r="AW64" s="16">
        <v>59849</v>
      </c>
      <c r="AX64" s="16">
        <v>6706</v>
      </c>
      <c r="AY64" s="16">
        <v>5187</v>
      </c>
      <c r="AZ64" s="79">
        <f t="shared" si="546"/>
        <v>613279</v>
      </c>
      <c r="BA64" s="80">
        <f t="shared" si="547"/>
        <v>522468</v>
      </c>
      <c r="BB64" s="70">
        <v>152527</v>
      </c>
      <c r="BC64" s="70">
        <v>369941</v>
      </c>
      <c r="BD64" s="70">
        <v>20018</v>
      </c>
      <c r="BE64" s="70">
        <v>59517</v>
      </c>
      <c r="BF64" s="70">
        <v>5628</v>
      </c>
      <c r="BG64" s="70">
        <v>5648</v>
      </c>
      <c r="BH64" s="39">
        <f t="shared" si="548"/>
        <v>592901</v>
      </c>
      <c r="BI64" s="86">
        <f t="shared" si="549"/>
        <v>504687</v>
      </c>
      <c r="BJ64" s="16">
        <v>147080</v>
      </c>
      <c r="BK64" s="16">
        <v>357607</v>
      </c>
      <c r="BL64" s="16">
        <v>18916</v>
      </c>
      <c r="BM64" s="16">
        <v>56745</v>
      </c>
      <c r="BN64" s="16">
        <v>6208</v>
      </c>
      <c r="BO64" s="16">
        <v>6345</v>
      </c>
      <c r="BP64" s="79">
        <f t="shared" si="550"/>
        <v>579564</v>
      </c>
      <c r="BQ64" s="80">
        <f t="shared" si="551"/>
        <v>492020</v>
      </c>
      <c r="BR64" s="70">
        <v>138585</v>
      </c>
      <c r="BS64" s="70">
        <v>353435</v>
      </c>
      <c r="BT64" s="70">
        <v>16833</v>
      </c>
      <c r="BU64" s="70">
        <v>58200</v>
      </c>
      <c r="BV64" s="70">
        <v>6618</v>
      </c>
      <c r="BW64" s="70">
        <v>5893</v>
      </c>
      <c r="BX64" s="39">
        <f t="shared" si="552"/>
        <v>642518</v>
      </c>
      <c r="BY64" s="86">
        <f t="shared" si="553"/>
        <v>549844</v>
      </c>
      <c r="BZ64" s="16">
        <v>157223</v>
      </c>
      <c r="CA64" s="16">
        <v>392621</v>
      </c>
      <c r="CB64" s="16">
        <v>18740</v>
      </c>
      <c r="CC64" s="16">
        <v>62202</v>
      </c>
      <c r="CD64" s="16">
        <v>6073</v>
      </c>
      <c r="CE64" s="16">
        <v>5659</v>
      </c>
      <c r="CF64" s="79">
        <f t="shared" si="554"/>
        <v>564669</v>
      </c>
      <c r="CG64" s="80">
        <f t="shared" si="555"/>
        <v>480618</v>
      </c>
      <c r="CH64" s="70">
        <v>142276</v>
      </c>
      <c r="CI64" s="70">
        <v>338342</v>
      </c>
      <c r="CJ64" s="70">
        <v>16385</v>
      </c>
      <c r="CK64" s="70">
        <v>56111</v>
      </c>
      <c r="CL64" s="70">
        <v>6300</v>
      </c>
      <c r="CM64" s="70">
        <v>5255</v>
      </c>
      <c r="CN64" s="39">
        <f t="shared" si="556"/>
        <v>647341</v>
      </c>
      <c r="CO64" s="86">
        <f t="shared" si="557"/>
        <v>554242</v>
      </c>
      <c r="CP64" s="16">
        <v>155446</v>
      </c>
      <c r="CQ64" s="16">
        <v>398796</v>
      </c>
      <c r="CR64" s="16">
        <v>20116</v>
      </c>
      <c r="CS64" s="16">
        <v>61247</v>
      </c>
      <c r="CT64" s="16">
        <v>5907</v>
      </c>
      <c r="CU64" s="16">
        <v>5829</v>
      </c>
      <c r="CV64" s="79">
        <f t="shared" si="558"/>
        <v>642110</v>
      </c>
      <c r="CW64" s="80">
        <f t="shared" si="559"/>
        <v>550256</v>
      </c>
      <c r="CX64" s="70">
        <v>154199</v>
      </c>
      <c r="CY64" s="70">
        <v>396057</v>
      </c>
      <c r="CZ64" s="70">
        <v>17856</v>
      </c>
      <c r="DA64" s="70">
        <v>61659</v>
      </c>
      <c r="DB64" s="70">
        <v>6365</v>
      </c>
      <c r="DC64" s="90">
        <v>5974</v>
      </c>
    </row>
    <row r="65" spans="1:107" x14ac:dyDescent="0.3">
      <c r="A65" s="156"/>
      <c r="B65" s="1">
        <v>209</v>
      </c>
      <c r="C65" s="1" t="s">
        <v>16</v>
      </c>
      <c r="D65" s="35">
        <f t="shared" si="560"/>
        <v>4125321</v>
      </c>
      <c r="E65" s="35">
        <f t="shared" si="561"/>
        <v>3686458</v>
      </c>
      <c r="F65" s="35">
        <f t="shared" si="562"/>
        <v>1176303</v>
      </c>
      <c r="G65" s="35">
        <f t="shared" si="563"/>
        <v>2510155</v>
      </c>
      <c r="H65" s="35">
        <f t="shared" si="564"/>
        <v>180654</v>
      </c>
      <c r="I65" s="35">
        <f t="shared" si="565"/>
        <v>193141</v>
      </c>
      <c r="J65" s="35">
        <f t="shared" si="566"/>
        <v>36119</v>
      </c>
      <c r="K65" s="35">
        <f t="shared" si="567"/>
        <v>28949</v>
      </c>
      <c r="L65" s="39">
        <f t="shared" si="568"/>
        <v>230631</v>
      </c>
      <c r="M65" s="86">
        <f t="shared" si="569"/>
        <v>202881</v>
      </c>
      <c r="N65" s="16">
        <v>55530</v>
      </c>
      <c r="O65" s="16">
        <v>147351</v>
      </c>
      <c r="P65" s="16">
        <v>9367</v>
      </c>
      <c r="Q65" s="16">
        <v>13503</v>
      </c>
      <c r="R65" s="16">
        <v>2519</v>
      </c>
      <c r="S65" s="16">
        <v>2361</v>
      </c>
      <c r="T65" s="79">
        <f t="shared" si="538"/>
        <v>230104</v>
      </c>
      <c r="U65" s="80">
        <f t="shared" si="539"/>
        <v>201552</v>
      </c>
      <c r="V65" s="70">
        <v>55718</v>
      </c>
      <c r="W65" s="70">
        <v>145834</v>
      </c>
      <c r="X65" s="70">
        <v>9418</v>
      </c>
      <c r="Y65" s="70">
        <v>14292</v>
      </c>
      <c r="Z65" s="70">
        <v>2880</v>
      </c>
      <c r="AA65" s="70">
        <v>1962</v>
      </c>
      <c r="AB65" s="39">
        <f t="shared" si="540"/>
        <v>435860</v>
      </c>
      <c r="AC65" s="86">
        <f t="shared" si="541"/>
        <v>394393</v>
      </c>
      <c r="AD65" s="16">
        <v>139133</v>
      </c>
      <c r="AE65" s="16">
        <v>255260</v>
      </c>
      <c r="AF65" s="16">
        <v>18859</v>
      </c>
      <c r="AG65" s="16">
        <v>17146</v>
      </c>
      <c r="AH65" s="16">
        <v>3298</v>
      </c>
      <c r="AI65" s="16">
        <v>2164</v>
      </c>
      <c r="AJ65" s="79">
        <f t="shared" si="542"/>
        <v>411912</v>
      </c>
      <c r="AK65" s="80">
        <f t="shared" si="543"/>
        <v>369744</v>
      </c>
      <c r="AL65" s="70">
        <v>126775</v>
      </c>
      <c r="AM65" s="70">
        <v>242969</v>
      </c>
      <c r="AN65" s="70">
        <v>19106</v>
      </c>
      <c r="AO65" s="70">
        <v>17766</v>
      </c>
      <c r="AP65" s="70">
        <v>2955</v>
      </c>
      <c r="AQ65" s="70">
        <v>2341</v>
      </c>
      <c r="AR65" s="39">
        <f t="shared" si="544"/>
        <v>412691</v>
      </c>
      <c r="AS65" s="86">
        <f t="shared" si="545"/>
        <v>371931</v>
      </c>
      <c r="AT65" s="16">
        <v>127660</v>
      </c>
      <c r="AU65" s="16">
        <v>244271</v>
      </c>
      <c r="AV65" s="16">
        <v>18294</v>
      </c>
      <c r="AW65" s="16">
        <v>17042</v>
      </c>
      <c r="AX65" s="16">
        <v>3261</v>
      </c>
      <c r="AY65" s="16">
        <v>2163</v>
      </c>
      <c r="AZ65" s="79">
        <f t="shared" si="546"/>
        <v>347979</v>
      </c>
      <c r="BA65" s="80">
        <f t="shared" si="547"/>
        <v>311187</v>
      </c>
      <c r="BB65" s="70">
        <v>99275</v>
      </c>
      <c r="BC65" s="70">
        <v>211912</v>
      </c>
      <c r="BD65" s="70">
        <v>15275</v>
      </c>
      <c r="BE65" s="70">
        <v>16603</v>
      </c>
      <c r="BF65" s="70">
        <v>2739</v>
      </c>
      <c r="BG65" s="70">
        <v>2175</v>
      </c>
      <c r="BH65" s="39">
        <f t="shared" si="548"/>
        <v>269296</v>
      </c>
      <c r="BI65" s="86">
        <f t="shared" si="549"/>
        <v>234251</v>
      </c>
      <c r="BJ65" s="16">
        <v>81383</v>
      </c>
      <c r="BK65" s="16">
        <v>152868</v>
      </c>
      <c r="BL65" s="16">
        <v>14820</v>
      </c>
      <c r="BM65" s="16">
        <v>14435</v>
      </c>
      <c r="BN65" s="16">
        <v>3017</v>
      </c>
      <c r="BO65" s="16">
        <v>2773</v>
      </c>
      <c r="BP65" s="79">
        <f t="shared" si="550"/>
        <v>247336</v>
      </c>
      <c r="BQ65" s="80">
        <f t="shared" si="551"/>
        <v>217296</v>
      </c>
      <c r="BR65" s="70">
        <v>64947</v>
      </c>
      <c r="BS65" s="70">
        <v>152349</v>
      </c>
      <c r="BT65" s="70">
        <v>10337</v>
      </c>
      <c r="BU65" s="70">
        <v>14529</v>
      </c>
      <c r="BV65" s="70">
        <v>2718</v>
      </c>
      <c r="BW65" s="70">
        <v>2456</v>
      </c>
      <c r="BX65" s="39">
        <f t="shared" si="552"/>
        <v>406680</v>
      </c>
      <c r="BY65" s="86">
        <f t="shared" si="553"/>
        <v>366919</v>
      </c>
      <c r="BZ65" s="16">
        <v>117009</v>
      </c>
      <c r="CA65" s="16">
        <v>249910</v>
      </c>
      <c r="CB65" s="16">
        <v>17140</v>
      </c>
      <c r="CC65" s="16">
        <v>17157</v>
      </c>
      <c r="CD65" s="16">
        <v>2938</v>
      </c>
      <c r="CE65" s="16">
        <v>2526</v>
      </c>
      <c r="CF65" s="79">
        <f t="shared" si="554"/>
        <v>341083</v>
      </c>
      <c r="CG65" s="80">
        <f t="shared" si="555"/>
        <v>304530</v>
      </c>
      <c r="CH65" s="70">
        <v>95565</v>
      </c>
      <c r="CI65" s="70">
        <v>208965</v>
      </c>
      <c r="CJ65" s="70">
        <v>15174</v>
      </c>
      <c r="CK65" s="70">
        <v>15795</v>
      </c>
      <c r="CL65" s="70">
        <v>3090</v>
      </c>
      <c r="CM65" s="70">
        <v>2494</v>
      </c>
      <c r="CN65" s="39">
        <f t="shared" si="556"/>
        <v>417047</v>
      </c>
      <c r="CO65" s="86">
        <f t="shared" si="557"/>
        <v>373483</v>
      </c>
      <c r="CP65" s="16">
        <v>110419</v>
      </c>
      <c r="CQ65" s="16">
        <v>263064</v>
      </c>
      <c r="CR65" s="16">
        <v>18924</v>
      </c>
      <c r="CS65" s="16">
        <v>19156</v>
      </c>
      <c r="CT65" s="16">
        <v>2932</v>
      </c>
      <c r="CU65" s="16">
        <v>2552</v>
      </c>
      <c r="CV65" s="79">
        <f t="shared" si="558"/>
        <v>374702</v>
      </c>
      <c r="CW65" s="80">
        <f t="shared" si="559"/>
        <v>338291</v>
      </c>
      <c r="CX65" s="70">
        <v>102889</v>
      </c>
      <c r="CY65" s="70">
        <v>235402</v>
      </c>
      <c r="CZ65" s="70">
        <v>13940</v>
      </c>
      <c r="DA65" s="70">
        <v>15717</v>
      </c>
      <c r="DB65" s="70">
        <v>3772</v>
      </c>
      <c r="DC65" s="90">
        <v>2982</v>
      </c>
    </row>
    <row r="66" spans="1:107" x14ac:dyDescent="0.3">
      <c r="A66" s="156"/>
      <c r="B66" s="1">
        <v>210</v>
      </c>
      <c r="C66" s="1" t="s">
        <v>17</v>
      </c>
      <c r="D66" s="35">
        <f t="shared" si="560"/>
        <v>6008569</v>
      </c>
      <c r="E66" s="35">
        <f t="shared" si="561"/>
        <v>4868311</v>
      </c>
      <c r="F66" s="35">
        <f t="shared" si="562"/>
        <v>1120203</v>
      </c>
      <c r="G66" s="35">
        <f t="shared" si="563"/>
        <v>3748108</v>
      </c>
      <c r="H66" s="35">
        <f t="shared" si="564"/>
        <v>249688</v>
      </c>
      <c r="I66" s="35">
        <f t="shared" si="565"/>
        <v>770856</v>
      </c>
      <c r="J66" s="35">
        <f t="shared" si="566"/>
        <v>47313</v>
      </c>
      <c r="K66" s="35">
        <f t="shared" si="567"/>
        <v>72401</v>
      </c>
      <c r="L66" s="39">
        <f t="shared" si="568"/>
        <v>453881</v>
      </c>
      <c r="M66" s="86">
        <f t="shared" si="569"/>
        <v>367475</v>
      </c>
      <c r="N66" s="16">
        <v>84734</v>
      </c>
      <c r="O66" s="16">
        <v>282741</v>
      </c>
      <c r="P66" s="16">
        <v>19369</v>
      </c>
      <c r="Q66" s="16">
        <v>56890</v>
      </c>
      <c r="R66" s="16">
        <v>4032</v>
      </c>
      <c r="S66" s="16">
        <v>6115</v>
      </c>
      <c r="T66" s="79">
        <f t="shared" si="538"/>
        <v>465384</v>
      </c>
      <c r="U66" s="80">
        <f t="shared" si="539"/>
        <v>376736</v>
      </c>
      <c r="V66" s="70">
        <v>86356</v>
      </c>
      <c r="W66" s="70">
        <v>290380</v>
      </c>
      <c r="X66" s="70">
        <v>20295</v>
      </c>
      <c r="Y66" s="70">
        <v>59268</v>
      </c>
      <c r="Z66" s="70">
        <v>3843</v>
      </c>
      <c r="AA66" s="70">
        <v>5242</v>
      </c>
      <c r="AB66" s="39">
        <f t="shared" si="540"/>
        <v>540114</v>
      </c>
      <c r="AC66" s="86">
        <f t="shared" si="541"/>
        <v>435559</v>
      </c>
      <c r="AD66" s="16">
        <v>99392</v>
      </c>
      <c r="AE66" s="16">
        <v>336167</v>
      </c>
      <c r="AF66" s="16">
        <v>24282</v>
      </c>
      <c r="AG66" s="16">
        <v>70108</v>
      </c>
      <c r="AH66" s="16">
        <v>3992</v>
      </c>
      <c r="AI66" s="16">
        <v>6173</v>
      </c>
      <c r="AJ66" s="79">
        <f t="shared" si="542"/>
        <v>529107</v>
      </c>
      <c r="AK66" s="80">
        <f t="shared" si="543"/>
        <v>428277</v>
      </c>
      <c r="AL66" s="70">
        <v>98596</v>
      </c>
      <c r="AM66" s="70">
        <v>329681</v>
      </c>
      <c r="AN66" s="70">
        <v>22659</v>
      </c>
      <c r="AO66" s="70">
        <v>67572</v>
      </c>
      <c r="AP66" s="70">
        <v>4406</v>
      </c>
      <c r="AQ66" s="70">
        <v>6193</v>
      </c>
      <c r="AR66" s="39">
        <f t="shared" si="544"/>
        <v>508942</v>
      </c>
      <c r="AS66" s="86">
        <f t="shared" si="545"/>
        <v>409445</v>
      </c>
      <c r="AT66" s="16">
        <v>97997</v>
      </c>
      <c r="AU66" s="16">
        <v>311448</v>
      </c>
      <c r="AV66" s="16">
        <v>21600</v>
      </c>
      <c r="AW66" s="16">
        <v>67105</v>
      </c>
      <c r="AX66" s="16">
        <v>4480</v>
      </c>
      <c r="AY66" s="16">
        <v>6312</v>
      </c>
      <c r="AZ66" s="79">
        <f t="shared" si="546"/>
        <v>501888</v>
      </c>
      <c r="BA66" s="80">
        <f t="shared" si="547"/>
        <v>404148</v>
      </c>
      <c r="BB66" s="70">
        <v>91715</v>
      </c>
      <c r="BC66" s="70">
        <v>312433</v>
      </c>
      <c r="BD66" s="70">
        <v>21952</v>
      </c>
      <c r="BE66" s="70">
        <v>66081</v>
      </c>
      <c r="BF66" s="70">
        <v>3504</v>
      </c>
      <c r="BG66" s="70">
        <v>6203</v>
      </c>
      <c r="BH66" s="39">
        <f t="shared" si="548"/>
        <v>483440</v>
      </c>
      <c r="BI66" s="86">
        <f t="shared" si="549"/>
        <v>389588</v>
      </c>
      <c r="BJ66" s="16">
        <v>89464</v>
      </c>
      <c r="BK66" s="16">
        <v>300124</v>
      </c>
      <c r="BL66" s="16">
        <v>20693</v>
      </c>
      <c r="BM66" s="16">
        <v>62783</v>
      </c>
      <c r="BN66" s="16">
        <v>4030</v>
      </c>
      <c r="BO66" s="16">
        <v>6346</v>
      </c>
      <c r="BP66" s="79">
        <f t="shared" si="550"/>
        <v>496447</v>
      </c>
      <c r="BQ66" s="80">
        <f t="shared" si="551"/>
        <v>402161</v>
      </c>
      <c r="BR66" s="70">
        <v>91412</v>
      </c>
      <c r="BS66" s="70">
        <v>310749</v>
      </c>
      <c r="BT66" s="70">
        <v>20047</v>
      </c>
      <c r="BU66" s="70">
        <v>63902</v>
      </c>
      <c r="BV66" s="70">
        <v>3970</v>
      </c>
      <c r="BW66" s="70">
        <v>6367</v>
      </c>
      <c r="BX66" s="39">
        <f t="shared" si="552"/>
        <v>530306</v>
      </c>
      <c r="BY66" s="86">
        <f t="shared" si="553"/>
        <v>433247</v>
      </c>
      <c r="BZ66" s="16">
        <v>97734</v>
      </c>
      <c r="CA66" s="16">
        <v>335513</v>
      </c>
      <c r="CB66" s="16">
        <v>19357</v>
      </c>
      <c r="CC66" s="16">
        <v>67934</v>
      </c>
      <c r="CD66" s="16">
        <v>3674</v>
      </c>
      <c r="CE66" s="16">
        <v>6094</v>
      </c>
      <c r="CF66" s="79">
        <f t="shared" si="554"/>
        <v>466390</v>
      </c>
      <c r="CG66" s="80">
        <f t="shared" si="555"/>
        <v>377986</v>
      </c>
      <c r="CH66" s="70">
        <v>88718</v>
      </c>
      <c r="CI66" s="70">
        <v>289268</v>
      </c>
      <c r="CJ66" s="70">
        <v>17661</v>
      </c>
      <c r="CK66" s="70">
        <v>61186</v>
      </c>
      <c r="CL66" s="70">
        <v>4050</v>
      </c>
      <c r="CM66" s="70">
        <v>5507</v>
      </c>
      <c r="CN66" s="39">
        <f t="shared" si="556"/>
        <v>527977</v>
      </c>
      <c r="CO66" s="86">
        <f t="shared" si="557"/>
        <v>431453</v>
      </c>
      <c r="CP66" s="16">
        <v>98388</v>
      </c>
      <c r="CQ66" s="16">
        <v>333065</v>
      </c>
      <c r="CR66" s="16">
        <v>21457</v>
      </c>
      <c r="CS66" s="16">
        <v>65530</v>
      </c>
      <c r="CT66" s="16">
        <v>3637</v>
      </c>
      <c r="CU66" s="16">
        <v>5900</v>
      </c>
      <c r="CV66" s="79">
        <f t="shared" si="558"/>
        <v>504693</v>
      </c>
      <c r="CW66" s="80">
        <f t="shared" si="559"/>
        <v>412236</v>
      </c>
      <c r="CX66" s="70">
        <v>95697</v>
      </c>
      <c r="CY66" s="70">
        <v>316539</v>
      </c>
      <c r="CZ66" s="70">
        <v>20316</v>
      </c>
      <c r="DA66" s="70">
        <v>62497</v>
      </c>
      <c r="DB66" s="70">
        <v>3695</v>
      </c>
      <c r="DC66" s="90">
        <v>5949</v>
      </c>
    </row>
    <row r="67" spans="1:107" x14ac:dyDescent="0.3">
      <c r="A67" s="156"/>
      <c r="B67" s="1">
        <v>211</v>
      </c>
      <c r="C67" s="1" t="s">
        <v>18</v>
      </c>
      <c r="D67" s="35">
        <f t="shared" si="560"/>
        <v>9565252</v>
      </c>
      <c r="E67" s="35">
        <f t="shared" si="561"/>
        <v>7842714</v>
      </c>
      <c r="F67" s="35">
        <f t="shared" si="562"/>
        <v>1839382</v>
      </c>
      <c r="G67" s="35">
        <f t="shared" si="563"/>
        <v>6003332</v>
      </c>
      <c r="H67" s="35">
        <f t="shared" si="564"/>
        <v>380110</v>
      </c>
      <c r="I67" s="35">
        <f t="shared" si="565"/>
        <v>1192506</v>
      </c>
      <c r="J67" s="35">
        <f t="shared" si="566"/>
        <v>67767</v>
      </c>
      <c r="K67" s="35">
        <f t="shared" si="567"/>
        <v>82155</v>
      </c>
      <c r="L67" s="39">
        <f t="shared" si="568"/>
        <v>768826</v>
      </c>
      <c r="M67" s="86">
        <f t="shared" si="569"/>
        <v>634009</v>
      </c>
      <c r="N67" s="16">
        <v>144092</v>
      </c>
      <c r="O67" s="16">
        <v>489917</v>
      </c>
      <c r="P67" s="16">
        <v>30508</v>
      </c>
      <c r="Q67" s="16">
        <v>91642</v>
      </c>
      <c r="R67" s="16">
        <v>6023</v>
      </c>
      <c r="S67" s="16">
        <v>6644</v>
      </c>
      <c r="T67" s="79">
        <f t="shared" si="538"/>
        <v>774591</v>
      </c>
      <c r="U67" s="80">
        <f t="shared" si="539"/>
        <v>638335</v>
      </c>
      <c r="V67" s="70">
        <v>145380</v>
      </c>
      <c r="W67" s="70">
        <v>492955</v>
      </c>
      <c r="X67" s="70">
        <v>31575</v>
      </c>
      <c r="Y67" s="70">
        <v>92814</v>
      </c>
      <c r="Z67" s="70">
        <v>5733</v>
      </c>
      <c r="AA67" s="70">
        <v>6134</v>
      </c>
      <c r="AB67" s="39">
        <f t="shared" si="540"/>
        <v>858663</v>
      </c>
      <c r="AC67" s="86">
        <f t="shared" si="541"/>
        <v>702694</v>
      </c>
      <c r="AD67" s="16">
        <v>164387</v>
      </c>
      <c r="AE67" s="16">
        <v>538307</v>
      </c>
      <c r="AF67" s="16">
        <v>36261</v>
      </c>
      <c r="AG67" s="16">
        <v>106892</v>
      </c>
      <c r="AH67" s="16">
        <v>5903</v>
      </c>
      <c r="AI67" s="16">
        <v>6913</v>
      </c>
      <c r="AJ67" s="79">
        <f t="shared" si="542"/>
        <v>805524</v>
      </c>
      <c r="AK67" s="80">
        <f t="shared" si="543"/>
        <v>658609</v>
      </c>
      <c r="AL67" s="70">
        <v>153837</v>
      </c>
      <c r="AM67" s="70">
        <v>504772</v>
      </c>
      <c r="AN67" s="70">
        <v>32727</v>
      </c>
      <c r="AO67" s="70">
        <v>101581</v>
      </c>
      <c r="AP67" s="70">
        <v>5730</v>
      </c>
      <c r="AQ67" s="70">
        <v>6877</v>
      </c>
      <c r="AR67" s="39">
        <f t="shared" si="544"/>
        <v>788314</v>
      </c>
      <c r="AS67" s="86">
        <f t="shared" si="545"/>
        <v>641050</v>
      </c>
      <c r="AT67" s="16">
        <v>151914</v>
      </c>
      <c r="AU67" s="16">
        <v>489136</v>
      </c>
      <c r="AV67" s="16">
        <v>32027</v>
      </c>
      <c r="AW67" s="16">
        <v>101958</v>
      </c>
      <c r="AX67" s="16">
        <v>5983</v>
      </c>
      <c r="AY67" s="16">
        <v>7296</v>
      </c>
      <c r="AZ67" s="79">
        <f t="shared" si="546"/>
        <v>805611</v>
      </c>
      <c r="BA67" s="80">
        <f t="shared" si="547"/>
        <v>658066</v>
      </c>
      <c r="BB67" s="70">
        <v>152431</v>
      </c>
      <c r="BC67" s="70">
        <v>505635</v>
      </c>
      <c r="BD67" s="70">
        <v>33427</v>
      </c>
      <c r="BE67" s="70">
        <v>101365</v>
      </c>
      <c r="BF67" s="70">
        <v>5499</v>
      </c>
      <c r="BG67" s="70">
        <v>7254</v>
      </c>
      <c r="BH67" s="39">
        <f t="shared" si="548"/>
        <v>795296</v>
      </c>
      <c r="BI67" s="86">
        <f t="shared" si="549"/>
        <v>652986</v>
      </c>
      <c r="BJ67" s="16">
        <v>155423</v>
      </c>
      <c r="BK67" s="16">
        <v>497563</v>
      </c>
      <c r="BL67" s="16">
        <v>32172</v>
      </c>
      <c r="BM67" s="16">
        <v>97132</v>
      </c>
      <c r="BN67" s="16">
        <v>5560</v>
      </c>
      <c r="BO67" s="16">
        <v>7446</v>
      </c>
      <c r="BP67" s="79">
        <f t="shared" si="550"/>
        <v>781216</v>
      </c>
      <c r="BQ67" s="80">
        <f t="shared" si="551"/>
        <v>640148</v>
      </c>
      <c r="BR67" s="70">
        <v>150618</v>
      </c>
      <c r="BS67" s="70">
        <v>489530</v>
      </c>
      <c r="BT67" s="70">
        <v>31191</v>
      </c>
      <c r="BU67" s="70">
        <v>97131</v>
      </c>
      <c r="BV67" s="70">
        <v>5504</v>
      </c>
      <c r="BW67" s="70">
        <v>7242</v>
      </c>
      <c r="BX67" s="39">
        <f t="shared" si="552"/>
        <v>820905</v>
      </c>
      <c r="BY67" s="86">
        <f t="shared" si="553"/>
        <v>674432</v>
      </c>
      <c r="BZ67" s="16">
        <v>158112</v>
      </c>
      <c r="CA67" s="16">
        <v>516320</v>
      </c>
      <c r="CB67" s="16">
        <v>29833</v>
      </c>
      <c r="CC67" s="16">
        <v>104341</v>
      </c>
      <c r="CD67" s="16">
        <v>5363</v>
      </c>
      <c r="CE67" s="16">
        <v>6936</v>
      </c>
      <c r="CF67" s="79">
        <f t="shared" si="554"/>
        <v>704485</v>
      </c>
      <c r="CG67" s="80">
        <f t="shared" si="555"/>
        <v>575287</v>
      </c>
      <c r="CH67" s="70">
        <v>140872</v>
      </c>
      <c r="CI67" s="70">
        <v>434415</v>
      </c>
      <c r="CJ67" s="70">
        <v>26153</v>
      </c>
      <c r="CK67" s="70">
        <v>91656</v>
      </c>
      <c r="CL67" s="70">
        <v>5409</v>
      </c>
      <c r="CM67" s="70">
        <v>5980</v>
      </c>
      <c r="CN67" s="39">
        <f t="shared" si="556"/>
        <v>844923</v>
      </c>
      <c r="CO67" s="86">
        <f t="shared" si="557"/>
        <v>694912</v>
      </c>
      <c r="CP67" s="16">
        <v>161268</v>
      </c>
      <c r="CQ67" s="16">
        <v>533644</v>
      </c>
      <c r="CR67" s="16">
        <v>33342</v>
      </c>
      <c r="CS67" s="16">
        <v>104651</v>
      </c>
      <c r="CT67" s="16">
        <v>5494</v>
      </c>
      <c r="CU67" s="16">
        <v>6524</v>
      </c>
      <c r="CV67" s="79">
        <f t="shared" si="558"/>
        <v>816898</v>
      </c>
      <c r="CW67" s="80">
        <f t="shared" si="559"/>
        <v>672186</v>
      </c>
      <c r="CX67" s="70">
        <v>161048</v>
      </c>
      <c r="CY67" s="70">
        <v>511138</v>
      </c>
      <c r="CZ67" s="70">
        <v>30894</v>
      </c>
      <c r="DA67" s="70">
        <v>101343</v>
      </c>
      <c r="DB67" s="70">
        <v>5566</v>
      </c>
      <c r="DC67" s="90">
        <v>6909</v>
      </c>
    </row>
    <row r="68" spans="1:107" x14ac:dyDescent="0.3">
      <c r="A68" s="156"/>
      <c r="B68" s="1">
        <v>212</v>
      </c>
      <c r="C68" s="1" t="s">
        <v>19</v>
      </c>
      <c r="D68" s="35">
        <f t="shared" si="560"/>
        <v>16407612</v>
      </c>
      <c r="E68" s="35">
        <f t="shared" si="561"/>
        <v>14418662</v>
      </c>
      <c r="F68" s="35">
        <f t="shared" si="562"/>
        <v>4500698</v>
      </c>
      <c r="G68" s="35">
        <f t="shared" si="563"/>
        <v>9917964</v>
      </c>
      <c r="H68" s="35">
        <f t="shared" si="564"/>
        <v>563696</v>
      </c>
      <c r="I68" s="35">
        <f t="shared" si="565"/>
        <v>1144692</v>
      </c>
      <c r="J68" s="35">
        <f t="shared" si="566"/>
        <v>219626</v>
      </c>
      <c r="K68" s="35">
        <f t="shared" si="567"/>
        <v>60936</v>
      </c>
      <c r="L68" s="39">
        <f t="shared" si="568"/>
        <v>1310690</v>
      </c>
      <c r="M68" s="86">
        <f t="shared" si="569"/>
        <v>1154861</v>
      </c>
      <c r="N68" s="16">
        <v>370520</v>
      </c>
      <c r="O68" s="16">
        <v>784341</v>
      </c>
      <c r="P68" s="16">
        <v>43796</v>
      </c>
      <c r="Q68" s="16">
        <v>86153</v>
      </c>
      <c r="R68" s="16">
        <v>20638</v>
      </c>
      <c r="S68" s="16">
        <v>5242</v>
      </c>
      <c r="T68" s="79">
        <f t="shared" si="538"/>
        <v>1309781</v>
      </c>
      <c r="U68" s="80">
        <f t="shared" si="539"/>
        <v>1152183</v>
      </c>
      <c r="V68" s="70">
        <v>370607</v>
      </c>
      <c r="W68" s="70">
        <v>781576</v>
      </c>
      <c r="X68" s="70">
        <v>42321</v>
      </c>
      <c r="Y68" s="70">
        <v>89418</v>
      </c>
      <c r="Z68" s="70">
        <v>20664</v>
      </c>
      <c r="AA68" s="70">
        <v>5195</v>
      </c>
      <c r="AB68" s="39">
        <f t="shared" si="540"/>
        <v>1491550</v>
      </c>
      <c r="AC68" s="86">
        <f t="shared" si="541"/>
        <v>1311094</v>
      </c>
      <c r="AD68" s="16">
        <v>419181</v>
      </c>
      <c r="AE68" s="16">
        <v>891913</v>
      </c>
      <c r="AF68" s="16">
        <v>53719</v>
      </c>
      <c r="AG68" s="16">
        <v>102251</v>
      </c>
      <c r="AH68" s="16">
        <v>19021</v>
      </c>
      <c r="AI68" s="16">
        <v>5465</v>
      </c>
      <c r="AJ68" s="79">
        <f t="shared" si="542"/>
        <v>1417381</v>
      </c>
      <c r="AK68" s="80">
        <f t="shared" si="543"/>
        <v>1244108</v>
      </c>
      <c r="AL68" s="70">
        <v>390081</v>
      </c>
      <c r="AM68" s="70">
        <v>854027</v>
      </c>
      <c r="AN68" s="70">
        <v>51902</v>
      </c>
      <c r="AO68" s="70">
        <v>97822</v>
      </c>
      <c r="AP68" s="70">
        <v>18286</v>
      </c>
      <c r="AQ68" s="70">
        <v>5263</v>
      </c>
      <c r="AR68" s="39">
        <f t="shared" si="544"/>
        <v>1455980</v>
      </c>
      <c r="AS68" s="86">
        <f t="shared" si="545"/>
        <v>1281855</v>
      </c>
      <c r="AT68" s="16">
        <v>416520</v>
      </c>
      <c r="AU68" s="16">
        <v>865335</v>
      </c>
      <c r="AV68" s="16">
        <v>50742</v>
      </c>
      <c r="AW68" s="16">
        <v>98562</v>
      </c>
      <c r="AX68" s="16">
        <v>19796</v>
      </c>
      <c r="AY68" s="16">
        <v>5025</v>
      </c>
      <c r="AZ68" s="79">
        <f t="shared" si="546"/>
        <v>1343135</v>
      </c>
      <c r="BA68" s="80">
        <f t="shared" si="547"/>
        <v>1175519</v>
      </c>
      <c r="BB68" s="70">
        <v>364295</v>
      </c>
      <c r="BC68" s="70">
        <v>811224</v>
      </c>
      <c r="BD68" s="70">
        <v>48548</v>
      </c>
      <c r="BE68" s="70">
        <v>97622</v>
      </c>
      <c r="BF68" s="70">
        <v>16676</v>
      </c>
      <c r="BG68" s="70">
        <v>4770</v>
      </c>
      <c r="BH68" s="39">
        <f t="shared" si="548"/>
        <v>1315180</v>
      </c>
      <c r="BI68" s="86">
        <f t="shared" si="549"/>
        <v>1154250</v>
      </c>
      <c r="BJ68" s="16">
        <v>359662</v>
      </c>
      <c r="BK68" s="16">
        <v>794588</v>
      </c>
      <c r="BL68" s="16">
        <v>45977</v>
      </c>
      <c r="BM68" s="16">
        <v>91752</v>
      </c>
      <c r="BN68" s="16">
        <v>18198</v>
      </c>
      <c r="BO68" s="16">
        <v>5003</v>
      </c>
      <c r="BP68" s="79">
        <f t="shared" si="550"/>
        <v>1310309</v>
      </c>
      <c r="BQ68" s="80">
        <f t="shared" si="551"/>
        <v>1150742</v>
      </c>
      <c r="BR68" s="70">
        <v>354092</v>
      </c>
      <c r="BS68" s="70">
        <v>796650</v>
      </c>
      <c r="BT68" s="70">
        <v>43858</v>
      </c>
      <c r="BU68" s="70">
        <v>92702</v>
      </c>
      <c r="BV68" s="70">
        <v>18394</v>
      </c>
      <c r="BW68" s="70">
        <v>4613</v>
      </c>
      <c r="BX68" s="39">
        <f t="shared" si="552"/>
        <v>1384085</v>
      </c>
      <c r="BY68" s="86">
        <f t="shared" si="553"/>
        <v>1217013</v>
      </c>
      <c r="BZ68" s="16">
        <v>364947</v>
      </c>
      <c r="CA68" s="16">
        <v>852066</v>
      </c>
      <c r="CB68" s="16">
        <v>45637</v>
      </c>
      <c r="CC68" s="16">
        <v>100158</v>
      </c>
      <c r="CD68" s="16">
        <v>16203</v>
      </c>
      <c r="CE68" s="16">
        <v>5074</v>
      </c>
      <c r="CF68" s="79">
        <f t="shared" si="554"/>
        <v>1284157</v>
      </c>
      <c r="CG68" s="80">
        <f t="shared" si="555"/>
        <v>1127076</v>
      </c>
      <c r="CH68" s="70">
        <v>358485</v>
      </c>
      <c r="CI68" s="70">
        <v>768591</v>
      </c>
      <c r="CJ68" s="70">
        <v>41936</v>
      </c>
      <c r="CK68" s="70">
        <v>92232</v>
      </c>
      <c r="CL68" s="70">
        <v>18175</v>
      </c>
      <c r="CM68" s="70">
        <v>4738</v>
      </c>
      <c r="CN68" s="39">
        <f t="shared" si="556"/>
        <v>1371083</v>
      </c>
      <c r="CO68" s="86">
        <f t="shared" si="557"/>
        <v>1203914</v>
      </c>
      <c r="CP68" s="16">
        <v>356391</v>
      </c>
      <c r="CQ68" s="16">
        <v>847523</v>
      </c>
      <c r="CR68" s="16">
        <v>48745</v>
      </c>
      <c r="CS68" s="16">
        <v>97762</v>
      </c>
      <c r="CT68" s="16">
        <v>15618</v>
      </c>
      <c r="CU68" s="16">
        <v>5044</v>
      </c>
      <c r="CV68" s="79">
        <f t="shared" si="558"/>
        <v>1414281</v>
      </c>
      <c r="CW68" s="80">
        <f t="shared" si="559"/>
        <v>1246047</v>
      </c>
      <c r="CX68" s="70">
        <v>375917</v>
      </c>
      <c r="CY68" s="70">
        <v>870130</v>
      </c>
      <c r="CZ68" s="70">
        <v>46515</v>
      </c>
      <c r="DA68" s="70">
        <v>98258</v>
      </c>
      <c r="DB68" s="70">
        <v>17957</v>
      </c>
      <c r="DC68" s="90">
        <v>5504</v>
      </c>
    </row>
    <row r="69" spans="1:107" x14ac:dyDescent="0.3">
      <c r="A69" s="156"/>
      <c r="B69" s="1">
        <v>213</v>
      </c>
      <c r="C69" s="1" t="s">
        <v>20</v>
      </c>
      <c r="D69" s="35">
        <f t="shared" si="560"/>
        <v>8594799</v>
      </c>
      <c r="E69" s="35">
        <f t="shared" si="561"/>
        <v>6840444</v>
      </c>
      <c r="F69" s="35">
        <f t="shared" si="562"/>
        <v>1745073</v>
      </c>
      <c r="G69" s="35">
        <f t="shared" si="563"/>
        <v>5095371</v>
      </c>
      <c r="H69" s="35">
        <f t="shared" si="564"/>
        <v>372548</v>
      </c>
      <c r="I69" s="35">
        <f t="shared" si="565"/>
        <v>1258571</v>
      </c>
      <c r="J69" s="35">
        <f t="shared" si="566"/>
        <v>70148</v>
      </c>
      <c r="K69" s="35">
        <f t="shared" si="567"/>
        <v>53088</v>
      </c>
      <c r="L69" s="39">
        <f t="shared" si="568"/>
        <v>703387</v>
      </c>
      <c r="M69" s="86">
        <f t="shared" si="569"/>
        <v>563306</v>
      </c>
      <c r="N69" s="16">
        <v>145802</v>
      </c>
      <c r="O69" s="16">
        <v>417504</v>
      </c>
      <c r="P69" s="16">
        <v>31040</v>
      </c>
      <c r="Q69" s="16">
        <v>98374</v>
      </c>
      <c r="R69" s="16">
        <v>6623</v>
      </c>
      <c r="S69" s="16">
        <v>4044</v>
      </c>
      <c r="T69" s="79">
        <f t="shared" si="538"/>
        <v>697766</v>
      </c>
      <c r="U69" s="80">
        <f t="shared" si="539"/>
        <v>556023</v>
      </c>
      <c r="V69" s="70">
        <v>142101</v>
      </c>
      <c r="W69" s="70">
        <v>413922</v>
      </c>
      <c r="X69" s="70">
        <v>31019</v>
      </c>
      <c r="Y69" s="70">
        <v>100835</v>
      </c>
      <c r="Z69" s="70">
        <v>6054</v>
      </c>
      <c r="AA69" s="70">
        <v>3835</v>
      </c>
      <c r="AB69" s="39">
        <f t="shared" si="540"/>
        <v>764222</v>
      </c>
      <c r="AC69" s="86">
        <f t="shared" si="541"/>
        <v>606246</v>
      </c>
      <c r="AD69" s="16">
        <v>157053</v>
      </c>
      <c r="AE69" s="16">
        <v>449193</v>
      </c>
      <c r="AF69" s="16">
        <v>34837</v>
      </c>
      <c r="AG69" s="16">
        <v>112837</v>
      </c>
      <c r="AH69" s="16">
        <v>5782</v>
      </c>
      <c r="AI69" s="16">
        <v>4520</v>
      </c>
      <c r="AJ69" s="79">
        <f t="shared" si="542"/>
        <v>723775</v>
      </c>
      <c r="AK69" s="80">
        <f t="shared" si="543"/>
        <v>574918</v>
      </c>
      <c r="AL69" s="70">
        <v>148287</v>
      </c>
      <c r="AM69" s="70">
        <v>426631</v>
      </c>
      <c r="AN69" s="70">
        <v>32313</v>
      </c>
      <c r="AO69" s="70">
        <v>106333</v>
      </c>
      <c r="AP69" s="70">
        <v>5977</v>
      </c>
      <c r="AQ69" s="70">
        <v>4234</v>
      </c>
      <c r="AR69" s="39">
        <f t="shared" si="544"/>
        <v>717869</v>
      </c>
      <c r="AS69" s="86">
        <f t="shared" si="545"/>
        <v>568441</v>
      </c>
      <c r="AT69" s="16">
        <v>149023</v>
      </c>
      <c r="AU69" s="16">
        <v>419418</v>
      </c>
      <c r="AV69" s="16">
        <v>31431</v>
      </c>
      <c r="AW69" s="16">
        <v>106509</v>
      </c>
      <c r="AX69" s="16">
        <v>6383</v>
      </c>
      <c r="AY69" s="16">
        <v>5105</v>
      </c>
      <c r="AZ69" s="79">
        <f t="shared" si="546"/>
        <v>716680</v>
      </c>
      <c r="BA69" s="80">
        <f t="shared" si="547"/>
        <v>567195</v>
      </c>
      <c r="BB69" s="70">
        <v>143488</v>
      </c>
      <c r="BC69" s="70">
        <v>423707</v>
      </c>
      <c r="BD69" s="70">
        <v>31684</v>
      </c>
      <c r="BE69" s="70">
        <v>107819</v>
      </c>
      <c r="BF69" s="70">
        <v>5415</v>
      </c>
      <c r="BG69" s="70">
        <v>4567</v>
      </c>
      <c r="BH69" s="39">
        <f t="shared" si="548"/>
        <v>705030</v>
      </c>
      <c r="BI69" s="86">
        <f t="shared" si="549"/>
        <v>559823</v>
      </c>
      <c r="BJ69" s="16">
        <v>141710</v>
      </c>
      <c r="BK69" s="16">
        <v>418113</v>
      </c>
      <c r="BL69" s="16">
        <v>31824</v>
      </c>
      <c r="BM69" s="16">
        <v>102786</v>
      </c>
      <c r="BN69" s="16">
        <v>5731</v>
      </c>
      <c r="BO69" s="16">
        <v>4866</v>
      </c>
      <c r="BP69" s="79">
        <f t="shared" si="550"/>
        <v>697044</v>
      </c>
      <c r="BQ69" s="80">
        <f t="shared" si="551"/>
        <v>554220</v>
      </c>
      <c r="BR69" s="70">
        <v>141820</v>
      </c>
      <c r="BS69" s="70">
        <v>412400</v>
      </c>
      <c r="BT69" s="70">
        <v>30171</v>
      </c>
      <c r="BU69" s="70">
        <v>102655</v>
      </c>
      <c r="BV69" s="70">
        <v>5591</v>
      </c>
      <c r="BW69" s="70">
        <v>4407</v>
      </c>
      <c r="BX69" s="39">
        <f t="shared" si="552"/>
        <v>734420</v>
      </c>
      <c r="BY69" s="86">
        <f t="shared" si="553"/>
        <v>586088</v>
      </c>
      <c r="BZ69" s="16">
        <v>147762</v>
      </c>
      <c r="CA69" s="16">
        <v>438326</v>
      </c>
      <c r="CB69" s="16">
        <v>29071</v>
      </c>
      <c r="CC69" s="16">
        <v>109019</v>
      </c>
      <c r="CD69" s="16">
        <v>5543</v>
      </c>
      <c r="CE69" s="16">
        <v>4699</v>
      </c>
      <c r="CF69" s="79">
        <f t="shared" si="554"/>
        <v>651945</v>
      </c>
      <c r="CG69" s="80">
        <f t="shared" si="555"/>
        <v>517369</v>
      </c>
      <c r="CH69" s="70">
        <v>133801</v>
      </c>
      <c r="CI69" s="70">
        <v>383568</v>
      </c>
      <c r="CJ69" s="70">
        <v>26175</v>
      </c>
      <c r="CK69" s="70">
        <v>98329</v>
      </c>
      <c r="CL69" s="70">
        <v>6134</v>
      </c>
      <c r="CM69" s="70">
        <v>3938</v>
      </c>
      <c r="CN69" s="39">
        <f t="shared" si="556"/>
        <v>739192</v>
      </c>
      <c r="CO69" s="86">
        <f t="shared" si="557"/>
        <v>591383</v>
      </c>
      <c r="CP69" s="16">
        <v>146296</v>
      </c>
      <c r="CQ69" s="16">
        <v>445087</v>
      </c>
      <c r="CR69" s="16">
        <v>32100</v>
      </c>
      <c r="CS69" s="16">
        <v>105837</v>
      </c>
      <c r="CT69" s="16">
        <v>5222</v>
      </c>
      <c r="CU69" s="16">
        <v>4650</v>
      </c>
      <c r="CV69" s="79">
        <f t="shared" si="558"/>
        <v>743469</v>
      </c>
      <c r="CW69" s="80">
        <f t="shared" si="559"/>
        <v>595432</v>
      </c>
      <c r="CX69" s="70">
        <v>147930</v>
      </c>
      <c r="CY69" s="70">
        <v>447502</v>
      </c>
      <c r="CZ69" s="70">
        <v>30883</v>
      </c>
      <c r="DA69" s="70">
        <v>107238</v>
      </c>
      <c r="DB69" s="70">
        <v>5693</v>
      </c>
      <c r="DC69" s="90">
        <v>4223</v>
      </c>
    </row>
    <row r="70" spans="1:107" x14ac:dyDescent="0.3">
      <c r="A70" s="156"/>
      <c r="B70" s="1">
        <v>214</v>
      </c>
      <c r="C70" s="1" t="s">
        <v>21</v>
      </c>
      <c r="D70" s="35">
        <f t="shared" si="560"/>
        <v>17639408</v>
      </c>
      <c r="E70" s="35">
        <f t="shared" si="561"/>
        <v>15063263</v>
      </c>
      <c r="F70" s="35">
        <f t="shared" si="562"/>
        <v>4108501</v>
      </c>
      <c r="G70" s="35">
        <f t="shared" si="563"/>
        <v>10954762</v>
      </c>
      <c r="H70" s="35">
        <f t="shared" si="564"/>
        <v>252339</v>
      </c>
      <c r="I70" s="35">
        <f t="shared" si="565"/>
        <v>1733194</v>
      </c>
      <c r="J70" s="35">
        <f t="shared" si="566"/>
        <v>529838</v>
      </c>
      <c r="K70" s="35">
        <f t="shared" si="567"/>
        <v>60774</v>
      </c>
      <c r="L70" s="39">
        <f t="shared" si="568"/>
        <v>1435995</v>
      </c>
      <c r="M70" s="86">
        <f t="shared" si="569"/>
        <v>1230293</v>
      </c>
      <c r="N70" s="16">
        <v>355386</v>
      </c>
      <c r="O70" s="16">
        <v>874907</v>
      </c>
      <c r="P70" s="16">
        <v>19917</v>
      </c>
      <c r="Q70" s="16">
        <v>125747</v>
      </c>
      <c r="R70" s="16">
        <v>54165</v>
      </c>
      <c r="S70" s="16">
        <v>5873</v>
      </c>
      <c r="T70" s="79">
        <f t="shared" si="538"/>
        <v>1410495</v>
      </c>
      <c r="U70" s="80">
        <f t="shared" si="539"/>
        <v>1203345</v>
      </c>
      <c r="V70" s="70">
        <v>344925</v>
      </c>
      <c r="W70" s="70">
        <v>858420</v>
      </c>
      <c r="X70" s="70">
        <v>18984</v>
      </c>
      <c r="Y70" s="70">
        <v>128943</v>
      </c>
      <c r="Z70" s="70">
        <v>54662</v>
      </c>
      <c r="AA70" s="70">
        <v>4561</v>
      </c>
      <c r="AB70" s="39">
        <f t="shared" si="540"/>
        <v>1510908</v>
      </c>
      <c r="AC70" s="86">
        <f t="shared" si="541"/>
        <v>1292470</v>
      </c>
      <c r="AD70" s="16">
        <v>352204</v>
      </c>
      <c r="AE70" s="16">
        <v>940266</v>
      </c>
      <c r="AF70" s="16">
        <v>23264</v>
      </c>
      <c r="AG70" s="16">
        <v>147840</v>
      </c>
      <c r="AH70" s="16">
        <v>42023</v>
      </c>
      <c r="AI70" s="16">
        <v>5311</v>
      </c>
      <c r="AJ70" s="79">
        <f t="shared" si="542"/>
        <v>1480761</v>
      </c>
      <c r="AK70" s="80">
        <f t="shared" si="543"/>
        <v>1261528</v>
      </c>
      <c r="AL70" s="70">
        <v>337842</v>
      </c>
      <c r="AM70" s="70">
        <v>923686</v>
      </c>
      <c r="AN70" s="70">
        <v>22644</v>
      </c>
      <c r="AO70" s="70">
        <v>150452</v>
      </c>
      <c r="AP70" s="70">
        <v>41016</v>
      </c>
      <c r="AQ70" s="70">
        <v>5121</v>
      </c>
      <c r="AR70" s="39">
        <f t="shared" si="544"/>
        <v>1530831</v>
      </c>
      <c r="AS70" s="86">
        <f t="shared" si="545"/>
        <v>1305291</v>
      </c>
      <c r="AT70" s="16">
        <v>364032</v>
      </c>
      <c r="AU70" s="16">
        <v>941259</v>
      </c>
      <c r="AV70" s="16">
        <v>22459</v>
      </c>
      <c r="AW70" s="16">
        <v>152321</v>
      </c>
      <c r="AX70" s="16">
        <v>45762</v>
      </c>
      <c r="AY70" s="16">
        <v>4998</v>
      </c>
      <c r="AZ70" s="79">
        <f t="shared" si="546"/>
        <v>1443169</v>
      </c>
      <c r="BA70" s="80">
        <f t="shared" si="547"/>
        <v>1229187</v>
      </c>
      <c r="BB70" s="70">
        <v>325456</v>
      </c>
      <c r="BC70" s="70">
        <v>903731</v>
      </c>
      <c r="BD70" s="70">
        <v>21678</v>
      </c>
      <c r="BE70" s="70">
        <v>148160</v>
      </c>
      <c r="BF70" s="70">
        <v>39069</v>
      </c>
      <c r="BG70" s="70">
        <v>5075</v>
      </c>
      <c r="BH70" s="39">
        <f t="shared" si="548"/>
        <v>1431703</v>
      </c>
      <c r="BI70" s="86">
        <f t="shared" si="549"/>
        <v>1225816</v>
      </c>
      <c r="BJ70" s="16">
        <v>337324</v>
      </c>
      <c r="BK70" s="16">
        <v>888492</v>
      </c>
      <c r="BL70" s="16">
        <v>21107</v>
      </c>
      <c r="BM70" s="16">
        <v>136852</v>
      </c>
      <c r="BN70" s="16">
        <v>42919</v>
      </c>
      <c r="BO70" s="16">
        <v>5009</v>
      </c>
      <c r="BP70" s="79">
        <f t="shared" si="550"/>
        <v>1469195</v>
      </c>
      <c r="BQ70" s="80">
        <f t="shared" si="551"/>
        <v>1254779</v>
      </c>
      <c r="BR70" s="70">
        <v>347574</v>
      </c>
      <c r="BS70" s="70">
        <v>907205</v>
      </c>
      <c r="BT70" s="70">
        <v>20998</v>
      </c>
      <c r="BU70" s="70">
        <v>142214</v>
      </c>
      <c r="BV70" s="70">
        <v>46135</v>
      </c>
      <c r="BW70" s="70">
        <v>5069</v>
      </c>
      <c r="BX70" s="39">
        <f t="shared" si="552"/>
        <v>1491266</v>
      </c>
      <c r="BY70" s="86">
        <f t="shared" si="553"/>
        <v>1271118</v>
      </c>
      <c r="BZ70" s="16">
        <v>328818</v>
      </c>
      <c r="CA70" s="16">
        <v>942300</v>
      </c>
      <c r="CB70" s="16">
        <v>20325</v>
      </c>
      <c r="CC70" s="16">
        <v>156591</v>
      </c>
      <c r="CD70" s="16">
        <v>38068</v>
      </c>
      <c r="CE70" s="16">
        <v>5164</v>
      </c>
      <c r="CF70" s="79">
        <f t="shared" si="554"/>
        <v>1440436</v>
      </c>
      <c r="CG70" s="80">
        <f t="shared" si="555"/>
        <v>1223090</v>
      </c>
      <c r="CH70" s="70">
        <v>344033</v>
      </c>
      <c r="CI70" s="70">
        <v>879057</v>
      </c>
      <c r="CJ70" s="70">
        <v>19052</v>
      </c>
      <c r="CK70" s="70">
        <v>149244</v>
      </c>
      <c r="CL70" s="70">
        <v>43978</v>
      </c>
      <c r="CM70" s="70">
        <v>5072</v>
      </c>
      <c r="CN70" s="39">
        <f t="shared" si="556"/>
        <v>1472900</v>
      </c>
      <c r="CO70" s="86">
        <f t="shared" si="557"/>
        <v>1259271</v>
      </c>
      <c r="CP70" s="16">
        <v>320795</v>
      </c>
      <c r="CQ70" s="16">
        <v>938476</v>
      </c>
      <c r="CR70" s="16">
        <v>21572</v>
      </c>
      <c r="CS70" s="16">
        <v>150074</v>
      </c>
      <c r="CT70" s="16">
        <v>37688</v>
      </c>
      <c r="CU70" s="16">
        <v>4295</v>
      </c>
      <c r="CV70" s="79">
        <f t="shared" si="558"/>
        <v>1521749</v>
      </c>
      <c r="CW70" s="80">
        <f t="shared" si="559"/>
        <v>1307075</v>
      </c>
      <c r="CX70" s="70">
        <v>350112</v>
      </c>
      <c r="CY70" s="70">
        <v>956963</v>
      </c>
      <c r="CZ70" s="70">
        <v>20339</v>
      </c>
      <c r="DA70" s="70">
        <v>144756</v>
      </c>
      <c r="DB70" s="70">
        <v>44353</v>
      </c>
      <c r="DC70" s="90">
        <v>5226</v>
      </c>
    </row>
    <row r="71" spans="1:107" x14ac:dyDescent="0.3">
      <c r="A71" s="156"/>
      <c r="B71" s="1">
        <v>215</v>
      </c>
      <c r="C71" s="1" t="s">
        <v>344</v>
      </c>
      <c r="D71" s="35">
        <f t="shared" si="560"/>
        <v>6362137</v>
      </c>
      <c r="E71" s="35">
        <f t="shared" si="561"/>
        <v>4961840</v>
      </c>
      <c r="F71" s="35">
        <f t="shared" si="562"/>
        <v>998909</v>
      </c>
      <c r="G71" s="35">
        <f t="shared" si="563"/>
        <v>3962931</v>
      </c>
      <c r="H71" s="35">
        <f t="shared" si="564"/>
        <v>222147</v>
      </c>
      <c r="I71" s="35">
        <f t="shared" si="565"/>
        <v>1054086</v>
      </c>
      <c r="J71" s="35">
        <f t="shared" si="566"/>
        <v>88790</v>
      </c>
      <c r="K71" s="35">
        <f t="shared" si="567"/>
        <v>35274</v>
      </c>
      <c r="L71" s="39">
        <f t="shared" si="568"/>
        <v>504563</v>
      </c>
      <c r="M71" s="86">
        <f t="shared" si="569"/>
        <v>398013</v>
      </c>
      <c r="N71" s="16">
        <v>76412</v>
      </c>
      <c r="O71" s="16">
        <v>321601</v>
      </c>
      <c r="P71" s="16">
        <v>17208</v>
      </c>
      <c r="Q71" s="16">
        <v>78233</v>
      </c>
      <c r="R71" s="16">
        <v>7994</v>
      </c>
      <c r="S71" s="16">
        <v>3115</v>
      </c>
      <c r="T71" s="79">
        <f t="shared" si="538"/>
        <v>496936</v>
      </c>
      <c r="U71" s="80">
        <f t="shared" si="539"/>
        <v>389825</v>
      </c>
      <c r="V71" s="70">
        <v>75252</v>
      </c>
      <c r="W71" s="70">
        <v>314573</v>
      </c>
      <c r="X71" s="70">
        <v>16922</v>
      </c>
      <c r="Y71" s="70">
        <v>80045</v>
      </c>
      <c r="Z71" s="70">
        <v>7558</v>
      </c>
      <c r="AA71" s="70">
        <v>2586</v>
      </c>
      <c r="AB71" s="39">
        <f t="shared" si="540"/>
        <v>568125</v>
      </c>
      <c r="AC71" s="86">
        <f t="shared" si="541"/>
        <v>441969</v>
      </c>
      <c r="AD71" s="16">
        <v>87186</v>
      </c>
      <c r="AE71" s="16">
        <v>354783</v>
      </c>
      <c r="AF71" s="16">
        <v>21082</v>
      </c>
      <c r="AG71" s="16">
        <v>94810</v>
      </c>
      <c r="AH71" s="16">
        <v>7250</v>
      </c>
      <c r="AI71" s="16">
        <v>3014</v>
      </c>
      <c r="AJ71" s="79">
        <f t="shared" si="542"/>
        <v>547417</v>
      </c>
      <c r="AK71" s="80">
        <f t="shared" si="543"/>
        <v>427236</v>
      </c>
      <c r="AL71" s="70">
        <v>84764</v>
      </c>
      <c r="AM71" s="70">
        <v>342472</v>
      </c>
      <c r="AN71" s="70">
        <v>19667</v>
      </c>
      <c r="AO71" s="70">
        <v>90617</v>
      </c>
      <c r="AP71" s="70">
        <v>7150</v>
      </c>
      <c r="AQ71" s="70">
        <v>2747</v>
      </c>
      <c r="AR71" s="39">
        <f t="shared" si="544"/>
        <v>530323</v>
      </c>
      <c r="AS71" s="86">
        <f t="shared" si="545"/>
        <v>411840</v>
      </c>
      <c r="AT71" s="16">
        <v>83375</v>
      </c>
      <c r="AU71" s="16">
        <v>328465</v>
      </c>
      <c r="AV71" s="16">
        <v>18696</v>
      </c>
      <c r="AW71" s="16">
        <v>89108</v>
      </c>
      <c r="AX71" s="16">
        <v>7543</v>
      </c>
      <c r="AY71" s="16">
        <v>3136</v>
      </c>
      <c r="AZ71" s="79">
        <f t="shared" si="546"/>
        <v>537987</v>
      </c>
      <c r="BA71" s="80">
        <f t="shared" si="547"/>
        <v>418185</v>
      </c>
      <c r="BB71" s="70">
        <v>83304</v>
      </c>
      <c r="BC71" s="70">
        <v>334881</v>
      </c>
      <c r="BD71" s="70">
        <v>18926</v>
      </c>
      <c r="BE71" s="70">
        <v>90858</v>
      </c>
      <c r="BF71" s="70">
        <v>7069</v>
      </c>
      <c r="BG71" s="70">
        <v>2949</v>
      </c>
      <c r="BH71" s="39">
        <f t="shared" si="548"/>
        <v>523251</v>
      </c>
      <c r="BI71" s="86">
        <f t="shared" si="549"/>
        <v>407770</v>
      </c>
      <c r="BJ71" s="16">
        <v>83462</v>
      </c>
      <c r="BK71" s="16">
        <v>324308</v>
      </c>
      <c r="BL71" s="16">
        <v>18793</v>
      </c>
      <c r="BM71" s="16">
        <v>85581</v>
      </c>
      <c r="BN71" s="16">
        <v>7955</v>
      </c>
      <c r="BO71" s="16">
        <v>3152</v>
      </c>
      <c r="BP71" s="79">
        <f t="shared" si="550"/>
        <v>517611</v>
      </c>
      <c r="BQ71" s="80">
        <f t="shared" si="551"/>
        <v>401577</v>
      </c>
      <c r="BR71" s="70">
        <v>82167</v>
      </c>
      <c r="BS71" s="70">
        <v>319410</v>
      </c>
      <c r="BT71" s="70">
        <v>18571</v>
      </c>
      <c r="BU71" s="70">
        <v>86737</v>
      </c>
      <c r="BV71" s="70">
        <v>7797</v>
      </c>
      <c r="BW71" s="70">
        <v>2929</v>
      </c>
      <c r="BX71" s="39">
        <f t="shared" si="552"/>
        <v>551975</v>
      </c>
      <c r="BY71" s="86">
        <f t="shared" si="553"/>
        <v>430183</v>
      </c>
      <c r="BZ71" s="16">
        <v>85758</v>
      </c>
      <c r="CA71" s="16">
        <v>344425</v>
      </c>
      <c r="CB71" s="16">
        <v>18115</v>
      </c>
      <c r="CC71" s="16">
        <v>93801</v>
      </c>
      <c r="CD71" s="16">
        <v>6994</v>
      </c>
      <c r="CE71" s="16">
        <v>2882</v>
      </c>
      <c r="CF71" s="79">
        <f t="shared" si="554"/>
        <v>481985</v>
      </c>
      <c r="CG71" s="80">
        <f t="shared" si="555"/>
        <v>371982</v>
      </c>
      <c r="CH71" s="70">
        <v>76955</v>
      </c>
      <c r="CI71" s="70">
        <v>295027</v>
      </c>
      <c r="CJ71" s="70">
        <v>16565</v>
      </c>
      <c r="CK71" s="70">
        <v>83728</v>
      </c>
      <c r="CL71" s="70">
        <v>6901</v>
      </c>
      <c r="CM71" s="70">
        <v>2809</v>
      </c>
      <c r="CN71" s="39">
        <f t="shared" si="556"/>
        <v>554881</v>
      </c>
      <c r="CO71" s="86">
        <f t="shared" si="557"/>
        <v>432375</v>
      </c>
      <c r="CP71" s="16">
        <v>86677</v>
      </c>
      <c r="CQ71" s="16">
        <v>345698</v>
      </c>
      <c r="CR71" s="16">
        <v>20152</v>
      </c>
      <c r="CS71" s="16">
        <v>92618</v>
      </c>
      <c r="CT71" s="16">
        <v>6838</v>
      </c>
      <c r="CU71" s="16">
        <v>2898</v>
      </c>
      <c r="CV71" s="79">
        <f t="shared" si="558"/>
        <v>547083</v>
      </c>
      <c r="CW71" s="80">
        <f t="shared" si="559"/>
        <v>430885</v>
      </c>
      <c r="CX71" s="70">
        <v>93597</v>
      </c>
      <c r="CY71" s="70">
        <v>337288</v>
      </c>
      <c r="CZ71" s="70">
        <v>17450</v>
      </c>
      <c r="DA71" s="70">
        <v>87950</v>
      </c>
      <c r="DB71" s="70">
        <v>7741</v>
      </c>
      <c r="DC71" s="90">
        <v>3057</v>
      </c>
    </row>
    <row r="72" spans="1:107" x14ac:dyDescent="0.3">
      <c r="A72" s="156"/>
      <c r="B72" s="1">
        <v>216</v>
      </c>
      <c r="C72" s="1" t="s">
        <v>22</v>
      </c>
      <c r="D72" s="35">
        <f t="shared" si="560"/>
        <v>32474409</v>
      </c>
      <c r="E72" s="35">
        <f t="shared" si="561"/>
        <v>28477913</v>
      </c>
      <c r="F72" s="35">
        <f t="shared" si="562"/>
        <v>7359441</v>
      </c>
      <c r="G72" s="35">
        <f t="shared" si="563"/>
        <v>21118472</v>
      </c>
      <c r="H72" s="35">
        <f t="shared" si="564"/>
        <v>544508</v>
      </c>
      <c r="I72" s="35">
        <f t="shared" si="565"/>
        <v>2678241</v>
      </c>
      <c r="J72" s="35">
        <f t="shared" si="566"/>
        <v>688412</v>
      </c>
      <c r="K72" s="35">
        <f t="shared" si="567"/>
        <v>85335</v>
      </c>
      <c r="L72" s="39">
        <f t="shared" si="568"/>
        <v>2605668</v>
      </c>
      <c r="M72" s="86">
        <f t="shared" si="569"/>
        <v>2287577</v>
      </c>
      <c r="N72" s="16">
        <v>617687</v>
      </c>
      <c r="O72" s="16">
        <v>1669890</v>
      </c>
      <c r="P72" s="16">
        <v>41992</v>
      </c>
      <c r="Q72" s="16">
        <v>190448</v>
      </c>
      <c r="R72" s="16">
        <v>78226</v>
      </c>
      <c r="S72" s="16">
        <v>7425</v>
      </c>
      <c r="T72" s="79">
        <f t="shared" si="538"/>
        <v>2559063</v>
      </c>
      <c r="U72" s="80">
        <f t="shared" si="539"/>
        <v>2243302</v>
      </c>
      <c r="V72" s="70">
        <v>607646</v>
      </c>
      <c r="W72" s="70">
        <v>1635656</v>
      </c>
      <c r="X72" s="70">
        <v>40960</v>
      </c>
      <c r="Y72" s="70">
        <v>196411</v>
      </c>
      <c r="Z72" s="70">
        <v>71392</v>
      </c>
      <c r="AA72" s="70">
        <v>6998</v>
      </c>
      <c r="AB72" s="39">
        <f t="shared" si="540"/>
        <v>2630163</v>
      </c>
      <c r="AC72" s="86">
        <f t="shared" si="541"/>
        <v>2314244</v>
      </c>
      <c r="AD72" s="16">
        <v>552662</v>
      </c>
      <c r="AE72" s="16">
        <v>1761582</v>
      </c>
      <c r="AF72" s="16">
        <v>47804</v>
      </c>
      <c r="AG72" s="16">
        <v>223490</v>
      </c>
      <c r="AH72" s="16">
        <v>36888</v>
      </c>
      <c r="AI72" s="16">
        <v>7737</v>
      </c>
      <c r="AJ72" s="79">
        <f t="shared" si="542"/>
        <v>2984307</v>
      </c>
      <c r="AK72" s="80">
        <f t="shared" si="543"/>
        <v>2620624</v>
      </c>
      <c r="AL72" s="70">
        <v>660623</v>
      </c>
      <c r="AM72" s="70">
        <v>1960001</v>
      </c>
      <c r="AN72" s="70">
        <v>51076</v>
      </c>
      <c r="AO72" s="70">
        <v>251669</v>
      </c>
      <c r="AP72" s="70">
        <v>53109</v>
      </c>
      <c r="AQ72" s="70">
        <v>7829</v>
      </c>
      <c r="AR72" s="39">
        <f t="shared" si="544"/>
        <v>2738995</v>
      </c>
      <c r="AS72" s="86">
        <f t="shared" si="545"/>
        <v>2397094</v>
      </c>
      <c r="AT72" s="16">
        <v>634216</v>
      </c>
      <c r="AU72" s="16">
        <v>1762878</v>
      </c>
      <c r="AV72" s="16">
        <v>46086</v>
      </c>
      <c r="AW72" s="16">
        <v>231191</v>
      </c>
      <c r="AX72" s="16">
        <v>57479</v>
      </c>
      <c r="AY72" s="16">
        <v>7145</v>
      </c>
      <c r="AZ72" s="79">
        <f t="shared" si="546"/>
        <v>2585921</v>
      </c>
      <c r="BA72" s="80">
        <f t="shared" si="547"/>
        <v>2261422</v>
      </c>
      <c r="BB72" s="70">
        <v>545811</v>
      </c>
      <c r="BC72" s="70">
        <v>1715611</v>
      </c>
      <c r="BD72" s="70">
        <v>45579</v>
      </c>
      <c r="BE72" s="70">
        <v>229281</v>
      </c>
      <c r="BF72" s="70">
        <v>42694</v>
      </c>
      <c r="BG72" s="70">
        <v>6945</v>
      </c>
      <c r="BH72" s="39">
        <f t="shared" si="548"/>
        <v>2677697</v>
      </c>
      <c r="BI72" s="86">
        <f t="shared" si="549"/>
        <v>2343769</v>
      </c>
      <c r="BJ72" s="16">
        <v>608893</v>
      </c>
      <c r="BK72" s="16">
        <v>1734876</v>
      </c>
      <c r="BL72" s="16">
        <v>46936</v>
      </c>
      <c r="BM72" s="16">
        <v>220735</v>
      </c>
      <c r="BN72" s="16">
        <v>58940</v>
      </c>
      <c r="BO72" s="16">
        <v>7317</v>
      </c>
      <c r="BP72" s="79">
        <f t="shared" si="550"/>
        <v>2718532</v>
      </c>
      <c r="BQ72" s="80">
        <f t="shared" si="551"/>
        <v>2372435</v>
      </c>
      <c r="BR72" s="70">
        <v>619065</v>
      </c>
      <c r="BS72" s="70">
        <v>1753370</v>
      </c>
      <c r="BT72" s="70">
        <v>45797</v>
      </c>
      <c r="BU72" s="70">
        <v>222712</v>
      </c>
      <c r="BV72" s="70">
        <v>70572</v>
      </c>
      <c r="BW72" s="70">
        <v>7016</v>
      </c>
      <c r="BX72" s="39">
        <f t="shared" si="552"/>
        <v>2659245</v>
      </c>
      <c r="BY72" s="86">
        <f t="shared" si="553"/>
        <v>2339957</v>
      </c>
      <c r="BZ72" s="16">
        <v>567449</v>
      </c>
      <c r="CA72" s="16">
        <v>1772508</v>
      </c>
      <c r="CB72" s="16">
        <v>43698</v>
      </c>
      <c r="CC72" s="16">
        <v>228340</v>
      </c>
      <c r="CD72" s="16">
        <v>41099</v>
      </c>
      <c r="CE72" s="16">
        <v>6151</v>
      </c>
      <c r="CF72" s="79">
        <f t="shared" si="554"/>
        <v>2594173</v>
      </c>
      <c r="CG72" s="80">
        <f t="shared" si="555"/>
        <v>2267483</v>
      </c>
      <c r="CH72" s="70">
        <v>636790</v>
      </c>
      <c r="CI72" s="70">
        <v>1630693</v>
      </c>
      <c r="CJ72" s="70">
        <v>40188</v>
      </c>
      <c r="CK72" s="70">
        <v>220191</v>
      </c>
      <c r="CL72" s="70">
        <v>59851</v>
      </c>
      <c r="CM72" s="70">
        <v>6460</v>
      </c>
      <c r="CN72" s="39">
        <f t="shared" si="556"/>
        <v>2696072</v>
      </c>
      <c r="CO72" s="86">
        <f t="shared" si="557"/>
        <v>2366838</v>
      </c>
      <c r="CP72" s="16">
        <v>581181</v>
      </c>
      <c r="CQ72" s="16">
        <v>1785657</v>
      </c>
      <c r="CR72" s="16">
        <v>46519</v>
      </c>
      <c r="CS72" s="16">
        <v>227807</v>
      </c>
      <c r="CT72" s="16">
        <v>47878</v>
      </c>
      <c r="CU72" s="16">
        <v>7030</v>
      </c>
      <c r="CV72" s="79">
        <f t="shared" si="558"/>
        <v>3024573</v>
      </c>
      <c r="CW72" s="80">
        <f t="shared" si="559"/>
        <v>2663168</v>
      </c>
      <c r="CX72" s="70">
        <v>727418</v>
      </c>
      <c r="CY72" s="70">
        <v>1935750</v>
      </c>
      <c r="CZ72" s="70">
        <v>47873</v>
      </c>
      <c r="DA72" s="70">
        <v>235966</v>
      </c>
      <c r="DB72" s="70">
        <v>70284</v>
      </c>
      <c r="DC72" s="90">
        <v>7282</v>
      </c>
    </row>
    <row r="73" spans="1:107" x14ac:dyDescent="0.3">
      <c r="A73" s="156"/>
      <c r="B73" s="1">
        <v>217</v>
      </c>
      <c r="C73" s="1" t="s">
        <v>346</v>
      </c>
      <c r="D73" s="35">
        <f t="shared" si="560"/>
        <v>9696771</v>
      </c>
      <c r="E73" s="35">
        <f t="shared" si="561"/>
        <v>7843821</v>
      </c>
      <c r="F73" s="35">
        <f t="shared" si="562"/>
        <v>1955258</v>
      </c>
      <c r="G73" s="35">
        <f t="shared" si="563"/>
        <v>5888563</v>
      </c>
      <c r="H73" s="35">
        <f t="shared" si="564"/>
        <v>288839</v>
      </c>
      <c r="I73" s="35">
        <f t="shared" si="565"/>
        <v>1407122</v>
      </c>
      <c r="J73" s="35">
        <f t="shared" si="566"/>
        <v>111514</v>
      </c>
      <c r="K73" s="35">
        <f t="shared" si="567"/>
        <v>45475</v>
      </c>
      <c r="L73" s="39">
        <f t="shared" si="568"/>
        <v>773034</v>
      </c>
      <c r="M73" s="86">
        <f t="shared" si="569"/>
        <v>630058</v>
      </c>
      <c r="N73" s="16">
        <v>157598</v>
      </c>
      <c r="O73" s="16">
        <v>472460</v>
      </c>
      <c r="P73" s="16">
        <v>22289</v>
      </c>
      <c r="Q73" s="16">
        <v>106489</v>
      </c>
      <c r="R73" s="16">
        <v>10263</v>
      </c>
      <c r="S73" s="16">
        <v>3935</v>
      </c>
      <c r="T73" s="79">
        <f t="shared" si="538"/>
        <v>768983</v>
      </c>
      <c r="U73" s="80">
        <f t="shared" si="539"/>
        <v>623600</v>
      </c>
      <c r="V73" s="70">
        <v>155612</v>
      </c>
      <c r="W73" s="70">
        <v>467988</v>
      </c>
      <c r="X73" s="70">
        <v>23074</v>
      </c>
      <c r="Y73" s="70">
        <v>109584</v>
      </c>
      <c r="Z73" s="70">
        <v>9443</v>
      </c>
      <c r="AA73" s="70">
        <v>3282</v>
      </c>
      <c r="AB73" s="39">
        <f t="shared" si="540"/>
        <v>860773</v>
      </c>
      <c r="AC73" s="86">
        <f t="shared" si="541"/>
        <v>695811</v>
      </c>
      <c r="AD73" s="16">
        <v>172934</v>
      </c>
      <c r="AE73" s="16">
        <v>522877</v>
      </c>
      <c r="AF73" s="16">
        <v>27332</v>
      </c>
      <c r="AG73" s="16">
        <v>125070</v>
      </c>
      <c r="AH73" s="16">
        <v>8806</v>
      </c>
      <c r="AI73" s="16">
        <v>3754</v>
      </c>
      <c r="AJ73" s="79">
        <f t="shared" si="542"/>
        <v>843708</v>
      </c>
      <c r="AK73" s="80">
        <f t="shared" si="543"/>
        <v>684510</v>
      </c>
      <c r="AL73" s="70">
        <v>168762</v>
      </c>
      <c r="AM73" s="70">
        <v>515748</v>
      </c>
      <c r="AN73" s="70">
        <v>26067</v>
      </c>
      <c r="AO73" s="70">
        <v>119807</v>
      </c>
      <c r="AP73" s="70">
        <v>9538</v>
      </c>
      <c r="AQ73" s="70">
        <v>3786</v>
      </c>
      <c r="AR73" s="39">
        <f t="shared" si="544"/>
        <v>827060</v>
      </c>
      <c r="AS73" s="86">
        <f t="shared" si="545"/>
        <v>667527</v>
      </c>
      <c r="AT73" s="16">
        <v>170568</v>
      </c>
      <c r="AU73" s="16">
        <v>496959</v>
      </c>
      <c r="AV73" s="16">
        <v>25412</v>
      </c>
      <c r="AW73" s="16">
        <v>120178</v>
      </c>
      <c r="AX73" s="16">
        <v>10153</v>
      </c>
      <c r="AY73" s="16">
        <v>3790</v>
      </c>
      <c r="AZ73" s="79">
        <f t="shared" si="546"/>
        <v>806045</v>
      </c>
      <c r="BA73" s="80">
        <f t="shared" si="547"/>
        <v>648071</v>
      </c>
      <c r="BB73" s="70">
        <v>159193</v>
      </c>
      <c r="BC73" s="70">
        <v>488878</v>
      </c>
      <c r="BD73" s="70">
        <v>25304</v>
      </c>
      <c r="BE73" s="70">
        <v>120669</v>
      </c>
      <c r="BF73" s="70">
        <v>8292</v>
      </c>
      <c r="BG73" s="70">
        <v>3709</v>
      </c>
      <c r="BH73" s="39">
        <f t="shared" si="548"/>
        <v>807897</v>
      </c>
      <c r="BI73" s="86">
        <f t="shared" si="549"/>
        <v>653614</v>
      </c>
      <c r="BJ73" s="16">
        <v>167016</v>
      </c>
      <c r="BK73" s="16">
        <v>486598</v>
      </c>
      <c r="BL73" s="16">
        <v>24343</v>
      </c>
      <c r="BM73" s="16">
        <v>115271</v>
      </c>
      <c r="BN73" s="16">
        <v>10567</v>
      </c>
      <c r="BO73" s="16">
        <v>4102</v>
      </c>
      <c r="BP73" s="79">
        <f t="shared" si="550"/>
        <v>796951</v>
      </c>
      <c r="BQ73" s="80">
        <f t="shared" si="551"/>
        <v>643416</v>
      </c>
      <c r="BR73" s="70">
        <v>161989</v>
      </c>
      <c r="BS73" s="70">
        <v>481427</v>
      </c>
      <c r="BT73" s="70">
        <v>23187</v>
      </c>
      <c r="BU73" s="70">
        <v>116745</v>
      </c>
      <c r="BV73" s="70">
        <v>10042</v>
      </c>
      <c r="BW73" s="70">
        <v>3561</v>
      </c>
      <c r="BX73" s="39">
        <f t="shared" si="552"/>
        <v>818221</v>
      </c>
      <c r="BY73" s="86">
        <f t="shared" si="553"/>
        <v>660812</v>
      </c>
      <c r="BZ73" s="16">
        <v>160234</v>
      </c>
      <c r="CA73" s="16">
        <v>500578</v>
      </c>
      <c r="CB73" s="16">
        <v>22880</v>
      </c>
      <c r="CC73" s="16">
        <v>122815</v>
      </c>
      <c r="CD73" s="16">
        <v>8111</v>
      </c>
      <c r="CE73" s="16">
        <v>3603</v>
      </c>
      <c r="CF73" s="79">
        <f t="shared" si="554"/>
        <v>726010</v>
      </c>
      <c r="CG73" s="80">
        <f t="shared" si="555"/>
        <v>583197</v>
      </c>
      <c r="CH73" s="70">
        <v>146753</v>
      </c>
      <c r="CI73" s="70">
        <v>436444</v>
      </c>
      <c r="CJ73" s="70">
        <v>20805</v>
      </c>
      <c r="CK73" s="70">
        <v>109436</v>
      </c>
      <c r="CL73" s="70">
        <v>8623</v>
      </c>
      <c r="CM73" s="70">
        <v>3949</v>
      </c>
      <c r="CN73" s="39">
        <f t="shared" si="556"/>
        <v>816301</v>
      </c>
      <c r="CO73" s="86">
        <f t="shared" si="557"/>
        <v>658807</v>
      </c>
      <c r="CP73" s="16">
        <v>159202</v>
      </c>
      <c r="CQ73" s="16">
        <v>499605</v>
      </c>
      <c r="CR73" s="16">
        <v>25066</v>
      </c>
      <c r="CS73" s="16">
        <v>120669</v>
      </c>
      <c r="CT73" s="16">
        <v>7879</v>
      </c>
      <c r="CU73" s="16">
        <v>3880</v>
      </c>
      <c r="CV73" s="79">
        <f t="shared" si="558"/>
        <v>851788</v>
      </c>
      <c r="CW73" s="80">
        <f t="shared" si="559"/>
        <v>694398</v>
      </c>
      <c r="CX73" s="70">
        <v>175397</v>
      </c>
      <c r="CY73" s="70">
        <v>519001</v>
      </c>
      <c r="CZ73" s="70">
        <v>23080</v>
      </c>
      <c r="DA73" s="70">
        <v>120389</v>
      </c>
      <c r="DB73" s="70">
        <v>9797</v>
      </c>
      <c r="DC73" s="90">
        <v>4124</v>
      </c>
    </row>
    <row r="74" spans="1:107" x14ac:dyDescent="0.3">
      <c r="A74" s="156"/>
      <c r="B74" s="1">
        <v>218</v>
      </c>
      <c r="C74" s="1" t="s">
        <v>23</v>
      </c>
      <c r="D74" s="35">
        <f t="shared" si="560"/>
        <v>5792084</v>
      </c>
      <c r="E74" s="35">
        <f t="shared" si="561"/>
        <v>4857645</v>
      </c>
      <c r="F74" s="35">
        <f t="shared" si="562"/>
        <v>1324718</v>
      </c>
      <c r="G74" s="35">
        <f t="shared" si="563"/>
        <v>3532927</v>
      </c>
      <c r="H74" s="35">
        <f t="shared" si="564"/>
        <v>87375</v>
      </c>
      <c r="I74" s="35">
        <f t="shared" si="565"/>
        <v>665223</v>
      </c>
      <c r="J74" s="35">
        <f t="shared" si="566"/>
        <v>93913</v>
      </c>
      <c r="K74" s="35">
        <f t="shared" si="567"/>
        <v>87928</v>
      </c>
      <c r="L74" s="39">
        <f t="shared" si="568"/>
        <v>350543</v>
      </c>
      <c r="M74" s="86">
        <f t="shared" si="569"/>
        <v>289621</v>
      </c>
      <c r="N74" s="16">
        <v>71155</v>
      </c>
      <c r="O74" s="16">
        <v>218466</v>
      </c>
      <c r="P74" s="16">
        <v>5455</v>
      </c>
      <c r="Q74" s="16">
        <v>43889</v>
      </c>
      <c r="R74" s="16">
        <v>4382</v>
      </c>
      <c r="S74" s="16">
        <v>7196</v>
      </c>
      <c r="T74" s="79">
        <f t="shared" si="538"/>
        <v>365301</v>
      </c>
      <c r="U74" s="80">
        <f t="shared" si="539"/>
        <v>303041</v>
      </c>
      <c r="V74" s="70">
        <v>89400</v>
      </c>
      <c r="W74" s="70">
        <v>213641</v>
      </c>
      <c r="X74" s="70">
        <v>5298</v>
      </c>
      <c r="Y74" s="70">
        <v>44878</v>
      </c>
      <c r="Z74" s="70">
        <v>5558</v>
      </c>
      <c r="AA74" s="70">
        <v>6526</v>
      </c>
      <c r="AB74" s="39">
        <f t="shared" si="540"/>
        <v>431140</v>
      </c>
      <c r="AC74" s="86">
        <f t="shared" si="541"/>
        <v>355344</v>
      </c>
      <c r="AD74" s="16">
        <v>95832</v>
      </c>
      <c r="AE74" s="16">
        <v>259512</v>
      </c>
      <c r="AF74" s="16">
        <v>7262</v>
      </c>
      <c r="AG74" s="16">
        <v>54958</v>
      </c>
      <c r="AH74" s="16">
        <v>6169</v>
      </c>
      <c r="AI74" s="16">
        <v>7407</v>
      </c>
      <c r="AJ74" s="79">
        <f t="shared" si="542"/>
        <v>591319</v>
      </c>
      <c r="AK74" s="80">
        <f t="shared" si="543"/>
        <v>501346</v>
      </c>
      <c r="AL74" s="70">
        <v>121623</v>
      </c>
      <c r="AM74" s="70">
        <v>379723</v>
      </c>
      <c r="AN74" s="70">
        <v>9525</v>
      </c>
      <c r="AO74" s="70">
        <v>62863</v>
      </c>
      <c r="AP74" s="70">
        <v>10151</v>
      </c>
      <c r="AQ74" s="70">
        <v>7434</v>
      </c>
      <c r="AR74" s="39">
        <f t="shared" si="544"/>
        <v>662116</v>
      </c>
      <c r="AS74" s="86">
        <f t="shared" si="545"/>
        <v>568778</v>
      </c>
      <c r="AT74" s="16">
        <v>166902</v>
      </c>
      <c r="AU74" s="16">
        <v>401876</v>
      </c>
      <c r="AV74" s="16">
        <v>9659</v>
      </c>
      <c r="AW74" s="16">
        <v>62606</v>
      </c>
      <c r="AX74" s="16">
        <v>13521</v>
      </c>
      <c r="AY74" s="16">
        <v>7552</v>
      </c>
      <c r="AZ74" s="79">
        <f t="shared" si="546"/>
        <v>577205</v>
      </c>
      <c r="BA74" s="80">
        <f t="shared" si="547"/>
        <v>490165</v>
      </c>
      <c r="BB74" s="70">
        <v>136678</v>
      </c>
      <c r="BC74" s="70">
        <v>353487</v>
      </c>
      <c r="BD74" s="70">
        <v>8844</v>
      </c>
      <c r="BE74" s="70">
        <v>60014</v>
      </c>
      <c r="BF74" s="70">
        <v>10486</v>
      </c>
      <c r="BG74" s="70">
        <v>7696</v>
      </c>
      <c r="BH74" s="39">
        <f t="shared" si="548"/>
        <v>505558</v>
      </c>
      <c r="BI74" s="86">
        <f t="shared" si="549"/>
        <v>424391</v>
      </c>
      <c r="BJ74" s="16">
        <v>122650</v>
      </c>
      <c r="BK74" s="16">
        <v>301741</v>
      </c>
      <c r="BL74" s="16">
        <v>7881</v>
      </c>
      <c r="BM74" s="16">
        <v>55703</v>
      </c>
      <c r="BN74" s="16">
        <v>9859</v>
      </c>
      <c r="BO74" s="16">
        <v>7724</v>
      </c>
      <c r="BP74" s="79">
        <f t="shared" si="550"/>
        <v>521259</v>
      </c>
      <c r="BQ74" s="80">
        <f t="shared" si="551"/>
        <v>444422</v>
      </c>
      <c r="BR74" s="70">
        <v>118139</v>
      </c>
      <c r="BS74" s="70">
        <v>326283</v>
      </c>
      <c r="BT74" s="70">
        <v>7434</v>
      </c>
      <c r="BU74" s="70">
        <v>52233</v>
      </c>
      <c r="BV74" s="70">
        <v>9681</v>
      </c>
      <c r="BW74" s="70">
        <v>7489</v>
      </c>
      <c r="BX74" s="39">
        <f t="shared" si="552"/>
        <v>573532</v>
      </c>
      <c r="BY74" s="86">
        <f t="shared" si="553"/>
        <v>486272</v>
      </c>
      <c r="BZ74" s="16">
        <v>131596</v>
      </c>
      <c r="CA74" s="16">
        <v>354676</v>
      </c>
      <c r="CB74" s="16">
        <v>8452</v>
      </c>
      <c r="CC74" s="16">
        <v>61516</v>
      </c>
      <c r="CD74" s="16">
        <v>9609</v>
      </c>
      <c r="CE74" s="16">
        <v>7683</v>
      </c>
      <c r="CF74" s="79">
        <f t="shared" si="554"/>
        <v>428105</v>
      </c>
      <c r="CG74" s="80">
        <f t="shared" si="555"/>
        <v>352478</v>
      </c>
      <c r="CH74" s="70">
        <v>93310</v>
      </c>
      <c r="CI74" s="70">
        <v>259168</v>
      </c>
      <c r="CJ74" s="70">
        <v>5984</v>
      </c>
      <c r="CK74" s="70">
        <v>56631</v>
      </c>
      <c r="CL74" s="70">
        <v>6140</v>
      </c>
      <c r="CM74" s="70">
        <v>6872</v>
      </c>
      <c r="CN74" s="39">
        <f t="shared" si="556"/>
        <v>376556</v>
      </c>
      <c r="CO74" s="86">
        <f t="shared" si="557"/>
        <v>299817</v>
      </c>
      <c r="CP74" s="16">
        <v>76445</v>
      </c>
      <c r="CQ74" s="16">
        <v>223372</v>
      </c>
      <c r="CR74" s="16">
        <v>5889</v>
      </c>
      <c r="CS74" s="16">
        <v>59740</v>
      </c>
      <c r="CT74" s="16">
        <v>3784</v>
      </c>
      <c r="CU74" s="16">
        <v>7326</v>
      </c>
      <c r="CV74" s="79">
        <f t="shared" si="558"/>
        <v>409450</v>
      </c>
      <c r="CW74" s="80">
        <f t="shared" si="559"/>
        <v>341970</v>
      </c>
      <c r="CX74" s="70">
        <v>100988</v>
      </c>
      <c r="CY74" s="70">
        <v>240982</v>
      </c>
      <c r="CZ74" s="70">
        <v>5692</v>
      </c>
      <c r="DA74" s="70">
        <v>50192</v>
      </c>
      <c r="DB74" s="70">
        <v>4573</v>
      </c>
      <c r="DC74" s="90">
        <v>7023</v>
      </c>
    </row>
    <row r="75" spans="1:107" x14ac:dyDescent="0.3">
      <c r="A75" s="156"/>
      <c r="B75" s="1">
        <v>219</v>
      </c>
      <c r="C75" s="1" t="s">
        <v>24</v>
      </c>
      <c r="D75" s="35">
        <f t="shared" si="560"/>
        <v>20468475</v>
      </c>
      <c r="E75" s="35">
        <f t="shared" si="561"/>
        <v>18078972</v>
      </c>
      <c r="F75" s="35">
        <f t="shared" si="562"/>
        <v>4136306</v>
      </c>
      <c r="G75" s="35">
        <f t="shared" si="563"/>
        <v>13942666</v>
      </c>
      <c r="H75" s="35">
        <f t="shared" si="564"/>
        <v>565631</v>
      </c>
      <c r="I75" s="35">
        <f t="shared" si="565"/>
        <v>1493638</v>
      </c>
      <c r="J75" s="35">
        <f t="shared" si="566"/>
        <v>282462</v>
      </c>
      <c r="K75" s="35">
        <f t="shared" si="567"/>
        <v>47772</v>
      </c>
      <c r="L75" s="39">
        <f t="shared" si="568"/>
        <v>1627760</v>
      </c>
      <c r="M75" s="86">
        <f t="shared" si="569"/>
        <v>1433507</v>
      </c>
      <c r="N75" s="16">
        <v>328130</v>
      </c>
      <c r="O75" s="16">
        <v>1105377</v>
      </c>
      <c r="P75" s="16">
        <v>45083</v>
      </c>
      <c r="Q75" s="16">
        <v>121462</v>
      </c>
      <c r="R75" s="16">
        <v>23402</v>
      </c>
      <c r="S75" s="16">
        <v>4306</v>
      </c>
      <c r="T75" s="79">
        <f t="shared" si="538"/>
        <v>1602493</v>
      </c>
      <c r="U75" s="80">
        <f t="shared" si="539"/>
        <v>1417734</v>
      </c>
      <c r="V75" s="70">
        <v>314857</v>
      </c>
      <c r="W75" s="70">
        <v>1102877</v>
      </c>
      <c r="X75" s="70">
        <v>45136</v>
      </c>
      <c r="Y75" s="70">
        <v>113949</v>
      </c>
      <c r="Z75" s="70">
        <v>21852</v>
      </c>
      <c r="AA75" s="70">
        <v>3822</v>
      </c>
      <c r="AB75" s="39">
        <f t="shared" si="540"/>
        <v>1788484</v>
      </c>
      <c r="AC75" s="86">
        <f t="shared" si="541"/>
        <v>1578759</v>
      </c>
      <c r="AD75" s="16">
        <v>342707</v>
      </c>
      <c r="AE75" s="16">
        <v>1236052</v>
      </c>
      <c r="AF75" s="16">
        <v>52236</v>
      </c>
      <c r="AG75" s="16">
        <v>130468</v>
      </c>
      <c r="AH75" s="16">
        <v>22659</v>
      </c>
      <c r="AI75" s="16">
        <v>4362</v>
      </c>
      <c r="AJ75" s="79">
        <f t="shared" si="542"/>
        <v>1621098</v>
      </c>
      <c r="AK75" s="80">
        <f t="shared" si="543"/>
        <v>1424362</v>
      </c>
      <c r="AL75" s="70">
        <v>305965</v>
      </c>
      <c r="AM75" s="70">
        <v>1118397</v>
      </c>
      <c r="AN75" s="70">
        <v>47936</v>
      </c>
      <c r="AO75" s="70">
        <v>124833</v>
      </c>
      <c r="AP75" s="70">
        <v>19921</v>
      </c>
      <c r="AQ75" s="70">
        <v>4046</v>
      </c>
      <c r="AR75" s="39">
        <f t="shared" si="544"/>
        <v>1701755</v>
      </c>
      <c r="AS75" s="86">
        <f t="shared" si="545"/>
        <v>1503754</v>
      </c>
      <c r="AT75" s="16">
        <v>355528</v>
      </c>
      <c r="AU75" s="16">
        <v>1148226</v>
      </c>
      <c r="AV75" s="16">
        <v>46300</v>
      </c>
      <c r="AW75" s="16">
        <v>123997</v>
      </c>
      <c r="AX75" s="16">
        <v>23689</v>
      </c>
      <c r="AY75" s="16">
        <v>4015</v>
      </c>
      <c r="AZ75" s="79">
        <f t="shared" si="546"/>
        <v>1675618</v>
      </c>
      <c r="BA75" s="80">
        <f t="shared" si="547"/>
        <v>1472384</v>
      </c>
      <c r="BB75" s="70">
        <v>325490</v>
      </c>
      <c r="BC75" s="70">
        <v>1146894</v>
      </c>
      <c r="BD75" s="70">
        <v>48846</v>
      </c>
      <c r="BE75" s="70">
        <v>128807</v>
      </c>
      <c r="BF75" s="70">
        <v>21720</v>
      </c>
      <c r="BG75" s="70">
        <v>3861</v>
      </c>
      <c r="BH75" s="39">
        <f t="shared" si="548"/>
        <v>1815611</v>
      </c>
      <c r="BI75" s="86">
        <f t="shared" si="549"/>
        <v>1609030</v>
      </c>
      <c r="BJ75" s="16">
        <v>386323</v>
      </c>
      <c r="BK75" s="16">
        <v>1222707</v>
      </c>
      <c r="BL75" s="16">
        <v>49681</v>
      </c>
      <c r="BM75" s="16">
        <v>123485</v>
      </c>
      <c r="BN75" s="16">
        <v>29085</v>
      </c>
      <c r="BO75" s="16">
        <v>4330</v>
      </c>
      <c r="BP75" s="79">
        <f t="shared" si="550"/>
        <v>1733231</v>
      </c>
      <c r="BQ75" s="80">
        <f t="shared" si="551"/>
        <v>1524049</v>
      </c>
      <c r="BR75" s="70">
        <v>361579</v>
      </c>
      <c r="BS75" s="70">
        <v>1162470</v>
      </c>
      <c r="BT75" s="70">
        <v>47848</v>
      </c>
      <c r="BU75" s="70">
        <v>128485</v>
      </c>
      <c r="BV75" s="70">
        <v>29167</v>
      </c>
      <c r="BW75" s="70">
        <v>3682</v>
      </c>
      <c r="BX75" s="39">
        <f t="shared" si="552"/>
        <v>1683678</v>
      </c>
      <c r="BY75" s="86">
        <f t="shared" si="553"/>
        <v>1486827</v>
      </c>
      <c r="BZ75" s="16">
        <v>334732</v>
      </c>
      <c r="CA75" s="16">
        <v>1152095</v>
      </c>
      <c r="CB75" s="16">
        <v>43594</v>
      </c>
      <c r="CC75" s="16">
        <v>129609</v>
      </c>
      <c r="CD75" s="16">
        <v>19867</v>
      </c>
      <c r="CE75" s="16">
        <v>3781</v>
      </c>
      <c r="CF75" s="79">
        <f t="shared" si="554"/>
        <v>1445431</v>
      </c>
      <c r="CG75" s="80">
        <f t="shared" si="555"/>
        <v>1272713</v>
      </c>
      <c r="CH75" s="70">
        <v>301902</v>
      </c>
      <c r="CI75" s="70">
        <v>970811</v>
      </c>
      <c r="CJ75" s="70">
        <v>39472</v>
      </c>
      <c r="CK75" s="70">
        <v>109538</v>
      </c>
      <c r="CL75" s="70">
        <v>20495</v>
      </c>
      <c r="CM75" s="70">
        <v>3213</v>
      </c>
      <c r="CN75" s="39">
        <f t="shared" si="556"/>
        <v>1794553</v>
      </c>
      <c r="CO75" s="86">
        <f t="shared" si="557"/>
        <v>1589893</v>
      </c>
      <c r="CP75" s="16">
        <v>345761</v>
      </c>
      <c r="CQ75" s="16">
        <v>1244132</v>
      </c>
      <c r="CR75" s="16">
        <v>50267</v>
      </c>
      <c r="CS75" s="16">
        <v>128125</v>
      </c>
      <c r="CT75" s="16">
        <v>22104</v>
      </c>
      <c r="CU75" s="16">
        <v>4164</v>
      </c>
      <c r="CV75" s="79">
        <f t="shared" si="558"/>
        <v>1978763</v>
      </c>
      <c r="CW75" s="80">
        <f t="shared" si="559"/>
        <v>1765960</v>
      </c>
      <c r="CX75" s="70">
        <v>433332</v>
      </c>
      <c r="CY75" s="70">
        <v>1332628</v>
      </c>
      <c r="CZ75" s="70">
        <v>49232</v>
      </c>
      <c r="DA75" s="70">
        <v>130880</v>
      </c>
      <c r="DB75" s="70">
        <v>28501</v>
      </c>
      <c r="DC75" s="90">
        <v>4190</v>
      </c>
    </row>
    <row r="76" spans="1:107" x14ac:dyDescent="0.3">
      <c r="A76" s="156"/>
      <c r="B76" s="1">
        <v>220</v>
      </c>
      <c r="C76" s="1" t="s">
        <v>345</v>
      </c>
      <c r="D76" s="35">
        <f t="shared" si="560"/>
        <v>19433446</v>
      </c>
      <c r="E76" s="35">
        <f t="shared" si="561"/>
        <v>16187695</v>
      </c>
      <c r="F76" s="35">
        <f t="shared" si="562"/>
        <v>3527150</v>
      </c>
      <c r="G76" s="35">
        <f t="shared" si="563"/>
        <v>12660545</v>
      </c>
      <c r="H76" s="35">
        <f t="shared" si="564"/>
        <v>612030</v>
      </c>
      <c r="I76" s="35">
        <f t="shared" si="565"/>
        <v>2412096</v>
      </c>
      <c r="J76" s="35">
        <f t="shared" si="566"/>
        <v>162714</v>
      </c>
      <c r="K76" s="35">
        <f t="shared" si="567"/>
        <v>58911</v>
      </c>
      <c r="L76" s="39">
        <f t="shared" si="568"/>
        <v>1589181</v>
      </c>
      <c r="M76" s="86">
        <f t="shared" si="569"/>
        <v>1331342</v>
      </c>
      <c r="N76" s="16">
        <v>287732</v>
      </c>
      <c r="O76" s="16">
        <v>1043610</v>
      </c>
      <c r="P76" s="16">
        <v>49547</v>
      </c>
      <c r="Q76" s="16">
        <v>188825</v>
      </c>
      <c r="R76" s="16">
        <v>14400</v>
      </c>
      <c r="S76" s="16">
        <v>5067</v>
      </c>
      <c r="T76" s="79">
        <f t="shared" si="538"/>
        <v>1604917</v>
      </c>
      <c r="U76" s="80">
        <f t="shared" si="539"/>
        <v>1342536</v>
      </c>
      <c r="V76" s="70">
        <v>286160</v>
      </c>
      <c r="W76" s="70">
        <v>1056376</v>
      </c>
      <c r="X76" s="70">
        <v>51746</v>
      </c>
      <c r="Y76" s="70">
        <v>191679</v>
      </c>
      <c r="Z76" s="70">
        <v>14089</v>
      </c>
      <c r="AA76" s="70">
        <v>4867</v>
      </c>
      <c r="AB76" s="39">
        <f t="shared" si="540"/>
        <v>1744080</v>
      </c>
      <c r="AC76" s="86">
        <f t="shared" si="541"/>
        <v>1451453</v>
      </c>
      <c r="AD76" s="16">
        <v>306394</v>
      </c>
      <c r="AE76" s="16">
        <v>1145059</v>
      </c>
      <c r="AF76" s="16">
        <v>58836</v>
      </c>
      <c r="AG76" s="16">
        <v>214332</v>
      </c>
      <c r="AH76" s="16">
        <v>14203</v>
      </c>
      <c r="AI76" s="16">
        <v>5256</v>
      </c>
      <c r="AJ76" s="79">
        <f t="shared" si="542"/>
        <v>1609653</v>
      </c>
      <c r="AK76" s="80">
        <f t="shared" si="543"/>
        <v>1342558</v>
      </c>
      <c r="AL76" s="70">
        <v>283038</v>
      </c>
      <c r="AM76" s="70">
        <v>1059520</v>
      </c>
      <c r="AN76" s="70">
        <v>53212</v>
      </c>
      <c r="AO76" s="70">
        <v>195196</v>
      </c>
      <c r="AP76" s="70">
        <v>13500</v>
      </c>
      <c r="AQ76" s="70">
        <v>5187</v>
      </c>
      <c r="AR76" s="39">
        <f t="shared" si="544"/>
        <v>1557591</v>
      </c>
      <c r="AS76" s="86">
        <f t="shared" si="545"/>
        <v>1292838</v>
      </c>
      <c r="AT76" s="16">
        <v>282885</v>
      </c>
      <c r="AU76" s="16">
        <v>1009953</v>
      </c>
      <c r="AV76" s="16">
        <v>50437</v>
      </c>
      <c r="AW76" s="16">
        <v>195859</v>
      </c>
      <c r="AX76" s="16">
        <v>13505</v>
      </c>
      <c r="AY76" s="16">
        <v>4952</v>
      </c>
      <c r="AZ76" s="79">
        <f t="shared" si="546"/>
        <v>1637122</v>
      </c>
      <c r="BA76" s="80">
        <f t="shared" si="547"/>
        <v>1358981</v>
      </c>
      <c r="BB76" s="70">
        <v>296034</v>
      </c>
      <c r="BC76" s="70">
        <v>1062947</v>
      </c>
      <c r="BD76" s="70">
        <v>53710</v>
      </c>
      <c r="BE76" s="70">
        <v>205468</v>
      </c>
      <c r="BF76" s="70">
        <v>13579</v>
      </c>
      <c r="BG76" s="70">
        <v>5384</v>
      </c>
      <c r="BH76" s="39">
        <f t="shared" si="548"/>
        <v>1648915</v>
      </c>
      <c r="BI76" s="86">
        <f t="shared" si="549"/>
        <v>1378836</v>
      </c>
      <c r="BJ76" s="16">
        <v>316902</v>
      </c>
      <c r="BK76" s="16">
        <v>1061934</v>
      </c>
      <c r="BL76" s="16">
        <v>52425</v>
      </c>
      <c r="BM76" s="16">
        <v>197728</v>
      </c>
      <c r="BN76" s="16">
        <v>14473</v>
      </c>
      <c r="BO76" s="16">
        <v>5453</v>
      </c>
      <c r="BP76" s="79">
        <f t="shared" si="550"/>
        <v>1624385</v>
      </c>
      <c r="BQ76" s="80">
        <f t="shared" si="551"/>
        <v>1354122</v>
      </c>
      <c r="BR76" s="70">
        <v>305232</v>
      </c>
      <c r="BS76" s="70">
        <v>1048890</v>
      </c>
      <c r="BT76" s="70">
        <v>50784</v>
      </c>
      <c r="BU76" s="70">
        <v>200857</v>
      </c>
      <c r="BV76" s="70">
        <v>13642</v>
      </c>
      <c r="BW76" s="70">
        <v>4980</v>
      </c>
      <c r="BX76" s="39">
        <f t="shared" si="552"/>
        <v>1648304</v>
      </c>
      <c r="BY76" s="86">
        <f t="shared" si="553"/>
        <v>1373061</v>
      </c>
      <c r="BZ76" s="16">
        <v>297334</v>
      </c>
      <c r="CA76" s="16">
        <v>1075727</v>
      </c>
      <c r="CB76" s="16">
        <v>47693</v>
      </c>
      <c r="CC76" s="16">
        <v>210262</v>
      </c>
      <c r="CD76" s="16">
        <v>12448</v>
      </c>
      <c r="CE76" s="16">
        <v>4840</v>
      </c>
      <c r="CF76" s="79">
        <f t="shared" si="554"/>
        <v>1365136</v>
      </c>
      <c r="CG76" s="80">
        <f t="shared" si="555"/>
        <v>1131246</v>
      </c>
      <c r="CH76" s="70">
        <v>254842</v>
      </c>
      <c r="CI76" s="70">
        <v>876404</v>
      </c>
      <c r="CJ76" s="70">
        <v>40704</v>
      </c>
      <c r="CK76" s="70">
        <v>176908</v>
      </c>
      <c r="CL76" s="70">
        <v>11968</v>
      </c>
      <c r="CM76" s="70">
        <v>4310</v>
      </c>
      <c r="CN76" s="39">
        <f t="shared" si="556"/>
        <v>1715808</v>
      </c>
      <c r="CO76" s="86">
        <f t="shared" si="557"/>
        <v>1424967</v>
      </c>
      <c r="CP76" s="16">
        <v>301968</v>
      </c>
      <c r="CQ76" s="16">
        <v>1122999</v>
      </c>
      <c r="CR76" s="16">
        <v>53261</v>
      </c>
      <c r="CS76" s="16">
        <v>220394</v>
      </c>
      <c r="CT76" s="16">
        <v>13025</v>
      </c>
      <c r="CU76" s="16">
        <v>4161</v>
      </c>
      <c r="CV76" s="79">
        <f t="shared" si="558"/>
        <v>1688354</v>
      </c>
      <c r="CW76" s="80">
        <f t="shared" si="559"/>
        <v>1405755</v>
      </c>
      <c r="CX76" s="70">
        <v>308629</v>
      </c>
      <c r="CY76" s="70">
        <v>1097126</v>
      </c>
      <c r="CZ76" s="70">
        <v>49675</v>
      </c>
      <c r="DA76" s="70">
        <v>214588</v>
      </c>
      <c r="DB76" s="70">
        <v>13882</v>
      </c>
      <c r="DC76" s="90">
        <v>4454</v>
      </c>
    </row>
    <row r="77" spans="1:107" x14ac:dyDescent="0.3">
      <c r="A77" s="156"/>
      <c r="B77" s="1">
        <v>221</v>
      </c>
      <c r="C77" s="1" t="s">
        <v>25</v>
      </c>
      <c r="D77" s="35">
        <f t="shared" si="560"/>
        <v>16346081</v>
      </c>
      <c r="E77" s="35">
        <f t="shared" si="561"/>
        <v>13822994</v>
      </c>
      <c r="F77" s="35">
        <f t="shared" si="562"/>
        <v>2774344</v>
      </c>
      <c r="G77" s="35">
        <f t="shared" si="563"/>
        <v>11048650</v>
      </c>
      <c r="H77" s="35">
        <f t="shared" si="564"/>
        <v>521832</v>
      </c>
      <c r="I77" s="35">
        <f t="shared" si="565"/>
        <v>1825592</v>
      </c>
      <c r="J77" s="35">
        <f t="shared" si="566"/>
        <v>134669</v>
      </c>
      <c r="K77" s="35">
        <f t="shared" si="567"/>
        <v>40994</v>
      </c>
      <c r="L77" s="39">
        <f t="shared" si="568"/>
        <v>1348573</v>
      </c>
      <c r="M77" s="86">
        <f t="shared" si="569"/>
        <v>1149271</v>
      </c>
      <c r="N77" s="16">
        <v>227830</v>
      </c>
      <c r="O77" s="16">
        <v>921441</v>
      </c>
      <c r="P77" s="16">
        <v>42734</v>
      </c>
      <c r="Q77" s="16">
        <v>141264</v>
      </c>
      <c r="R77" s="16">
        <v>11851</v>
      </c>
      <c r="S77" s="16">
        <v>3453</v>
      </c>
      <c r="T77" s="79">
        <f t="shared" si="538"/>
        <v>1363561</v>
      </c>
      <c r="U77" s="80">
        <f t="shared" si="539"/>
        <v>1158959</v>
      </c>
      <c r="V77" s="70">
        <v>227399</v>
      </c>
      <c r="W77" s="70">
        <v>931560</v>
      </c>
      <c r="X77" s="70">
        <v>44204</v>
      </c>
      <c r="Y77" s="70">
        <v>145252</v>
      </c>
      <c r="Z77" s="70">
        <v>11850</v>
      </c>
      <c r="AA77" s="70">
        <v>3296</v>
      </c>
      <c r="AB77" s="39">
        <f t="shared" si="540"/>
        <v>1473646</v>
      </c>
      <c r="AC77" s="86">
        <f t="shared" si="541"/>
        <v>1240727</v>
      </c>
      <c r="AD77" s="16">
        <v>241943</v>
      </c>
      <c r="AE77" s="16">
        <v>998784</v>
      </c>
      <c r="AF77" s="16">
        <v>50482</v>
      </c>
      <c r="AG77" s="16">
        <v>166446</v>
      </c>
      <c r="AH77" s="16">
        <v>11851</v>
      </c>
      <c r="AI77" s="16">
        <v>4140</v>
      </c>
      <c r="AJ77" s="79">
        <f t="shared" si="542"/>
        <v>1349058</v>
      </c>
      <c r="AK77" s="80">
        <f t="shared" si="543"/>
        <v>1137313</v>
      </c>
      <c r="AL77" s="70">
        <v>222868</v>
      </c>
      <c r="AM77" s="70">
        <v>914445</v>
      </c>
      <c r="AN77" s="70">
        <v>44470</v>
      </c>
      <c r="AO77" s="70">
        <v>152621</v>
      </c>
      <c r="AP77" s="70">
        <v>11343</v>
      </c>
      <c r="AQ77" s="70">
        <v>3311</v>
      </c>
      <c r="AR77" s="39">
        <f t="shared" si="544"/>
        <v>1288096</v>
      </c>
      <c r="AS77" s="86">
        <f t="shared" si="545"/>
        <v>1079334</v>
      </c>
      <c r="AT77" s="16">
        <v>217008</v>
      </c>
      <c r="AU77" s="16">
        <v>862326</v>
      </c>
      <c r="AV77" s="16">
        <v>42616</v>
      </c>
      <c r="AW77" s="16">
        <v>151763</v>
      </c>
      <c r="AX77" s="16">
        <v>11067</v>
      </c>
      <c r="AY77" s="16">
        <v>3316</v>
      </c>
      <c r="AZ77" s="79">
        <f t="shared" si="546"/>
        <v>1372001</v>
      </c>
      <c r="BA77" s="80">
        <f t="shared" si="547"/>
        <v>1150040</v>
      </c>
      <c r="BB77" s="70">
        <v>227586</v>
      </c>
      <c r="BC77" s="70">
        <v>922454</v>
      </c>
      <c r="BD77" s="70">
        <v>46200</v>
      </c>
      <c r="BE77" s="70">
        <v>161028</v>
      </c>
      <c r="BF77" s="70">
        <v>11069</v>
      </c>
      <c r="BG77" s="70">
        <v>3664</v>
      </c>
      <c r="BH77" s="39">
        <f t="shared" si="548"/>
        <v>1393298</v>
      </c>
      <c r="BI77" s="86">
        <f t="shared" si="549"/>
        <v>1182433</v>
      </c>
      <c r="BJ77" s="16">
        <v>239485</v>
      </c>
      <c r="BK77" s="16">
        <v>942948</v>
      </c>
      <c r="BL77" s="16">
        <v>45558</v>
      </c>
      <c r="BM77" s="16">
        <v>150978</v>
      </c>
      <c r="BN77" s="16">
        <v>11007</v>
      </c>
      <c r="BO77" s="16">
        <v>3322</v>
      </c>
      <c r="BP77" s="79">
        <f t="shared" si="550"/>
        <v>1373907</v>
      </c>
      <c r="BQ77" s="80">
        <f t="shared" si="551"/>
        <v>1164082</v>
      </c>
      <c r="BR77" s="70">
        <v>236830</v>
      </c>
      <c r="BS77" s="70">
        <v>927252</v>
      </c>
      <c r="BT77" s="70">
        <v>43707</v>
      </c>
      <c r="BU77" s="70">
        <v>151632</v>
      </c>
      <c r="BV77" s="70">
        <v>11204</v>
      </c>
      <c r="BW77" s="70">
        <v>3282</v>
      </c>
      <c r="BX77" s="39">
        <f t="shared" si="552"/>
        <v>1384195</v>
      </c>
      <c r="BY77" s="86">
        <f t="shared" si="553"/>
        <v>1171608</v>
      </c>
      <c r="BZ77" s="16">
        <v>236684</v>
      </c>
      <c r="CA77" s="16">
        <v>934924</v>
      </c>
      <c r="CB77" s="16">
        <v>39935</v>
      </c>
      <c r="CC77" s="16">
        <v>158892</v>
      </c>
      <c r="CD77" s="16">
        <v>10522</v>
      </c>
      <c r="CE77" s="16">
        <v>3238</v>
      </c>
      <c r="CF77" s="79">
        <f t="shared" si="554"/>
        <v>1124717</v>
      </c>
      <c r="CG77" s="80">
        <f t="shared" si="555"/>
        <v>948596</v>
      </c>
      <c r="CH77" s="70">
        <v>198791</v>
      </c>
      <c r="CI77" s="70">
        <v>749805</v>
      </c>
      <c r="CJ77" s="70">
        <v>33854</v>
      </c>
      <c r="CK77" s="70">
        <v>129585</v>
      </c>
      <c r="CL77" s="70">
        <v>9845</v>
      </c>
      <c r="CM77" s="70">
        <v>2837</v>
      </c>
      <c r="CN77" s="39">
        <f t="shared" si="556"/>
        <v>1447474</v>
      </c>
      <c r="CO77" s="86">
        <f t="shared" si="557"/>
        <v>1230127</v>
      </c>
      <c r="CP77" s="16">
        <v>246960</v>
      </c>
      <c r="CQ77" s="16">
        <v>983167</v>
      </c>
      <c r="CR77" s="16">
        <v>45668</v>
      </c>
      <c r="CS77" s="16">
        <v>156916</v>
      </c>
      <c r="CT77" s="16">
        <v>11348</v>
      </c>
      <c r="CU77" s="16">
        <v>3415</v>
      </c>
      <c r="CV77" s="79">
        <f t="shared" si="558"/>
        <v>1427555</v>
      </c>
      <c r="CW77" s="80">
        <f t="shared" si="559"/>
        <v>1210504</v>
      </c>
      <c r="CX77" s="70">
        <v>250960</v>
      </c>
      <c r="CY77" s="70">
        <v>959544</v>
      </c>
      <c r="CZ77" s="70">
        <v>42404</v>
      </c>
      <c r="DA77" s="70">
        <v>159215</v>
      </c>
      <c r="DB77" s="70">
        <v>11712</v>
      </c>
      <c r="DC77" s="90">
        <v>3720</v>
      </c>
    </row>
    <row r="78" spans="1:107" x14ac:dyDescent="0.3">
      <c r="A78" s="156"/>
      <c r="B78" s="1">
        <v>222</v>
      </c>
      <c r="C78" s="1" t="s">
        <v>26</v>
      </c>
      <c r="D78" s="35">
        <f t="shared" si="560"/>
        <v>36745184</v>
      </c>
      <c r="E78" s="35">
        <f t="shared" si="561"/>
        <v>33199654</v>
      </c>
      <c r="F78" s="35">
        <f t="shared" si="562"/>
        <v>7852428</v>
      </c>
      <c r="G78" s="35">
        <f t="shared" si="563"/>
        <v>25347226</v>
      </c>
      <c r="H78" s="35">
        <f t="shared" si="564"/>
        <v>1024428</v>
      </c>
      <c r="I78" s="35">
        <f t="shared" si="565"/>
        <v>1997016</v>
      </c>
      <c r="J78" s="35">
        <f t="shared" si="566"/>
        <v>430296</v>
      </c>
      <c r="K78" s="35">
        <f t="shared" si="567"/>
        <v>93790</v>
      </c>
      <c r="L78" s="39">
        <f t="shared" si="568"/>
        <v>3137305</v>
      </c>
      <c r="M78" s="86">
        <f t="shared" si="569"/>
        <v>2849256</v>
      </c>
      <c r="N78" s="16">
        <v>681162</v>
      </c>
      <c r="O78" s="16">
        <v>2168094</v>
      </c>
      <c r="P78" s="16">
        <v>81638</v>
      </c>
      <c r="Q78" s="16">
        <v>157922</v>
      </c>
      <c r="R78" s="16">
        <v>40387</v>
      </c>
      <c r="S78" s="16">
        <v>8102</v>
      </c>
      <c r="T78" s="79">
        <f t="shared" si="538"/>
        <v>3138580</v>
      </c>
      <c r="U78" s="80">
        <f t="shared" si="539"/>
        <v>2847735</v>
      </c>
      <c r="V78" s="70">
        <v>672158</v>
      </c>
      <c r="W78" s="70">
        <v>2175577</v>
      </c>
      <c r="X78" s="70">
        <v>84813</v>
      </c>
      <c r="Y78" s="70">
        <v>160175</v>
      </c>
      <c r="Z78" s="70">
        <v>38594</v>
      </c>
      <c r="AA78" s="70">
        <v>7263</v>
      </c>
      <c r="AB78" s="39">
        <f t="shared" si="540"/>
        <v>3206829</v>
      </c>
      <c r="AC78" s="86">
        <f t="shared" si="541"/>
        <v>2891779</v>
      </c>
      <c r="AD78" s="16">
        <v>664302</v>
      </c>
      <c r="AE78" s="16">
        <v>2227477</v>
      </c>
      <c r="AF78" s="16">
        <v>95047</v>
      </c>
      <c r="AG78" s="16">
        <v>177602</v>
      </c>
      <c r="AH78" s="16">
        <v>34185</v>
      </c>
      <c r="AI78" s="16">
        <v>8216</v>
      </c>
      <c r="AJ78" s="79">
        <f t="shared" si="542"/>
        <v>2988288</v>
      </c>
      <c r="AK78" s="80">
        <f t="shared" si="543"/>
        <v>2690942</v>
      </c>
      <c r="AL78" s="70">
        <v>622044</v>
      </c>
      <c r="AM78" s="70">
        <v>2068898</v>
      </c>
      <c r="AN78" s="70">
        <v>88168</v>
      </c>
      <c r="AO78" s="70">
        <v>166756</v>
      </c>
      <c r="AP78" s="70">
        <v>34471</v>
      </c>
      <c r="AQ78" s="70">
        <v>7951</v>
      </c>
      <c r="AR78" s="39">
        <f t="shared" si="544"/>
        <v>2959391</v>
      </c>
      <c r="AS78" s="86">
        <f t="shared" si="545"/>
        <v>2663520</v>
      </c>
      <c r="AT78" s="16">
        <v>640077</v>
      </c>
      <c r="AU78" s="16">
        <v>2023443</v>
      </c>
      <c r="AV78" s="16">
        <v>85726</v>
      </c>
      <c r="AW78" s="16">
        <v>166861</v>
      </c>
      <c r="AX78" s="16">
        <v>35245</v>
      </c>
      <c r="AY78" s="16">
        <v>8039</v>
      </c>
      <c r="AZ78" s="79">
        <f t="shared" si="546"/>
        <v>2987005</v>
      </c>
      <c r="BA78" s="80">
        <f t="shared" si="547"/>
        <v>2685199</v>
      </c>
      <c r="BB78" s="70">
        <v>631426</v>
      </c>
      <c r="BC78" s="70">
        <v>2053773</v>
      </c>
      <c r="BD78" s="70">
        <v>89503</v>
      </c>
      <c r="BE78" s="70">
        <v>170481</v>
      </c>
      <c r="BF78" s="70">
        <v>34306</v>
      </c>
      <c r="BG78" s="70">
        <v>7516</v>
      </c>
      <c r="BH78" s="39">
        <f t="shared" si="548"/>
        <v>3300969</v>
      </c>
      <c r="BI78" s="86">
        <f t="shared" si="549"/>
        <v>2996044</v>
      </c>
      <c r="BJ78" s="16">
        <v>739653</v>
      </c>
      <c r="BK78" s="16">
        <v>2256391</v>
      </c>
      <c r="BL78" s="16">
        <v>92657</v>
      </c>
      <c r="BM78" s="16">
        <v>163484</v>
      </c>
      <c r="BN78" s="16">
        <v>40942</v>
      </c>
      <c r="BO78" s="16">
        <v>7842</v>
      </c>
      <c r="BP78" s="79">
        <f t="shared" si="550"/>
        <v>3187485</v>
      </c>
      <c r="BQ78" s="80">
        <f t="shared" si="551"/>
        <v>2886713</v>
      </c>
      <c r="BR78" s="70">
        <v>701845</v>
      </c>
      <c r="BS78" s="70">
        <v>2184868</v>
      </c>
      <c r="BT78" s="70">
        <v>87884</v>
      </c>
      <c r="BU78" s="70">
        <v>165385</v>
      </c>
      <c r="BV78" s="70">
        <v>40042</v>
      </c>
      <c r="BW78" s="70">
        <v>7461</v>
      </c>
      <c r="BX78" s="39">
        <f t="shared" si="552"/>
        <v>3025121</v>
      </c>
      <c r="BY78" s="86">
        <f t="shared" si="553"/>
        <v>2731538</v>
      </c>
      <c r="BZ78" s="16">
        <v>634261</v>
      </c>
      <c r="CA78" s="16">
        <v>2097277</v>
      </c>
      <c r="CB78" s="16">
        <v>81530</v>
      </c>
      <c r="CC78" s="16">
        <v>172716</v>
      </c>
      <c r="CD78" s="16">
        <v>31802</v>
      </c>
      <c r="CE78" s="16">
        <v>7535</v>
      </c>
      <c r="CF78" s="79">
        <f t="shared" si="554"/>
        <v>2610271</v>
      </c>
      <c r="CG78" s="80">
        <f t="shared" si="555"/>
        <v>2353276</v>
      </c>
      <c r="CH78" s="70">
        <v>572209</v>
      </c>
      <c r="CI78" s="70">
        <v>1781067</v>
      </c>
      <c r="CJ78" s="70">
        <v>70179</v>
      </c>
      <c r="CK78" s="70">
        <v>147733</v>
      </c>
      <c r="CL78" s="70">
        <v>32350</v>
      </c>
      <c r="CM78" s="70">
        <v>6733</v>
      </c>
      <c r="CN78" s="39">
        <f t="shared" si="556"/>
        <v>3022471</v>
      </c>
      <c r="CO78" s="86">
        <f t="shared" si="557"/>
        <v>2724978</v>
      </c>
      <c r="CP78" s="16">
        <v>616724</v>
      </c>
      <c r="CQ78" s="16">
        <v>2108254</v>
      </c>
      <c r="CR78" s="16">
        <v>85971</v>
      </c>
      <c r="CS78" s="16">
        <v>172867</v>
      </c>
      <c r="CT78" s="16">
        <v>30990</v>
      </c>
      <c r="CU78" s="16">
        <v>7665</v>
      </c>
      <c r="CV78" s="79">
        <f t="shared" si="558"/>
        <v>3181469</v>
      </c>
      <c r="CW78" s="80">
        <f t="shared" si="559"/>
        <v>2878674</v>
      </c>
      <c r="CX78" s="70">
        <v>676567</v>
      </c>
      <c r="CY78" s="70">
        <v>2202107</v>
      </c>
      <c r="CZ78" s="70">
        <v>81312</v>
      </c>
      <c r="DA78" s="70">
        <v>175034</v>
      </c>
      <c r="DB78" s="70">
        <v>36982</v>
      </c>
      <c r="DC78" s="90">
        <v>9467</v>
      </c>
    </row>
    <row r="79" spans="1:107" x14ac:dyDescent="0.3">
      <c r="A79" s="156"/>
      <c r="B79" s="1">
        <v>223</v>
      </c>
      <c r="C79" s="1" t="s">
        <v>27</v>
      </c>
      <c r="D79" s="35">
        <f t="shared" si="560"/>
        <v>13217026</v>
      </c>
      <c r="E79" s="35">
        <f t="shared" si="561"/>
        <v>10707987</v>
      </c>
      <c r="F79" s="35">
        <f t="shared" si="562"/>
        <v>2598600</v>
      </c>
      <c r="G79" s="35">
        <f t="shared" si="563"/>
        <v>8109387</v>
      </c>
      <c r="H79" s="35">
        <f t="shared" si="564"/>
        <v>415395</v>
      </c>
      <c r="I79" s="35">
        <f t="shared" si="565"/>
        <v>1944461</v>
      </c>
      <c r="J79" s="35">
        <f t="shared" si="566"/>
        <v>110019</v>
      </c>
      <c r="K79" s="35">
        <f t="shared" si="567"/>
        <v>39164</v>
      </c>
      <c r="L79" s="39">
        <f t="shared" si="568"/>
        <v>1046458</v>
      </c>
      <c r="M79" s="86">
        <f t="shared" si="569"/>
        <v>856323</v>
      </c>
      <c r="N79" s="16">
        <v>206893</v>
      </c>
      <c r="O79" s="16">
        <v>649430</v>
      </c>
      <c r="P79" s="16">
        <v>32284</v>
      </c>
      <c r="Q79" s="16">
        <v>145225</v>
      </c>
      <c r="R79" s="16">
        <v>9587</v>
      </c>
      <c r="S79" s="16">
        <v>3039</v>
      </c>
      <c r="T79" s="79">
        <f t="shared" si="538"/>
        <v>1066853</v>
      </c>
      <c r="U79" s="80">
        <f t="shared" si="539"/>
        <v>868322</v>
      </c>
      <c r="V79" s="70">
        <v>210204</v>
      </c>
      <c r="W79" s="70">
        <v>658118</v>
      </c>
      <c r="X79" s="70">
        <v>33684</v>
      </c>
      <c r="Y79" s="70">
        <v>152140</v>
      </c>
      <c r="Z79" s="70">
        <v>9747</v>
      </c>
      <c r="AA79" s="70">
        <v>2960</v>
      </c>
      <c r="AB79" s="39">
        <f t="shared" si="540"/>
        <v>1210821</v>
      </c>
      <c r="AC79" s="86">
        <f t="shared" si="541"/>
        <v>980764</v>
      </c>
      <c r="AD79" s="16">
        <v>236738</v>
      </c>
      <c r="AE79" s="16">
        <v>744026</v>
      </c>
      <c r="AF79" s="16">
        <v>39920</v>
      </c>
      <c r="AG79" s="16">
        <v>177606</v>
      </c>
      <c r="AH79" s="16">
        <v>9174</v>
      </c>
      <c r="AI79" s="16">
        <v>3357</v>
      </c>
      <c r="AJ79" s="79">
        <f t="shared" si="542"/>
        <v>1122466</v>
      </c>
      <c r="AK79" s="80">
        <f t="shared" si="543"/>
        <v>911586</v>
      </c>
      <c r="AL79" s="70">
        <v>219193</v>
      </c>
      <c r="AM79" s="70">
        <v>692393</v>
      </c>
      <c r="AN79" s="70">
        <v>36700</v>
      </c>
      <c r="AO79" s="70">
        <v>161918</v>
      </c>
      <c r="AP79" s="70">
        <v>9043</v>
      </c>
      <c r="AQ79" s="70">
        <v>3219</v>
      </c>
      <c r="AR79" s="39">
        <f t="shared" si="544"/>
        <v>1097818</v>
      </c>
      <c r="AS79" s="86">
        <f t="shared" si="545"/>
        <v>889477</v>
      </c>
      <c r="AT79" s="16">
        <v>222398</v>
      </c>
      <c r="AU79" s="16">
        <v>667079</v>
      </c>
      <c r="AV79" s="16">
        <v>35285</v>
      </c>
      <c r="AW79" s="16">
        <v>160116</v>
      </c>
      <c r="AX79" s="16">
        <v>9553</v>
      </c>
      <c r="AY79" s="16">
        <v>3387</v>
      </c>
      <c r="AZ79" s="79">
        <f t="shared" si="546"/>
        <v>1127351</v>
      </c>
      <c r="BA79" s="80">
        <f t="shared" si="547"/>
        <v>909516</v>
      </c>
      <c r="BB79" s="70">
        <v>221366</v>
      </c>
      <c r="BC79" s="70">
        <v>688150</v>
      </c>
      <c r="BD79" s="70">
        <v>37177</v>
      </c>
      <c r="BE79" s="70">
        <v>168367</v>
      </c>
      <c r="BF79" s="70">
        <v>8987</v>
      </c>
      <c r="BG79" s="70">
        <v>3304</v>
      </c>
      <c r="BH79" s="39">
        <f t="shared" si="548"/>
        <v>1111713</v>
      </c>
      <c r="BI79" s="86">
        <f t="shared" si="549"/>
        <v>904738</v>
      </c>
      <c r="BJ79" s="16">
        <v>227993</v>
      </c>
      <c r="BK79" s="16">
        <v>676745</v>
      </c>
      <c r="BL79" s="16">
        <v>35911</v>
      </c>
      <c r="BM79" s="16">
        <v>157624</v>
      </c>
      <c r="BN79" s="16">
        <v>9786</v>
      </c>
      <c r="BO79" s="16">
        <v>3654</v>
      </c>
      <c r="BP79" s="79">
        <f t="shared" si="550"/>
        <v>1095401</v>
      </c>
      <c r="BQ79" s="80">
        <f t="shared" si="551"/>
        <v>892090</v>
      </c>
      <c r="BR79" s="70">
        <v>223727</v>
      </c>
      <c r="BS79" s="70">
        <v>668363</v>
      </c>
      <c r="BT79" s="70">
        <v>34655</v>
      </c>
      <c r="BU79" s="70">
        <v>156160</v>
      </c>
      <c r="BV79" s="70">
        <v>9253</v>
      </c>
      <c r="BW79" s="70">
        <v>3243</v>
      </c>
      <c r="BX79" s="39">
        <f t="shared" si="552"/>
        <v>1135703</v>
      </c>
      <c r="BY79" s="86">
        <f t="shared" si="553"/>
        <v>918980</v>
      </c>
      <c r="BZ79" s="16">
        <v>220293</v>
      </c>
      <c r="CA79" s="16">
        <v>698687</v>
      </c>
      <c r="CB79" s="16">
        <v>32606</v>
      </c>
      <c r="CC79" s="16">
        <v>172053</v>
      </c>
      <c r="CD79" s="16">
        <v>8732</v>
      </c>
      <c r="CE79" s="16">
        <v>3332</v>
      </c>
      <c r="CF79" s="79">
        <f t="shared" si="554"/>
        <v>946377</v>
      </c>
      <c r="CG79" s="80">
        <f t="shared" si="555"/>
        <v>762970</v>
      </c>
      <c r="CH79" s="70">
        <v>188300</v>
      </c>
      <c r="CI79" s="70">
        <v>574670</v>
      </c>
      <c r="CJ79" s="70">
        <v>28143</v>
      </c>
      <c r="CK79" s="70">
        <v>143928</v>
      </c>
      <c r="CL79" s="70">
        <v>8490</v>
      </c>
      <c r="CM79" s="70">
        <v>2846</v>
      </c>
      <c r="CN79" s="39">
        <f t="shared" si="556"/>
        <v>1135532</v>
      </c>
      <c r="CO79" s="86">
        <f t="shared" si="557"/>
        <v>915040</v>
      </c>
      <c r="CP79" s="16">
        <v>212035</v>
      </c>
      <c r="CQ79" s="16">
        <v>703005</v>
      </c>
      <c r="CR79" s="16">
        <v>35820</v>
      </c>
      <c r="CS79" s="16">
        <v>172928</v>
      </c>
      <c r="CT79" s="16">
        <v>8460</v>
      </c>
      <c r="CU79" s="16">
        <v>3284</v>
      </c>
      <c r="CV79" s="79">
        <f t="shared" si="558"/>
        <v>1120533</v>
      </c>
      <c r="CW79" s="80">
        <f t="shared" si="559"/>
        <v>898181</v>
      </c>
      <c r="CX79" s="70">
        <v>209460</v>
      </c>
      <c r="CY79" s="70">
        <v>688721</v>
      </c>
      <c r="CZ79" s="70">
        <v>33210</v>
      </c>
      <c r="DA79" s="70">
        <v>176396</v>
      </c>
      <c r="DB79" s="70">
        <v>9207</v>
      </c>
      <c r="DC79" s="90">
        <v>3539</v>
      </c>
    </row>
    <row r="80" spans="1:107" x14ac:dyDescent="0.3">
      <c r="A80" s="156"/>
      <c r="B80" s="1">
        <v>224</v>
      </c>
      <c r="C80" s="1" t="s">
        <v>28</v>
      </c>
      <c r="D80" s="35">
        <f t="shared" si="560"/>
        <v>8191502</v>
      </c>
      <c r="E80" s="35">
        <f t="shared" si="561"/>
        <v>6872748</v>
      </c>
      <c r="F80" s="35">
        <f t="shared" si="562"/>
        <v>1525591</v>
      </c>
      <c r="G80" s="35">
        <f t="shared" si="563"/>
        <v>5347157</v>
      </c>
      <c r="H80" s="35">
        <f t="shared" si="564"/>
        <v>223220</v>
      </c>
      <c r="I80" s="35">
        <f t="shared" si="565"/>
        <v>1005705</v>
      </c>
      <c r="J80" s="35">
        <f t="shared" si="566"/>
        <v>62701</v>
      </c>
      <c r="K80" s="35">
        <f t="shared" si="567"/>
        <v>27128</v>
      </c>
      <c r="L80" s="39">
        <f t="shared" si="568"/>
        <v>635417</v>
      </c>
      <c r="M80" s="86">
        <f t="shared" si="569"/>
        <v>535606</v>
      </c>
      <c r="N80" s="16">
        <v>118487</v>
      </c>
      <c r="O80" s="16">
        <v>417119</v>
      </c>
      <c r="P80" s="16">
        <v>17407</v>
      </c>
      <c r="Q80" s="16">
        <v>74779</v>
      </c>
      <c r="R80" s="16">
        <v>5446</v>
      </c>
      <c r="S80" s="16">
        <v>2179</v>
      </c>
      <c r="T80" s="79">
        <f t="shared" si="538"/>
        <v>646830</v>
      </c>
      <c r="U80" s="80">
        <f t="shared" si="539"/>
        <v>544113</v>
      </c>
      <c r="V80" s="70">
        <v>119338</v>
      </c>
      <c r="W80" s="70">
        <v>424775</v>
      </c>
      <c r="X80" s="70">
        <v>18232</v>
      </c>
      <c r="Y80" s="70">
        <v>77224</v>
      </c>
      <c r="Z80" s="70">
        <v>5194</v>
      </c>
      <c r="AA80" s="70">
        <v>2067</v>
      </c>
      <c r="AB80" s="39">
        <f t="shared" si="540"/>
        <v>728364</v>
      </c>
      <c r="AC80" s="86">
        <f t="shared" si="541"/>
        <v>610649</v>
      </c>
      <c r="AD80" s="16">
        <v>136041</v>
      </c>
      <c r="AE80" s="16">
        <v>474608</v>
      </c>
      <c r="AF80" s="16">
        <v>20981</v>
      </c>
      <c r="AG80" s="16">
        <v>89494</v>
      </c>
      <c r="AH80" s="16">
        <v>4966</v>
      </c>
      <c r="AI80" s="16">
        <v>2274</v>
      </c>
      <c r="AJ80" s="79">
        <f t="shared" si="542"/>
        <v>701307</v>
      </c>
      <c r="AK80" s="80">
        <f t="shared" si="543"/>
        <v>588454</v>
      </c>
      <c r="AL80" s="70">
        <v>131539</v>
      </c>
      <c r="AM80" s="70">
        <v>456915</v>
      </c>
      <c r="AN80" s="70">
        <v>19863</v>
      </c>
      <c r="AO80" s="70">
        <v>85399</v>
      </c>
      <c r="AP80" s="70">
        <v>5460</v>
      </c>
      <c r="AQ80" s="70">
        <v>2131</v>
      </c>
      <c r="AR80" s="39">
        <f t="shared" si="544"/>
        <v>663167</v>
      </c>
      <c r="AS80" s="86">
        <f t="shared" si="545"/>
        <v>554598</v>
      </c>
      <c r="AT80" s="16">
        <v>127610</v>
      </c>
      <c r="AU80" s="16">
        <v>426988</v>
      </c>
      <c r="AV80" s="16">
        <v>18615</v>
      </c>
      <c r="AW80" s="16">
        <v>82663</v>
      </c>
      <c r="AX80" s="16">
        <v>5082</v>
      </c>
      <c r="AY80" s="16">
        <v>2209</v>
      </c>
      <c r="AZ80" s="79">
        <f t="shared" si="546"/>
        <v>682989</v>
      </c>
      <c r="BA80" s="80">
        <f t="shared" si="547"/>
        <v>570701</v>
      </c>
      <c r="BB80" s="70">
        <v>126440</v>
      </c>
      <c r="BC80" s="70">
        <v>444261</v>
      </c>
      <c r="BD80" s="70">
        <v>19467</v>
      </c>
      <c r="BE80" s="70">
        <v>85851</v>
      </c>
      <c r="BF80" s="70">
        <v>4807</v>
      </c>
      <c r="BG80" s="70">
        <v>2163</v>
      </c>
      <c r="BH80" s="39">
        <f t="shared" si="548"/>
        <v>676838</v>
      </c>
      <c r="BI80" s="86">
        <f t="shared" si="549"/>
        <v>570384</v>
      </c>
      <c r="BJ80" s="16">
        <v>128012</v>
      </c>
      <c r="BK80" s="16">
        <v>442372</v>
      </c>
      <c r="BL80" s="16">
        <v>18888</v>
      </c>
      <c r="BM80" s="16">
        <v>79601</v>
      </c>
      <c r="BN80" s="16">
        <v>5443</v>
      </c>
      <c r="BO80" s="16">
        <v>2522</v>
      </c>
      <c r="BP80" s="79">
        <f t="shared" si="550"/>
        <v>667099</v>
      </c>
      <c r="BQ80" s="80">
        <f t="shared" si="551"/>
        <v>561694</v>
      </c>
      <c r="BR80" s="70">
        <v>125321</v>
      </c>
      <c r="BS80" s="70">
        <v>436373</v>
      </c>
      <c r="BT80" s="70">
        <v>18491</v>
      </c>
      <c r="BU80" s="70">
        <v>79353</v>
      </c>
      <c r="BV80" s="70">
        <v>5316</v>
      </c>
      <c r="BW80" s="70">
        <v>2245</v>
      </c>
      <c r="BX80" s="39">
        <f t="shared" si="552"/>
        <v>720336</v>
      </c>
      <c r="BY80" s="86">
        <f t="shared" si="553"/>
        <v>604588</v>
      </c>
      <c r="BZ80" s="16">
        <v>131505</v>
      </c>
      <c r="CA80" s="16">
        <v>473083</v>
      </c>
      <c r="CB80" s="16">
        <v>17749</v>
      </c>
      <c r="CC80" s="16">
        <v>90502</v>
      </c>
      <c r="CD80" s="16">
        <v>5135</v>
      </c>
      <c r="CE80" s="16">
        <v>2362</v>
      </c>
      <c r="CF80" s="79">
        <f t="shared" si="554"/>
        <v>607324</v>
      </c>
      <c r="CG80" s="80">
        <f t="shared" si="555"/>
        <v>507564</v>
      </c>
      <c r="CH80" s="70">
        <v>115574</v>
      </c>
      <c r="CI80" s="70">
        <v>391990</v>
      </c>
      <c r="CJ80" s="70">
        <v>15376</v>
      </c>
      <c r="CK80" s="70">
        <v>77146</v>
      </c>
      <c r="CL80" s="70">
        <v>5031</v>
      </c>
      <c r="CM80" s="70">
        <v>2207</v>
      </c>
      <c r="CN80" s="39">
        <f t="shared" si="556"/>
        <v>738480</v>
      </c>
      <c r="CO80" s="86">
        <f t="shared" si="557"/>
        <v>618303</v>
      </c>
      <c r="CP80" s="16">
        <v>132680</v>
      </c>
      <c r="CQ80" s="16">
        <v>485623</v>
      </c>
      <c r="CR80" s="16">
        <v>19366</v>
      </c>
      <c r="CS80" s="16">
        <v>93215</v>
      </c>
      <c r="CT80" s="16">
        <v>5279</v>
      </c>
      <c r="CU80" s="16">
        <v>2317</v>
      </c>
      <c r="CV80" s="79">
        <f t="shared" si="558"/>
        <v>723351</v>
      </c>
      <c r="CW80" s="80">
        <f t="shared" si="559"/>
        <v>606094</v>
      </c>
      <c r="CX80" s="70">
        <v>133044</v>
      </c>
      <c r="CY80" s="70">
        <v>473050</v>
      </c>
      <c r="CZ80" s="70">
        <v>18785</v>
      </c>
      <c r="DA80" s="70">
        <v>90478</v>
      </c>
      <c r="DB80" s="70">
        <v>5542</v>
      </c>
      <c r="DC80" s="90">
        <v>2452</v>
      </c>
    </row>
    <row r="81" spans="1:107" x14ac:dyDescent="0.3">
      <c r="A81" s="156"/>
      <c r="B81" s="1">
        <v>225</v>
      </c>
      <c r="C81" s="1" t="s">
        <v>29</v>
      </c>
      <c r="D81" s="35">
        <f t="shared" si="560"/>
        <v>7532982</v>
      </c>
      <c r="E81" s="35">
        <f t="shared" si="561"/>
        <v>6323514</v>
      </c>
      <c r="F81" s="35">
        <f t="shared" si="562"/>
        <v>1569108</v>
      </c>
      <c r="G81" s="35">
        <f t="shared" si="563"/>
        <v>4754406</v>
      </c>
      <c r="H81" s="35">
        <f t="shared" si="564"/>
        <v>160052</v>
      </c>
      <c r="I81" s="35">
        <f t="shared" si="565"/>
        <v>977144</v>
      </c>
      <c r="J81" s="35">
        <f t="shared" si="566"/>
        <v>45952</v>
      </c>
      <c r="K81" s="35">
        <f t="shared" si="567"/>
        <v>26320</v>
      </c>
      <c r="L81" s="39">
        <f t="shared" si="568"/>
        <v>554358</v>
      </c>
      <c r="M81" s="86">
        <f t="shared" si="569"/>
        <v>462837</v>
      </c>
      <c r="N81" s="16">
        <v>105817</v>
      </c>
      <c r="O81" s="16">
        <v>357020</v>
      </c>
      <c r="P81" s="16">
        <v>11979</v>
      </c>
      <c r="Q81" s="16">
        <v>73157</v>
      </c>
      <c r="R81" s="16">
        <v>3897</v>
      </c>
      <c r="S81" s="16">
        <v>2488</v>
      </c>
      <c r="T81" s="79">
        <f t="shared" si="538"/>
        <v>556979</v>
      </c>
      <c r="U81" s="80">
        <f t="shared" si="539"/>
        <v>463377</v>
      </c>
      <c r="V81" s="70">
        <v>105070</v>
      </c>
      <c r="W81" s="70">
        <v>358307</v>
      </c>
      <c r="X81" s="70">
        <v>12164</v>
      </c>
      <c r="Y81" s="70">
        <v>75449</v>
      </c>
      <c r="Z81" s="70">
        <v>3781</v>
      </c>
      <c r="AA81" s="70">
        <v>2208</v>
      </c>
      <c r="AB81" s="39">
        <f t="shared" si="540"/>
        <v>735549</v>
      </c>
      <c r="AC81" s="86">
        <f t="shared" si="541"/>
        <v>624898</v>
      </c>
      <c r="AD81" s="16">
        <v>170260</v>
      </c>
      <c r="AE81" s="16">
        <v>454638</v>
      </c>
      <c r="AF81" s="16">
        <v>15334</v>
      </c>
      <c r="AG81" s="16">
        <v>88633</v>
      </c>
      <c r="AH81" s="16">
        <v>4426</v>
      </c>
      <c r="AI81" s="16">
        <v>2258</v>
      </c>
      <c r="AJ81" s="79">
        <f t="shared" si="542"/>
        <v>684403</v>
      </c>
      <c r="AK81" s="80">
        <f t="shared" si="543"/>
        <v>578930</v>
      </c>
      <c r="AL81" s="70">
        <v>152949</v>
      </c>
      <c r="AM81" s="70">
        <v>425981</v>
      </c>
      <c r="AN81" s="70">
        <v>14646</v>
      </c>
      <c r="AO81" s="70">
        <v>84589</v>
      </c>
      <c r="AP81" s="70">
        <v>4134</v>
      </c>
      <c r="AQ81" s="70">
        <v>2104</v>
      </c>
      <c r="AR81" s="39">
        <f t="shared" si="544"/>
        <v>661286</v>
      </c>
      <c r="AS81" s="86">
        <f t="shared" si="545"/>
        <v>556086</v>
      </c>
      <c r="AT81" s="16">
        <v>149020</v>
      </c>
      <c r="AU81" s="16">
        <v>407066</v>
      </c>
      <c r="AV81" s="16">
        <v>14148</v>
      </c>
      <c r="AW81" s="16">
        <v>84812</v>
      </c>
      <c r="AX81" s="16">
        <v>4050</v>
      </c>
      <c r="AY81" s="16">
        <v>2190</v>
      </c>
      <c r="AZ81" s="79">
        <f t="shared" si="546"/>
        <v>640728</v>
      </c>
      <c r="BA81" s="80">
        <f t="shared" si="547"/>
        <v>536106</v>
      </c>
      <c r="BB81" s="70">
        <v>133436</v>
      </c>
      <c r="BC81" s="70">
        <v>402670</v>
      </c>
      <c r="BD81" s="70">
        <v>14308</v>
      </c>
      <c r="BE81" s="70">
        <v>84489</v>
      </c>
      <c r="BF81" s="70">
        <v>3742</v>
      </c>
      <c r="BG81" s="70">
        <v>2083</v>
      </c>
      <c r="BH81" s="39">
        <f t="shared" si="548"/>
        <v>567171</v>
      </c>
      <c r="BI81" s="86">
        <f t="shared" si="549"/>
        <v>469507</v>
      </c>
      <c r="BJ81" s="16">
        <v>109005</v>
      </c>
      <c r="BK81" s="16">
        <v>360502</v>
      </c>
      <c r="BL81" s="16">
        <v>13036</v>
      </c>
      <c r="BM81" s="16">
        <v>78838</v>
      </c>
      <c r="BN81" s="16">
        <v>3538</v>
      </c>
      <c r="BO81" s="16">
        <v>2252</v>
      </c>
      <c r="BP81" s="79">
        <f t="shared" si="550"/>
        <v>588886</v>
      </c>
      <c r="BQ81" s="80">
        <f t="shared" si="551"/>
        <v>492950</v>
      </c>
      <c r="BR81" s="70">
        <v>119955</v>
      </c>
      <c r="BS81" s="70">
        <v>372995</v>
      </c>
      <c r="BT81" s="70">
        <v>12740</v>
      </c>
      <c r="BU81" s="70">
        <v>77396</v>
      </c>
      <c r="BV81" s="70">
        <v>3627</v>
      </c>
      <c r="BW81" s="70">
        <v>2173</v>
      </c>
      <c r="BX81" s="39">
        <f t="shared" si="552"/>
        <v>668160</v>
      </c>
      <c r="BY81" s="86">
        <f t="shared" si="553"/>
        <v>563669</v>
      </c>
      <c r="BZ81" s="16">
        <v>138964</v>
      </c>
      <c r="CA81" s="16">
        <v>424705</v>
      </c>
      <c r="CB81" s="16">
        <v>13179</v>
      </c>
      <c r="CC81" s="16">
        <v>85551</v>
      </c>
      <c r="CD81" s="16">
        <v>3567</v>
      </c>
      <c r="CE81" s="16">
        <v>2194</v>
      </c>
      <c r="CF81" s="79">
        <f t="shared" si="554"/>
        <v>570719</v>
      </c>
      <c r="CG81" s="80">
        <f t="shared" si="555"/>
        <v>478148</v>
      </c>
      <c r="CH81" s="70">
        <v>122001</v>
      </c>
      <c r="CI81" s="70">
        <v>356147</v>
      </c>
      <c r="CJ81" s="70">
        <v>11558</v>
      </c>
      <c r="CK81" s="70">
        <v>75202</v>
      </c>
      <c r="CL81" s="70">
        <v>3850</v>
      </c>
      <c r="CM81" s="70">
        <v>1961</v>
      </c>
      <c r="CN81" s="39">
        <f t="shared" si="556"/>
        <v>671142</v>
      </c>
      <c r="CO81" s="86">
        <f t="shared" si="557"/>
        <v>565967</v>
      </c>
      <c r="CP81" s="16">
        <v>134331</v>
      </c>
      <c r="CQ81" s="16">
        <v>431636</v>
      </c>
      <c r="CR81" s="16">
        <v>14214</v>
      </c>
      <c r="CS81" s="16">
        <v>85198</v>
      </c>
      <c r="CT81" s="16">
        <v>3553</v>
      </c>
      <c r="CU81" s="16">
        <v>2210</v>
      </c>
      <c r="CV81" s="79">
        <f t="shared" si="558"/>
        <v>633601</v>
      </c>
      <c r="CW81" s="80">
        <f t="shared" si="559"/>
        <v>531039</v>
      </c>
      <c r="CX81" s="70">
        <v>128300</v>
      </c>
      <c r="CY81" s="70">
        <v>402739</v>
      </c>
      <c r="CZ81" s="70">
        <v>12746</v>
      </c>
      <c r="DA81" s="70">
        <v>83830</v>
      </c>
      <c r="DB81" s="70">
        <v>3787</v>
      </c>
      <c r="DC81" s="90">
        <v>2199</v>
      </c>
    </row>
    <row r="82" spans="1:107" x14ac:dyDescent="0.3">
      <c r="A82" s="156"/>
      <c r="B82" s="1">
        <v>226</v>
      </c>
      <c r="C82" s="1" t="s">
        <v>30</v>
      </c>
      <c r="D82" s="35">
        <f t="shared" si="560"/>
        <v>15368979</v>
      </c>
      <c r="E82" s="35">
        <f t="shared" si="561"/>
        <v>12340906</v>
      </c>
      <c r="F82" s="35">
        <f t="shared" si="562"/>
        <v>2886098</v>
      </c>
      <c r="G82" s="35">
        <f t="shared" si="563"/>
        <v>9454808</v>
      </c>
      <c r="H82" s="35">
        <f t="shared" si="564"/>
        <v>335230</v>
      </c>
      <c r="I82" s="35">
        <f t="shared" si="565"/>
        <v>2368933</v>
      </c>
      <c r="J82" s="35">
        <f t="shared" si="566"/>
        <v>116688</v>
      </c>
      <c r="K82" s="35">
        <f t="shared" si="567"/>
        <v>207222</v>
      </c>
      <c r="L82" s="39">
        <f t="shared" si="568"/>
        <v>1212005</v>
      </c>
      <c r="M82" s="86">
        <f t="shared" si="569"/>
        <v>984708</v>
      </c>
      <c r="N82" s="16">
        <v>228717</v>
      </c>
      <c r="O82" s="16">
        <v>755991</v>
      </c>
      <c r="P82" s="16">
        <v>26357</v>
      </c>
      <c r="Q82" s="16">
        <v>170163</v>
      </c>
      <c r="R82" s="16">
        <v>10985</v>
      </c>
      <c r="S82" s="16">
        <v>19792</v>
      </c>
      <c r="T82" s="79">
        <f t="shared" si="538"/>
        <v>1228645</v>
      </c>
      <c r="U82" s="80">
        <f t="shared" si="539"/>
        <v>986629</v>
      </c>
      <c r="V82" s="70">
        <v>226052</v>
      </c>
      <c r="W82" s="70">
        <v>760577</v>
      </c>
      <c r="X82" s="70">
        <v>26962</v>
      </c>
      <c r="Y82" s="70">
        <v>184549</v>
      </c>
      <c r="Z82" s="70">
        <v>10310</v>
      </c>
      <c r="AA82" s="70">
        <v>20195</v>
      </c>
      <c r="AB82" s="39">
        <f t="shared" si="540"/>
        <v>1404961</v>
      </c>
      <c r="AC82" s="86">
        <f t="shared" si="541"/>
        <v>1126603</v>
      </c>
      <c r="AD82" s="16">
        <v>265082</v>
      </c>
      <c r="AE82" s="16">
        <v>861521</v>
      </c>
      <c r="AF82" s="16">
        <v>31274</v>
      </c>
      <c r="AG82" s="16">
        <v>214943</v>
      </c>
      <c r="AH82" s="16">
        <v>9898</v>
      </c>
      <c r="AI82" s="16">
        <v>22243</v>
      </c>
      <c r="AJ82" s="79">
        <f t="shared" si="542"/>
        <v>1325347</v>
      </c>
      <c r="AK82" s="80">
        <f t="shared" si="543"/>
        <v>1061466</v>
      </c>
      <c r="AL82" s="70">
        <v>248426</v>
      </c>
      <c r="AM82" s="70">
        <v>813040</v>
      </c>
      <c r="AN82" s="70">
        <v>29875</v>
      </c>
      <c r="AO82" s="70">
        <v>203577</v>
      </c>
      <c r="AP82" s="70">
        <v>10151</v>
      </c>
      <c r="AQ82" s="70">
        <v>20278</v>
      </c>
      <c r="AR82" s="39">
        <f t="shared" si="544"/>
        <v>1297902</v>
      </c>
      <c r="AS82" s="86">
        <f t="shared" si="545"/>
        <v>1038787</v>
      </c>
      <c r="AT82" s="16">
        <v>250763</v>
      </c>
      <c r="AU82" s="16">
        <v>788024</v>
      </c>
      <c r="AV82" s="16">
        <v>29119</v>
      </c>
      <c r="AW82" s="16">
        <v>201036</v>
      </c>
      <c r="AX82" s="16">
        <v>10452</v>
      </c>
      <c r="AY82" s="16">
        <v>18508</v>
      </c>
      <c r="AZ82" s="79">
        <f t="shared" si="546"/>
        <v>1288988</v>
      </c>
      <c r="BA82" s="80">
        <f t="shared" si="547"/>
        <v>1033629</v>
      </c>
      <c r="BB82" s="70">
        <v>238577</v>
      </c>
      <c r="BC82" s="70">
        <v>795052</v>
      </c>
      <c r="BD82" s="70">
        <v>29266</v>
      </c>
      <c r="BE82" s="70">
        <v>207209</v>
      </c>
      <c r="BF82" s="70">
        <v>9292</v>
      </c>
      <c r="BG82" s="70">
        <v>9592</v>
      </c>
      <c r="BH82" s="39">
        <f t="shared" si="548"/>
        <v>1234575</v>
      </c>
      <c r="BI82" s="86">
        <f t="shared" si="549"/>
        <v>997546</v>
      </c>
      <c r="BJ82" s="16">
        <v>232921</v>
      </c>
      <c r="BK82" s="16">
        <v>764625</v>
      </c>
      <c r="BL82" s="16">
        <v>28826</v>
      </c>
      <c r="BM82" s="16">
        <v>187066</v>
      </c>
      <c r="BN82" s="16">
        <v>9513</v>
      </c>
      <c r="BO82" s="16">
        <v>11624</v>
      </c>
      <c r="BP82" s="79">
        <f t="shared" si="550"/>
        <v>1221790</v>
      </c>
      <c r="BQ82" s="80">
        <f t="shared" si="551"/>
        <v>981783</v>
      </c>
      <c r="BR82" s="70">
        <v>232633</v>
      </c>
      <c r="BS82" s="70">
        <v>749150</v>
      </c>
      <c r="BT82" s="70">
        <v>26736</v>
      </c>
      <c r="BU82" s="70">
        <v>187722</v>
      </c>
      <c r="BV82" s="70">
        <v>9340</v>
      </c>
      <c r="BW82" s="70">
        <v>16209</v>
      </c>
      <c r="BX82" s="39">
        <f t="shared" si="552"/>
        <v>1303751</v>
      </c>
      <c r="BY82" s="86">
        <f t="shared" si="553"/>
        <v>1042491</v>
      </c>
      <c r="BZ82" s="16">
        <v>241595</v>
      </c>
      <c r="CA82" s="16">
        <v>800896</v>
      </c>
      <c r="CB82" s="16">
        <v>25828</v>
      </c>
      <c r="CC82" s="16">
        <v>208555</v>
      </c>
      <c r="CD82" s="16">
        <v>8699</v>
      </c>
      <c r="CE82" s="16">
        <v>18178</v>
      </c>
      <c r="CF82" s="79">
        <f t="shared" si="554"/>
        <v>1159901</v>
      </c>
      <c r="CG82" s="80">
        <f t="shared" si="555"/>
        <v>927856</v>
      </c>
      <c r="CH82" s="70">
        <v>227335</v>
      </c>
      <c r="CI82" s="70">
        <v>700521</v>
      </c>
      <c r="CJ82" s="70">
        <v>23690</v>
      </c>
      <c r="CK82" s="70">
        <v>184175</v>
      </c>
      <c r="CL82" s="70">
        <v>9292</v>
      </c>
      <c r="CM82" s="70">
        <v>14888</v>
      </c>
      <c r="CN82" s="39">
        <f t="shared" si="556"/>
        <v>1316708</v>
      </c>
      <c r="CO82" s="86">
        <f t="shared" si="557"/>
        <v>1058312</v>
      </c>
      <c r="CP82" s="16">
        <v>242283</v>
      </c>
      <c r="CQ82" s="16">
        <v>816029</v>
      </c>
      <c r="CR82" s="16">
        <v>28113</v>
      </c>
      <c r="CS82" s="16">
        <v>203380</v>
      </c>
      <c r="CT82" s="16">
        <v>8716</v>
      </c>
      <c r="CU82" s="16">
        <v>18187</v>
      </c>
      <c r="CV82" s="79">
        <f t="shared" si="558"/>
        <v>1374406</v>
      </c>
      <c r="CW82" s="80">
        <f t="shared" si="559"/>
        <v>1101096</v>
      </c>
      <c r="CX82" s="70">
        <v>251714</v>
      </c>
      <c r="CY82" s="70">
        <v>849382</v>
      </c>
      <c r="CZ82" s="70">
        <v>29184</v>
      </c>
      <c r="DA82" s="70">
        <v>216558</v>
      </c>
      <c r="DB82" s="70">
        <v>10040</v>
      </c>
      <c r="DC82" s="90">
        <v>17528</v>
      </c>
    </row>
    <row r="83" spans="1:107" x14ac:dyDescent="0.3">
      <c r="A83" s="156"/>
      <c r="B83" s="1">
        <v>227</v>
      </c>
      <c r="C83" s="1" t="s">
        <v>31</v>
      </c>
      <c r="D83" s="35">
        <f t="shared" si="560"/>
        <v>11139241</v>
      </c>
      <c r="E83" s="35">
        <f t="shared" si="561"/>
        <v>9305532</v>
      </c>
      <c r="F83" s="35">
        <f t="shared" si="562"/>
        <v>2096422</v>
      </c>
      <c r="G83" s="35">
        <f t="shared" si="563"/>
        <v>7209110</v>
      </c>
      <c r="H83" s="35">
        <f t="shared" si="564"/>
        <v>394114</v>
      </c>
      <c r="I83" s="35">
        <f t="shared" si="565"/>
        <v>1331273</v>
      </c>
      <c r="J83" s="35">
        <f t="shared" si="566"/>
        <v>66255</v>
      </c>
      <c r="K83" s="35">
        <f t="shared" si="567"/>
        <v>42067</v>
      </c>
      <c r="L83" s="39">
        <f t="shared" si="568"/>
        <v>878572</v>
      </c>
      <c r="M83" s="86">
        <f t="shared" si="569"/>
        <v>738450</v>
      </c>
      <c r="N83" s="16">
        <v>161235</v>
      </c>
      <c r="O83" s="16">
        <v>577215</v>
      </c>
      <c r="P83" s="16">
        <v>31507</v>
      </c>
      <c r="Q83" s="16">
        <v>99116</v>
      </c>
      <c r="R83" s="16">
        <v>6073</v>
      </c>
      <c r="S83" s="16">
        <v>3426</v>
      </c>
      <c r="T83" s="79">
        <f t="shared" si="538"/>
        <v>874362</v>
      </c>
      <c r="U83" s="80">
        <f t="shared" si="539"/>
        <v>730301</v>
      </c>
      <c r="V83" s="70">
        <v>159578</v>
      </c>
      <c r="W83" s="70">
        <v>570723</v>
      </c>
      <c r="X83" s="70">
        <v>32236</v>
      </c>
      <c r="Y83" s="70">
        <v>102727</v>
      </c>
      <c r="Z83" s="70">
        <v>5893</v>
      </c>
      <c r="AA83" s="70">
        <v>3205</v>
      </c>
      <c r="AB83" s="39">
        <f t="shared" si="540"/>
        <v>1014039</v>
      </c>
      <c r="AC83" s="86">
        <f t="shared" si="541"/>
        <v>847312</v>
      </c>
      <c r="AD83" s="16">
        <v>193178</v>
      </c>
      <c r="AE83" s="16">
        <v>654134</v>
      </c>
      <c r="AF83" s="16">
        <v>37128</v>
      </c>
      <c r="AG83" s="16">
        <v>120351</v>
      </c>
      <c r="AH83" s="16">
        <v>5441</v>
      </c>
      <c r="AI83" s="16">
        <v>3807</v>
      </c>
      <c r="AJ83" s="79">
        <f t="shared" si="542"/>
        <v>959656</v>
      </c>
      <c r="AK83" s="80">
        <f t="shared" si="543"/>
        <v>801152</v>
      </c>
      <c r="AL83" s="70">
        <v>181649</v>
      </c>
      <c r="AM83" s="70">
        <v>619503</v>
      </c>
      <c r="AN83" s="70">
        <v>35261</v>
      </c>
      <c r="AO83" s="70">
        <v>113659</v>
      </c>
      <c r="AP83" s="70">
        <v>5998</v>
      </c>
      <c r="AQ83" s="70">
        <v>3586</v>
      </c>
      <c r="AR83" s="39">
        <f t="shared" si="544"/>
        <v>948649</v>
      </c>
      <c r="AS83" s="86">
        <f t="shared" si="545"/>
        <v>790004</v>
      </c>
      <c r="AT83" s="16">
        <v>183763</v>
      </c>
      <c r="AU83" s="16">
        <v>606241</v>
      </c>
      <c r="AV83" s="16">
        <v>33372</v>
      </c>
      <c r="AW83" s="16">
        <v>115752</v>
      </c>
      <c r="AX83" s="16">
        <v>6006</v>
      </c>
      <c r="AY83" s="16">
        <v>3515</v>
      </c>
      <c r="AZ83" s="79">
        <f t="shared" si="546"/>
        <v>939759</v>
      </c>
      <c r="BA83" s="80">
        <f t="shared" si="547"/>
        <v>782550</v>
      </c>
      <c r="BB83" s="70">
        <v>176971</v>
      </c>
      <c r="BC83" s="70">
        <v>605579</v>
      </c>
      <c r="BD83" s="70">
        <v>34286</v>
      </c>
      <c r="BE83" s="70">
        <v>114059</v>
      </c>
      <c r="BF83" s="70">
        <v>5391</v>
      </c>
      <c r="BG83" s="70">
        <v>3473</v>
      </c>
      <c r="BH83" s="39">
        <f t="shared" si="548"/>
        <v>922042</v>
      </c>
      <c r="BI83" s="86">
        <f t="shared" si="549"/>
        <v>770679</v>
      </c>
      <c r="BJ83" s="16">
        <v>175858</v>
      </c>
      <c r="BK83" s="16">
        <v>594821</v>
      </c>
      <c r="BL83" s="16">
        <v>32951</v>
      </c>
      <c r="BM83" s="16">
        <v>109114</v>
      </c>
      <c r="BN83" s="16">
        <v>5661</v>
      </c>
      <c r="BO83" s="16">
        <v>3637</v>
      </c>
      <c r="BP83" s="79">
        <f t="shared" si="550"/>
        <v>905568</v>
      </c>
      <c r="BQ83" s="80">
        <f t="shared" si="551"/>
        <v>756233</v>
      </c>
      <c r="BR83" s="70">
        <v>173180</v>
      </c>
      <c r="BS83" s="70">
        <v>583053</v>
      </c>
      <c r="BT83" s="70">
        <v>32509</v>
      </c>
      <c r="BU83" s="70">
        <v>107744</v>
      </c>
      <c r="BV83" s="70">
        <v>5560</v>
      </c>
      <c r="BW83" s="70">
        <v>3522</v>
      </c>
      <c r="BX83" s="39">
        <f t="shared" si="552"/>
        <v>956722</v>
      </c>
      <c r="BY83" s="86">
        <f t="shared" si="553"/>
        <v>802204</v>
      </c>
      <c r="BZ83" s="16">
        <v>180460</v>
      </c>
      <c r="CA83" s="16">
        <v>621744</v>
      </c>
      <c r="CB83" s="16">
        <v>30890</v>
      </c>
      <c r="CC83" s="16">
        <v>115263</v>
      </c>
      <c r="CD83" s="16">
        <v>4835</v>
      </c>
      <c r="CE83" s="16">
        <v>3530</v>
      </c>
      <c r="CF83" s="79">
        <f t="shared" si="554"/>
        <v>842803</v>
      </c>
      <c r="CG83" s="80">
        <f t="shared" si="555"/>
        <v>700510</v>
      </c>
      <c r="CH83" s="70">
        <v>162433</v>
      </c>
      <c r="CI83" s="70">
        <v>538077</v>
      </c>
      <c r="CJ83" s="70">
        <v>27661</v>
      </c>
      <c r="CK83" s="70">
        <v>105966</v>
      </c>
      <c r="CL83" s="70">
        <v>5374</v>
      </c>
      <c r="CM83" s="70">
        <v>3292</v>
      </c>
      <c r="CN83" s="39">
        <f t="shared" si="556"/>
        <v>952798</v>
      </c>
      <c r="CO83" s="86">
        <f t="shared" si="557"/>
        <v>797973</v>
      </c>
      <c r="CP83" s="16">
        <v>174549</v>
      </c>
      <c r="CQ83" s="16">
        <v>623424</v>
      </c>
      <c r="CR83" s="16">
        <v>33823</v>
      </c>
      <c r="CS83" s="16">
        <v>112836</v>
      </c>
      <c r="CT83" s="16">
        <v>4707</v>
      </c>
      <c r="CU83" s="16">
        <v>3459</v>
      </c>
      <c r="CV83" s="79">
        <f t="shared" si="558"/>
        <v>944271</v>
      </c>
      <c r="CW83" s="80">
        <f t="shared" si="559"/>
        <v>788164</v>
      </c>
      <c r="CX83" s="70">
        <v>173568</v>
      </c>
      <c r="CY83" s="70">
        <v>614596</v>
      </c>
      <c r="CZ83" s="70">
        <v>32490</v>
      </c>
      <c r="DA83" s="70">
        <v>114686</v>
      </c>
      <c r="DB83" s="70">
        <v>5316</v>
      </c>
      <c r="DC83" s="90">
        <v>3615</v>
      </c>
    </row>
    <row r="84" spans="1:107" x14ac:dyDescent="0.3">
      <c r="A84" s="156"/>
      <c r="B84" s="1">
        <v>228</v>
      </c>
      <c r="C84" s="1" t="s">
        <v>32</v>
      </c>
      <c r="D84" s="35">
        <f t="shared" si="560"/>
        <v>19292381</v>
      </c>
      <c r="E84" s="35">
        <f t="shared" si="561"/>
        <v>16085768</v>
      </c>
      <c r="F84" s="35">
        <f t="shared" si="562"/>
        <v>3901647</v>
      </c>
      <c r="G84" s="35">
        <f t="shared" si="563"/>
        <v>12184121</v>
      </c>
      <c r="H84" s="35">
        <f t="shared" si="564"/>
        <v>482030</v>
      </c>
      <c r="I84" s="35">
        <f t="shared" si="565"/>
        <v>2512429</v>
      </c>
      <c r="J84" s="35">
        <f t="shared" si="566"/>
        <v>121094</v>
      </c>
      <c r="K84" s="35">
        <f t="shared" si="567"/>
        <v>91060</v>
      </c>
      <c r="L84" s="39">
        <f t="shared" si="568"/>
        <v>1509896</v>
      </c>
      <c r="M84" s="86">
        <f t="shared" si="569"/>
        <v>1264037</v>
      </c>
      <c r="N84" s="16">
        <v>309227</v>
      </c>
      <c r="O84" s="16">
        <v>954810</v>
      </c>
      <c r="P84" s="16">
        <v>36799</v>
      </c>
      <c r="Q84" s="16">
        <v>189317</v>
      </c>
      <c r="R84" s="16">
        <v>11689</v>
      </c>
      <c r="S84" s="16">
        <v>8054</v>
      </c>
      <c r="T84" s="79">
        <f t="shared" si="538"/>
        <v>1504462</v>
      </c>
      <c r="U84" s="80">
        <f t="shared" si="539"/>
        <v>1251187</v>
      </c>
      <c r="V84" s="70">
        <v>303643</v>
      </c>
      <c r="W84" s="70">
        <v>947544</v>
      </c>
      <c r="X84" s="70">
        <v>37522</v>
      </c>
      <c r="Y84" s="70">
        <v>197201</v>
      </c>
      <c r="Z84" s="70">
        <v>11004</v>
      </c>
      <c r="AA84" s="70">
        <v>7548</v>
      </c>
      <c r="AB84" s="39">
        <f t="shared" si="540"/>
        <v>1754266</v>
      </c>
      <c r="AC84" s="86">
        <f t="shared" si="541"/>
        <v>1463168</v>
      </c>
      <c r="AD84" s="16">
        <v>366906</v>
      </c>
      <c r="AE84" s="16">
        <v>1096262</v>
      </c>
      <c r="AF84" s="16">
        <v>45373</v>
      </c>
      <c r="AG84" s="16">
        <v>227390</v>
      </c>
      <c r="AH84" s="16">
        <v>9948</v>
      </c>
      <c r="AI84" s="16">
        <v>8387</v>
      </c>
      <c r="AJ84" s="79">
        <f t="shared" si="542"/>
        <v>1646919</v>
      </c>
      <c r="AK84" s="80">
        <f t="shared" si="543"/>
        <v>1370555</v>
      </c>
      <c r="AL84" s="70">
        <v>337819</v>
      </c>
      <c r="AM84" s="70">
        <v>1032736</v>
      </c>
      <c r="AN84" s="70">
        <v>43351</v>
      </c>
      <c r="AO84" s="70">
        <v>215053</v>
      </c>
      <c r="AP84" s="70">
        <v>9985</v>
      </c>
      <c r="AQ84" s="70">
        <v>7975</v>
      </c>
      <c r="AR84" s="39">
        <f t="shared" si="544"/>
        <v>1653429</v>
      </c>
      <c r="AS84" s="86">
        <f t="shared" si="545"/>
        <v>1372537</v>
      </c>
      <c r="AT84" s="16">
        <v>344761</v>
      </c>
      <c r="AU84" s="16">
        <v>1027776</v>
      </c>
      <c r="AV84" s="16">
        <v>41875</v>
      </c>
      <c r="AW84" s="16">
        <v>219725</v>
      </c>
      <c r="AX84" s="16">
        <v>11242</v>
      </c>
      <c r="AY84" s="16">
        <v>8050</v>
      </c>
      <c r="AZ84" s="79">
        <f t="shared" si="546"/>
        <v>1614956</v>
      </c>
      <c r="BA84" s="80">
        <f t="shared" si="547"/>
        <v>1337161</v>
      </c>
      <c r="BB84" s="70">
        <v>324733</v>
      </c>
      <c r="BC84" s="70">
        <v>1012428</v>
      </c>
      <c r="BD84" s="70">
        <v>42230</v>
      </c>
      <c r="BE84" s="70">
        <v>218391</v>
      </c>
      <c r="BF84" s="70">
        <v>9740</v>
      </c>
      <c r="BG84" s="70">
        <v>7434</v>
      </c>
      <c r="BH84" s="39">
        <f t="shared" si="548"/>
        <v>1614454</v>
      </c>
      <c r="BI84" s="86">
        <f t="shared" si="549"/>
        <v>1344560</v>
      </c>
      <c r="BJ84" s="16">
        <v>329348</v>
      </c>
      <c r="BK84" s="16">
        <v>1015212</v>
      </c>
      <c r="BL84" s="16">
        <v>41996</v>
      </c>
      <c r="BM84" s="16">
        <v>209593</v>
      </c>
      <c r="BN84" s="16">
        <v>10618</v>
      </c>
      <c r="BO84" s="16">
        <v>7687</v>
      </c>
      <c r="BP84" s="79">
        <f t="shared" si="550"/>
        <v>1570658</v>
      </c>
      <c r="BQ84" s="80">
        <f t="shared" si="551"/>
        <v>1302460</v>
      </c>
      <c r="BR84" s="70">
        <v>315444</v>
      </c>
      <c r="BS84" s="70">
        <v>987016</v>
      </c>
      <c r="BT84" s="70">
        <v>40058</v>
      </c>
      <c r="BU84" s="70">
        <v>210341</v>
      </c>
      <c r="BV84" s="70">
        <v>10581</v>
      </c>
      <c r="BW84" s="70">
        <v>7218</v>
      </c>
      <c r="BX84" s="39">
        <f t="shared" si="552"/>
        <v>1664749</v>
      </c>
      <c r="BY84" s="86">
        <f t="shared" si="553"/>
        <v>1392697</v>
      </c>
      <c r="BZ84" s="16">
        <v>331975</v>
      </c>
      <c r="CA84" s="16">
        <v>1060722</v>
      </c>
      <c r="CB84" s="16">
        <v>38305</v>
      </c>
      <c r="CC84" s="16">
        <v>217208</v>
      </c>
      <c r="CD84" s="16">
        <v>9024</v>
      </c>
      <c r="CE84" s="16">
        <v>7515</v>
      </c>
      <c r="CF84" s="79">
        <f t="shared" si="554"/>
        <v>1466422</v>
      </c>
      <c r="CG84" s="80">
        <f t="shared" si="555"/>
        <v>1220695</v>
      </c>
      <c r="CH84" s="70">
        <v>295135</v>
      </c>
      <c r="CI84" s="70">
        <v>925560</v>
      </c>
      <c r="CJ84" s="70">
        <v>34419</v>
      </c>
      <c r="CK84" s="70">
        <v>195108</v>
      </c>
      <c r="CL84" s="70">
        <v>9567</v>
      </c>
      <c r="CM84" s="70">
        <v>6633</v>
      </c>
      <c r="CN84" s="39">
        <f t="shared" si="556"/>
        <v>1653509</v>
      </c>
      <c r="CO84" s="86">
        <f t="shared" si="557"/>
        <v>1387580</v>
      </c>
      <c r="CP84" s="16">
        <v>321554</v>
      </c>
      <c r="CQ84" s="16">
        <v>1066026</v>
      </c>
      <c r="CR84" s="16">
        <v>40919</v>
      </c>
      <c r="CS84" s="16">
        <v>209452</v>
      </c>
      <c r="CT84" s="16">
        <v>8332</v>
      </c>
      <c r="CU84" s="16">
        <v>7226</v>
      </c>
      <c r="CV84" s="79">
        <f t="shared" si="558"/>
        <v>1638661</v>
      </c>
      <c r="CW84" s="80">
        <f t="shared" si="559"/>
        <v>1379131</v>
      </c>
      <c r="CX84" s="70">
        <v>321102</v>
      </c>
      <c r="CY84" s="70">
        <v>1058029</v>
      </c>
      <c r="CZ84" s="70">
        <v>39183</v>
      </c>
      <c r="DA84" s="70">
        <v>203650</v>
      </c>
      <c r="DB84" s="70">
        <v>9364</v>
      </c>
      <c r="DC84" s="90">
        <v>7333</v>
      </c>
    </row>
    <row r="85" spans="1:107" x14ac:dyDescent="0.3">
      <c r="A85" s="156"/>
      <c r="B85" s="1">
        <v>229</v>
      </c>
      <c r="C85" s="1" t="s">
        <v>33</v>
      </c>
      <c r="D85" s="35">
        <f t="shared" si="560"/>
        <v>8532742</v>
      </c>
      <c r="E85" s="35">
        <f t="shared" si="561"/>
        <v>6328380</v>
      </c>
      <c r="F85" s="35">
        <f t="shared" si="562"/>
        <v>1713557</v>
      </c>
      <c r="G85" s="35">
        <f t="shared" si="563"/>
        <v>4614823</v>
      </c>
      <c r="H85" s="35">
        <f t="shared" si="564"/>
        <v>366386</v>
      </c>
      <c r="I85" s="35">
        <f t="shared" si="565"/>
        <v>1750176</v>
      </c>
      <c r="J85" s="35">
        <f t="shared" si="566"/>
        <v>52254</v>
      </c>
      <c r="K85" s="35">
        <f t="shared" si="567"/>
        <v>35546</v>
      </c>
      <c r="L85" s="39">
        <f t="shared" si="568"/>
        <v>670382</v>
      </c>
      <c r="M85" s="86">
        <f t="shared" si="569"/>
        <v>503757</v>
      </c>
      <c r="N85" s="16">
        <v>137254</v>
      </c>
      <c r="O85" s="16">
        <v>366503</v>
      </c>
      <c r="P85" s="16">
        <v>28330</v>
      </c>
      <c r="Q85" s="16">
        <v>130341</v>
      </c>
      <c r="R85" s="16">
        <v>5140</v>
      </c>
      <c r="S85" s="16">
        <v>2814</v>
      </c>
      <c r="T85" s="79">
        <f t="shared" si="538"/>
        <v>664136</v>
      </c>
      <c r="U85" s="80">
        <f t="shared" si="539"/>
        <v>496211</v>
      </c>
      <c r="V85" s="70">
        <v>133495</v>
      </c>
      <c r="W85" s="70">
        <v>362716</v>
      </c>
      <c r="X85" s="70">
        <v>28251</v>
      </c>
      <c r="Y85" s="70">
        <v>132557</v>
      </c>
      <c r="Z85" s="70">
        <v>4455</v>
      </c>
      <c r="AA85" s="70">
        <v>2662</v>
      </c>
      <c r="AB85" s="39">
        <f t="shared" si="540"/>
        <v>756436</v>
      </c>
      <c r="AC85" s="86">
        <f t="shared" si="541"/>
        <v>562418</v>
      </c>
      <c r="AD85" s="16">
        <v>154710</v>
      </c>
      <c r="AE85" s="16">
        <v>407708</v>
      </c>
      <c r="AF85" s="16">
        <v>33472</v>
      </c>
      <c r="AG85" s="16">
        <v>153223</v>
      </c>
      <c r="AH85" s="16">
        <v>4079</v>
      </c>
      <c r="AI85" s="16">
        <v>3244</v>
      </c>
      <c r="AJ85" s="79">
        <f t="shared" si="542"/>
        <v>722932</v>
      </c>
      <c r="AK85" s="80">
        <f t="shared" si="543"/>
        <v>537319</v>
      </c>
      <c r="AL85" s="70">
        <v>147323</v>
      </c>
      <c r="AM85" s="70">
        <v>389996</v>
      </c>
      <c r="AN85" s="70">
        <v>31529</v>
      </c>
      <c r="AO85" s="70">
        <v>146554</v>
      </c>
      <c r="AP85" s="70">
        <v>4312</v>
      </c>
      <c r="AQ85" s="70">
        <v>3218</v>
      </c>
      <c r="AR85" s="39">
        <f t="shared" si="544"/>
        <v>721262</v>
      </c>
      <c r="AS85" s="86">
        <f t="shared" si="545"/>
        <v>532110</v>
      </c>
      <c r="AT85" s="16">
        <v>148730</v>
      </c>
      <c r="AU85" s="16">
        <v>383380</v>
      </c>
      <c r="AV85" s="16">
        <v>31100</v>
      </c>
      <c r="AW85" s="16">
        <v>150360</v>
      </c>
      <c r="AX85" s="16">
        <v>4713</v>
      </c>
      <c r="AY85" s="16">
        <v>2979</v>
      </c>
      <c r="AZ85" s="79">
        <f t="shared" si="546"/>
        <v>726244</v>
      </c>
      <c r="BA85" s="80">
        <f t="shared" si="547"/>
        <v>535350</v>
      </c>
      <c r="BB85" s="70">
        <v>144954</v>
      </c>
      <c r="BC85" s="70">
        <v>390396</v>
      </c>
      <c r="BD85" s="70">
        <v>32388</v>
      </c>
      <c r="BE85" s="70">
        <v>151726</v>
      </c>
      <c r="BF85" s="70">
        <v>3889</v>
      </c>
      <c r="BG85" s="70">
        <v>2891</v>
      </c>
      <c r="BH85" s="39">
        <f t="shared" si="548"/>
        <v>719441</v>
      </c>
      <c r="BI85" s="86">
        <f t="shared" si="549"/>
        <v>531383</v>
      </c>
      <c r="BJ85" s="16">
        <v>143469</v>
      </c>
      <c r="BK85" s="16">
        <v>387914</v>
      </c>
      <c r="BL85" s="16">
        <v>31725</v>
      </c>
      <c r="BM85" s="16">
        <v>149003</v>
      </c>
      <c r="BN85" s="16">
        <v>4466</v>
      </c>
      <c r="BO85" s="16">
        <v>2864</v>
      </c>
      <c r="BP85" s="79">
        <f t="shared" si="550"/>
        <v>708804</v>
      </c>
      <c r="BQ85" s="80">
        <f t="shared" si="551"/>
        <v>520905</v>
      </c>
      <c r="BR85" s="70">
        <v>139509</v>
      </c>
      <c r="BS85" s="70">
        <v>381396</v>
      </c>
      <c r="BT85" s="70">
        <v>30802</v>
      </c>
      <c r="BU85" s="70">
        <v>149848</v>
      </c>
      <c r="BV85" s="70">
        <v>4678</v>
      </c>
      <c r="BW85" s="70">
        <v>2571</v>
      </c>
      <c r="BX85" s="39">
        <f t="shared" si="552"/>
        <v>730387</v>
      </c>
      <c r="BY85" s="86">
        <f t="shared" si="553"/>
        <v>540691</v>
      </c>
      <c r="BZ85" s="16">
        <v>143615</v>
      </c>
      <c r="CA85" s="16">
        <v>397076</v>
      </c>
      <c r="CB85" s="16">
        <v>29352</v>
      </c>
      <c r="CC85" s="16">
        <v>153849</v>
      </c>
      <c r="CD85" s="16">
        <v>3951</v>
      </c>
      <c r="CE85" s="16">
        <v>2544</v>
      </c>
      <c r="CF85" s="79">
        <f t="shared" si="554"/>
        <v>657637</v>
      </c>
      <c r="CG85" s="80">
        <f t="shared" si="555"/>
        <v>484221</v>
      </c>
      <c r="CH85" s="70">
        <v>134001</v>
      </c>
      <c r="CI85" s="70">
        <v>350220</v>
      </c>
      <c r="CJ85" s="70">
        <v>27139</v>
      </c>
      <c r="CK85" s="70">
        <v>139066</v>
      </c>
      <c r="CL85" s="70">
        <v>4350</v>
      </c>
      <c r="CM85" s="70">
        <v>2861</v>
      </c>
      <c r="CN85" s="39">
        <f t="shared" si="556"/>
        <v>729018</v>
      </c>
      <c r="CO85" s="86">
        <f t="shared" si="557"/>
        <v>542800</v>
      </c>
      <c r="CP85" s="16">
        <v>142836</v>
      </c>
      <c r="CQ85" s="16">
        <v>399964</v>
      </c>
      <c r="CR85" s="16">
        <v>31704</v>
      </c>
      <c r="CS85" s="16">
        <v>147701</v>
      </c>
      <c r="CT85" s="16">
        <v>3946</v>
      </c>
      <c r="CU85" s="16">
        <v>2867</v>
      </c>
      <c r="CV85" s="79">
        <f t="shared" si="558"/>
        <v>726063</v>
      </c>
      <c r="CW85" s="80">
        <f t="shared" si="559"/>
        <v>541215</v>
      </c>
      <c r="CX85" s="70">
        <v>143661</v>
      </c>
      <c r="CY85" s="70">
        <v>397554</v>
      </c>
      <c r="CZ85" s="70">
        <v>30594</v>
      </c>
      <c r="DA85" s="70">
        <v>145948</v>
      </c>
      <c r="DB85" s="70">
        <v>4275</v>
      </c>
      <c r="DC85" s="90">
        <v>4031</v>
      </c>
    </row>
    <row r="86" spans="1:107" x14ac:dyDescent="0.3">
      <c r="A86" s="156"/>
      <c r="B86" s="1">
        <v>230</v>
      </c>
      <c r="C86" s="1" t="s">
        <v>34</v>
      </c>
      <c r="D86" s="35">
        <f t="shared" si="560"/>
        <v>25753706</v>
      </c>
      <c r="E86" s="35">
        <f t="shared" si="561"/>
        <v>21907644</v>
      </c>
      <c r="F86" s="35">
        <f t="shared" si="562"/>
        <v>5738630</v>
      </c>
      <c r="G86" s="35">
        <f t="shared" si="563"/>
        <v>16169014</v>
      </c>
      <c r="H86" s="35">
        <f t="shared" si="564"/>
        <v>688058</v>
      </c>
      <c r="I86" s="35">
        <f t="shared" si="565"/>
        <v>2877275</v>
      </c>
      <c r="J86" s="35">
        <f t="shared" si="566"/>
        <v>187288</v>
      </c>
      <c r="K86" s="35">
        <f t="shared" si="567"/>
        <v>93441</v>
      </c>
      <c r="L86" s="39">
        <f t="shared" si="568"/>
        <v>2084152</v>
      </c>
      <c r="M86" s="86">
        <f t="shared" si="569"/>
        <v>1784461</v>
      </c>
      <c r="N86" s="16">
        <v>473623</v>
      </c>
      <c r="O86" s="16">
        <v>1310838</v>
      </c>
      <c r="P86" s="16">
        <v>54581</v>
      </c>
      <c r="Q86" s="16">
        <v>218117</v>
      </c>
      <c r="R86" s="16">
        <v>18372</v>
      </c>
      <c r="S86" s="16">
        <v>8621</v>
      </c>
      <c r="T86" s="79">
        <f t="shared" si="538"/>
        <v>2065511</v>
      </c>
      <c r="U86" s="80">
        <f t="shared" si="539"/>
        <v>1760584</v>
      </c>
      <c r="V86" s="70">
        <v>463778</v>
      </c>
      <c r="W86" s="70">
        <v>1296806</v>
      </c>
      <c r="X86" s="70">
        <v>54885</v>
      </c>
      <c r="Y86" s="70">
        <v>225053</v>
      </c>
      <c r="Z86" s="70">
        <v>16685</v>
      </c>
      <c r="AA86" s="70">
        <v>8304</v>
      </c>
      <c r="AB86" s="39">
        <f t="shared" si="540"/>
        <v>2304604</v>
      </c>
      <c r="AC86" s="86">
        <f t="shared" si="541"/>
        <v>1956265</v>
      </c>
      <c r="AD86" s="16">
        <v>516149</v>
      </c>
      <c r="AE86" s="16">
        <v>1440116</v>
      </c>
      <c r="AF86" s="16">
        <v>64922</v>
      </c>
      <c r="AG86" s="16">
        <v>258342</v>
      </c>
      <c r="AH86" s="16">
        <v>15652</v>
      </c>
      <c r="AI86" s="16">
        <v>9423</v>
      </c>
      <c r="AJ86" s="79">
        <f t="shared" si="542"/>
        <v>2191357</v>
      </c>
      <c r="AK86" s="80">
        <f t="shared" si="543"/>
        <v>1861743</v>
      </c>
      <c r="AL86" s="70">
        <v>489107</v>
      </c>
      <c r="AM86" s="70">
        <v>1372636</v>
      </c>
      <c r="AN86" s="70">
        <v>61237</v>
      </c>
      <c r="AO86" s="70">
        <v>244194</v>
      </c>
      <c r="AP86" s="70">
        <v>15769</v>
      </c>
      <c r="AQ86" s="70">
        <v>8414</v>
      </c>
      <c r="AR86" s="39">
        <f t="shared" si="544"/>
        <v>2192521</v>
      </c>
      <c r="AS86" s="86">
        <f t="shared" si="545"/>
        <v>1859471</v>
      </c>
      <c r="AT86" s="16">
        <v>501257</v>
      </c>
      <c r="AU86" s="16">
        <v>1358214</v>
      </c>
      <c r="AV86" s="16">
        <v>59762</v>
      </c>
      <c r="AW86" s="16">
        <v>249014</v>
      </c>
      <c r="AX86" s="16">
        <v>16655</v>
      </c>
      <c r="AY86" s="16">
        <v>7619</v>
      </c>
      <c r="AZ86" s="79">
        <f t="shared" si="546"/>
        <v>2150748</v>
      </c>
      <c r="BA86" s="80">
        <f t="shared" si="547"/>
        <v>1822458</v>
      </c>
      <c r="BB86" s="70">
        <v>475271</v>
      </c>
      <c r="BC86" s="70">
        <v>1347187</v>
      </c>
      <c r="BD86" s="70">
        <v>59151</v>
      </c>
      <c r="BE86" s="70">
        <v>246997</v>
      </c>
      <c r="BF86" s="70">
        <v>14638</v>
      </c>
      <c r="BG86" s="70">
        <v>7504</v>
      </c>
      <c r="BH86" s="39">
        <f t="shared" si="548"/>
        <v>2129893</v>
      </c>
      <c r="BI86" s="86">
        <f t="shared" si="549"/>
        <v>1812779</v>
      </c>
      <c r="BJ86" s="16">
        <v>476792</v>
      </c>
      <c r="BK86" s="16">
        <v>1335987</v>
      </c>
      <c r="BL86" s="16">
        <v>59428</v>
      </c>
      <c r="BM86" s="16">
        <v>234550</v>
      </c>
      <c r="BN86" s="16">
        <v>15648</v>
      </c>
      <c r="BO86" s="16">
        <v>7488</v>
      </c>
      <c r="BP86" s="79">
        <f t="shared" si="550"/>
        <v>2100687</v>
      </c>
      <c r="BQ86" s="80">
        <f t="shared" si="551"/>
        <v>1784270</v>
      </c>
      <c r="BR86" s="70">
        <v>467329</v>
      </c>
      <c r="BS86" s="70">
        <v>1316941</v>
      </c>
      <c r="BT86" s="70">
        <v>57006</v>
      </c>
      <c r="BU86" s="70">
        <v>236074</v>
      </c>
      <c r="BV86" s="70">
        <v>15931</v>
      </c>
      <c r="BW86" s="70">
        <v>7406</v>
      </c>
      <c r="BX86" s="39">
        <f t="shared" si="552"/>
        <v>2164508</v>
      </c>
      <c r="BY86" s="86">
        <f t="shared" si="553"/>
        <v>1841351</v>
      </c>
      <c r="BZ86" s="16">
        <v>474383</v>
      </c>
      <c r="CA86" s="16">
        <v>1366968</v>
      </c>
      <c r="CB86" s="16">
        <v>53660</v>
      </c>
      <c r="CC86" s="16">
        <v>248599</v>
      </c>
      <c r="CD86" s="16">
        <v>13884</v>
      </c>
      <c r="CE86" s="16">
        <v>7014</v>
      </c>
      <c r="CF86" s="79">
        <f t="shared" si="554"/>
        <v>1977920</v>
      </c>
      <c r="CG86" s="80">
        <f t="shared" si="555"/>
        <v>1677976</v>
      </c>
      <c r="CH86" s="70">
        <v>447888</v>
      </c>
      <c r="CI86" s="70">
        <v>1230088</v>
      </c>
      <c r="CJ86" s="70">
        <v>49031</v>
      </c>
      <c r="CK86" s="70">
        <v>228837</v>
      </c>
      <c r="CL86" s="70">
        <v>15379</v>
      </c>
      <c r="CM86" s="70">
        <v>6697</v>
      </c>
      <c r="CN86" s="39">
        <f t="shared" si="556"/>
        <v>2172491</v>
      </c>
      <c r="CO86" s="86">
        <f t="shared" si="557"/>
        <v>1852691</v>
      </c>
      <c r="CP86" s="16">
        <v>469586</v>
      </c>
      <c r="CQ86" s="16">
        <v>1383105</v>
      </c>
      <c r="CR86" s="16">
        <v>57766</v>
      </c>
      <c r="CS86" s="16">
        <v>241254</v>
      </c>
      <c r="CT86" s="16">
        <v>13433</v>
      </c>
      <c r="CU86" s="16">
        <v>7347</v>
      </c>
      <c r="CV86" s="79">
        <f t="shared" si="558"/>
        <v>2219314</v>
      </c>
      <c r="CW86" s="80">
        <f t="shared" si="559"/>
        <v>1893595</v>
      </c>
      <c r="CX86" s="70">
        <v>483467</v>
      </c>
      <c r="CY86" s="70">
        <v>1410128</v>
      </c>
      <c r="CZ86" s="70">
        <v>56629</v>
      </c>
      <c r="DA86" s="70">
        <v>246244</v>
      </c>
      <c r="DB86" s="70">
        <v>15242</v>
      </c>
      <c r="DC86" s="90">
        <v>7604</v>
      </c>
    </row>
    <row r="87" spans="1:107" x14ac:dyDescent="0.3">
      <c r="A87" s="156"/>
      <c r="B87" s="1">
        <v>231</v>
      </c>
      <c r="C87" s="1" t="s">
        <v>35</v>
      </c>
      <c r="D87" s="35">
        <f t="shared" si="560"/>
        <v>10480284</v>
      </c>
      <c r="E87" s="35">
        <f t="shared" si="561"/>
        <v>8149683</v>
      </c>
      <c r="F87" s="35">
        <f t="shared" si="562"/>
        <v>2506468</v>
      </c>
      <c r="G87" s="35">
        <f t="shared" si="563"/>
        <v>5643215</v>
      </c>
      <c r="H87" s="35">
        <f t="shared" si="564"/>
        <v>590206</v>
      </c>
      <c r="I87" s="35">
        <f t="shared" si="565"/>
        <v>1577889</v>
      </c>
      <c r="J87" s="35">
        <f t="shared" si="566"/>
        <v>70422</v>
      </c>
      <c r="K87" s="35">
        <f t="shared" si="567"/>
        <v>92084</v>
      </c>
      <c r="L87" s="39">
        <f t="shared" si="568"/>
        <v>826238</v>
      </c>
      <c r="M87" s="86">
        <f t="shared" si="569"/>
        <v>649536</v>
      </c>
      <c r="N87" s="16">
        <v>207635</v>
      </c>
      <c r="O87" s="16">
        <v>441901</v>
      </c>
      <c r="P87" s="16">
        <v>46060</v>
      </c>
      <c r="Q87" s="16">
        <v>115860</v>
      </c>
      <c r="R87" s="16">
        <v>6937</v>
      </c>
      <c r="S87" s="16">
        <v>7845</v>
      </c>
      <c r="T87" s="79">
        <f t="shared" si="538"/>
        <v>816276</v>
      </c>
      <c r="U87" s="80">
        <f t="shared" si="539"/>
        <v>637746</v>
      </c>
      <c r="V87" s="70">
        <v>195940</v>
      </c>
      <c r="W87" s="70">
        <v>441806</v>
      </c>
      <c r="X87" s="70">
        <v>46169</v>
      </c>
      <c r="Y87" s="70">
        <v>119783</v>
      </c>
      <c r="Z87" s="70">
        <v>5937</v>
      </c>
      <c r="AA87" s="70">
        <v>6641</v>
      </c>
      <c r="AB87" s="39">
        <f t="shared" si="540"/>
        <v>920586</v>
      </c>
      <c r="AC87" s="86">
        <f t="shared" si="541"/>
        <v>714914</v>
      </c>
      <c r="AD87" s="16">
        <v>220902</v>
      </c>
      <c r="AE87" s="16">
        <v>494012</v>
      </c>
      <c r="AF87" s="16">
        <v>53764</v>
      </c>
      <c r="AG87" s="16">
        <v>138202</v>
      </c>
      <c r="AH87" s="16">
        <v>5701</v>
      </c>
      <c r="AI87" s="16">
        <v>8005</v>
      </c>
      <c r="AJ87" s="79">
        <f t="shared" si="542"/>
        <v>893184</v>
      </c>
      <c r="AK87" s="80">
        <f t="shared" si="543"/>
        <v>692351</v>
      </c>
      <c r="AL87" s="70">
        <v>214467</v>
      </c>
      <c r="AM87" s="70">
        <v>477884</v>
      </c>
      <c r="AN87" s="70">
        <v>50840</v>
      </c>
      <c r="AO87" s="70">
        <v>136381</v>
      </c>
      <c r="AP87" s="70">
        <v>6135</v>
      </c>
      <c r="AQ87" s="70">
        <v>7477</v>
      </c>
      <c r="AR87" s="39">
        <f t="shared" si="544"/>
        <v>898572</v>
      </c>
      <c r="AS87" s="86">
        <f t="shared" si="545"/>
        <v>695250</v>
      </c>
      <c r="AT87" s="16">
        <v>221058</v>
      </c>
      <c r="AU87" s="16">
        <v>474192</v>
      </c>
      <c r="AV87" s="16">
        <v>50854</v>
      </c>
      <c r="AW87" s="16">
        <v>137942</v>
      </c>
      <c r="AX87" s="16">
        <v>6684</v>
      </c>
      <c r="AY87" s="16">
        <v>7842</v>
      </c>
      <c r="AZ87" s="79">
        <f t="shared" si="546"/>
        <v>880806</v>
      </c>
      <c r="BA87" s="80">
        <f t="shared" si="547"/>
        <v>679781</v>
      </c>
      <c r="BB87" s="70">
        <v>206579</v>
      </c>
      <c r="BC87" s="70">
        <v>473202</v>
      </c>
      <c r="BD87" s="70">
        <v>51036</v>
      </c>
      <c r="BE87" s="70">
        <v>136369</v>
      </c>
      <c r="BF87" s="70">
        <v>5410</v>
      </c>
      <c r="BG87" s="70">
        <v>8210</v>
      </c>
      <c r="BH87" s="39">
        <f t="shared" si="548"/>
        <v>869570</v>
      </c>
      <c r="BI87" s="86">
        <f t="shared" si="549"/>
        <v>674914</v>
      </c>
      <c r="BJ87" s="16">
        <v>207860</v>
      </c>
      <c r="BK87" s="16">
        <v>467054</v>
      </c>
      <c r="BL87" s="16">
        <v>50286</v>
      </c>
      <c r="BM87" s="16">
        <v>130116</v>
      </c>
      <c r="BN87" s="16">
        <v>5899</v>
      </c>
      <c r="BO87" s="16">
        <v>8355</v>
      </c>
      <c r="BP87" s="79">
        <f t="shared" si="550"/>
        <v>861864</v>
      </c>
      <c r="BQ87" s="80">
        <f t="shared" si="551"/>
        <v>668116</v>
      </c>
      <c r="BR87" s="70">
        <v>204737</v>
      </c>
      <c r="BS87" s="70">
        <v>463379</v>
      </c>
      <c r="BT87" s="70">
        <v>49099</v>
      </c>
      <c r="BU87" s="70">
        <v>130991</v>
      </c>
      <c r="BV87" s="70">
        <v>6048</v>
      </c>
      <c r="BW87" s="70">
        <v>7610</v>
      </c>
      <c r="BX87" s="39">
        <f t="shared" si="552"/>
        <v>902826</v>
      </c>
      <c r="BY87" s="86">
        <f t="shared" si="553"/>
        <v>702114</v>
      </c>
      <c r="BZ87" s="16">
        <v>210603</v>
      </c>
      <c r="CA87" s="16">
        <v>491511</v>
      </c>
      <c r="CB87" s="16">
        <v>46558</v>
      </c>
      <c r="CC87" s="16">
        <v>141398</v>
      </c>
      <c r="CD87" s="16">
        <v>5282</v>
      </c>
      <c r="CE87" s="16">
        <v>7474</v>
      </c>
      <c r="CF87" s="79">
        <f t="shared" si="554"/>
        <v>832993</v>
      </c>
      <c r="CG87" s="80">
        <f t="shared" si="555"/>
        <v>645041</v>
      </c>
      <c r="CH87" s="70">
        <v>204236</v>
      </c>
      <c r="CI87" s="70">
        <v>440805</v>
      </c>
      <c r="CJ87" s="70">
        <v>44370</v>
      </c>
      <c r="CK87" s="70">
        <v>130332</v>
      </c>
      <c r="CL87" s="70">
        <v>6407</v>
      </c>
      <c r="CM87" s="70">
        <v>6843</v>
      </c>
      <c r="CN87" s="39">
        <f t="shared" si="556"/>
        <v>893678</v>
      </c>
      <c r="CO87" s="86">
        <f t="shared" si="557"/>
        <v>697261</v>
      </c>
      <c r="CP87" s="16">
        <v>205261</v>
      </c>
      <c r="CQ87" s="16">
        <v>492000</v>
      </c>
      <c r="CR87" s="16">
        <v>50697</v>
      </c>
      <c r="CS87" s="16">
        <v>133138</v>
      </c>
      <c r="CT87" s="16">
        <v>4735</v>
      </c>
      <c r="CU87" s="16">
        <v>7847</v>
      </c>
      <c r="CV87" s="79">
        <f t="shared" si="558"/>
        <v>883691</v>
      </c>
      <c r="CW87" s="80">
        <f t="shared" si="559"/>
        <v>692659</v>
      </c>
      <c r="CX87" s="70">
        <v>207190</v>
      </c>
      <c r="CY87" s="70">
        <v>485469</v>
      </c>
      <c r="CZ87" s="70">
        <v>50473</v>
      </c>
      <c r="DA87" s="70">
        <v>127377</v>
      </c>
      <c r="DB87" s="70">
        <v>5247</v>
      </c>
      <c r="DC87" s="90">
        <v>7935</v>
      </c>
    </row>
    <row r="88" spans="1:107" x14ac:dyDescent="0.3">
      <c r="A88" s="156"/>
      <c r="B88" s="1">
        <v>232</v>
      </c>
      <c r="C88" s="1" t="s">
        <v>36</v>
      </c>
      <c r="D88" s="35">
        <f t="shared" si="560"/>
        <v>22799067</v>
      </c>
      <c r="E88" s="35">
        <f t="shared" si="561"/>
        <v>19905421</v>
      </c>
      <c r="F88" s="35">
        <f t="shared" si="562"/>
        <v>5224156</v>
      </c>
      <c r="G88" s="35">
        <f t="shared" si="563"/>
        <v>14681265</v>
      </c>
      <c r="H88" s="35">
        <f t="shared" si="564"/>
        <v>675993</v>
      </c>
      <c r="I88" s="35">
        <f t="shared" si="565"/>
        <v>2003223</v>
      </c>
      <c r="J88" s="35">
        <f t="shared" si="566"/>
        <v>137727</v>
      </c>
      <c r="K88" s="35">
        <f t="shared" si="567"/>
        <v>76703</v>
      </c>
      <c r="L88" s="39">
        <f t="shared" si="568"/>
        <v>1849061</v>
      </c>
      <c r="M88" s="86">
        <f t="shared" si="569"/>
        <v>1623807</v>
      </c>
      <c r="N88" s="16">
        <v>430810</v>
      </c>
      <c r="O88" s="16">
        <v>1192997</v>
      </c>
      <c r="P88" s="16">
        <v>52892</v>
      </c>
      <c r="Q88" s="16">
        <v>152133</v>
      </c>
      <c r="R88" s="16">
        <v>13758</v>
      </c>
      <c r="S88" s="16">
        <v>6471</v>
      </c>
      <c r="T88" s="79">
        <f t="shared" si="538"/>
        <v>1828893</v>
      </c>
      <c r="U88" s="80">
        <f t="shared" si="539"/>
        <v>1602045</v>
      </c>
      <c r="V88" s="70">
        <v>414931</v>
      </c>
      <c r="W88" s="70">
        <v>1187114</v>
      </c>
      <c r="X88" s="70">
        <v>53704</v>
      </c>
      <c r="Y88" s="70">
        <v>154650</v>
      </c>
      <c r="Z88" s="70">
        <v>12254</v>
      </c>
      <c r="AA88" s="70">
        <v>6240</v>
      </c>
      <c r="AB88" s="39">
        <f t="shared" si="540"/>
        <v>2039176</v>
      </c>
      <c r="AC88" s="86">
        <f t="shared" si="541"/>
        <v>1780684</v>
      </c>
      <c r="AD88" s="16">
        <v>462875</v>
      </c>
      <c r="AE88" s="16">
        <v>1317809</v>
      </c>
      <c r="AF88" s="16">
        <v>63096</v>
      </c>
      <c r="AG88" s="16">
        <v>177031</v>
      </c>
      <c r="AH88" s="16">
        <v>11409</v>
      </c>
      <c r="AI88" s="16">
        <v>6956</v>
      </c>
      <c r="AJ88" s="79">
        <f t="shared" si="542"/>
        <v>1926777</v>
      </c>
      <c r="AK88" s="80">
        <f t="shared" si="543"/>
        <v>1679206</v>
      </c>
      <c r="AL88" s="70">
        <v>439595</v>
      </c>
      <c r="AM88" s="70">
        <v>1239611</v>
      </c>
      <c r="AN88" s="70">
        <v>58949</v>
      </c>
      <c r="AO88" s="70">
        <v>170778</v>
      </c>
      <c r="AP88" s="70">
        <v>11336</v>
      </c>
      <c r="AQ88" s="70">
        <v>6508</v>
      </c>
      <c r="AR88" s="39">
        <f t="shared" si="544"/>
        <v>1894354</v>
      </c>
      <c r="AS88" s="86">
        <f t="shared" si="545"/>
        <v>1645337</v>
      </c>
      <c r="AT88" s="16">
        <v>443975</v>
      </c>
      <c r="AU88" s="16">
        <v>1201362</v>
      </c>
      <c r="AV88" s="16">
        <v>57452</v>
      </c>
      <c r="AW88" s="16">
        <v>172568</v>
      </c>
      <c r="AX88" s="16">
        <v>11857</v>
      </c>
      <c r="AY88" s="16">
        <v>7140</v>
      </c>
      <c r="AZ88" s="79">
        <f t="shared" si="546"/>
        <v>1917843</v>
      </c>
      <c r="BA88" s="80">
        <f t="shared" si="547"/>
        <v>1669694</v>
      </c>
      <c r="BB88" s="70">
        <v>432378</v>
      </c>
      <c r="BC88" s="70">
        <v>1237316</v>
      </c>
      <c r="BD88" s="70">
        <v>59562</v>
      </c>
      <c r="BE88" s="70">
        <v>171571</v>
      </c>
      <c r="BF88" s="70">
        <v>10438</v>
      </c>
      <c r="BG88" s="70">
        <v>6578</v>
      </c>
      <c r="BH88" s="39">
        <f t="shared" si="548"/>
        <v>1898171</v>
      </c>
      <c r="BI88" s="86">
        <f t="shared" si="549"/>
        <v>1655563</v>
      </c>
      <c r="BJ88" s="16">
        <v>434366</v>
      </c>
      <c r="BK88" s="16">
        <v>1221197</v>
      </c>
      <c r="BL88" s="16">
        <v>57969</v>
      </c>
      <c r="BM88" s="16">
        <v>166070</v>
      </c>
      <c r="BN88" s="16">
        <v>11593</v>
      </c>
      <c r="BO88" s="16">
        <v>6976</v>
      </c>
      <c r="BP88" s="79">
        <f t="shared" si="550"/>
        <v>1876236</v>
      </c>
      <c r="BQ88" s="80">
        <f t="shared" si="551"/>
        <v>1635349</v>
      </c>
      <c r="BR88" s="70">
        <v>427965</v>
      </c>
      <c r="BS88" s="70">
        <v>1207384</v>
      </c>
      <c r="BT88" s="70">
        <v>55931</v>
      </c>
      <c r="BU88" s="70">
        <v>166453</v>
      </c>
      <c r="BV88" s="70">
        <v>12042</v>
      </c>
      <c r="BW88" s="70">
        <v>6461</v>
      </c>
      <c r="BX88" s="39">
        <f t="shared" si="552"/>
        <v>1930342</v>
      </c>
      <c r="BY88" s="86">
        <f t="shared" si="553"/>
        <v>1688125</v>
      </c>
      <c r="BZ88" s="16">
        <v>437994</v>
      </c>
      <c r="CA88" s="16">
        <v>1250131</v>
      </c>
      <c r="CB88" s="16">
        <v>53357</v>
      </c>
      <c r="CC88" s="16">
        <v>172077</v>
      </c>
      <c r="CD88" s="16">
        <v>10676</v>
      </c>
      <c r="CE88" s="16">
        <v>6107</v>
      </c>
      <c r="CF88" s="79">
        <f t="shared" si="554"/>
        <v>1722707</v>
      </c>
      <c r="CG88" s="80">
        <f t="shared" si="555"/>
        <v>1499380</v>
      </c>
      <c r="CH88" s="70">
        <v>415295</v>
      </c>
      <c r="CI88" s="70">
        <v>1084085</v>
      </c>
      <c r="CJ88" s="70">
        <v>47486</v>
      </c>
      <c r="CK88" s="70">
        <v>158287</v>
      </c>
      <c r="CL88" s="70">
        <v>11867</v>
      </c>
      <c r="CM88" s="70">
        <v>5687</v>
      </c>
      <c r="CN88" s="39">
        <f t="shared" si="556"/>
        <v>1958958</v>
      </c>
      <c r="CO88" s="86">
        <f t="shared" si="557"/>
        <v>1714752</v>
      </c>
      <c r="CP88" s="16">
        <v>439000</v>
      </c>
      <c r="CQ88" s="16">
        <v>1275752</v>
      </c>
      <c r="CR88" s="16">
        <v>58565</v>
      </c>
      <c r="CS88" s="16">
        <v>170167</v>
      </c>
      <c r="CT88" s="16">
        <v>9929</v>
      </c>
      <c r="CU88" s="16">
        <v>5545</v>
      </c>
      <c r="CV88" s="79">
        <f t="shared" si="558"/>
        <v>1956549</v>
      </c>
      <c r="CW88" s="80">
        <f t="shared" si="559"/>
        <v>1711479</v>
      </c>
      <c r="CX88" s="70">
        <v>444972</v>
      </c>
      <c r="CY88" s="70">
        <v>1266507</v>
      </c>
      <c r="CZ88" s="70">
        <v>57030</v>
      </c>
      <c r="DA88" s="70">
        <v>171438</v>
      </c>
      <c r="DB88" s="70">
        <v>10568</v>
      </c>
      <c r="DC88" s="90">
        <v>6034</v>
      </c>
    </row>
    <row r="89" spans="1:107" x14ac:dyDescent="0.3">
      <c r="A89" s="156"/>
      <c r="B89" s="1">
        <v>233</v>
      </c>
      <c r="C89" s="1" t="s">
        <v>37</v>
      </c>
      <c r="D89" s="35">
        <f t="shared" si="560"/>
        <v>11126590</v>
      </c>
      <c r="E89" s="35">
        <f t="shared" si="561"/>
        <v>8813694</v>
      </c>
      <c r="F89" s="35">
        <f t="shared" si="562"/>
        <v>3579107</v>
      </c>
      <c r="G89" s="35">
        <f t="shared" si="563"/>
        <v>5234587</v>
      </c>
      <c r="H89" s="35">
        <f t="shared" si="564"/>
        <v>752379</v>
      </c>
      <c r="I89" s="35">
        <f t="shared" si="565"/>
        <v>1382294</v>
      </c>
      <c r="J89" s="35">
        <f t="shared" si="566"/>
        <v>106665</v>
      </c>
      <c r="K89" s="35">
        <f t="shared" si="567"/>
        <v>71558</v>
      </c>
      <c r="L89" s="39">
        <f t="shared" si="568"/>
        <v>901674</v>
      </c>
      <c r="M89" s="86">
        <f t="shared" si="569"/>
        <v>718755</v>
      </c>
      <c r="N89" s="16">
        <v>296197</v>
      </c>
      <c r="O89" s="16">
        <v>422558</v>
      </c>
      <c r="P89" s="16">
        <v>61153</v>
      </c>
      <c r="Q89" s="16">
        <v>105145</v>
      </c>
      <c r="R89" s="16">
        <v>10513</v>
      </c>
      <c r="S89" s="16">
        <v>6108</v>
      </c>
      <c r="T89" s="79">
        <f t="shared" si="538"/>
        <v>877940</v>
      </c>
      <c r="U89" s="80">
        <f t="shared" si="539"/>
        <v>696563</v>
      </c>
      <c r="V89" s="70">
        <v>279575</v>
      </c>
      <c r="W89" s="70">
        <v>416988</v>
      </c>
      <c r="X89" s="70">
        <v>59827</v>
      </c>
      <c r="Y89" s="70">
        <v>106643</v>
      </c>
      <c r="Z89" s="70">
        <v>8770</v>
      </c>
      <c r="AA89" s="70">
        <v>6137</v>
      </c>
      <c r="AB89" s="39">
        <f t="shared" si="540"/>
        <v>1007069</v>
      </c>
      <c r="AC89" s="86">
        <f t="shared" si="541"/>
        <v>796379</v>
      </c>
      <c r="AD89" s="16">
        <v>327130</v>
      </c>
      <c r="AE89" s="16">
        <v>469249</v>
      </c>
      <c r="AF89" s="16">
        <v>69759</v>
      </c>
      <c r="AG89" s="16">
        <v>125366</v>
      </c>
      <c r="AH89" s="16">
        <v>8903</v>
      </c>
      <c r="AI89" s="16">
        <v>6662</v>
      </c>
      <c r="AJ89" s="79">
        <f t="shared" si="542"/>
        <v>965002</v>
      </c>
      <c r="AK89" s="80">
        <f t="shared" si="543"/>
        <v>762632</v>
      </c>
      <c r="AL89" s="70">
        <v>313141</v>
      </c>
      <c r="AM89" s="70">
        <v>449491</v>
      </c>
      <c r="AN89" s="70">
        <v>66161</v>
      </c>
      <c r="AO89" s="70">
        <v>120891</v>
      </c>
      <c r="AP89" s="70">
        <v>9010</v>
      </c>
      <c r="AQ89" s="70">
        <v>6308</v>
      </c>
      <c r="AR89" s="39">
        <f t="shared" si="544"/>
        <v>959753</v>
      </c>
      <c r="AS89" s="86">
        <f t="shared" si="545"/>
        <v>756965</v>
      </c>
      <c r="AT89" s="16">
        <v>315558</v>
      </c>
      <c r="AU89" s="16">
        <v>441407</v>
      </c>
      <c r="AV89" s="16">
        <v>65957</v>
      </c>
      <c r="AW89" s="16">
        <v>121289</v>
      </c>
      <c r="AX89" s="16">
        <v>9367</v>
      </c>
      <c r="AY89" s="16">
        <v>6175</v>
      </c>
      <c r="AZ89" s="79">
        <f t="shared" si="546"/>
        <v>940579</v>
      </c>
      <c r="BA89" s="80">
        <f t="shared" si="547"/>
        <v>742917</v>
      </c>
      <c r="BB89" s="70">
        <v>296804</v>
      </c>
      <c r="BC89" s="70">
        <v>446113</v>
      </c>
      <c r="BD89" s="70">
        <v>65589</v>
      </c>
      <c r="BE89" s="70">
        <v>118144</v>
      </c>
      <c r="BF89" s="70">
        <v>7992</v>
      </c>
      <c r="BG89" s="70">
        <v>5937</v>
      </c>
      <c r="BH89" s="39">
        <f t="shared" si="548"/>
        <v>917498</v>
      </c>
      <c r="BI89" s="86">
        <f t="shared" si="549"/>
        <v>726574</v>
      </c>
      <c r="BJ89" s="16">
        <v>294748</v>
      </c>
      <c r="BK89" s="16">
        <v>431826</v>
      </c>
      <c r="BL89" s="16">
        <v>63371</v>
      </c>
      <c r="BM89" s="16">
        <v>112378</v>
      </c>
      <c r="BN89" s="16">
        <v>8962</v>
      </c>
      <c r="BO89" s="16">
        <v>6213</v>
      </c>
      <c r="BP89" s="79">
        <f t="shared" si="550"/>
        <v>899324</v>
      </c>
      <c r="BQ89" s="80">
        <f t="shared" si="551"/>
        <v>710102</v>
      </c>
      <c r="BR89" s="70">
        <v>285999</v>
      </c>
      <c r="BS89" s="70">
        <v>424103</v>
      </c>
      <c r="BT89" s="70">
        <v>61815</v>
      </c>
      <c r="BU89" s="70">
        <v>112430</v>
      </c>
      <c r="BV89" s="70">
        <v>9048</v>
      </c>
      <c r="BW89" s="70">
        <v>5929</v>
      </c>
      <c r="BX89" s="39">
        <f t="shared" si="552"/>
        <v>925593</v>
      </c>
      <c r="BY89" s="86">
        <f t="shared" si="553"/>
        <v>734172</v>
      </c>
      <c r="BZ89" s="16">
        <v>288826</v>
      </c>
      <c r="CA89" s="16">
        <v>445346</v>
      </c>
      <c r="CB89" s="16">
        <v>59117</v>
      </c>
      <c r="CC89" s="16">
        <v>118587</v>
      </c>
      <c r="CD89" s="16">
        <v>8060</v>
      </c>
      <c r="CE89" s="16">
        <v>5657</v>
      </c>
      <c r="CF89" s="79">
        <f t="shared" si="554"/>
        <v>882319</v>
      </c>
      <c r="CG89" s="80">
        <f t="shared" si="555"/>
        <v>700933</v>
      </c>
      <c r="CH89" s="70">
        <v>297897</v>
      </c>
      <c r="CI89" s="70">
        <v>403036</v>
      </c>
      <c r="CJ89" s="70">
        <v>55693</v>
      </c>
      <c r="CK89" s="70">
        <v>110448</v>
      </c>
      <c r="CL89" s="70">
        <v>9989</v>
      </c>
      <c r="CM89" s="70">
        <v>5256</v>
      </c>
      <c r="CN89" s="39">
        <f t="shared" si="556"/>
        <v>927158</v>
      </c>
      <c r="CO89" s="86">
        <f t="shared" si="557"/>
        <v>735359</v>
      </c>
      <c r="CP89" s="16">
        <v>290807</v>
      </c>
      <c r="CQ89" s="16">
        <v>444552</v>
      </c>
      <c r="CR89" s="16">
        <v>62295</v>
      </c>
      <c r="CS89" s="16">
        <v>116209</v>
      </c>
      <c r="CT89" s="16">
        <v>7925</v>
      </c>
      <c r="CU89" s="16">
        <v>5370</v>
      </c>
      <c r="CV89" s="79">
        <f t="shared" si="558"/>
        <v>922681</v>
      </c>
      <c r="CW89" s="80">
        <f t="shared" si="559"/>
        <v>732343</v>
      </c>
      <c r="CX89" s="70">
        <v>292425</v>
      </c>
      <c r="CY89" s="70">
        <v>439918</v>
      </c>
      <c r="CZ89" s="70">
        <v>61642</v>
      </c>
      <c r="DA89" s="70">
        <v>114764</v>
      </c>
      <c r="DB89" s="70">
        <v>8126</v>
      </c>
      <c r="DC89" s="90">
        <v>5806</v>
      </c>
    </row>
    <row r="90" spans="1:107" x14ac:dyDescent="0.3">
      <c r="A90" s="156"/>
      <c r="B90" s="1">
        <v>234</v>
      </c>
      <c r="C90" s="1" t="s">
        <v>347</v>
      </c>
      <c r="D90" s="35">
        <f t="shared" si="560"/>
        <v>22316935</v>
      </c>
      <c r="E90" s="35">
        <f t="shared" si="561"/>
        <v>19106829</v>
      </c>
      <c r="F90" s="35">
        <f t="shared" si="562"/>
        <v>4425924</v>
      </c>
      <c r="G90" s="35">
        <f t="shared" si="563"/>
        <v>14680905</v>
      </c>
      <c r="H90" s="35">
        <f t="shared" si="564"/>
        <v>464001</v>
      </c>
      <c r="I90" s="35">
        <f t="shared" si="565"/>
        <v>2448172</v>
      </c>
      <c r="J90" s="35">
        <f t="shared" si="566"/>
        <v>172782</v>
      </c>
      <c r="K90" s="35">
        <f t="shared" si="567"/>
        <v>125151</v>
      </c>
      <c r="L90" s="39">
        <f t="shared" si="568"/>
        <v>1788044</v>
      </c>
      <c r="M90" s="86">
        <f t="shared" si="569"/>
        <v>1540637</v>
      </c>
      <c r="N90" s="16">
        <v>359848</v>
      </c>
      <c r="O90" s="16">
        <v>1180789</v>
      </c>
      <c r="P90" s="16">
        <v>37021</v>
      </c>
      <c r="Q90" s="16">
        <v>184086</v>
      </c>
      <c r="R90" s="16">
        <v>16033</v>
      </c>
      <c r="S90" s="16">
        <v>10267</v>
      </c>
      <c r="T90" s="79">
        <f t="shared" si="538"/>
        <v>1780654</v>
      </c>
      <c r="U90" s="80">
        <f t="shared" si="539"/>
        <v>1530855</v>
      </c>
      <c r="V90" s="70">
        <v>354852</v>
      </c>
      <c r="W90" s="70">
        <v>1176003</v>
      </c>
      <c r="X90" s="70">
        <v>37402</v>
      </c>
      <c r="Y90" s="70">
        <v>188372</v>
      </c>
      <c r="Z90" s="70">
        <v>14518</v>
      </c>
      <c r="AA90" s="70">
        <v>9507</v>
      </c>
      <c r="AB90" s="39">
        <f t="shared" si="540"/>
        <v>1992969</v>
      </c>
      <c r="AC90" s="86">
        <f t="shared" si="541"/>
        <v>1707712</v>
      </c>
      <c r="AD90" s="16">
        <v>393682</v>
      </c>
      <c r="AE90" s="16">
        <v>1314030</v>
      </c>
      <c r="AF90" s="16">
        <v>44398</v>
      </c>
      <c r="AG90" s="16">
        <v>216275</v>
      </c>
      <c r="AH90" s="16">
        <v>13878</v>
      </c>
      <c r="AI90" s="16">
        <v>10706</v>
      </c>
      <c r="AJ90" s="79">
        <f t="shared" si="542"/>
        <v>1886638</v>
      </c>
      <c r="AK90" s="80">
        <f t="shared" si="543"/>
        <v>1612122</v>
      </c>
      <c r="AL90" s="70">
        <v>370527</v>
      </c>
      <c r="AM90" s="70">
        <v>1241595</v>
      </c>
      <c r="AN90" s="70">
        <v>40866</v>
      </c>
      <c r="AO90" s="70">
        <v>208602</v>
      </c>
      <c r="AP90" s="70">
        <v>14470</v>
      </c>
      <c r="AQ90" s="70">
        <v>10578</v>
      </c>
      <c r="AR90" s="39">
        <f t="shared" si="544"/>
        <v>1890099</v>
      </c>
      <c r="AS90" s="86">
        <f t="shared" si="545"/>
        <v>1617346</v>
      </c>
      <c r="AT90" s="16">
        <v>384676</v>
      </c>
      <c r="AU90" s="16">
        <v>1232670</v>
      </c>
      <c r="AV90" s="16">
        <v>40158</v>
      </c>
      <c r="AW90" s="16">
        <v>206565</v>
      </c>
      <c r="AX90" s="16">
        <v>15624</v>
      </c>
      <c r="AY90" s="16">
        <v>10406</v>
      </c>
      <c r="AZ90" s="79">
        <f t="shared" si="546"/>
        <v>1860042</v>
      </c>
      <c r="BA90" s="80">
        <f t="shared" si="547"/>
        <v>1588439</v>
      </c>
      <c r="BB90" s="70">
        <v>362416</v>
      </c>
      <c r="BC90" s="70">
        <v>1226023</v>
      </c>
      <c r="BD90" s="70">
        <v>40380</v>
      </c>
      <c r="BE90" s="70">
        <v>207556</v>
      </c>
      <c r="BF90" s="70">
        <v>13194</v>
      </c>
      <c r="BG90" s="70">
        <v>10473</v>
      </c>
      <c r="BH90" s="39">
        <f t="shared" si="548"/>
        <v>1839915</v>
      </c>
      <c r="BI90" s="86">
        <f t="shared" si="549"/>
        <v>1572063</v>
      </c>
      <c r="BJ90" s="16">
        <v>367713</v>
      </c>
      <c r="BK90" s="16">
        <v>1204350</v>
      </c>
      <c r="BL90" s="16">
        <v>39935</v>
      </c>
      <c r="BM90" s="16">
        <v>202966</v>
      </c>
      <c r="BN90" s="16">
        <v>14229</v>
      </c>
      <c r="BO90" s="16">
        <v>10722</v>
      </c>
      <c r="BP90" s="79">
        <f t="shared" si="550"/>
        <v>1816640</v>
      </c>
      <c r="BQ90" s="80">
        <f t="shared" si="551"/>
        <v>1547143</v>
      </c>
      <c r="BR90" s="70">
        <v>362605</v>
      </c>
      <c r="BS90" s="70">
        <v>1184538</v>
      </c>
      <c r="BT90" s="70">
        <v>38251</v>
      </c>
      <c r="BU90" s="70">
        <v>206192</v>
      </c>
      <c r="BV90" s="70">
        <v>14648</v>
      </c>
      <c r="BW90" s="70">
        <v>10406</v>
      </c>
      <c r="BX90" s="39">
        <f t="shared" si="552"/>
        <v>1900035</v>
      </c>
      <c r="BY90" s="86">
        <f t="shared" si="553"/>
        <v>1623984</v>
      </c>
      <c r="BZ90" s="16">
        <v>368795</v>
      </c>
      <c r="CA90" s="16">
        <v>1255189</v>
      </c>
      <c r="CB90" s="16">
        <v>35268</v>
      </c>
      <c r="CC90" s="16">
        <v>216870</v>
      </c>
      <c r="CD90" s="16">
        <v>13315</v>
      </c>
      <c r="CE90" s="16">
        <v>10598</v>
      </c>
      <c r="CF90" s="79">
        <f t="shared" si="554"/>
        <v>1717334</v>
      </c>
      <c r="CG90" s="80">
        <f t="shared" si="555"/>
        <v>1465587</v>
      </c>
      <c r="CH90" s="70">
        <v>351351</v>
      </c>
      <c r="CI90" s="70">
        <v>1114236</v>
      </c>
      <c r="CJ90" s="70">
        <v>33303</v>
      </c>
      <c r="CK90" s="70">
        <v>193689</v>
      </c>
      <c r="CL90" s="70">
        <v>14759</v>
      </c>
      <c r="CM90" s="70">
        <v>9996</v>
      </c>
      <c r="CN90" s="39">
        <f t="shared" si="556"/>
        <v>1901616</v>
      </c>
      <c r="CO90" s="86">
        <f t="shared" si="557"/>
        <v>1629708</v>
      </c>
      <c r="CP90" s="16">
        <v>367558</v>
      </c>
      <c r="CQ90" s="16">
        <v>1262150</v>
      </c>
      <c r="CR90" s="16">
        <v>38981</v>
      </c>
      <c r="CS90" s="16">
        <v>208987</v>
      </c>
      <c r="CT90" s="16">
        <v>13165</v>
      </c>
      <c r="CU90" s="16">
        <v>10775</v>
      </c>
      <c r="CV90" s="79">
        <f t="shared" si="558"/>
        <v>1942949</v>
      </c>
      <c r="CW90" s="80">
        <f t="shared" si="559"/>
        <v>1671233</v>
      </c>
      <c r="CX90" s="70">
        <v>381901</v>
      </c>
      <c r="CY90" s="70">
        <v>1289332</v>
      </c>
      <c r="CZ90" s="70">
        <v>38038</v>
      </c>
      <c r="DA90" s="70">
        <v>208012</v>
      </c>
      <c r="DB90" s="70">
        <v>14949</v>
      </c>
      <c r="DC90" s="90">
        <v>10717</v>
      </c>
    </row>
    <row r="91" spans="1:107" x14ac:dyDescent="0.3">
      <c r="A91" s="156"/>
      <c r="B91" s="1">
        <v>235</v>
      </c>
      <c r="C91" s="1" t="s">
        <v>38</v>
      </c>
      <c r="D91" s="35">
        <f t="shared" si="560"/>
        <v>6865372</v>
      </c>
      <c r="E91" s="35">
        <f t="shared" si="561"/>
        <v>5604344</v>
      </c>
      <c r="F91" s="35">
        <f t="shared" si="562"/>
        <v>1165255</v>
      </c>
      <c r="G91" s="35">
        <f t="shared" si="563"/>
        <v>4439089</v>
      </c>
      <c r="H91" s="35">
        <f t="shared" si="564"/>
        <v>191917</v>
      </c>
      <c r="I91" s="35">
        <f t="shared" si="565"/>
        <v>989174</v>
      </c>
      <c r="J91" s="35">
        <f t="shared" si="566"/>
        <v>46374</v>
      </c>
      <c r="K91" s="35">
        <f t="shared" si="567"/>
        <v>33563</v>
      </c>
      <c r="L91" s="39">
        <f t="shared" si="568"/>
        <v>544515</v>
      </c>
      <c r="M91" s="86">
        <f t="shared" si="569"/>
        <v>448391</v>
      </c>
      <c r="N91" s="16">
        <v>91742</v>
      </c>
      <c r="O91" s="16">
        <v>356649</v>
      </c>
      <c r="P91" s="16">
        <v>15836</v>
      </c>
      <c r="Q91" s="16">
        <v>73519</v>
      </c>
      <c r="R91" s="16">
        <v>4105</v>
      </c>
      <c r="S91" s="16">
        <v>2664</v>
      </c>
      <c r="T91" s="79">
        <f t="shared" si="538"/>
        <v>551194</v>
      </c>
      <c r="U91" s="80">
        <f t="shared" si="539"/>
        <v>452030</v>
      </c>
      <c r="V91" s="70">
        <v>92335</v>
      </c>
      <c r="W91" s="70">
        <v>359695</v>
      </c>
      <c r="X91" s="70">
        <v>15857</v>
      </c>
      <c r="Y91" s="70">
        <v>76750</v>
      </c>
      <c r="Z91" s="70">
        <v>4013</v>
      </c>
      <c r="AA91" s="70">
        <v>2544</v>
      </c>
      <c r="AB91" s="39">
        <f t="shared" si="540"/>
        <v>616474</v>
      </c>
      <c r="AC91" s="86">
        <f t="shared" si="541"/>
        <v>502378</v>
      </c>
      <c r="AD91" s="16">
        <v>102890</v>
      </c>
      <c r="AE91" s="16">
        <v>399488</v>
      </c>
      <c r="AF91" s="16">
        <v>18183</v>
      </c>
      <c r="AG91" s="16">
        <v>89365</v>
      </c>
      <c r="AH91" s="16">
        <v>3736</v>
      </c>
      <c r="AI91" s="16">
        <v>2812</v>
      </c>
      <c r="AJ91" s="79">
        <f t="shared" si="542"/>
        <v>577212</v>
      </c>
      <c r="AK91" s="80">
        <f t="shared" si="543"/>
        <v>470901</v>
      </c>
      <c r="AL91" s="70">
        <v>95949</v>
      </c>
      <c r="AM91" s="70">
        <v>374952</v>
      </c>
      <c r="AN91" s="70">
        <v>16413</v>
      </c>
      <c r="AO91" s="70">
        <v>83436</v>
      </c>
      <c r="AP91" s="70">
        <v>3797</v>
      </c>
      <c r="AQ91" s="70">
        <v>2665</v>
      </c>
      <c r="AR91" s="39">
        <f t="shared" si="544"/>
        <v>567373</v>
      </c>
      <c r="AS91" s="86">
        <f t="shared" si="545"/>
        <v>460857</v>
      </c>
      <c r="AT91" s="16">
        <v>97904</v>
      </c>
      <c r="AU91" s="16">
        <v>362953</v>
      </c>
      <c r="AV91" s="16">
        <v>16125</v>
      </c>
      <c r="AW91" s="16">
        <v>83431</v>
      </c>
      <c r="AX91" s="16">
        <v>4160</v>
      </c>
      <c r="AY91" s="16">
        <v>2800</v>
      </c>
      <c r="AZ91" s="79">
        <f t="shared" si="546"/>
        <v>580586</v>
      </c>
      <c r="BA91" s="80">
        <f t="shared" si="547"/>
        <v>471241</v>
      </c>
      <c r="BB91" s="70">
        <v>96889</v>
      </c>
      <c r="BC91" s="70">
        <v>374352</v>
      </c>
      <c r="BD91" s="70">
        <v>16788</v>
      </c>
      <c r="BE91" s="70">
        <v>85614</v>
      </c>
      <c r="BF91" s="70">
        <v>3776</v>
      </c>
      <c r="BG91" s="70">
        <v>3167</v>
      </c>
      <c r="BH91" s="39">
        <f t="shared" si="548"/>
        <v>571890</v>
      </c>
      <c r="BI91" s="86">
        <f t="shared" si="549"/>
        <v>466675</v>
      </c>
      <c r="BJ91" s="16">
        <v>98189</v>
      </c>
      <c r="BK91" s="16">
        <v>368486</v>
      </c>
      <c r="BL91" s="16">
        <v>16030</v>
      </c>
      <c r="BM91" s="16">
        <v>82264</v>
      </c>
      <c r="BN91" s="16">
        <v>3996</v>
      </c>
      <c r="BO91" s="16">
        <v>2925</v>
      </c>
      <c r="BP91" s="79">
        <f t="shared" si="550"/>
        <v>567404</v>
      </c>
      <c r="BQ91" s="80">
        <f t="shared" si="551"/>
        <v>461799</v>
      </c>
      <c r="BR91" s="70">
        <v>97404</v>
      </c>
      <c r="BS91" s="70">
        <v>364395</v>
      </c>
      <c r="BT91" s="70">
        <v>15689</v>
      </c>
      <c r="BU91" s="70">
        <v>83039</v>
      </c>
      <c r="BV91" s="70">
        <v>4113</v>
      </c>
      <c r="BW91" s="70">
        <v>2764</v>
      </c>
      <c r="BX91" s="39">
        <f t="shared" si="552"/>
        <v>594291</v>
      </c>
      <c r="BY91" s="86">
        <f t="shared" si="553"/>
        <v>485843</v>
      </c>
      <c r="BZ91" s="16">
        <v>100415</v>
      </c>
      <c r="CA91" s="16">
        <v>385428</v>
      </c>
      <c r="CB91" s="16">
        <v>14887</v>
      </c>
      <c r="CC91" s="16">
        <v>87199</v>
      </c>
      <c r="CD91" s="16">
        <v>3618</v>
      </c>
      <c r="CE91" s="16">
        <v>2744</v>
      </c>
      <c r="CF91" s="79">
        <f t="shared" si="554"/>
        <v>512817</v>
      </c>
      <c r="CG91" s="80">
        <f t="shared" si="555"/>
        <v>416716</v>
      </c>
      <c r="CH91" s="70">
        <v>90593</v>
      </c>
      <c r="CI91" s="70">
        <v>326123</v>
      </c>
      <c r="CJ91" s="70">
        <v>13649</v>
      </c>
      <c r="CK91" s="70">
        <v>75930</v>
      </c>
      <c r="CL91" s="70">
        <v>3780</v>
      </c>
      <c r="CM91" s="70">
        <v>2742</v>
      </c>
      <c r="CN91" s="39">
        <f t="shared" si="556"/>
        <v>596506</v>
      </c>
      <c r="CO91" s="86">
        <f t="shared" si="557"/>
        <v>487166</v>
      </c>
      <c r="CP91" s="16">
        <v>100303</v>
      </c>
      <c r="CQ91" s="16">
        <v>386863</v>
      </c>
      <c r="CR91" s="16">
        <v>16760</v>
      </c>
      <c r="CS91" s="16">
        <v>86248</v>
      </c>
      <c r="CT91" s="16">
        <v>3519</v>
      </c>
      <c r="CU91" s="16">
        <v>2813</v>
      </c>
      <c r="CV91" s="79">
        <f t="shared" si="558"/>
        <v>585110</v>
      </c>
      <c r="CW91" s="80">
        <f t="shared" si="559"/>
        <v>480347</v>
      </c>
      <c r="CX91" s="70">
        <v>100642</v>
      </c>
      <c r="CY91" s="70">
        <v>379705</v>
      </c>
      <c r="CZ91" s="70">
        <v>15700</v>
      </c>
      <c r="DA91" s="70">
        <v>82379</v>
      </c>
      <c r="DB91" s="70">
        <v>3761</v>
      </c>
      <c r="DC91" s="90">
        <v>2923</v>
      </c>
    </row>
    <row r="92" spans="1:107" x14ac:dyDescent="0.3">
      <c r="A92" s="156"/>
      <c r="B92" s="1">
        <v>236</v>
      </c>
      <c r="C92" s="1" t="s">
        <v>39</v>
      </c>
      <c r="D92" s="35">
        <f t="shared" si="560"/>
        <v>7866524</v>
      </c>
      <c r="E92" s="35">
        <f t="shared" si="561"/>
        <v>6232228</v>
      </c>
      <c r="F92" s="35">
        <f t="shared" si="562"/>
        <v>1385149</v>
      </c>
      <c r="G92" s="35">
        <f t="shared" si="563"/>
        <v>4847079</v>
      </c>
      <c r="H92" s="35">
        <f t="shared" si="564"/>
        <v>260720</v>
      </c>
      <c r="I92" s="35">
        <f t="shared" si="565"/>
        <v>1266285</v>
      </c>
      <c r="J92" s="35">
        <f t="shared" si="566"/>
        <v>49386</v>
      </c>
      <c r="K92" s="35">
        <f t="shared" si="567"/>
        <v>57905</v>
      </c>
      <c r="L92" s="39">
        <f t="shared" si="568"/>
        <v>620991</v>
      </c>
      <c r="M92" s="86">
        <f t="shared" si="569"/>
        <v>495997</v>
      </c>
      <c r="N92" s="16">
        <v>108204</v>
      </c>
      <c r="O92" s="16">
        <v>387793</v>
      </c>
      <c r="P92" s="16">
        <v>20389</v>
      </c>
      <c r="Q92" s="16">
        <v>95238</v>
      </c>
      <c r="R92" s="16">
        <v>4434</v>
      </c>
      <c r="S92" s="16">
        <v>4933</v>
      </c>
      <c r="T92" s="79">
        <f t="shared" si="538"/>
        <v>622070</v>
      </c>
      <c r="U92" s="80">
        <f t="shared" si="539"/>
        <v>496816</v>
      </c>
      <c r="V92" s="70">
        <v>106800</v>
      </c>
      <c r="W92" s="70">
        <v>390016</v>
      </c>
      <c r="X92" s="70">
        <v>20768</v>
      </c>
      <c r="Y92" s="70">
        <v>95792</v>
      </c>
      <c r="Z92" s="70">
        <v>4201</v>
      </c>
      <c r="AA92" s="70">
        <v>4493</v>
      </c>
      <c r="AB92" s="39">
        <f t="shared" si="540"/>
        <v>708578</v>
      </c>
      <c r="AC92" s="86">
        <f t="shared" si="541"/>
        <v>563474</v>
      </c>
      <c r="AD92" s="16">
        <v>124717</v>
      </c>
      <c r="AE92" s="16">
        <v>438757</v>
      </c>
      <c r="AF92" s="16">
        <v>24885</v>
      </c>
      <c r="AG92" s="16">
        <v>111031</v>
      </c>
      <c r="AH92" s="16">
        <v>3952</v>
      </c>
      <c r="AI92" s="16">
        <v>5236</v>
      </c>
      <c r="AJ92" s="79">
        <f t="shared" si="542"/>
        <v>671690</v>
      </c>
      <c r="AK92" s="80">
        <f t="shared" si="543"/>
        <v>533876</v>
      </c>
      <c r="AL92" s="70">
        <v>118170</v>
      </c>
      <c r="AM92" s="70">
        <v>415706</v>
      </c>
      <c r="AN92" s="70">
        <v>22822</v>
      </c>
      <c r="AO92" s="70">
        <v>105879</v>
      </c>
      <c r="AP92" s="70">
        <v>4208</v>
      </c>
      <c r="AQ92" s="70">
        <v>4905</v>
      </c>
      <c r="AR92" s="39">
        <f t="shared" si="544"/>
        <v>657862</v>
      </c>
      <c r="AS92" s="86">
        <f t="shared" si="545"/>
        <v>517771</v>
      </c>
      <c r="AT92" s="16">
        <v>117266</v>
      </c>
      <c r="AU92" s="16">
        <v>400505</v>
      </c>
      <c r="AV92" s="16">
        <v>22299</v>
      </c>
      <c r="AW92" s="16">
        <v>108744</v>
      </c>
      <c r="AX92" s="16">
        <v>4218</v>
      </c>
      <c r="AY92" s="16">
        <v>4830</v>
      </c>
      <c r="AZ92" s="79">
        <f t="shared" si="546"/>
        <v>669909</v>
      </c>
      <c r="BA92" s="80">
        <f t="shared" si="547"/>
        <v>526423</v>
      </c>
      <c r="BB92" s="70">
        <v>116773</v>
      </c>
      <c r="BC92" s="70">
        <v>409650</v>
      </c>
      <c r="BD92" s="70">
        <v>23062</v>
      </c>
      <c r="BE92" s="70">
        <v>111803</v>
      </c>
      <c r="BF92" s="70">
        <v>3902</v>
      </c>
      <c r="BG92" s="70">
        <v>4719</v>
      </c>
      <c r="BH92" s="39">
        <f t="shared" si="548"/>
        <v>652226</v>
      </c>
      <c r="BI92" s="86">
        <f t="shared" si="549"/>
        <v>513075</v>
      </c>
      <c r="BJ92" s="16">
        <v>115704</v>
      </c>
      <c r="BK92" s="16">
        <v>397371</v>
      </c>
      <c r="BL92" s="16">
        <v>22114</v>
      </c>
      <c r="BM92" s="16">
        <v>107783</v>
      </c>
      <c r="BN92" s="16">
        <v>4233</v>
      </c>
      <c r="BO92" s="16">
        <v>5021</v>
      </c>
      <c r="BP92" s="79">
        <f t="shared" si="550"/>
        <v>641606</v>
      </c>
      <c r="BQ92" s="80">
        <f t="shared" si="551"/>
        <v>504688</v>
      </c>
      <c r="BR92" s="70">
        <v>112946</v>
      </c>
      <c r="BS92" s="70">
        <v>391742</v>
      </c>
      <c r="BT92" s="70">
        <v>21386</v>
      </c>
      <c r="BU92" s="70">
        <v>106499</v>
      </c>
      <c r="BV92" s="70">
        <v>4204</v>
      </c>
      <c r="BW92" s="70">
        <v>4829</v>
      </c>
      <c r="BX92" s="39">
        <f t="shared" si="552"/>
        <v>676509</v>
      </c>
      <c r="BY92" s="86">
        <f t="shared" si="553"/>
        <v>535164</v>
      </c>
      <c r="BZ92" s="16">
        <v>119674</v>
      </c>
      <c r="CA92" s="16">
        <v>415490</v>
      </c>
      <c r="CB92" s="16">
        <v>20570</v>
      </c>
      <c r="CC92" s="16">
        <v>111905</v>
      </c>
      <c r="CD92" s="16">
        <v>4013</v>
      </c>
      <c r="CE92" s="16">
        <v>4857</v>
      </c>
      <c r="CF92" s="79">
        <f t="shared" si="554"/>
        <v>581319</v>
      </c>
      <c r="CG92" s="80">
        <f t="shared" si="555"/>
        <v>457911</v>
      </c>
      <c r="CH92" s="70">
        <v>104724</v>
      </c>
      <c r="CI92" s="70">
        <v>353187</v>
      </c>
      <c r="CJ92" s="70">
        <v>18009</v>
      </c>
      <c r="CK92" s="70">
        <v>97059</v>
      </c>
      <c r="CL92" s="70">
        <v>4014</v>
      </c>
      <c r="CM92" s="70">
        <v>4326</v>
      </c>
      <c r="CN92" s="39">
        <f t="shared" si="556"/>
        <v>688470</v>
      </c>
      <c r="CO92" s="86">
        <f t="shared" si="557"/>
        <v>549083</v>
      </c>
      <c r="CP92" s="16">
        <v>120288</v>
      </c>
      <c r="CQ92" s="16">
        <v>428795</v>
      </c>
      <c r="CR92" s="16">
        <v>22763</v>
      </c>
      <c r="CS92" s="16">
        <v>107955</v>
      </c>
      <c r="CT92" s="16">
        <v>3989</v>
      </c>
      <c r="CU92" s="16">
        <v>4680</v>
      </c>
      <c r="CV92" s="79">
        <f t="shared" si="558"/>
        <v>675294</v>
      </c>
      <c r="CW92" s="80">
        <f t="shared" si="559"/>
        <v>537950</v>
      </c>
      <c r="CX92" s="70">
        <v>119883</v>
      </c>
      <c r="CY92" s="70">
        <v>418067</v>
      </c>
      <c r="CZ92" s="70">
        <v>21653</v>
      </c>
      <c r="DA92" s="70">
        <v>106597</v>
      </c>
      <c r="DB92" s="70">
        <v>4018</v>
      </c>
      <c r="DC92" s="90">
        <v>5076</v>
      </c>
    </row>
    <row r="93" spans="1:107" x14ac:dyDescent="0.3">
      <c r="A93" s="156"/>
      <c r="B93" s="1">
        <v>237</v>
      </c>
      <c r="C93" s="1" t="s">
        <v>348</v>
      </c>
      <c r="D93" s="35">
        <f t="shared" si="560"/>
        <v>7794660</v>
      </c>
      <c r="E93" s="35">
        <f t="shared" si="561"/>
        <v>6720994</v>
      </c>
      <c r="F93" s="35">
        <f t="shared" si="562"/>
        <v>1541817</v>
      </c>
      <c r="G93" s="35">
        <f t="shared" si="563"/>
        <v>5179177</v>
      </c>
      <c r="H93" s="35">
        <f t="shared" si="564"/>
        <v>155765</v>
      </c>
      <c r="I93" s="35">
        <f t="shared" si="565"/>
        <v>806400</v>
      </c>
      <c r="J93" s="35">
        <f t="shared" si="566"/>
        <v>45966</v>
      </c>
      <c r="K93" s="35">
        <f t="shared" si="567"/>
        <v>65535</v>
      </c>
      <c r="L93" s="39">
        <f t="shared" si="568"/>
        <v>589075</v>
      </c>
      <c r="M93" s="86">
        <f t="shared" si="569"/>
        <v>511125</v>
      </c>
      <c r="N93" s="16">
        <v>111727</v>
      </c>
      <c r="O93" s="16">
        <v>399398</v>
      </c>
      <c r="P93" s="16">
        <v>11239</v>
      </c>
      <c r="Q93" s="16">
        <v>57585</v>
      </c>
      <c r="R93" s="16">
        <v>4295</v>
      </c>
      <c r="S93" s="16">
        <v>4831</v>
      </c>
      <c r="T93" s="79">
        <f t="shared" si="538"/>
        <v>600382</v>
      </c>
      <c r="U93" s="80">
        <f t="shared" si="539"/>
        <v>518957</v>
      </c>
      <c r="V93" s="70">
        <v>113009</v>
      </c>
      <c r="W93" s="70">
        <v>405948</v>
      </c>
      <c r="X93" s="70">
        <v>11678</v>
      </c>
      <c r="Y93" s="70">
        <v>60886</v>
      </c>
      <c r="Z93" s="70">
        <v>3938</v>
      </c>
      <c r="AA93" s="70">
        <v>4923</v>
      </c>
      <c r="AB93" s="39">
        <f t="shared" si="540"/>
        <v>708405</v>
      </c>
      <c r="AC93" s="86">
        <f t="shared" si="541"/>
        <v>612343</v>
      </c>
      <c r="AD93" s="16">
        <v>139131</v>
      </c>
      <c r="AE93" s="16">
        <v>473212</v>
      </c>
      <c r="AF93" s="16">
        <v>15129</v>
      </c>
      <c r="AG93" s="16">
        <v>71687</v>
      </c>
      <c r="AH93" s="16">
        <v>3936</v>
      </c>
      <c r="AI93" s="16">
        <v>5310</v>
      </c>
      <c r="AJ93" s="79">
        <f t="shared" si="542"/>
        <v>697037</v>
      </c>
      <c r="AK93" s="80">
        <f t="shared" si="543"/>
        <v>599993</v>
      </c>
      <c r="AL93" s="70">
        <v>140368</v>
      </c>
      <c r="AM93" s="70">
        <v>459625</v>
      </c>
      <c r="AN93" s="70">
        <v>14694</v>
      </c>
      <c r="AO93" s="70">
        <v>72618</v>
      </c>
      <c r="AP93" s="70">
        <v>4214</v>
      </c>
      <c r="AQ93" s="70">
        <v>5518</v>
      </c>
      <c r="AR93" s="39">
        <f t="shared" si="544"/>
        <v>677133</v>
      </c>
      <c r="AS93" s="86">
        <f t="shared" si="545"/>
        <v>582248</v>
      </c>
      <c r="AT93" s="16">
        <v>138975</v>
      </c>
      <c r="AU93" s="16">
        <v>443273</v>
      </c>
      <c r="AV93" s="16">
        <v>13844</v>
      </c>
      <c r="AW93" s="16">
        <v>71196</v>
      </c>
      <c r="AX93" s="16">
        <v>4210</v>
      </c>
      <c r="AY93" s="16">
        <v>5635</v>
      </c>
      <c r="AZ93" s="79">
        <f t="shared" si="546"/>
        <v>673163</v>
      </c>
      <c r="BA93" s="80">
        <f t="shared" si="547"/>
        <v>579786</v>
      </c>
      <c r="BB93" s="70">
        <v>134931</v>
      </c>
      <c r="BC93" s="70">
        <v>444855</v>
      </c>
      <c r="BD93" s="70">
        <v>13841</v>
      </c>
      <c r="BE93" s="70">
        <v>69972</v>
      </c>
      <c r="BF93" s="70">
        <v>3681</v>
      </c>
      <c r="BG93" s="70">
        <v>5883</v>
      </c>
      <c r="BH93" s="39">
        <f t="shared" si="548"/>
        <v>626112</v>
      </c>
      <c r="BI93" s="86">
        <f t="shared" si="549"/>
        <v>538844</v>
      </c>
      <c r="BJ93" s="16">
        <v>124920</v>
      </c>
      <c r="BK93" s="16">
        <v>413924</v>
      </c>
      <c r="BL93" s="16">
        <v>12639</v>
      </c>
      <c r="BM93" s="16">
        <v>65038</v>
      </c>
      <c r="BN93" s="16">
        <v>3703</v>
      </c>
      <c r="BO93" s="16">
        <v>5888</v>
      </c>
      <c r="BP93" s="79">
        <f t="shared" si="550"/>
        <v>618351</v>
      </c>
      <c r="BQ93" s="80">
        <f t="shared" si="551"/>
        <v>531973</v>
      </c>
      <c r="BR93" s="70">
        <v>122197</v>
      </c>
      <c r="BS93" s="70">
        <v>409776</v>
      </c>
      <c r="BT93" s="70">
        <v>12162</v>
      </c>
      <c r="BU93" s="70">
        <v>64858</v>
      </c>
      <c r="BV93" s="70">
        <v>3797</v>
      </c>
      <c r="BW93" s="70">
        <v>5561</v>
      </c>
      <c r="BX93" s="39">
        <f t="shared" si="552"/>
        <v>683577</v>
      </c>
      <c r="BY93" s="86">
        <f t="shared" si="553"/>
        <v>590353</v>
      </c>
      <c r="BZ93" s="16">
        <v>135059</v>
      </c>
      <c r="CA93" s="16">
        <v>455294</v>
      </c>
      <c r="CB93" s="16">
        <v>12304</v>
      </c>
      <c r="CC93" s="16">
        <v>71495</v>
      </c>
      <c r="CD93" s="16">
        <v>3834</v>
      </c>
      <c r="CE93" s="16">
        <v>5591</v>
      </c>
      <c r="CF93" s="79">
        <f t="shared" si="554"/>
        <v>591869</v>
      </c>
      <c r="CG93" s="80">
        <f t="shared" si="555"/>
        <v>506352</v>
      </c>
      <c r="CH93" s="70">
        <v>120003</v>
      </c>
      <c r="CI93" s="70">
        <v>386349</v>
      </c>
      <c r="CJ93" s="70">
        <v>11389</v>
      </c>
      <c r="CK93" s="70">
        <v>65447</v>
      </c>
      <c r="CL93" s="70">
        <v>3747</v>
      </c>
      <c r="CM93" s="70">
        <v>4934</v>
      </c>
      <c r="CN93" s="39">
        <f t="shared" si="556"/>
        <v>672135</v>
      </c>
      <c r="CO93" s="86">
        <f t="shared" si="557"/>
        <v>580478</v>
      </c>
      <c r="CP93" s="16">
        <v>131834</v>
      </c>
      <c r="CQ93" s="16">
        <v>448644</v>
      </c>
      <c r="CR93" s="16">
        <v>14273</v>
      </c>
      <c r="CS93" s="16">
        <v>68407</v>
      </c>
      <c r="CT93" s="16">
        <v>3241</v>
      </c>
      <c r="CU93" s="16">
        <v>5736</v>
      </c>
      <c r="CV93" s="79">
        <f t="shared" si="558"/>
        <v>657421</v>
      </c>
      <c r="CW93" s="80">
        <f t="shared" si="559"/>
        <v>568542</v>
      </c>
      <c r="CX93" s="70">
        <v>129663</v>
      </c>
      <c r="CY93" s="70">
        <v>438879</v>
      </c>
      <c r="CZ93" s="70">
        <v>12573</v>
      </c>
      <c r="DA93" s="70">
        <v>67211</v>
      </c>
      <c r="DB93" s="70">
        <v>3370</v>
      </c>
      <c r="DC93" s="90">
        <v>5725</v>
      </c>
    </row>
    <row r="94" spans="1:107" x14ac:dyDescent="0.3">
      <c r="A94" s="156"/>
      <c r="B94" s="1">
        <v>238</v>
      </c>
      <c r="C94" s="1" t="s">
        <v>40</v>
      </c>
      <c r="D94" s="35">
        <f t="shared" si="560"/>
        <v>12011478</v>
      </c>
      <c r="E94" s="35">
        <f t="shared" si="561"/>
        <v>10682318</v>
      </c>
      <c r="F94" s="35">
        <f t="shared" si="562"/>
        <v>2479040</v>
      </c>
      <c r="G94" s="35">
        <f t="shared" si="563"/>
        <v>8203278</v>
      </c>
      <c r="H94" s="35">
        <f t="shared" si="564"/>
        <v>290066</v>
      </c>
      <c r="I94" s="35">
        <f t="shared" si="565"/>
        <v>878123</v>
      </c>
      <c r="J94" s="35">
        <f t="shared" si="566"/>
        <v>115044</v>
      </c>
      <c r="K94" s="35">
        <f t="shared" si="567"/>
        <v>45927</v>
      </c>
      <c r="L94" s="39">
        <f t="shared" si="568"/>
        <v>954754</v>
      </c>
      <c r="M94" s="86">
        <f t="shared" si="569"/>
        <v>851898</v>
      </c>
      <c r="N94" s="16">
        <v>200538</v>
      </c>
      <c r="O94" s="16">
        <v>651360</v>
      </c>
      <c r="P94" s="16">
        <v>22321</v>
      </c>
      <c r="Q94" s="16">
        <v>65861</v>
      </c>
      <c r="R94" s="16">
        <v>10703</v>
      </c>
      <c r="S94" s="16">
        <v>3971</v>
      </c>
      <c r="T94" s="79">
        <f t="shared" si="538"/>
        <v>960687</v>
      </c>
      <c r="U94" s="80">
        <f t="shared" si="539"/>
        <v>855947</v>
      </c>
      <c r="V94" s="70">
        <v>200366</v>
      </c>
      <c r="W94" s="70">
        <v>655581</v>
      </c>
      <c r="X94" s="70">
        <v>23176</v>
      </c>
      <c r="Y94" s="70">
        <v>67570</v>
      </c>
      <c r="Z94" s="70">
        <v>10144</v>
      </c>
      <c r="AA94" s="70">
        <v>3850</v>
      </c>
      <c r="AB94" s="39">
        <f t="shared" si="540"/>
        <v>1055597</v>
      </c>
      <c r="AC94" s="86">
        <f t="shared" si="541"/>
        <v>937425</v>
      </c>
      <c r="AD94" s="16">
        <v>213782</v>
      </c>
      <c r="AE94" s="16">
        <v>723643</v>
      </c>
      <c r="AF94" s="16">
        <v>26753</v>
      </c>
      <c r="AG94" s="16">
        <v>77832</v>
      </c>
      <c r="AH94" s="16">
        <v>9581</v>
      </c>
      <c r="AI94" s="16">
        <v>4006</v>
      </c>
      <c r="AJ94" s="79">
        <f t="shared" si="542"/>
        <v>1010981</v>
      </c>
      <c r="AK94" s="80">
        <f t="shared" si="543"/>
        <v>898699</v>
      </c>
      <c r="AL94" s="70">
        <v>208289</v>
      </c>
      <c r="AM94" s="70">
        <v>690410</v>
      </c>
      <c r="AN94" s="70">
        <v>24746</v>
      </c>
      <c r="AO94" s="70">
        <v>74125</v>
      </c>
      <c r="AP94" s="70">
        <v>9460</v>
      </c>
      <c r="AQ94" s="70">
        <v>3951</v>
      </c>
      <c r="AR94" s="39">
        <f t="shared" si="544"/>
        <v>1014633</v>
      </c>
      <c r="AS94" s="86">
        <f t="shared" si="545"/>
        <v>902173</v>
      </c>
      <c r="AT94" s="16">
        <v>213924</v>
      </c>
      <c r="AU94" s="16">
        <v>688249</v>
      </c>
      <c r="AV94" s="16">
        <v>24105</v>
      </c>
      <c r="AW94" s="16">
        <v>74514</v>
      </c>
      <c r="AX94" s="16">
        <v>10070</v>
      </c>
      <c r="AY94" s="16">
        <v>3771</v>
      </c>
      <c r="AZ94" s="79">
        <f t="shared" si="546"/>
        <v>1013830</v>
      </c>
      <c r="BA94" s="80">
        <f t="shared" si="547"/>
        <v>901526</v>
      </c>
      <c r="BB94" s="70">
        <v>210262</v>
      </c>
      <c r="BC94" s="70">
        <v>691264</v>
      </c>
      <c r="BD94" s="70">
        <v>24984</v>
      </c>
      <c r="BE94" s="70">
        <v>74362</v>
      </c>
      <c r="BF94" s="70">
        <v>9083</v>
      </c>
      <c r="BG94" s="70">
        <v>3875</v>
      </c>
      <c r="BH94" s="39">
        <f t="shared" si="548"/>
        <v>997615</v>
      </c>
      <c r="BI94" s="86">
        <f t="shared" si="549"/>
        <v>889188</v>
      </c>
      <c r="BJ94" s="16">
        <v>206507</v>
      </c>
      <c r="BK94" s="16">
        <v>682681</v>
      </c>
      <c r="BL94" s="16">
        <v>24748</v>
      </c>
      <c r="BM94" s="16">
        <v>70043</v>
      </c>
      <c r="BN94" s="16">
        <v>9759</v>
      </c>
      <c r="BO94" s="16">
        <v>3877</v>
      </c>
      <c r="BP94" s="79">
        <f t="shared" si="550"/>
        <v>991333</v>
      </c>
      <c r="BQ94" s="80">
        <f t="shared" si="551"/>
        <v>881501</v>
      </c>
      <c r="BR94" s="70">
        <v>205536</v>
      </c>
      <c r="BS94" s="70">
        <v>675965</v>
      </c>
      <c r="BT94" s="70">
        <v>24153</v>
      </c>
      <c r="BU94" s="70">
        <v>71414</v>
      </c>
      <c r="BV94" s="70">
        <v>10458</v>
      </c>
      <c r="BW94" s="70">
        <v>3807</v>
      </c>
      <c r="BX94" s="39">
        <f t="shared" si="552"/>
        <v>1013825</v>
      </c>
      <c r="BY94" s="86">
        <f t="shared" si="553"/>
        <v>899401</v>
      </c>
      <c r="BZ94" s="16">
        <v>203173</v>
      </c>
      <c r="CA94" s="16">
        <v>696228</v>
      </c>
      <c r="CB94" s="16">
        <v>23414</v>
      </c>
      <c r="CC94" s="16">
        <v>78667</v>
      </c>
      <c r="CD94" s="16">
        <v>8710</v>
      </c>
      <c r="CE94" s="16">
        <v>3633</v>
      </c>
      <c r="CF94" s="79">
        <f t="shared" si="554"/>
        <v>928422</v>
      </c>
      <c r="CG94" s="80">
        <f t="shared" si="555"/>
        <v>822020</v>
      </c>
      <c r="CH94" s="70">
        <v>196633</v>
      </c>
      <c r="CI94" s="70">
        <v>625387</v>
      </c>
      <c r="CJ94" s="70">
        <v>21297</v>
      </c>
      <c r="CK94" s="70">
        <v>71981</v>
      </c>
      <c r="CL94" s="70">
        <v>9594</v>
      </c>
      <c r="CM94" s="70">
        <v>3530</v>
      </c>
      <c r="CN94" s="39">
        <f t="shared" si="556"/>
        <v>1018324</v>
      </c>
      <c r="CO94" s="86">
        <f t="shared" si="557"/>
        <v>903891</v>
      </c>
      <c r="CP94" s="16">
        <v>204172</v>
      </c>
      <c r="CQ94" s="16">
        <v>699719</v>
      </c>
      <c r="CR94" s="16">
        <v>25676</v>
      </c>
      <c r="CS94" s="16">
        <v>76813</v>
      </c>
      <c r="CT94" s="16">
        <v>8345</v>
      </c>
      <c r="CU94" s="16">
        <v>3599</v>
      </c>
      <c r="CV94" s="79">
        <f t="shared" si="558"/>
        <v>1051477</v>
      </c>
      <c r="CW94" s="80">
        <f t="shared" si="559"/>
        <v>938649</v>
      </c>
      <c r="CX94" s="70">
        <v>215858</v>
      </c>
      <c r="CY94" s="70">
        <v>722791</v>
      </c>
      <c r="CZ94" s="70">
        <v>24693</v>
      </c>
      <c r="DA94" s="70">
        <v>74941</v>
      </c>
      <c r="DB94" s="70">
        <v>9137</v>
      </c>
      <c r="DC94" s="90">
        <v>4057</v>
      </c>
    </row>
    <row r="95" spans="1:107" x14ac:dyDescent="0.3">
      <c r="A95" s="156"/>
      <c r="B95" s="1">
        <v>239</v>
      </c>
      <c r="C95" s="1" t="s">
        <v>340</v>
      </c>
      <c r="D95" s="35">
        <f t="shared" si="560"/>
        <v>28675429</v>
      </c>
      <c r="E95" s="35">
        <f t="shared" si="561"/>
        <v>26038484</v>
      </c>
      <c r="F95" s="35">
        <f t="shared" si="562"/>
        <v>9588376</v>
      </c>
      <c r="G95" s="35">
        <f t="shared" si="563"/>
        <v>16450108</v>
      </c>
      <c r="H95" s="35">
        <f t="shared" si="564"/>
        <v>492656</v>
      </c>
      <c r="I95" s="35">
        <f t="shared" si="565"/>
        <v>1368708</v>
      </c>
      <c r="J95" s="35">
        <f t="shared" si="566"/>
        <v>692942</v>
      </c>
      <c r="K95" s="35">
        <f t="shared" si="567"/>
        <v>82639</v>
      </c>
      <c r="L95" s="39">
        <f t="shared" si="568"/>
        <v>2391370</v>
      </c>
      <c r="M95" s="86">
        <f t="shared" si="569"/>
        <v>2175872</v>
      </c>
      <c r="N95" s="16">
        <v>818176</v>
      </c>
      <c r="O95" s="16">
        <v>1357696</v>
      </c>
      <c r="P95" s="16">
        <v>36901</v>
      </c>
      <c r="Q95" s="16">
        <v>104602</v>
      </c>
      <c r="R95" s="16">
        <v>66737</v>
      </c>
      <c r="S95" s="16">
        <v>7258</v>
      </c>
      <c r="T95" s="79">
        <f t="shared" si="538"/>
        <v>2446900</v>
      </c>
      <c r="U95" s="80">
        <f t="shared" si="539"/>
        <v>2225133</v>
      </c>
      <c r="V95" s="70">
        <v>860753</v>
      </c>
      <c r="W95" s="70">
        <v>1364380</v>
      </c>
      <c r="X95" s="70">
        <v>36865</v>
      </c>
      <c r="Y95" s="70">
        <v>106080</v>
      </c>
      <c r="Z95" s="70">
        <v>71784</v>
      </c>
      <c r="AA95" s="70">
        <v>7038</v>
      </c>
      <c r="AB95" s="39">
        <f t="shared" si="540"/>
        <v>2498660</v>
      </c>
      <c r="AC95" s="86">
        <f t="shared" si="541"/>
        <v>2261111</v>
      </c>
      <c r="AD95" s="16">
        <v>812250</v>
      </c>
      <c r="AE95" s="16">
        <v>1448861</v>
      </c>
      <c r="AF95" s="16">
        <v>46262</v>
      </c>
      <c r="AG95" s="16">
        <v>122582</v>
      </c>
      <c r="AH95" s="16">
        <v>60792</v>
      </c>
      <c r="AI95" s="16">
        <v>7913</v>
      </c>
      <c r="AJ95" s="79">
        <f t="shared" si="542"/>
        <v>2328318</v>
      </c>
      <c r="AK95" s="80">
        <f t="shared" si="543"/>
        <v>2109402</v>
      </c>
      <c r="AL95" s="70">
        <v>772705</v>
      </c>
      <c r="AM95" s="70">
        <v>1336697</v>
      </c>
      <c r="AN95" s="70">
        <v>43665</v>
      </c>
      <c r="AO95" s="70">
        <v>115952</v>
      </c>
      <c r="AP95" s="70">
        <v>51754</v>
      </c>
      <c r="AQ95" s="70">
        <v>7545</v>
      </c>
      <c r="AR95" s="39">
        <f t="shared" si="544"/>
        <v>2485850</v>
      </c>
      <c r="AS95" s="86">
        <f t="shared" si="545"/>
        <v>2258041</v>
      </c>
      <c r="AT95" s="16">
        <v>851561</v>
      </c>
      <c r="AU95" s="16">
        <v>1406480</v>
      </c>
      <c r="AV95" s="16">
        <v>43921</v>
      </c>
      <c r="AW95" s="16">
        <v>117688</v>
      </c>
      <c r="AX95" s="16">
        <v>58627</v>
      </c>
      <c r="AY95" s="16">
        <v>7573</v>
      </c>
      <c r="AZ95" s="79">
        <f t="shared" si="546"/>
        <v>2281477</v>
      </c>
      <c r="BA95" s="80">
        <f t="shared" si="547"/>
        <v>2069554</v>
      </c>
      <c r="BB95" s="70">
        <v>740294</v>
      </c>
      <c r="BC95" s="70">
        <v>1329260</v>
      </c>
      <c r="BD95" s="70">
        <v>41984</v>
      </c>
      <c r="BE95" s="70">
        <v>115729</v>
      </c>
      <c r="BF95" s="70">
        <v>46932</v>
      </c>
      <c r="BG95" s="70">
        <v>7278</v>
      </c>
      <c r="BH95" s="39">
        <f t="shared" si="548"/>
        <v>2357431</v>
      </c>
      <c r="BI95" s="86">
        <f t="shared" si="549"/>
        <v>2140328</v>
      </c>
      <c r="BJ95" s="16">
        <v>796723</v>
      </c>
      <c r="BK95" s="16">
        <v>1343605</v>
      </c>
      <c r="BL95" s="16">
        <v>42145</v>
      </c>
      <c r="BM95" s="16">
        <v>111307</v>
      </c>
      <c r="BN95" s="16">
        <v>56158</v>
      </c>
      <c r="BO95" s="16">
        <v>7493</v>
      </c>
      <c r="BP95" s="79">
        <f t="shared" si="550"/>
        <v>2384120</v>
      </c>
      <c r="BQ95" s="80">
        <f t="shared" si="551"/>
        <v>2162367</v>
      </c>
      <c r="BR95" s="70">
        <v>807459</v>
      </c>
      <c r="BS95" s="70">
        <v>1354908</v>
      </c>
      <c r="BT95" s="70">
        <v>39134</v>
      </c>
      <c r="BU95" s="70">
        <v>112348</v>
      </c>
      <c r="BV95" s="70">
        <v>63928</v>
      </c>
      <c r="BW95" s="70">
        <v>6343</v>
      </c>
      <c r="BX95" s="39">
        <f t="shared" si="552"/>
        <v>2306912</v>
      </c>
      <c r="BY95" s="86">
        <f t="shared" si="553"/>
        <v>2092917</v>
      </c>
      <c r="BZ95" s="16">
        <v>732877</v>
      </c>
      <c r="CA95" s="16">
        <v>1360040</v>
      </c>
      <c r="CB95" s="16">
        <v>39898</v>
      </c>
      <c r="CC95" s="16">
        <v>117795</v>
      </c>
      <c r="CD95" s="16">
        <v>50276</v>
      </c>
      <c r="CE95" s="16">
        <v>6026</v>
      </c>
      <c r="CF95" s="79">
        <f t="shared" si="554"/>
        <v>2287374</v>
      </c>
      <c r="CG95" s="80">
        <f t="shared" si="555"/>
        <v>2075368</v>
      </c>
      <c r="CH95" s="70">
        <v>798771</v>
      </c>
      <c r="CI95" s="70">
        <v>1276597</v>
      </c>
      <c r="CJ95" s="70">
        <v>36941</v>
      </c>
      <c r="CK95" s="70">
        <v>109125</v>
      </c>
      <c r="CL95" s="70">
        <v>60200</v>
      </c>
      <c r="CM95" s="70">
        <v>5740</v>
      </c>
      <c r="CN95" s="39">
        <f t="shared" si="556"/>
        <v>2330104</v>
      </c>
      <c r="CO95" s="86">
        <f t="shared" si="557"/>
        <v>2116932</v>
      </c>
      <c r="CP95" s="16">
        <v>735549</v>
      </c>
      <c r="CQ95" s="16">
        <v>1381383</v>
      </c>
      <c r="CR95" s="16">
        <v>42748</v>
      </c>
      <c r="CS95" s="16">
        <v>117659</v>
      </c>
      <c r="CT95" s="16">
        <v>47235</v>
      </c>
      <c r="CU95" s="16">
        <v>5530</v>
      </c>
      <c r="CV95" s="79">
        <f t="shared" si="558"/>
        <v>2576913</v>
      </c>
      <c r="CW95" s="80">
        <f t="shared" si="559"/>
        <v>2351459</v>
      </c>
      <c r="CX95" s="70">
        <v>861258</v>
      </c>
      <c r="CY95" s="70">
        <v>1490201</v>
      </c>
      <c r="CZ95" s="70">
        <v>42192</v>
      </c>
      <c r="DA95" s="70">
        <v>117841</v>
      </c>
      <c r="DB95" s="70">
        <v>58519</v>
      </c>
      <c r="DC95" s="90">
        <v>6902</v>
      </c>
    </row>
    <row r="96" spans="1:107" x14ac:dyDescent="0.3">
      <c r="A96" s="156"/>
      <c r="B96" s="1">
        <v>240</v>
      </c>
      <c r="C96" s="1" t="s">
        <v>341</v>
      </c>
      <c r="D96" s="35">
        <f t="shared" si="560"/>
        <v>18149152</v>
      </c>
      <c r="E96" s="35">
        <f t="shared" si="561"/>
        <v>15709911</v>
      </c>
      <c r="F96" s="35">
        <f t="shared" si="562"/>
        <v>4768613</v>
      </c>
      <c r="G96" s="35">
        <f t="shared" si="563"/>
        <v>10941298</v>
      </c>
      <c r="H96" s="35">
        <f t="shared" si="564"/>
        <v>447584</v>
      </c>
      <c r="I96" s="35">
        <f t="shared" si="565"/>
        <v>1691263</v>
      </c>
      <c r="J96" s="35">
        <f t="shared" si="566"/>
        <v>248862</v>
      </c>
      <c r="K96" s="35">
        <f t="shared" si="567"/>
        <v>51532</v>
      </c>
      <c r="L96" s="39">
        <f t="shared" si="568"/>
        <v>1460871</v>
      </c>
      <c r="M96" s="86">
        <f t="shared" si="569"/>
        <v>1271629</v>
      </c>
      <c r="N96" s="16">
        <v>387483</v>
      </c>
      <c r="O96" s="16">
        <v>884146</v>
      </c>
      <c r="P96" s="16">
        <v>34027</v>
      </c>
      <c r="Q96" s="16">
        <v>127416</v>
      </c>
      <c r="R96" s="16">
        <v>23364</v>
      </c>
      <c r="S96" s="16">
        <v>4435</v>
      </c>
      <c r="T96" s="79">
        <f t="shared" si="538"/>
        <v>1480810</v>
      </c>
      <c r="U96" s="80">
        <f t="shared" si="539"/>
        <v>1286861</v>
      </c>
      <c r="V96" s="70">
        <v>400138</v>
      </c>
      <c r="W96" s="70">
        <v>886723</v>
      </c>
      <c r="X96" s="70">
        <v>33322</v>
      </c>
      <c r="Y96" s="70">
        <v>132044</v>
      </c>
      <c r="Z96" s="70">
        <v>24712</v>
      </c>
      <c r="AA96" s="70">
        <v>3871</v>
      </c>
      <c r="AB96" s="39">
        <f t="shared" si="540"/>
        <v>1691094</v>
      </c>
      <c r="AC96" s="86">
        <f t="shared" si="541"/>
        <v>1468233</v>
      </c>
      <c r="AD96" s="16">
        <v>451336</v>
      </c>
      <c r="AE96" s="16">
        <v>1016897</v>
      </c>
      <c r="AF96" s="16">
        <v>43837</v>
      </c>
      <c r="AG96" s="16">
        <v>152099</v>
      </c>
      <c r="AH96" s="16">
        <v>22286</v>
      </c>
      <c r="AI96" s="16">
        <v>4639</v>
      </c>
      <c r="AJ96" s="79">
        <f t="shared" si="542"/>
        <v>1518641</v>
      </c>
      <c r="AK96" s="80">
        <f t="shared" si="543"/>
        <v>1307782</v>
      </c>
      <c r="AL96" s="70">
        <v>401046</v>
      </c>
      <c r="AM96" s="70">
        <v>906736</v>
      </c>
      <c r="AN96" s="70">
        <v>42075</v>
      </c>
      <c r="AO96" s="70">
        <v>144437</v>
      </c>
      <c r="AP96" s="70">
        <v>19962</v>
      </c>
      <c r="AQ96" s="70">
        <v>4385</v>
      </c>
      <c r="AR96" s="39">
        <f t="shared" si="544"/>
        <v>1561895</v>
      </c>
      <c r="AS96" s="86">
        <f t="shared" si="545"/>
        <v>1348444</v>
      </c>
      <c r="AT96" s="16">
        <v>416366</v>
      </c>
      <c r="AU96" s="16">
        <v>932078</v>
      </c>
      <c r="AV96" s="16">
        <v>42035</v>
      </c>
      <c r="AW96" s="16">
        <v>146276</v>
      </c>
      <c r="AX96" s="16">
        <v>20804</v>
      </c>
      <c r="AY96" s="16">
        <v>4336</v>
      </c>
      <c r="AZ96" s="79">
        <f t="shared" si="546"/>
        <v>1456320</v>
      </c>
      <c r="BA96" s="80">
        <f t="shared" si="547"/>
        <v>1250066</v>
      </c>
      <c r="BB96" s="70">
        <v>381776</v>
      </c>
      <c r="BC96" s="70">
        <v>868290</v>
      </c>
      <c r="BD96" s="70">
        <v>38493</v>
      </c>
      <c r="BE96" s="70">
        <v>144886</v>
      </c>
      <c r="BF96" s="70">
        <v>18452</v>
      </c>
      <c r="BG96" s="70">
        <v>4423</v>
      </c>
      <c r="BH96" s="39">
        <f t="shared" si="548"/>
        <v>1542763</v>
      </c>
      <c r="BI96" s="86">
        <f t="shared" si="549"/>
        <v>1339429</v>
      </c>
      <c r="BJ96" s="16">
        <v>415407</v>
      </c>
      <c r="BK96" s="16">
        <v>924022</v>
      </c>
      <c r="BL96" s="16">
        <v>37634</v>
      </c>
      <c r="BM96" s="16">
        <v>139806</v>
      </c>
      <c r="BN96" s="16">
        <v>21577</v>
      </c>
      <c r="BO96" s="16">
        <v>4317</v>
      </c>
      <c r="BP96" s="79">
        <f t="shared" si="550"/>
        <v>1444401</v>
      </c>
      <c r="BQ96" s="80">
        <f t="shared" si="551"/>
        <v>1246925</v>
      </c>
      <c r="BR96" s="70">
        <v>384046</v>
      </c>
      <c r="BS96" s="70">
        <v>862879</v>
      </c>
      <c r="BT96" s="70">
        <v>33198</v>
      </c>
      <c r="BU96" s="70">
        <v>138577</v>
      </c>
      <c r="BV96" s="70">
        <v>21792</v>
      </c>
      <c r="BW96" s="70">
        <v>3909</v>
      </c>
      <c r="BX96" s="39">
        <f t="shared" si="552"/>
        <v>1514061</v>
      </c>
      <c r="BY96" s="86">
        <f t="shared" si="553"/>
        <v>1307813</v>
      </c>
      <c r="BZ96" s="16">
        <v>385341</v>
      </c>
      <c r="CA96" s="16">
        <v>922472</v>
      </c>
      <c r="CB96" s="16">
        <v>36340</v>
      </c>
      <c r="CC96" s="16">
        <v>147541</v>
      </c>
      <c r="CD96" s="16">
        <v>18504</v>
      </c>
      <c r="CE96" s="16">
        <v>3863</v>
      </c>
      <c r="CF96" s="79">
        <f t="shared" si="554"/>
        <v>1344575</v>
      </c>
      <c r="CG96" s="80">
        <f t="shared" si="555"/>
        <v>1158556</v>
      </c>
      <c r="CH96" s="70">
        <v>354136</v>
      </c>
      <c r="CI96" s="70">
        <v>804420</v>
      </c>
      <c r="CJ96" s="70">
        <v>32584</v>
      </c>
      <c r="CK96" s="70">
        <v>130519</v>
      </c>
      <c r="CL96" s="70">
        <v>18647</v>
      </c>
      <c r="CM96" s="70">
        <v>4269</v>
      </c>
      <c r="CN96" s="39">
        <f t="shared" si="556"/>
        <v>1550168</v>
      </c>
      <c r="CO96" s="86">
        <f t="shared" si="557"/>
        <v>1345794</v>
      </c>
      <c r="CP96" s="16">
        <v>385449</v>
      </c>
      <c r="CQ96" s="16">
        <v>960345</v>
      </c>
      <c r="CR96" s="16">
        <v>38678</v>
      </c>
      <c r="CS96" s="16">
        <v>142543</v>
      </c>
      <c r="CT96" s="16">
        <v>18675</v>
      </c>
      <c r="CU96" s="16">
        <v>4478</v>
      </c>
      <c r="CV96" s="79">
        <f t="shared" si="558"/>
        <v>1583553</v>
      </c>
      <c r="CW96" s="80">
        <f t="shared" si="559"/>
        <v>1378379</v>
      </c>
      <c r="CX96" s="70">
        <v>406089</v>
      </c>
      <c r="CY96" s="70">
        <v>972290</v>
      </c>
      <c r="CZ96" s="70">
        <v>35361</v>
      </c>
      <c r="DA96" s="70">
        <v>145119</v>
      </c>
      <c r="DB96" s="70">
        <v>20087</v>
      </c>
      <c r="DC96" s="90">
        <v>4607</v>
      </c>
    </row>
    <row r="97" spans="1:107" x14ac:dyDescent="0.3">
      <c r="A97" s="156"/>
      <c r="B97" s="1">
        <v>241</v>
      </c>
      <c r="C97" s="1" t="s">
        <v>41</v>
      </c>
      <c r="D97" s="35">
        <f t="shared" si="560"/>
        <v>7359538</v>
      </c>
      <c r="E97" s="35">
        <f t="shared" si="561"/>
        <v>6153806</v>
      </c>
      <c r="F97" s="35">
        <f t="shared" si="562"/>
        <v>2428201</v>
      </c>
      <c r="G97" s="35">
        <f t="shared" si="563"/>
        <v>3725605</v>
      </c>
      <c r="H97" s="35">
        <f t="shared" si="564"/>
        <v>219316</v>
      </c>
      <c r="I97" s="35">
        <f t="shared" si="565"/>
        <v>818920</v>
      </c>
      <c r="J97" s="35">
        <f t="shared" si="566"/>
        <v>144733</v>
      </c>
      <c r="K97" s="35">
        <f t="shared" si="567"/>
        <v>22763</v>
      </c>
      <c r="L97" s="39">
        <f t="shared" si="568"/>
        <v>510997</v>
      </c>
      <c r="M97" s="86">
        <f t="shared" si="569"/>
        <v>427115</v>
      </c>
      <c r="N97" s="16">
        <v>172906</v>
      </c>
      <c r="O97" s="16">
        <v>254209</v>
      </c>
      <c r="P97" s="16">
        <v>14447</v>
      </c>
      <c r="Q97" s="16">
        <v>52891</v>
      </c>
      <c r="R97" s="16">
        <v>14740</v>
      </c>
      <c r="S97" s="16">
        <v>1804</v>
      </c>
      <c r="T97" s="79">
        <f t="shared" si="538"/>
        <v>537818</v>
      </c>
      <c r="U97" s="80">
        <f t="shared" si="539"/>
        <v>442946</v>
      </c>
      <c r="V97" s="70">
        <v>177528</v>
      </c>
      <c r="W97" s="70">
        <v>265418</v>
      </c>
      <c r="X97" s="70">
        <v>13960</v>
      </c>
      <c r="Y97" s="70">
        <v>63936</v>
      </c>
      <c r="Z97" s="70">
        <v>15356</v>
      </c>
      <c r="AA97" s="70">
        <v>1620</v>
      </c>
      <c r="AB97" s="39">
        <f t="shared" si="540"/>
        <v>723139</v>
      </c>
      <c r="AC97" s="86">
        <f t="shared" si="541"/>
        <v>604278</v>
      </c>
      <c r="AD97" s="16">
        <v>241245</v>
      </c>
      <c r="AE97" s="16">
        <v>363033</v>
      </c>
      <c r="AF97" s="16">
        <v>22512</v>
      </c>
      <c r="AG97" s="16">
        <v>80331</v>
      </c>
      <c r="AH97" s="16">
        <v>14352</v>
      </c>
      <c r="AI97" s="16">
        <v>1666</v>
      </c>
      <c r="AJ97" s="79">
        <f t="shared" si="542"/>
        <v>673749</v>
      </c>
      <c r="AK97" s="80">
        <f t="shared" si="543"/>
        <v>564654</v>
      </c>
      <c r="AL97" s="70">
        <v>233765</v>
      </c>
      <c r="AM97" s="70">
        <v>330889</v>
      </c>
      <c r="AN97" s="70">
        <v>22060</v>
      </c>
      <c r="AO97" s="70">
        <v>73378</v>
      </c>
      <c r="AP97" s="70">
        <v>11981</v>
      </c>
      <c r="AQ97" s="70">
        <v>1676</v>
      </c>
      <c r="AR97" s="39">
        <f t="shared" si="544"/>
        <v>681647</v>
      </c>
      <c r="AS97" s="86">
        <f t="shared" si="545"/>
        <v>574808</v>
      </c>
      <c r="AT97" s="16">
        <v>231566</v>
      </c>
      <c r="AU97" s="16">
        <v>343242</v>
      </c>
      <c r="AV97" s="16">
        <v>21660</v>
      </c>
      <c r="AW97" s="16">
        <v>71749</v>
      </c>
      <c r="AX97" s="16">
        <v>11562</v>
      </c>
      <c r="AY97" s="16">
        <v>1868</v>
      </c>
      <c r="AZ97" s="79">
        <f t="shared" si="546"/>
        <v>611255</v>
      </c>
      <c r="BA97" s="80">
        <f t="shared" si="547"/>
        <v>507210</v>
      </c>
      <c r="BB97" s="70">
        <v>196835</v>
      </c>
      <c r="BC97" s="70">
        <v>310375</v>
      </c>
      <c r="BD97" s="70">
        <v>19025</v>
      </c>
      <c r="BE97" s="70">
        <v>73537</v>
      </c>
      <c r="BF97" s="70">
        <v>9607</v>
      </c>
      <c r="BG97" s="70">
        <v>1876</v>
      </c>
      <c r="BH97" s="39">
        <f t="shared" si="548"/>
        <v>557315</v>
      </c>
      <c r="BI97" s="86">
        <f t="shared" si="549"/>
        <v>456245</v>
      </c>
      <c r="BJ97" s="16">
        <v>176957</v>
      </c>
      <c r="BK97" s="16">
        <v>279288</v>
      </c>
      <c r="BL97" s="16">
        <v>16908</v>
      </c>
      <c r="BM97" s="16">
        <v>71695</v>
      </c>
      <c r="BN97" s="16">
        <v>10299</v>
      </c>
      <c r="BO97" s="16">
        <v>2168</v>
      </c>
      <c r="BP97" s="79">
        <f t="shared" si="550"/>
        <v>523295</v>
      </c>
      <c r="BQ97" s="80">
        <f t="shared" si="551"/>
        <v>436711</v>
      </c>
      <c r="BR97" s="70">
        <v>172126</v>
      </c>
      <c r="BS97" s="70">
        <v>264585</v>
      </c>
      <c r="BT97" s="70">
        <v>14788</v>
      </c>
      <c r="BU97" s="70">
        <v>58233</v>
      </c>
      <c r="BV97" s="70">
        <v>11574</v>
      </c>
      <c r="BW97" s="70">
        <v>1989</v>
      </c>
      <c r="BX97" s="39">
        <f t="shared" si="552"/>
        <v>647563</v>
      </c>
      <c r="BY97" s="86">
        <f t="shared" si="553"/>
        <v>542710</v>
      </c>
      <c r="BZ97" s="16">
        <v>206633</v>
      </c>
      <c r="CA97" s="16">
        <v>336077</v>
      </c>
      <c r="CB97" s="16">
        <v>19349</v>
      </c>
      <c r="CC97" s="16">
        <v>72914</v>
      </c>
      <c r="CD97" s="16">
        <v>10694</v>
      </c>
      <c r="CE97" s="16">
        <v>1896</v>
      </c>
      <c r="CF97" s="79">
        <f t="shared" si="554"/>
        <v>574908</v>
      </c>
      <c r="CG97" s="80">
        <f t="shared" si="555"/>
        <v>485011</v>
      </c>
      <c r="CH97" s="70">
        <v>197930</v>
      </c>
      <c r="CI97" s="70">
        <v>287081</v>
      </c>
      <c r="CJ97" s="70">
        <v>16440</v>
      </c>
      <c r="CK97" s="70">
        <v>60510</v>
      </c>
      <c r="CL97" s="70">
        <v>11232</v>
      </c>
      <c r="CM97" s="70">
        <v>1715</v>
      </c>
      <c r="CN97" s="39">
        <f t="shared" si="556"/>
        <v>669980</v>
      </c>
      <c r="CO97" s="86">
        <f t="shared" si="557"/>
        <v>565707</v>
      </c>
      <c r="CP97" s="16">
        <v>212129</v>
      </c>
      <c r="CQ97" s="16">
        <v>353578</v>
      </c>
      <c r="CR97" s="16">
        <v>20434</v>
      </c>
      <c r="CS97" s="16">
        <v>71168</v>
      </c>
      <c r="CT97" s="16">
        <v>10828</v>
      </c>
      <c r="CU97" s="16">
        <v>1843</v>
      </c>
      <c r="CV97" s="79">
        <f t="shared" si="558"/>
        <v>647872</v>
      </c>
      <c r="CW97" s="80">
        <f t="shared" si="559"/>
        <v>546411</v>
      </c>
      <c r="CX97" s="70">
        <v>208581</v>
      </c>
      <c r="CY97" s="70">
        <v>337830</v>
      </c>
      <c r="CZ97" s="70">
        <v>17733</v>
      </c>
      <c r="DA97" s="70">
        <v>68578</v>
      </c>
      <c r="DB97" s="70">
        <v>12508</v>
      </c>
      <c r="DC97" s="90">
        <v>2642</v>
      </c>
    </row>
    <row r="98" spans="1:107" x14ac:dyDescent="0.3">
      <c r="A98" s="156"/>
      <c r="B98" s="1">
        <v>242</v>
      </c>
      <c r="C98" s="1" t="s">
        <v>42</v>
      </c>
      <c r="D98" s="35">
        <f t="shared" si="560"/>
        <v>3783932</v>
      </c>
      <c r="E98" s="35">
        <f t="shared" si="561"/>
        <v>2874044</v>
      </c>
      <c r="F98" s="35">
        <f t="shared" si="562"/>
        <v>877243</v>
      </c>
      <c r="G98" s="35">
        <f t="shared" si="563"/>
        <v>1996801</v>
      </c>
      <c r="H98" s="35">
        <f t="shared" si="564"/>
        <v>83434</v>
      </c>
      <c r="I98" s="35">
        <f t="shared" si="565"/>
        <v>767200</v>
      </c>
      <c r="J98" s="35">
        <f t="shared" si="566"/>
        <v>29074</v>
      </c>
      <c r="K98" s="35">
        <f t="shared" si="567"/>
        <v>30180</v>
      </c>
      <c r="L98" s="39">
        <f t="shared" si="568"/>
        <v>270953</v>
      </c>
      <c r="M98" s="86">
        <f t="shared" si="569"/>
        <v>203600</v>
      </c>
      <c r="N98" s="16">
        <v>59505</v>
      </c>
      <c r="O98" s="16">
        <v>144095</v>
      </c>
      <c r="P98" s="16">
        <v>5949</v>
      </c>
      <c r="Q98" s="16">
        <v>56498</v>
      </c>
      <c r="R98" s="16">
        <v>2556</v>
      </c>
      <c r="S98" s="16">
        <v>2350</v>
      </c>
      <c r="T98" s="79">
        <f t="shared" si="538"/>
        <v>272925</v>
      </c>
      <c r="U98" s="80">
        <f t="shared" si="539"/>
        <v>204699</v>
      </c>
      <c r="V98" s="70">
        <v>57934</v>
      </c>
      <c r="W98" s="70">
        <v>146765</v>
      </c>
      <c r="X98" s="70">
        <v>6015</v>
      </c>
      <c r="Y98" s="70">
        <v>57543</v>
      </c>
      <c r="Z98" s="70">
        <v>2445</v>
      </c>
      <c r="AA98" s="70">
        <v>2223</v>
      </c>
      <c r="AB98" s="39">
        <f t="shared" si="540"/>
        <v>344760</v>
      </c>
      <c r="AC98" s="86">
        <f t="shared" si="541"/>
        <v>264488</v>
      </c>
      <c r="AD98" s="16">
        <v>84470</v>
      </c>
      <c r="AE98" s="16">
        <v>180018</v>
      </c>
      <c r="AF98" s="16">
        <v>7378</v>
      </c>
      <c r="AG98" s="16">
        <v>67797</v>
      </c>
      <c r="AH98" s="16">
        <v>2650</v>
      </c>
      <c r="AI98" s="16">
        <v>2447</v>
      </c>
      <c r="AJ98" s="79">
        <f t="shared" si="542"/>
        <v>327763</v>
      </c>
      <c r="AK98" s="80">
        <f t="shared" si="543"/>
        <v>250779</v>
      </c>
      <c r="AL98" s="70">
        <v>78590</v>
      </c>
      <c r="AM98" s="70">
        <v>172189</v>
      </c>
      <c r="AN98" s="70">
        <v>7226</v>
      </c>
      <c r="AO98" s="70">
        <v>64858</v>
      </c>
      <c r="AP98" s="70">
        <v>2377</v>
      </c>
      <c r="AQ98" s="70">
        <v>2523</v>
      </c>
      <c r="AR98" s="39">
        <f t="shared" si="544"/>
        <v>323477</v>
      </c>
      <c r="AS98" s="86">
        <f t="shared" si="545"/>
        <v>245757</v>
      </c>
      <c r="AT98" s="16">
        <v>78178</v>
      </c>
      <c r="AU98" s="16">
        <v>167579</v>
      </c>
      <c r="AV98" s="16">
        <v>7249</v>
      </c>
      <c r="AW98" s="16">
        <v>65341</v>
      </c>
      <c r="AX98" s="16">
        <v>2597</v>
      </c>
      <c r="AY98" s="16">
        <v>2533</v>
      </c>
      <c r="AZ98" s="79">
        <f t="shared" si="546"/>
        <v>316726</v>
      </c>
      <c r="BA98" s="80">
        <f t="shared" si="547"/>
        <v>239677</v>
      </c>
      <c r="BB98" s="70">
        <v>74206</v>
      </c>
      <c r="BC98" s="70">
        <v>165471</v>
      </c>
      <c r="BD98" s="70">
        <v>7593</v>
      </c>
      <c r="BE98" s="70">
        <v>64438</v>
      </c>
      <c r="BF98" s="70">
        <v>2339</v>
      </c>
      <c r="BG98" s="70">
        <v>2679</v>
      </c>
      <c r="BH98" s="39">
        <f t="shared" si="548"/>
        <v>308444</v>
      </c>
      <c r="BI98" s="86">
        <f t="shared" si="549"/>
        <v>232066</v>
      </c>
      <c r="BJ98" s="16">
        <v>71739</v>
      </c>
      <c r="BK98" s="16">
        <v>160327</v>
      </c>
      <c r="BL98" s="16">
        <v>7337</v>
      </c>
      <c r="BM98" s="16">
        <v>63761</v>
      </c>
      <c r="BN98" s="16">
        <v>2533</v>
      </c>
      <c r="BO98" s="16">
        <v>2747</v>
      </c>
      <c r="BP98" s="79">
        <f t="shared" si="550"/>
        <v>304906</v>
      </c>
      <c r="BQ98" s="80">
        <f t="shared" si="551"/>
        <v>228347</v>
      </c>
      <c r="BR98" s="70">
        <v>68109</v>
      </c>
      <c r="BS98" s="70">
        <v>160238</v>
      </c>
      <c r="BT98" s="70">
        <v>6991</v>
      </c>
      <c r="BU98" s="70">
        <v>64727</v>
      </c>
      <c r="BV98" s="70">
        <v>2448</v>
      </c>
      <c r="BW98" s="70">
        <v>2393</v>
      </c>
      <c r="BX98" s="39">
        <f t="shared" si="552"/>
        <v>341305</v>
      </c>
      <c r="BY98" s="86">
        <f t="shared" si="553"/>
        <v>259666</v>
      </c>
      <c r="BZ98" s="16">
        <v>79488</v>
      </c>
      <c r="CA98" s="16">
        <v>180178</v>
      </c>
      <c r="CB98" s="16">
        <v>6954</v>
      </c>
      <c r="CC98" s="16">
        <v>69709</v>
      </c>
      <c r="CD98" s="16">
        <v>2238</v>
      </c>
      <c r="CE98" s="16">
        <v>2738</v>
      </c>
      <c r="CF98" s="79">
        <f t="shared" si="554"/>
        <v>302769</v>
      </c>
      <c r="CG98" s="80">
        <f t="shared" si="555"/>
        <v>229136</v>
      </c>
      <c r="CH98" s="70">
        <v>71031</v>
      </c>
      <c r="CI98" s="70">
        <v>158105</v>
      </c>
      <c r="CJ98" s="70">
        <v>6248</v>
      </c>
      <c r="CK98" s="70">
        <v>62606</v>
      </c>
      <c r="CL98" s="70">
        <v>2392</v>
      </c>
      <c r="CM98" s="70">
        <v>2387</v>
      </c>
      <c r="CN98" s="39">
        <f t="shared" si="556"/>
        <v>341926</v>
      </c>
      <c r="CO98" s="86">
        <f t="shared" si="557"/>
        <v>263270</v>
      </c>
      <c r="CP98" s="16">
        <v>79632</v>
      </c>
      <c r="CQ98" s="16">
        <v>183638</v>
      </c>
      <c r="CR98" s="16">
        <v>7515</v>
      </c>
      <c r="CS98" s="16">
        <v>66151</v>
      </c>
      <c r="CT98" s="16">
        <v>2267</v>
      </c>
      <c r="CU98" s="16">
        <v>2723</v>
      </c>
      <c r="CV98" s="79">
        <f t="shared" si="558"/>
        <v>327978</v>
      </c>
      <c r="CW98" s="80">
        <f t="shared" si="559"/>
        <v>252559</v>
      </c>
      <c r="CX98" s="70">
        <v>74361</v>
      </c>
      <c r="CY98" s="70">
        <v>178198</v>
      </c>
      <c r="CZ98" s="70">
        <v>6979</v>
      </c>
      <c r="DA98" s="70">
        <v>63771</v>
      </c>
      <c r="DB98" s="70">
        <v>2232</v>
      </c>
      <c r="DC98" s="90">
        <v>2437</v>
      </c>
    </row>
    <row r="99" spans="1:107" x14ac:dyDescent="0.3">
      <c r="A99" s="156"/>
      <c r="B99" s="1">
        <v>243</v>
      </c>
      <c r="C99" s="1" t="s">
        <v>43</v>
      </c>
      <c r="D99" s="35">
        <f t="shared" si="560"/>
        <v>4198474</v>
      </c>
      <c r="E99" s="35">
        <f t="shared" si="561"/>
        <v>3349413</v>
      </c>
      <c r="F99" s="35">
        <f t="shared" si="562"/>
        <v>815867</v>
      </c>
      <c r="G99" s="35">
        <f t="shared" si="563"/>
        <v>2533546</v>
      </c>
      <c r="H99" s="35">
        <f t="shared" si="564"/>
        <v>149807</v>
      </c>
      <c r="I99" s="35">
        <f t="shared" si="565"/>
        <v>631855</v>
      </c>
      <c r="J99" s="35">
        <f t="shared" si="566"/>
        <v>39574</v>
      </c>
      <c r="K99" s="35">
        <f t="shared" si="567"/>
        <v>27825</v>
      </c>
      <c r="L99" s="39">
        <f t="shared" si="568"/>
        <v>331233</v>
      </c>
      <c r="M99" s="86">
        <f t="shared" si="569"/>
        <v>265954</v>
      </c>
      <c r="N99" s="16">
        <v>62463</v>
      </c>
      <c r="O99" s="16">
        <v>203491</v>
      </c>
      <c r="P99" s="16">
        <v>11147</v>
      </c>
      <c r="Q99" s="16">
        <v>48674</v>
      </c>
      <c r="R99" s="16">
        <v>3260</v>
      </c>
      <c r="S99" s="16">
        <v>2198</v>
      </c>
      <c r="T99" s="79">
        <f t="shared" si="538"/>
        <v>340100</v>
      </c>
      <c r="U99" s="80">
        <f t="shared" si="539"/>
        <v>272589</v>
      </c>
      <c r="V99" s="70">
        <v>63855</v>
      </c>
      <c r="W99" s="70">
        <v>208734</v>
      </c>
      <c r="X99" s="70">
        <v>11591</v>
      </c>
      <c r="Y99" s="70">
        <v>50518</v>
      </c>
      <c r="Z99" s="70">
        <v>3484</v>
      </c>
      <c r="AA99" s="70">
        <v>1918</v>
      </c>
      <c r="AB99" s="39">
        <f t="shared" si="540"/>
        <v>383853</v>
      </c>
      <c r="AC99" s="86">
        <f t="shared" si="541"/>
        <v>307375</v>
      </c>
      <c r="AD99" s="16">
        <v>75457</v>
      </c>
      <c r="AE99" s="16">
        <v>231918</v>
      </c>
      <c r="AF99" s="16">
        <v>14306</v>
      </c>
      <c r="AG99" s="16">
        <v>56258</v>
      </c>
      <c r="AH99" s="16">
        <v>3833</v>
      </c>
      <c r="AI99" s="16">
        <v>2081</v>
      </c>
      <c r="AJ99" s="79">
        <f t="shared" si="542"/>
        <v>365529</v>
      </c>
      <c r="AK99" s="80">
        <f t="shared" si="543"/>
        <v>293236</v>
      </c>
      <c r="AL99" s="70">
        <v>73013</v>
      </c>
      <c r="AM99" s="70">
        <v>220223</v>
      </c>
      <c r="AN99" s="70">
        <v>13046</v>
      </c>
      <c r="AO99" s="70">
        <v>53517</v>
      </c>
      <c r="AP99" s="70">
        <v>3726</v>
      </c>
      <c r="AQ99" s="70">
        <v>2004</v>
      </c>
      <c r="AR99" s="39">
        <f t="shared" si="544"/>
        <v>352053</v>
      </c>
      <c r="AS99" s="86">
        <f t="shared" si="545"/>
        <v>280062</v>
      </c>
      <c r="AT99" s="16">
        <v>70900</v>
      </c>
      <c r="AU99" s="16">
        <v>209162</v>
      </c>
      <c r="AV99" s="16">
        <v>12645</v>
      </c>
      <c r="AW99" s="16">
        <v>53760</v>
      </c>
      <c r="AX99" s="16">
        <v>3290</v>
      </c>
      <c r="AY99" s="16">
        <v>2296</v>
      </c>
      <c r="AZ99" s="79">
        <f t="shared" si="546"/>
        <v>358691</v>
      </c>
      <c r="BA99" s="80">
        <f t="shared" si="547"/>
        <v>285514</v>
      </c>
      <c r="BB99" s="70">
        <v>69779</v>
      </c>
      <c r="BC99" s="70">
        <v>215735</v>
      </c>
      <c r="BD99" s="70">
        <v>13485</v>
      </c>
      <c r="BE99" s="70">
        <v>54195</v>
      </c>
      <c r="BF99" s="70">
        <v>3054</v>
      </c>
      <c r="BG99" s="70">
        <v>2443</v>
      </c>
      <c r="BH99" s="39">
        <f t="shared" si="548"/>
        <v>343225</v>
      </c>
      <c r="BI99" s="86">
        <f t="shared" si="549"/>
        <v>273709</v>
      </c>
      <c r="BJ99" s="16">
        <v>66843</v>
      </c>
      <c r="BK99" s="16">
        <v>206866</v>
      </c>
      <c r="BL99" s="16">
        <v>12872</v>
      </c>
      <c r="BM99" s="16">
        <v>50745</v>
      </c>
      <c r="BN99" s="16">
        <v>3587</v>
      </c>
      <c r="BO99" s="16">
        <v>2312</v>
      </c>
      <c r="BP99" s="79">
        <f t="shared" si="550"/>
        <v>337439</v>
      </c>
      <c r="BQ99" s="80">
        <f t="shared" si="551"/>
        <v>267498</v>
      </c>
      <c r="BR99" s="70">
        <v>65934</v>
      </c>
      <c r="BS99" s="70">
        <v>201564</v>
      </c>
      <c r="BT99" s="70">
        <v>12425</v>
      </c>
      <c r="BU99" s="70">
        <v>52112</v>
      </c>
      <c r="BV99" s="70">
        <v>3240</v>
      </c>
      <c r="BW99" s="70">
        <v>2164</v>
      </c>
      <c r="BX99" s="39">
        <f t="shared" si="552"/>
        <v>359195</v>
      </c>
      <c r="BY99" s="86">
        <f t="shared" si="553"/>
        <v>285422</v>
      </c>
      <c r="BZ99" s="16">
        <v>68563</v>
      </c>
      <c r="CA99" s="16">
        <v>216859</v>
      </c>
      <c r="CB99" s="16">
        <v>12330</v>
      </c>
      <c r="CC99" s="16">
        <v>55847</v>
      </c>
      <c r="CD99" s="16">
        <v>2740</v>
      </c>
      <c r="CE99" s="16">
        <v>2856</v>
      </c>
      <c r="CF99" s="79">
        <f t="shared" si="554"/>
        <v>309736</v>
      </c>
      <c r="CG99" s="80">
        <f t="shared" si="555"/>
        <v>244034</v>
      </c>
      <c r="CH99" s="70">
        <v>61821</v>
      </c>
      <c r="CI99" s="70">
        <v>182213</v>
      </c>
      <c r="CJ99" s="70">
        <v>10868</v>
      </c>
      <c r="CK99" s="70">
        <v>49368</v>
      </c>
      <c r="CL99" s="70">
        <v>3099</v>
      </c>
      <c r="CM99" s="70">
        <v>2367</v>
      </c>
      <c r="CN99" s="39">
        <f t="shared" si="556"/>
        <v>364920</v>
      </c>
      <c r="CO99" s="86">
        <f t="shared" si="557"/>
        <v>291908</v>
      </c>
      <c r="CP99" s="16">
        <v>69184</v>
      </c>
      <c r="CQ99" s="16">
        <v>222724</v>
      </c>
      <c r="CR99" s="16">
        <v>13192</v>
      </c>
      <c r="CS99" s="16">
        <v>54377</v>
      </c>
      <c r="CT99" s="16">
        <v>2918</v>
      </c>
      <c r="CU99" s="16">
        <v>2525</v>
      </c>
      <c r="CV99" s="79">
        <f t="shared" si="558"/>
        <v>352500</v>
      </c>
      <c r="CW99" s="80">
        <f t="shared" si="559"/>
        <v>282112</v>
      </c>
      <c r="CX99" s="70">
        <v>68055</v>
      </c>
      <c r="CY99" s="70">
        <v>214057</v>
      </c>
      <c r="CZ99" s="70">
        <v>11900</v>
      </c>
      <c r="DA99" s="70">
        <v>52484</v>
      </c>
      <c r="DB99" s="70">
        <v>3343</v>
      </c>
      <c r="DC99" s="90">
        <v>2661</v>
      </c>
    </row>
    <row r="100" spans="1:107" x14ac:dyDescent="0.3">
      <c r="A100" s="156"/>
      <c r="B100" s="1">
        <v>244</v>
      </c>
      <c r="C100" s="1" t="s">
        <v>44</v>
      </c>
      <c r="D100" s="35">
        <f t="shared" si="560"/>
        <v>1024216</v>
      </c>
      <c r="E100" s="35">
        <f t="shared" si="561"/>
        <v>707872</v>
      </c>
      <c r="F100" s="35">
        <f t="shared" si="562"/>
        <v>269158</v>
      </c>
      <c r="G100" s="35">
        <f t="shared" si="563"/>
        <v>438714</v>
      </c>
      <c r="H100" s="35">
        <f t="shared" si="564"/>
        <v>44669</v>
      </c>
      <c r="I100" s="35">
        <f t="shared" si="565"/>
        <v>200897</v>
      </c>
      <c r="J100" s="35">
        <f t="shared" si="566"/>
        <v>9815</v>
      </c>
      <c r="K100" s="35">
        <f t="shared" si="567"/>
        <v>60963</v>
      </c>
      <c r="L100" s="39">
        <f t="shared" si="568"/>
        <v>76426</v>
      </c>
      <c r="M100" s="86">
        <f t="shared" si="569"/>
        <v>52384</v>
      </c>
      <c r="N100" s="16">
        <v>19693</v>
      </c>
      <c r="O100" s="16">
        <v>32691</v>
      </c>
      <c r="P100" s="16">
        <v>3758</v>
      </c>
      <c r="Q100" s="16">
        <v>15276</v>
      </c>
      <c r="R100" s="16">
        <v>920</v>
      </c>
      <c r="S100" s="16">
        <v>4088</v>
      </c>
      <c r="T100" s="79">
        <f t="shared" si="538"/>
        <v>73668</v>
      </c>
      <c r="U100" s="80">
        <f t="shared" si="539"/>
        <v>50469</v>
      </c>
      <c r="V100" s="70">
        <v>18139</v>
      </c>
      <c r="W100" s="70">
        <v>32330</v>
      </c>
      <c r="X100" s="70">
        <v>3367</v>
      </c>
      <c r="Y100" s="70">
        <v>14912</v>
      </c>
      <c r="Z100" s="70">
        <v>798</v>
      </c>
      <c r="AA100" s="70">
        <v>4122</v>
      </c>
      <c r="AB100" s="39">
        <f t="shared" si="540"/>
        <v>91310</v>
      </c>
      <c r="AC100" s="86">
        <f t="shared" si="541"/>
        <v>63366</v>
      </c>
      <c r="AD100" s="16">
        <v>25265</v>
      </c>
      <c r="AE100" s="16">
        <v>38101</v>
      </c>
      <c r="AF100" s="16">
        <v>4204</v>
      </c>
      <c r="AG100" s="16">
        <v>17968</v>
      </c>
      <c r="AH100" s="16">
        <v>813</v>
      </c>
      <c r="AI100" s="16">
        <v>4959</v>
      </c>
      <c r="AJ100" s="79">
        <f t="shared" si="542"/>
        <v>87336</v>
      </c>
      <c r="AK100" s="80">
        <f t="shared" si="543"/>
        <v>60830</v>
      </c>
      <c r="AL100" s="70">
        <v>23963</v>
      </c>
      <c r="AM100" s="70">
        <v>36867</v>
      </c>
      <c r="AN100" s="70">
        <v>3925</v>
      </c>
      <c r="AO100" s="70">
        <v>17287</v>
      </c>
      <c r="AP100" s="70">
        <v>737</v>
      </c>
      <c r="AQ100" s="70">
        <v>4557</v>
      </c>
      <c r="AR100" s="39">
        <f t="shared" si="544"/>
        <v>88171</v>
      </c>
      <c r="AS100" s="86">
        <f t="shared" si="545"/>
        <v>61079</v>
      </c>
      <c r="AT100" s="16">
        <v>24592</v>
      </c>
      <c r="AU100" s="16">
        <v>36487</v>
      </c>
      <c r="AV100" s="16">
        <v>3906</v>
      </c>
      <c r="AW100" s="16">
        <v>17473</v>
      </c>
      <c r="AX100" s="16">
        <v>892</v>
      </c>
      <c r="AY100" s="16">
        <v>4821</v>
      </c>
      <c r="AZ100" s="79">
        <f t="shared" si="546"/>
        <v>86430</v>
      </c>
      <c r="BA100" s="80">
        <f t="shared" si="547"/>
        <v>58546</v>
      </c>
      <c r="BB100" s="70">
        <v>22696</v>
      </c>
      <c r="BC100" s="70">
        <v>35850</v>
      </c>
      <c r="BD100" s="70">
        <v>3986</v>
      </c>
      <c r="BE100" s="70">
        <v>17028</v>
      </c>
      <c r="BF100" s="70">
        <v>791</v>
      </c>
      <c r="BG100" s="70">
        <v>6079</v>
      </c>
      <c r="BH100" s="39">
        <f t="shared" si="548"/>
        <v>83498</v>
      </c>
      <c r="BI100" s="86">
        <f t="shared" si="549"/>
        <v>56964</v>
      </c>
      <c r="BJ100" s="16">
        <v>21506</v>
      </c>
      <c r="BK100" s="16">
        <v>35458</v>
      </c>
      <c r="BL100" s="16">
        <v>3960</v>
      </c>
      <c r="BM100" s="16">
        <v>16371</v>
      </c>
      <c r="BN100" s="16">
        <v>762</v>
      </c>
      <c r="BO100" s="16">
        <v>5441</v>
      </c>
      <c r="BP100" s="79">
        <f t="shared" si="550"/>
        <v>81149</v>
      </c>
      <c r="BQ100" s="80">
        <f t="shared" si="551"/>
        <v>55333</v>
      </c>
      <c r="BR100" s="70">
        <v>20255</v>
      </c>
      <c r="BS100" s="70">
        <v>35078</v>
      </c>
      <c r="BT100" s="70">
        <v>3429</v>
      </c>
      <c r="BU100" s="70">
        <v>16449</v>
      </c>
      <c r="BV100" s="70">
        <v>868</v>
      </c>
      <c r="BW100" s="70">
        <v>5070</v>
      </c>
      <c r="BX100" s="39">
        <f t="shared" si="552"/>
        <v>92474</v>
      </c>
      <c r="BY100" s="86">
        <f t="shared" si="553"/>
        <v>64456</v>
      </c>
      <c r="BZ100" s="16">
        <v>24183</v>
      </c>
      <c r="CA100" s="16">
        <v>40273</v>
      </c>
      <c r="CB100" s="16">
        <v>3419</v>
      </c>
      <c r="CC100" s="16">
        <v>17942</v>
      </c>
      <c r="CD100" s="16">
        <v>837</v>
      </c>
      <c r="CE100" s="16">
        <v>5820</v>
      </c>
      <c r="CF100" s="79">
        <f t="shared" si="554"/>
        <v>84211</v>
      </c>
      <c r="CG100" s="80">
        <f t="shared" si="555"/>
        <v>58734</v>
      </c>
      <c r="CH100" s="70">
        <v>22842</v>
      </c>
      <c r="CI100" s="70">
        <v>35892</v>
      </c>
      <c r="CJ100" s="70">
        <v>3157</v>
      </c>
      <c r="CK100" s="70">
        <v>16545</v>
      </c>
      <c r="CL100" s="70">
        <v>912</v>
      </c>
      <c r="CM100" s="70">
        <v>4863</v>
      </c>
      <c r="CN100" s="39">
        <f t="shared" si="556"/>
        <v>90960</v>
      </c>
      <c r="CO100" s="86">
        <f t="shared" si="557"/>
        <v>63660</v>
      </c>
      <c r="CP100" s="16">
        <v>23320</v>
      </c>
      <c r="CQ100" s="16">
        <v>40340</v>
      </c>
      <c r="CR100" s="16">
        <v>3813</v>
      </c>
      <c r="CS100" s="16">
        <v>17049</v>
      </c>
      <c r="CT100" s="16">
        <v>743</v>
      </c>
      <c r="CU100" s="16">
        <v>5695</v>
      </c>
      <c r="CV100" s="79">
        <f t="shared" si="558"/>
        <v>88583</v>
      </c>
      <c r="CW100" s="80">
        <f t="shared" si="559"/>
        <v>62051</v>
      </c>
      <c r="CX100" s="70">
        <v>22704</v>
      </c>
      <c r="CY100" s="70">
        <v>39347</v>
      </c>
      <c r="CZ100" s="70">
        <v>3745</v>
      </c>
      <c r="DA100" s="70">
        <v>16597</v>
      </c>
      <c r="DB100" s="70">
        <v>742</v>
      </c>
      <c r="DC100" s="90">
        <v>5448</v>
      </c>
    </row>
    <row r="101" spans="1:107" x14ac:dyDescent="0.3">
      <c r="A101" s="156"/>
      <c r="B101" s="1">
        <v>245</v>
      </c>
      <c r="C101" s="1" t="s">
        <v>45</v>
      </c>
      <c r="D101" s="35">
        <f t="shared" si="560"/>
        <v>507320</v>
      </c>
      <c r="E101" s="35">
        <f t="shared" si="561"/>
        <v>355282</v>
      </c>
      <c r="F101" s="35">
        <f t="shared" si="562"/>
        <v>97962</v>
      </c>
      <c r="G101" s="35">
        <f t="shared" si="563"/>
        <v>257320</v>
      </c>
      <c r="H101" s="35">
        <f t="shared" si="564"/>
        <v>11349</v>
      </c>
      <c r="I101" s="35">
        <f t="shared" si="565"/>
        <v>124224</v>
      </c>
      <c r="J101" s="35">
        <f t="shared" si="566"/>
        <v>3591</v>
      </c>
      <c r="K101" s="35">
        <f t="shared" si="567"/>
        <v>12874</v>
      </c>
      <c r="L101" s="39">
        <f t="shared" si="568"/>
        <v>37255</v>
      </c>
      <c r="M101" s="86">
        <f t="shared" si="569"/>
        <v>26465</v>
      </c>
      <c r="N101" s="16">
        <v>7218</v>
      </c>
      <c r="O101" s="16">
        <v>19247</v>
      </c>
      <c r="P101" s="16">
        <v>707</v>
      </c>
      <c r="Q101" s="16">
        <v>8910</v>
      </c>
      <c r="R101" s="16">
        <v>308</v>
      </c>
      <c r="S101" s="16">
        <v>865</v>
      </c>
      <c r="T101" s="79">
        <f t="shared" si="538"/>
        <v>37227</v>
      </c>
      <c r="U101" s="80">
        <f t="shared" si="539"/>
        <v>26463</v>
      </c>
      <c r="V101" s="70">
        <v>7277</v>
      </c>
      <c r="W101" s="70">
        <v>19186</v>
      </c>
      <c r="X101" s="70">
        <v>665</v>
      </c>
      <c r="Y101" s="70">
        <v>8987</v>
      </c>
      <c r="Z101" s="70">
        <v>335</v>
      </c>
      <c r="AA101" s="70">
        <v>777</v>
      </c>
      <c r="AB101" s="39">
        <f t="shared" si="540"/>
        <v>43491</v>
      </c>
      <c r="AC101" s="86">
        <f t="shared" si="541"/>
        <v>30527</v>
      </c>
      <c r="AD101" s="16">
        <v>8650</v>
      </c>
      <c r="AE101" s="16">
        <v>21877</v>
      </c>
      <c r="AF101" s="16">
        <v>965</v>
      </c>
      <c r="AG101" s="16">
        <v>10738</v>
      </c>
      <c r="AH101" s="16">
        <v>282</v>
      </c>
      <c r="AI101" s="16">
        <v>979</v>
      </c>
      <c r="AJ101" s="79">
        <f t="shared" si="542"/>
        <v>42218</v>
      </c>
      <c r="AK101" s="80">
        <f t="shared" si="543"/>
        <v>29506</v>
      </c>
      <c r="AL101" s="70">
        <v>8315</v>
      </c>
      <c r="AM101" s="70">
        <v>21191</v>
      </c>
      <c r="AN101" s="70">
        <v>992</v>
      </c>
      <c r="AO101" s="70">
        <v>10419</v>
      </c>
      <c r="AP101" s="70">
        <v>312</v>
      </c>
      <c r="AQ101" s="70">
        <v>989</v>
      </c>
      <c r="AR101" s="39">
        <f t="shared" si="544"/>
        <v>43394</v>
      </c>
      <c r="AS101" s="86">
        <f t="shared" si="545"/>
        <v>29683</v>
      </c>
      <c r="AT101" s="16">
        <v>8605</v>
      </c>
      <c r="AU101" s="16">
        <v>21078</v>
      </c>
      <c r="AV101" s="16">
        <v>1034</v>
      </c>
      <c r="AW101" s="16">
        <v>11383</v>
      </c>
      <c r="AX101" s="16">
        <v>322</v>
      </c>
      <c r="AY101" s="16">
        <v>972</v>
      </c>
      <c r="AZ101" s="79">
        <f t="shared" si="546"/>
        <v>43984</v>
      </c>
      <c r="BA101" s="80">
        <f t="shared" si="547"/>
        <v>30390</v>
      </c>
      <c r="BB101" s="70">
        <v>8508</v>
      </c>
      <c r="BC101" s="70">
        <v>21882</v>
      </c>
      <c r="BD101" s="70">
        <v>1182</v>
      </c>
      <c r="BE101" s="70">
        <v>11118</v>
      </c>
      <c r="BF101" s="70">
        <v>269</v>
      </c>
      <c r="BG101" s="70">
        <v>1025</v>
      </c>
      <c r="BH101" s="39">
        <f t="shared" si="548"/>
        <v>41552</v>
      </c>
      <c r="BI101" s="86">
        <f t="shared" si="549"/>
        <v>29198</v>
      </c>
      <c r="BJ101" s="16">
        <v>8199</v>
      </c>
      <c r="BK101" s="16">
        <v>20999</v>
      </c>
      <c r="BL101" s="16">
        <v>1015</v>
      </c>
      <c r="BM101" s="16">
        <v>9982</v>
      </c>
      <c r="BN101" s="16">
        <v>328</v>
      </c>
      <c r="BO101" s="16">
        <v>1029</v>
      </c>
      <c r="BP101" s="79">
        <f t="shared" si="550"/>
        <v>41579</v>
      </c>
      <c r="BQ101" s="80">
        <f t="shared" si="551"/>
        <v>29042</v>
      </c>
      <c r="BR101" s="70">
        <v>7917</v>
      </c>
      <c r="BS101" s="70">
        <v>21125</v>
      </c>
      <c r="BT101" s="70">
        <v>920</v>
      </c>
      <c r="BU101" s="70">
        <v>10224</v>
      </c>
      <c r="BV101" s="70">
        <v>319</v>
      </c>
      <c r="BW101" s="70">
        <v>1074</v>
      </c>
      <c r="BX101" s="39">
        <f t="shared" si="552"/>
        <v>46366</v>
      </c>
      <c r="BY101" s="86">
        <f t="shared" si="553"/>
        <v>32386</v>
      </c>
      <c r="BZ101" s="16">
        <v>8779</v>
      </c>
      <c r="CA101" s="16">
        <v>23607</v>
      </c>
      <c r="CB101" s="16">
        <v>971</v>
      </c>
      <c r="CC101" s="16">
        <v>11484</v>
      </c>
      <c r="CD101" s="16">
        <v>277</v>
      </c>
      <c r="CE101" s="16">
        <v>1248</v>
      </c>
      <c r="CF101" s="79">
        <f t="shared" si="554"/>
        <v>40694</v>
      </c>
      <c r="CG101" s="80">
        <f t="shared" si="555"/>
        <v>27901</v>
      </c>
      <c r="CH101" s="70">
        <v>7529</v>
      </c>
      <c r="CI101" s="70">
        <v>20372</v>
      </c>
      <c r="CJ101" s="70">
        <v>849</v>
      </c>
      <c r="CK101" s="70">
        <v>10422</v>
      </c>
      <c r="CL101" s="70">
        <v>251</v>
      </c>
      <c r="CM101" s="70">
        <v>1271</v>
      </c>
      <c r="CN101" s="39">
        <f t="shared" si="556"/>
        <v>45370</v>
      </c>
      <c r="CO101" s="86">
        <f t="shared" si="557"/>
        <v>32131</v>
      </c>
      <c r="CP101" s="16">
        <v>8476</v>
      </c>
      <c r="CQ101" s="16">
        <v>23655</v>
      </c>
      <c r="CR101" s="16">
        <v>1075</v>
      </c>
      <c r="CS101" s="16">
        <v>10542</v>
      </c>
      <c r="CT101" s="16">
        <v>279</v>
      </c>
      <c r="CU101" s="16">
        <v>1343</v>
      </c>
      <c r="CV101" s="79">
        <f t="shared" si="558"/>
        <v>44190</v>
      </c>
      <c r="CW101" s="80">
        <f t="shared" si="559"/>
        <v>31590</v>
      </c>
      <c r="CX101" s="70">
        <v>8489</v>
      </c>
      <c r="CY101" s="70">
        <v>23101</v>
      </c>
      <c r="CZ101" s="70">
        <v>974</v>
      </c>
      <c r="DA101" s="70">
        <v>10015</v>
      </c>
      <c r="DB101" s="70">
        <v>309</v>
      </c>
      <c r="DC101" s="90">
        <v>1302</v>
      </c>
    </row>
    <row r="102" spans="1:107" x14ac:dyDescent="0.3">
      <c r="A102" s="156"/>
      <c r="B102" s="1">
        <v>246</v>
      </c>
      <c r="C102" s="1" t="s">
        <v>46</v>
      </c>
      <c r="D102" s="35">
        <f t="shared" si="560"/>
        <v>1509163</v>
      </c>
      <c r="E102" s="35">
        <f t="shared" si="561"/>
        <v>1001557</v>
      </c>
      <c r="F102" s="35">
        <f t="shared" si="562"/>
        <v>348568</v>
      </c>
      <c r="G102" s="35">
        <f t="shared" si="563"/>
        <v>652989</v>
      </c>
      <c r="H102" s="35">
        <f t="shared" si="564"/>
        <v>30212</v>
      </c>
      <c r="I102" s="35">
        <f t="shared" si="565"/>
        <v>414767</v>
      </c>
      <c r="J102" s="35">
        <f t="shared" si="566"/>
        <v>26207</v>
      </c>
      <c r="K102" s="35">
        <f t="shared" si="567"/>
        <v>36420</v>
      </c>
      <c r="L102" s="39">
        <f t="shared" si="568"/>
        <v>117588</v>
      </c>
      <c r="M102" s="86">
        <f t="shared" si="569"/>
        <v>78958</v>
      </c>
      <c r="N102" s="16">
        <v>26655</v>
      </c>
      <c r="O102" s="16">
        <v>52303</v>
      </c>
      <c r="P102" s="16">
        <v>2551</v>
      </c>
      <c r="Q102" s="16">
        <v>30987</v>
      </c>
      <c r="R102" s="16">
        <v>2265</v>
      </c>
      <c r="S102" s="16">
        <v>2827</v>
      </c>
      <c r="T102" s="79">
        <f t="shared" si="538"/>
        <v>120403</v>
      </c>
      <c r="U102" s="80">
        <f t="shared" si="539"/>
        <v>79884</v>
      </c>
      <c r="V102" s="70">
        <v>27289</v>
      </c>
      <c r="W102" s="70">
        <v>52595</v>
      </c>
      <c r="X102" s="70">
        <v>2614</v>
      </c>
      <c r="Y102" s="70">
        <v>32986</v>
      </c>
      <c r="Z102" s="70">
        <v>2237</v>
      </c>
      <c r="AA102" s="70">
        <v>2682</v>
      </c>
      <c r="AB102" s="39">
        <f t="shared" si="540"/>
        <v>135630</v>
      </c>
      <c r="AC102" s="86">
        <f t="shared" si="541"/>
        <v>89813</v>
      </c>
      <c r="AD102" s="16">
        <v>31159</v>
      </c>
      <c r="AE102" s="16">
        <v>58654</v>
      </c>
      <c r="AF102" s="16">
        <v>2995</v>
      </c>
      <c r="AG102" s="16">
        <v>37219</v>
      </c>
      <c r="AH102" s="16">
        <v>2457</v>
      </c>
      <c r="AI102" s="16">
        <v>3146</v>
      </c>
      <c r="AJ102" s="79">
        <f t="shared" si="542"/>
        <v>127635</v>
      </c>
      <c r="AK102" s="80">
        <f t="shared" si="543"/>
        <v>83804</v>
      </c>
      <c r="AL102" s="70">
        <v>29977</v>
      </c>
      <c r="AM102" s="70">
        <v>53827</v>
      </c>
      <c r="AN102" s="70">
        <v>2674</v>
      </c>
      <c r="AO102" s="70">
        <v>35889</v>
      </c>
      <c r="AP102" s="70">
        <v>2110</v>
      </c>
      <c r="AQ102" s="70">
        <v>3158</v>
      </c>
      <c r="AR102" s="39">
        <f t="shared" si="544"/>
        <v>122770</v>
      </c>
      <c r="AS102" s="86">
        <f t="shared" si="545"/>
        <v>80812</v>
      </c>
      <c r="AT102" s="16">
        <v>29174</v>
      </c>
      <c r="AU102" s="16">
        <v>51638</v>
      </c>
      <c r="AV102" s="16">
        <v>2439</v>
      </c>
      <c r="AW102" s="16">
        <v>34437</v>
      </c>
      <c r="AX102" s="16">
        <v>2020</v>
      </c>
      <c r="AY102" s="16">
        <v>3062</v>
      </c>
      <c r="AZ102" s="79">
        <f t="shared" si="546"/>
        <v>120095</v>
      </c>
      <c r="BA102" s="80">
        <f t="shared" si="547"/>
        <v>78752</v>
      </c>
      <c r="BB102" s="70">
        <v>27623</v>
      </c>
      <c r="BC102" s="70">
        <v>51129</v>
      </c>
      <c r="BD102" s="70">
        <v>2494</v>
      </c>
      <c r="BE102" s="70">
        <v>33809</v>
      </c>
      <c r="BF102" s="70">
        <v>1786</v>
      </c>
      <c r="BG102" s="70">
        <v>3254</v>
      </c>
      <c r="BH102" s="39">
        <f t="shared" si="548"/>
        <v>119871</v>
      </c>
      <c r="BI102" s="86">
        <f t="shared" si="549"/>
        <v>79183</v>
      </c>
      <c r="BJ102" s="16">
        <v>27552</v>
      </c>
      <c r="BK102" s="16">
        <v>51631</v>
      </c>
      <c r="BL102" s="16">
        <v>2913</v>
      </c>
      <c r="BM102" s="16">
        <v>32709</v>
      </c>
      <c r="BN102" s="16">
        <v>1761</v>
      </c>
      <c r="BO102" s="16">
        <v>3305</v>
      </c>
      <c r="BP102" s="79">
        <f t="shared" si="550"/>
        <v>117179</v>
      </c>
      <c r="BQ102" s="80">
        <f t="shared" si="551"/>
        <v>77031</v>
      </c>
      <c r="BR102" s="70">
        <v>26861</v>
      </c>
      <c r="BS102" s="70">
        <v>50170</v>
      </c>
      <c r="BT102" s="70">
        <v>2282</v>
      </c>
      <c r="BU102" s="70">
        <v>32475</v>
      </c>
      <c r="BV102" s="70">
        <v>2332</v>
      </c>
      <c r="BW102" s="70">
        <v>3059</v>
      </c>
      <c r="BX102" s="39">
        <f t="shared" si="552"/>
        <v>131944</v>
      </c>
      <c r="BY102" s="86">
        <f t="shared" si="553"/>
        <v>87578</v>
      </c>
      <c r="BZ102" s="16">
        <v>29799</v>
      </c>
      <c r="CA102" s="16">
        <v>57779</v>
      </c>
      <c r="CB102" s="16">
        <v>2275</v>
      </c>
      <c r="CC102" s="16">
        <v>36508</v>
      </c>
      <c r="CD102" s="16">
        <v>2219</v>
      </c>
      <c r="CE102" s="16">
        <v>3364</v>
      </c>
      <c r="CF102" s="79">
        <f t="shared" si="554"/>
        <v>120966</v>
      </c>
      <c r="CG102" s="80">
        <f t="shared" si="555"/>
        <v>79330</v>
      </c>
      <c r="CH102" s="70">
        <v>28542</v>
      </c>
      <c r="CI102" s="70">
        <v>50788</v>
      </c>
      <c r="CJ102" s="70">
        <v>2015</v>
      </c>
      <c r="CK102" s="70">
        <v>34387</v>
      </c>
      <c r="CL102" s="70">
        <v>2124</v>
      </c>
      <c r="CM102" s="70">
        <v>3110</v>
      </c>
      <c r="CN102" s="39">
        <f t="shared" si="556"/>
        <v>133681</v>
      </c>
      <c r="CO102" s="86">
        <f t="shared" si="557"/>
        <v>90508</v>
      </c>
      <c r="CP102" s="16">
        <v>30787</v>
      </c>
      <c r="CQ102" s="16">
        <v>59721</v>
      </c>
      <c r="CR102" s="16">
        <v>2406</v>
      </c>
      <c r="CS102" s="16">
        <v>35530</v>
      </c>
      <c r="CT102" s="16">
        <v>2238</v>
      </c>
      <c r="CU102" s="16">
        <v>2999</v>
      </c>
      <c r="CV102" s="79">
        <f t="shared" si="558"/>
        <v>141401</v>
      </c>
      <c r="CW102" s="80">
        <f t="shared" si="559"/>
        <v>95904</v>
      </c>
      <c r="CX102" s="70">
        <v>33150</v>
      </c>
      <c r="CY102" s="70">
        <v>62754</v>
      </c>
      <c r="CZ102" s="70">
        <v>2554</v>
      </c>
      <c r="DA102" s="70">
        <v>37831</v>
      </c>
      <c r="DB102" s="70">
        <v>2658</v>
      </c>
      <c r="DC102" s="90">
        <v>2454</v>
      </c>
    </row>
    <row r="103" spans="1:107" x14ac:dyDescent="0.3">
      <c r="A103" s="156"/>
      <c r="B103" s="1">
        <v>247</v>
      </c>
      <c r="C103" s="1" t="s">
        <v>47</v>
      </c>
      <c r="D103" s="35">
        <f t="shared" si="560"/>
        <v>395464</v>
      </c>
      <c r="E103" s="35">
        <f t="shared" si="561"/>
        <v>293818</v>
      </c>
      <c r="F103" s="35">
        <f t="shared" si="562"/>
        <v>92867</v>
      </c>
      <c r="G103" s="35">
        <f t="shared" si="563"/>
        <v>200951</v>
      </c>
      <c r="H103" s="35">
        <f t="shared" si="564"/>
        <v>12870</v>
      </c>
      <c r="I103" s="35">
        <f t="shared" si="565"/>
        <v>74553</v>
      </c>
      <c r="J103" s="35">
        <f t="shared" si="566"/>
        <v>2868</v>
      </c>
      <c r="K103" s="35">
        <f t="shared" si="567"/>
        <v>11355</v>
      </c>
      <c r="L103" s="39">
        <f t="shared" si="568"/>
        <v>29023</v>
      </c>
      <c r="M103" s="86">
        <f t="shared" si="569"/>
        <v>21642</v>
      </c>
      <c r="N103" s="16">
        <v>6067</v>
      </c>
      <c r="O103" s="16">
        <v>15575</v>
      </c>
      <c r="P103" s="16">
        <v>996</v>
      </c>
      <c r="Q103" s="16">
        <v>5179</v>
      </c>
      <c r="R103" s="16">
        <v>241</v>
      </c>
      <c r="S103" s="16">
        <v>965</v>
      </c>
      <c r="T103" s="79">
        <f t="shared" si="538"/>
        <v>28897</v>
      </c>
      <c r="U103" s="80">
        <f t="shared" si="539"/>
        <v>21370</v>
      </c>
      <c r="V103" s="70">
        <v>5764</v>
      </c>
      <c r="W103" s="70">
        <v>15606</v>
      </c>
      <c r="X103" s="70">
        <v>953</v>
      </c>
      <c r="Y103" s="70">
        <v>5501</v>
      </c>
      <c r="Z103" s="70">
        <v>235</v>
      </c>
      <c r="AA103" s="70">
        <v>838</v>
      </c>
      <c r="AB103" s="39">
        <f t="shared" si="540"/>
        <v>34841</v>
      </c>
      <c r="AC103" s="86">
        <f t="shared" si="541"/>
        <v>26054</v>
      </c>
      <c r="AD103" s="16">
        <v>8435</v>
      </c>
      <c r="AE103" s="16">
        <v>17619</v>
      </c>
      <c r="AF103" s="16">
        <v>1176</v>
      </c>
      <c r="AG103" s="16">
        <v>6478</v>
      </c>
      <c r="AH103" s="16">
        <v>230</v>
      </c>
      <c r="AI103" s="16">
        <v>903</v>
      </c>
      <c r="AJ103" s="79">
        <f t="shared" si="542"/>
        <v>34448</v>
      </c>
      <c r="AK103" s="80">
        <f t="shared" si="543"/>
        <v>25626</v>
      </c>
      <c r="AL103" s="70">
        <v>8309</v>
      </c>
      <c r="AM103" s="70">
        <v>17317</v>
      </c>
      <c r="AN103" s="70">
        <v>1077</v>
      </c>
      <c r="AO103" s="70">
        <v>6540</v>
      </c>
      <c r="AP103" s="70">
        <v>263</v>
      </c>
      <c r="AQ103" s="70">
        <v>942</v>
      </c>
      <c r="AR103" s="39">
        <f t="shared" si="544"/>
        <v>32195</v>
      </c>
      <c r="AS103" s="86">
        <f t="shared" si="545"/>
        <v>23779</v>
      </c>
      <c r="AT103" s="16">
        <v>8109</v>
      </c>
      <c r="AU103" s="16">
        <v>15670</v>
      </c>
      <c r="AV103" s="16">
        <v>1132</v>
      </c>
      <c r="AW103" s="16">
        <v>6196</v>
      </c>
      <c r="AX103" s="16">
        <v>303</v>
      </c>
      <c r="AY103" s="16">
        <v>785</v>
      </c>
      <c r="AZ103" s="79">
        <f t="shared" si="546"/>
        <v>33141</v>
      </c>
      <c r="BA103" s="80">
        <f t="shared" si="547"/>
        <v>24082</v>
      </c>
      <c r="BB103" s="70">
        <v>7732</v>
      </c>
      <c r="BC103" s="70">
        <v>16350</v>
      </c>
      <c r="BD103" s="70">
        <v>1262</v>
      </c>
      <c r="BE103" s="70">
        <v>6531</v>
      </c>
      <c r="BF103" s="70">
        <v>268</v>
      </c>
      <c r="BG103" s="70">
        <v>998</v>
      </c>
      <c r="BH103" s="39">
        <f t="shared" si="548"/>
        <v>35131</v>
      </c>
      <c r="BI103" s="86">
        <f t="shared" si="549"/>
        <v>26327</v>
      </c>
      <c r="BJ103" s="16">
        <v>8852</v>
      </c>
      <c r="BK103" s="16">
        <v>17475</v>
      </c>
      <c r="BL103" s="16">
        <v>1173</v>
      </c>
      <c r="BM103" s="16">
        <v>6310</v>
      </c>
      <c r="BN103" s="16">
        <v>247</v>
      </c>
      <c r="BO103" s="16">
        <v>1074</v>
      </c>
      <c r="BP103" s="79">
        <f t="shared" si="550"/>
        <v>33506</v>
      </c>
      <c r="BQ103" s="80">
        <f t="shared" si="551"/>
        <v>24722</v>
      </c>
      <c r="BR103" s="70">
        <v>7440</v>
      </c>
      <c r="BS103" s="70">
        <v>17282</v>
      </c>
      <c r="BT103" s="70">
        <v>1114</v>
      </c>
      <c r="BU103" s="70">
        <v>6446</v>
      </c>
      <c r="BV103" s="70">
        <v>224</v>
      </c>
      <c r="BW103" s="70">
        <v>1000</v>
      </c>
      <c r="BX103" s="39">
        <f t="shared" si="552"/>
        <v>34480</v>
      </c>
      <c r="BY103" s="86">
        <f t="shared" si="553"/>
        <v>25348</v>
      </c>
      <c r="BZ103" s="16">
        <v>8274</v>
      </c>
      <c r="CA103" s="16">
        <v>17074</v>
      </c>
      <c r="CB103" s="16">
        <v>1031</v>
      </c>
      <c r="CC103" s="16">
        <v>6838</v>
      </c>
      <c r="CD103" s="16">
        <v>238</v>
      </c>
      <c r="CE103" s="16">
        <v>1025</v>
      </c>
      <c r="CF103" s="79">
        <f t="shared" si="554"/>
        <v>28504</v>
      </c>
      <c r="CG103" s="80">
        <f t="shared" si="555"/>
        <v>20887</v>
      </c>
      <c r="CH103" s="70">
        <v>6643</v>
      </c>
      <c r="CI103" s="70">
        <v>14244</v>
      </c>
      <c r="CJ103" s="70">
        <v>833</v>
      </c>
      <c r="CK103" s="70">
        <v>5728</v>
      </c>
      <c r="CL103" s="70">
        <v>211</v>
      </c>
      <c r="CM103" s="70">
        <v>845</v>
      </c>
      <c r="CN103" s="39">
        <f t="shared" si="556"/>
        <v>35679</v>
      </c>
      <c r="CO103" s="86">
        <f t="shared" si="557"/>
        <v>27049</v>
      </c>
      <c r="CP103" s="16">
        <v>8594</v>
      </c>
      <c r="CQ103" s="16">
        <v>18455</v>
      </c>
      <c r="CR103" s="16">
        <v>1081</v>
      </c>
      <c r="CS103" s="16">
        <v>6450</v>
      </c>
      <c r="CT103" s="16">
        <v>185</v>
      </c>
      <c r="CU103" s="16">
        <v>914</v>
      </c>
      <c r="CV103" s="79">
        <f t="shared" si="558"/>
        <v>35619</v>
      </c>
      <c r="CW103" s="80">
        <f t="shared" si="559"/>
        <v>26932</v>
      </c>
      <c r="CX103" s="70">
        <v>8648</v>
      </c>
      <c r="CY103" s="70">
        <v>18284</v>
      </c>
      <c r="CZ103" s="70">
        <v>1042</v>
      </c>
      <c r="DA103" s="70">
        <v>6356</v>
      </c>
      <c r="DB103" s="70">
        <v>223</v>
      </c>
      <c r="DC103" s="90">
        <v>1066</v>
      </c>
    </row>
    <row r="104" spans="1:107" x14ac:dyDescent="0.3">
      <c r="A104" s="156"/>
      <c r="B104" s="1">
        <v>248</v>
      </c>
      <c r="C104" s="1" t="s">
        <v>48</v>
      </c>
      <c r="D104" s="35">
        <f t="shared" si="560"/>
        <v>2554752</v>
      </c>
      <c r="E104" s="35">
        <f t="shared" si="561"/>
        <v>1860110</v>
      </c>
      <c r="F104" s="35">
        <f t="shared" si="562"/>
        <v>471279</v>
      </c>
      <c r="G104" s="35">
        <f t="shared" si="563"/>
        <v>1388831</v>
      </c>
      <c r="H104" s="35">
        <f t="shared" si="564"/>
        <v>91686</v>
      </c>
      <c r="I104" s="35">
        <f t="shared" si="565"/>
        <v>539850</v>
      </c>
      <c r="J104" s="35">
        <f t="shared" si="566"/>
        <v>20348</v>
      </c>
      <c r="K104" s="35">
        <f t="shared" si="567"/>
        <v>42758</v>
      </c>
      <c r="L104" s="39">
        <f t="shared" si="568"/>
        <v>206007</v>
      </c>
      <c r="M104" s="86">
        <f t="shared" si="569"/>
        <v>152472</v>
      </c>
      <c r="N104" s="16">
        <v>38529</v>
      </c>
      <c r="O104" s="16">
        <v>113943</v>
      </c>
      <c r="P104" s="16">
        <v>7305</v>
      </c>
      <c r="Q104" s="16">
        <v>40558</v>
      </c>
      <c r="R104" s="16">
        <v>1890</v>
      </c>
      <c r="S104" s="16">
        <v>3782</v>
      </c>
      <c r="T104" s="79">
        <f t="shared" si="538"/>
        <v>202823</v>
      </c>
      <c r="U104" s="80">
        <f t="shared" si="539"/>
        <v>149516</v>
      </c>
      <c r="V104" s="70">
        <v>38652</v>
      </c>
      <c r="W104" s="70">
        <v>110864</v>
      </c>
      <c r="X104" s="70">
        <v>7215</v>
      </c>
      <c r="Y104" s="70">
        <v>41022</v>
      </c>
      <c r="Z104" s="70">
        <v>1697</v>
      </c>
      <c r="AA104" s="70">
        <v>3373</v>
      </c>
      <c r="AB104" s="39">
        <f t="shared" si="540"/>
        <v>237445</v>
      </c>
      <c r="AC104" s="86">
        <f t="shared" si="541"/>
        <v>173988</v>
      </c>
      <c r="AD104" s="16">
        <v>45067</v>
      </c>
      <c r="AE104" s="16">
        <v>128921</v>
      </c>
      <c r="AF104" s="16">
        <v>9107</v>
      </c>
      <c r="AG104" s="16">
        <v>48939</v>
      </c>
      <c r="AH104" s="16">
        <v>1727</v>
      </c>
      <c r="AI104" s="16">
        <v>3684</v>
      </c>
      <c r="AJ104" s="79">
        <f t="shared" si="542"/>
        <v>223436</v>
      </c>
      <c r="AK104" s="80">
        <f t="shared" si="543"/>
        <v>161790</v>
      </c>
      <c r="AL104" s="70">
        <v>41101</v>
      </c>
      <c r="AM104" s="70">
        <v>120689</v>
      </c>
      <c r="AN104" s="70">
        <v>8597</v>
      </c>
      <c r="AO104" s="70">
        <v>47456</v>
      </c>
      <c r="AP104" s="70">
        <v>1750</v>
      </c>
      <c r="AQ104" s="70">
        <v>3843</v>
      </c>
      <c r="AR104" s="39">
        <f t="shared" si="544"/>
        <v>220752</v>
      </c>
      <c r="AS104" s="86">
        <f t="shared" si="545"/>
        <v>159850</v>
      </c>
      <c r="AT104" s="16">
        <v>42757</v>
      </c>
      <c r="AU104" s="16">
        <v>117093</v>
      </c>
      <c r="AV104" s="16">
        <v>8242</v>
      </c>
      <c r="AW104" s="16">
        <v>46973</v>
      </c>
      <c r="AX104" s="16">
        <v>2084</v>
      </c>
      <c r="AY104" s="16">
        <v>3603</v>
      </c>
      <c r="AZ104" s="79">
        <f t="shared" si="546"/>
        <v>214878</v>
      </c>
      <c r="BA104" s="80">
        <f t="shared" si="547"/>
        <v>154448</v>
      </c>
      <c r="BB104" s="70">
        <v>38311</v>
      </c>
      <c r="BC104" s="70">
        <v>116137</v>
      </c>
      <c r="BD104" s="70">
        <v>8240</v>
      </c>
      <c r="BE104" s="70">
        <v>46827</v>
      </c>
      <c r="BF104" s="70">
        <v>1579</v>
      </c>
      <c r="BG104" s="70">
        <v>3784</v>
      </c>
      <c r="BH104" s="39">
        <f t="shared" si="548"/>
        <v>205254</v>
      </c>
      <c r="BI104" s="86">
        <f t="shared" si="549"/>
        <v>148530</v>
      </c>
      <c r="BJ104" s="16">
        <v>37233</v>
      </c>
      <c r="BK104" s="16">
        <v>111297</v>
      </c>
      <c r="BL104" s="16">
        <v>7711</v>
      </c>
      <c r="BM104" s="16">
        <v>43424</v>
      </c>
      <c r="BN104" s="16">
        <v>1691</v>
      </c>
      <c r="BO104" s="16">
        <v>3898</v>
      </c>
      <c r="BP104" s="79">
        <f t="shared" si="550"/>
        <v>197829</v>
      </c>
      <c r="BQ104" s="80">
        <f t="shared" si="551"/>
        <v>142460</v>
      </c>
      <c r="BR104" s="70">
        <v>36174</v>
      </c>
      <c r="BS104" s="70">
        <v>106286</v>
      </c>
      <c r="BT104" s="70">
        <v>7263</v>
      </c>
      <c r="BU104" s="70">
        <v>42772</v>
      </c>
      <c r="BV104" s="70">
        <v>1708</v>
      </c>
      <c r="BW104" s="70">
        <v>3626</v>
      </c>
      <c r="BX104" s="39">
        <f t="shared" si="552"/>
        <v>217496</v>
      </c>
      <c r="BY104" s="86">
        <f t="shared" si="553"/>
        <v>157833</v>
      </c>
      <c r="BZ104" s="16">
        <v>38418</v>
      </c>
      <c r="CA104" s="16">
        <v>119415</v>
      </c>
      <c r="CB104" s="16">
        <v>7007</v>
      </c>
      <c r="CC104" s="16">
        <v>47625</v>
      </c>
      <c r="CD104" s="16">
        <v>1554</v>
      </c>
      <c r="CE104" s="16">
        <v>3477</v>
      </c>
      <c r="CF104" s="79">
        <f t="shared" si="554"/>
        <v>195440</v>
      </c>
      <c r="CG104" s="80">
        <f t="shared" si="555"/>
        <v>140611</v>
      </c>
      <c r="CH104" s="70">
        <v>35589</v>
      </c>
      <c r="CI104" s="70">
        <v>105022</v>
      </c>
      <c r="CJ104" s="70">
        <v>6275</v>
      </c>
      <c r="CK104" s="70">
        <v>43652</v>
      </c>
      <c r="CL104" s="70">
        <v>1689</v>
      </c>
      <c r="CM104" s="70">
        <v>3213</v>
      </c>
      <c r="CN104" s="39">
        <f t="shared" si="556"/>
        <v>217734</v>
      </c>
      <c r="CO104" s="86">
        <f t="shared" si="557"/>
        <v>159225</v>
      </c>
      <c r="CP104" s="16">
        <v>38765</v>
      </c>
      <c r="CQ104" s="16">
        <v>120460</v>
      </c>
      <c r="CR104" s="16">
        <v>7628</v>
      </c>
      <c r="CS104" s="16">
        <v>46380</v>
      </c>
      <c r="CT104" s="16">
        <v>1358</v>
      </c>
      <c r="CU104" s="16">
        <v>3143</v>
      </c>
      <c r="CV104" s="79">
        <f t="shared" si="558"/>
        <v>215658</v>
      </c>
      <c r="CW104" s="80">
        <f t="shared" si="559"/>
        <v>159387</v>
      </c>
      <c r="CX104" s="70">
        <v>40683</v>
      </c>
      <c r="CY104" s="70">
        <v>118704</v>
      </c>
      <c r="CZ104" s="70">
        <v>7096</v>
      </c>
      <c r="DA104" s="70">
        <v>44222</v>
      </c>
      <c r="DB104" s="70">
        <v>1621</v>
      </c>
      <c r="DC104" s="90">
        <v>3332</v>
      </c>
    </row>
    <row r="105" spans="1:107" x14ac:dyDescent="0.3">
      <c r="A105" s="156"/>
      <c r="B105" s="1">
        <v>249</v>
      </c>
      <c r="C105" s="1" t="s">
        <v>49</v>
      </c>
      <c r="D105" s="35">
        <f t="shared" si="560"/>
        <v>3586629</v>
      </c>
      <c r="E105" s="35">
        <f t="shared" si="561"/>
        <v>2641496</v>
      </c>
      <c r="F105" s="35">
        <f t="shared" si="562"/>
        <v>748906</v>
      </c>
      <c r="G105" s="35">
        <f t="shared" si="563"/>
        <v>1892590</v>
      </c>
      <c r="H105" s="35">
        <f t="shared" si="564"/>
        <v>108065</v>
      </c>
      <c r="I105" s="35">
        <f t="shared" si="565"/>
        <v>773794</v>
      </c>
      <c r="J105" s="35">
        <f t="shared" si="566"/>
        <v>28380</v>
      </c>
      <c r="K105" s="35">
        <f t="shared" si="567"/>
        <v>34894</v>
      </c>
      <c r="L105" s="39">
        <f t="shared" si="568"/>
        <v>290840</v>
      </c>
      <c r="M105" s="86">
        <f t="shared" si="569"/>
        <v>217004</v>
      </c>
      <c r="N105" s="16">
        <v>62531</v>
      </c>
      <c r="O105" s="16">
        <v>154473</v>
      </c>
      <c r="P105" s="16">
        <v>9073</v>
      </c>
      <c r="Q105" s="16">
        <v>58481</v>
      </c>
      <c r="R105" s="16">
        <v>3023</v>
      </c>
      <c r="S105" s="16">
        <v>3259</v>
      </c>
      <c r="T105" s="79">
        <f t="shared" si="538"/>
        <v>284283</v>
      </c>
      <c r="U105" s="80">
        <f t="shared" si="539"/>
        <v>211156</v>
      </c>
      <c r="V105" s="70">
        <v>59690</v>
      </c>
      <c r="W105" s="70">
        <v>151466</v>
      </c>
      <c r="X105" s="70">
        <v>9027</v>
      </c>
      <c r="Y105" s="70">
        <v>58609</v>
      </c>
      <c r="Z105" s="70">
        <v>2524</v>
      </c>
      <c r="AA105" s="70">
        <v>2967</v>
      </c>
      <c r="AB105" s="39">
        <f t="shared" si="540"/>
        <v>326089</v>
      </c>
      <c r="AC105" s="86">
        <f t="shared" si="541"/>
        <v>241371</v>
      </c>
      <c r="AD105" s="16">
        <v>68964</v>
      </c>
      <c r="AE105" s="16">
        <v>172407</v>
      </c>
      <c r="AF105" s="16">
        <v>10597</v>
      </c>
      <c r="AG105" s="16">
        <v>68816</v>
      </c>
      <c r="AH105" s="16">
        <v>2230</v>
      </c>
      <c r="AI105" s="16">
        <v>3075</v>
      </c>
      <c r="AJ105" s="79">
        <f t="shared" si="542"/>
        <v>305964</v>
      </c>
      <c r="AK105" s="80">
        <f t="shared" si="543"/>
        <v>225598</v>
      </c>
      <c r="AL105" s="70">
        <v>64229</v>
      </c>
      <c r="AM105" s="70">
        <v>161369</v>
      </c>
      <c r="AN105" s="70">
        <v>9498</v>
      </c>
      <c r="AO105" s="70">
        <v>65741</v>
      </c>
      <c r="AP105" s="70">
        <v>2374</v>
      </c>
      <c r="AQ105" s="70">
        <v>2753</v>
      </c>
      <c r="AR105" s="39">
        <f t="shared" si="544"/>
        <v>308638</v>
      </c>
      <c r="AS105" s="86">
        <f t="shared" si="545"/>
        <v>226404</v>
      </c>
      <c r="AT105" s="16">
        <v>67859</v>
      </c>
      <c r="AU105" s="16">
        <v>158545</v>
      </c>
      <c r="AV105" s="16">
        <v>9595</v>
      </c>
      <c r="AW105" s="16">
        <v>67102</v>
      </c>
      <c r="AX105" s="16">
        <v>2765</v>
      </c>
      <c r="AY105" s="16">
        <v>2772</v>
      </c>
      <c r="AZ105" s="79">
        <f t="shared" si="546"/>
        <v>300326</v>
      </c>
      <c r="BA105" s="80">
        <f t="shared" si="547"/>
        <v>219233</v>
      </c>
      <c r="BB105" s="70">
        <v>61281</v>
      </c>
      <c r="BC105" s="70">
        <v>157952</v>
      </c>
      <c r="BD105" s="70">
        <v>9678</v>
      </c>
      <c r="BE105" s="70">
        <v>66369</v>
      </c>
      <c r="BF105" s="70">
        <v>2225</v>
      </c>
      <c r="BG105" s="70">
        <v>2821</v>
      </c>
      <c r="BH105" s="39">
        <f t="shared" si="548"/>
        <v>292755</v>
      </c>
      <c r="BI105" s="86">
        <f t="shared" si="549"/>
        <v>214185</v>
      </c>
      <c r="BJ105" s="16">
        <v>60910</v>
      </c>
      <c r="BK105" s="16">
        <v>153275</v>
      </c>
      <c r="BL105" s="16">
        <v>9017</v>
      </c>
      <c r="BM105" s="16">
        <v>64171</v>
      </c>
      <c r="BN105" s="16">
        <v>2353</v>
      </c>
      <c r="BO105" s="16">
        <v>3029</v>
      </c>
      <c r="BP105" s="79">
        <f t="shared" si="550"/>
        <v>288866</v>
      </c>
      <c r="BQ105" s="80">
        <f t="shared" si="551"/>
        <v>210062</v>
      </c>
      <c r="BR105" s="70">
        <v>58906</v>
      </c>
      <c r="BS105" s="70">
        <v>151156</v>
      </c>
      <c r="BT105" s="70">
        <v>8653</v>
      </c>
      <c r="BU105" s="70">
        <v>64994</v>
      </c>
      <c r="BV105" s="70">
        <v>2270</v>
      </c>
      <c r="BW105" s="70">
        <v>2887</v>
      </c>
      <c r="BX105" s="39">
        <f t="shared" si="552"/>
        <v>305009</v>
      </c>
      <c r="BY105" s="86">
        <f t="shared" si="553"/>
        <v>223678</v>
      </c>
      <c r="BZ105" s="16">
        <v>62493</v>
      </c>
      <c r="CA105" s="16">
        <v>161185</v>
      </c>
      <c r="CB105" s="16">
        <v>8483</v>
      </c>
      <c r="CC105" s="16">
        <v>67954</v>
      </c>
      <c r="CD105" s="16">
        <v>2087</v>
      </c>
      <c r="CE105" s="16">
        <v>2807</v>
      </c>
      <c r="CF105" s="79">
        <f t="shared" si="554"/>
        <v>279083</v>
      </c>
      <c r="CG105" s="80">
        <f t="shared" si="555"/>
        <v>203941</v>
      </c>
      <c r="CH105" s="70">
        <v>58730</v>
      </c>
      <c r="CI105" s="70">
        <v>145211</v>
      </c>
      <c r="CJ105" s="70">
        <v>7461</v>
      </c>
      <c r="CK105" s="70">
        <v>62683</v>
      </c>
      <c r="CL105" s="70">
        <v>2380</v>
      </c>
      <c r="CM105" s="70">
        <v>2618</v>
      </c>
      <c r="CN105" s="39">
        <f t="shared" si="556"/>
        <v>300257</v>
      </c>
      <c r="CO105" s="86">
        <f t="shared" si="557"/>
        <v>222881</v>
      </c>
      <c r="CP105" s="16">
        <v>60294</v>
      </c>
      <c r="CQ105" s="16">
        <v>162587</v>
      </c>
      <c r="CR105" s="16">
        <v>8648</v>
      </c>
      <c r="CS105" s="16">
        <v>64187</v>
      </c>
      <c r="CT105" s="16">
        <v>1920</v>
      </c>
      <c r="CU105" s="16">
        <v>2621</v>
      </c>
      <c r="CV105" s="79">
        <f t="shared" si="558"/>
        <v>304519</v>
      </c>
      <c r="CW105" s="80">
        <f t="shared" si="559"/>
        <v>225983</v>
      </c>
      <c r="CX105" s="70">
        <v>63019</v>
      </c>
      <c r="CY105" s="70">
        <v>162964</v>
      </c>
      <c r="CZ105" s="70">
        <v>8335</v>
      </c>
      <c r="DA105" s="70">
        <v>64687</v>
      </c>
      <c r="DB105" s="70">
        <v>2229</v>
      </c>
      <c r="DC105" s="90">
        <v>3285</v>
      </c>
    </row>
    <row r="106" spans="1:107" ht="17.25" thickBot="1" x14ac:dyDescent="0.35">
      <c r="A106" s="156"/>
      <c r="B106" s="30">
        <v>250</v>
      </c>
      <c r="C106" s="30" t="s">
        <v>50</v>
      </c>
      <c r="D106" s="37">
        <f t="shared" si="560"/>
        <v>849955</v>
      </c>
      <c r="E106" s="37">
        <f t="shared" si="561"/>
        <v>521938</v>
      </c>
      <c r="F106" s="37">
        <f t="shared" si="562"/>
        <v>165952</v>
      </c>
      <c r="G106" s="37">
        <f t="shared" si="563"/>
        <v>355986</v>
      </c>
      <c r="H106" s="37">
        <f t="shared" si="564"/>
        <v>24113</v>
      </c>
      <c r="I106" s="37">
        <f t="shared" si="565"/>
        <v>273989</v>
      </c>
      <c r="J106" s="37">
        <f t="shared" si="566"/>
        <v>9725</v>
      </c>
      <c r="K106" s="37">
        <f t="shared" si="567"/>
        <v>20190</v>
      </c>
      <c r="L106" s="104">
        <f t="shared" si="568"/>
        <v>69781</v>
      </c>
      <c r="M106" s="105">
        <f t="shared" si="569"/>
        <v>42603</v>
      </c>
      <c r="N106" s="31">
        <v>13584</v>
      </c>
      <c r="O106" s="31">
        <v>29019</v>
      </c>
      <c r="P106" s="31">
        <v>2177</v>
      </c>
      <c r="Q106" s="31">
        <v>22464</v>
      </c>
      <c r="R106" s="31">
        <v>922</v>
      </c>
      <c r="S106" s="31">
        <v>1615</v>
      </c>
      <c r="T106" s="106">
        <f t="shared" si="538"/>
        <v>65563</v>
      </c>
      <c r="U106" s="107">
        <f t="shared" si="539"/>
        <v>41340</v>
      </c>
      <c r="V106" s="71">
        <v>13202</v>
      </c>
      <c r="W106" s="71">
        <v>28138</v>
      </c>
      <c r="X106" s="71">
        <v>2040</v>
      </c>
      <c r="Y106" s="71">
        <v>19875</v>
      </c>
      <c r="Z106" s="71">
        <v>875</v>
      </c>
      <c r="AA106" s="71">
        <v>1433</v>
      </c>
      <c r="AB106" s="104">
        <f t="shared" si="540"/>
        <v>74853</v>
      </c>
      <c r="AC106" s="105">
        <f t="shared" si="541"/>
        <v>46178</v>
      </c>
      <c r="AD106" s="31">
        <v>15021</v>
      </c>
      <c r="AE106" s="31">
        <v>31157</v>
      </c>
      <c r="AF106" s="31">
        <v>2335</v>
      </c>
      <c r="AG106" s="31">
        <v>23837</v>
      </c>
      <c r="AH106" s="31">
        <v>954</v>
      </c>
      <c r="AI106" s="31">
        <v>1549</v>
      </c>
      <c r="AJ106" s="106">
        <f t="shared" si="542"/>
        <v>71254</v>
      </c>
      <c r="AK106" s="107">
        <f t="shared" si="543"/>
        <v>44552</v>
      </c>
      <c r="AL106" s="71">
        <v>15000</v>
      </c>
      <c r="AM106" s="71">
        <v>29552</v>
      </c>
      <c r="AN106" s="71">
        <v>2116</v>
      </c>
      <c r="AO106" s="71">
        <v>22236</v>
      </c>
      <c r="AP106" s="71">
        <v>767</v>
      </c>
      <c r="AQ106" s="71">
        <v>1583</v>
      </c>
      <c r="AR106" s="104">
        <f t="shared" si="544"/>
        <v>70699</v>
      </c>
      <c r="AS106" s="105">
        <f t="shared" si="545"/>
        <v>43134</v>
      </c>
      <c r="AT106" s="31">
        <v>13987</v>
      </c>
      <c r="AU106" s="31">
        <v>29147</v>
      </c>
      <c r="AV106" s="31">
        <v>2126</v>
      </c>
      <c r="AW106" s="31">
        <v>23000</v>
      </c>
      <c r="AX106" s="31">
        <v>817</v>
      </c>
      <c r="AY106" s="31">
        <v>1622</v>
      </c>
      <c r="AZ106" s="106">
        <f t="shared" si="546"/>
        <v>70324</v>
      </c>
      <c r="BA106" s="107">
        <f t="shared" si="547"/>
        <v>43203</v>
      </c>
      <c r="BB106" s="71">
        <v>13476</v>
      </c>
      <c r="BC106" s="71">
        <v>29727</v>
      </c>
      <c r="BD106" s="71">
        <v>2238</v>
      </c>
      <c r="BE106" s="71">
        <v>22677</v>
      </c>
      <c r="BF106" s="71">
        <v>758</v>
      </c>
      <c r="BG106" s="71">
        <v>1448</v>
      </c>
      <c r="BH106" s="104">
        <f t="shared" si="548"/>
        <v>71132</v>
      </c>
      <c r="BI106" s="105">
        <f t="shared" si="549"/>
        <v>44134</v>
      </c>
      <c r="BJ106" s="31">
        <v>14278</v>
      </c>
      <c r="BK106" s="31">
        <v>29856</v>
      </c>
      <c r="BL106" s="31">
        <v>2176</v>
      </c>
      <c r="BM106" s="31">
        <v>22283</v>
      </c>
      <c r="BN106" s="31">
        <v>868</v>
      </c>
      <c r="BO106" s="31">
        <v>1671</v>
      </c>
      <c r="BP106" s="106">
        <f t="shared" si="550"/>
        <v>70128</v>
      </c>
      <c r="BQ106" s="107">
        <f t="shared" si="551"/>
        <v>42672</v>
      </c>
      <c r="BR106" s="71">
        <v>13664</v>
      </c>
      <c r="BS106" s="71">
        <v>29008</v>
      </c>
      <c r="BT106" s="71">
        <v>1941</v>
      </c>
      <c r="BU106" s="71">
        <v>22935</v>
      </c>
      <c r="BV106" s="71">
        <v>804</v>
      </c>
      <c r="BW106" s="71">
        <v>1776</v>
      </c>
      <c r="BX106" s="104">
        <f t="shared" si="552"/>
        <v>74725</v>
      </c>
      <c r="BY106" s="105">
        <f t="shared" si="553"/>
        <v>44232</v>
      </c>
      <c r="BZ106" s="31">
        <v>13808</v>
      </c>
      <c r="CA106" s="31">
        <v>30424</v>
      </c>
      <c r="CB106" s="31">
        <v>1829</v>
      </c>
      <c r="CC106" s="31">
        <v>26035</v>
      </c>
      <c r="CD106" s="31">
        <v>736</v>
      </c>
      <c r="CE106" s="31">
        <v>1893</v>
      </c>
      <c r="CF106" s="106">
        <f t="shared" si="554"/>
        <v>65066</v>
      </c>
      <c r="CG106" s="107">
        <f t="shared" si="555"/>
        <v>38743</v>
      </c>
      <c r="CH106" s="71">
        <v>12293</v>
      </c>
      <c r="CI106" s="71">
        <v>26450</v>
      </c>
      <c r="CJ106" s="71">
        <v>1569</v>
      </c>
      <c r="CK106" s="71">
        <v>22079</v>
      </c>
      <c r="CL106" s="71">
        <v>816</v>
      </c>
      <c r="CM106" s="71">
        <v>1859</v>
      </c>
      <c r="CN106" s="104">
        <f t="shared" si="556"/>
        <v>72370</v>
      </c>
      <c r="CO106" s="105">
        <f t="shared" si="557"/>
        <v>44604</v>
      </c>
      <c r="CP106" s="31">
        <v>13278</v>
      </c>
      <c r="CQ106" s="31">
        <v>31326</v>
      </c>
      <c r="CR106" s="31">
        <v>1913</v>
      </c>
      <c r="CS106" s="31">
        <v>23560</v>
      </c>
      <c r="CT106" s="31">
        <v>677</v>
      </c>
      <c r="CU106" s="31">
        <v>1616</v>
      </c>
      <c r="CV106" s="106">
        <f t="shared" si="558"/>
        <v>74060</v>
      </c>
      <c r="CW106" s="107">
        <f t="shared" si="559"/>
        <v>46543</v>
      </c>
      <c r="CX106" s="71">
        <v>14361</v>
      </c>
      <c r="CY106" s="71">
        <v>32182</v>
      </c>
      <c r="CZ106" s="71">
        <v>1653</v>
      </c>
      <c r="DA106" s="71">
        <v>23008</v>
      </c>
      <c r="DB106" s="71">
        <v>731</v>
      </c>
      <c r="DC106" s="108">
        <v>2125</v>
      </c>
    </row>
    <row r="107" spans="1:107" x14ac:dyDescent="0.3">
      <c r="A107" s="155" t="s">
        <v>333</v>
      </c>
      <c r="B107" s="8">
        <v>309</v>
      </c>
      <c r="C107" s="8" t="s">
        <v>51</v>
      </c>
      <c r="D107" s="34">
        <f t="shared" si="560"/>
        <v>443171</v>
      </c>
      <c r="E107" s="34">
        <f t="shared" si="561"/>
        <v>293244</v>
      </c>
      <c r="F107" s="34">
        <f t="shared" si="562"/>
        <v>79188</v>
      </c>
      <c r="G107" s="34">
        <f t="shared" si="563"/>
        <v>214056</v>
      </c>
      <c r="H107" s="34">
        <f t="shared" si="564"/>
        <v>1610</v>
      </c>
      <c r="I107" s="34">
        <f t="shared" si="565"/>
        <v>123072</v>
      </c>
      <c r="J107" s="34">
        <f t="shared" si="566"/>
        <v>3051</v>
      </c>
      <c r="K107" s="34">
        <f t="shared" si="567"/>
        <v>22194</v>
      </c>
      <c r="L107" s="100">
        <f t="shared" si="568"/>
        <v>36691</v>
      </c>
      <c r="M107" s="101">
        <f t="shared" si="569"/>
        <v>24845</v>
      </c>
      <c r="N107" s="29">
        <v>6267</v>
      </c>
      <c r="O107" s="29">
        <v>18578</v>
      </c>
      <c r="P107" s="29">
        <v>177</v>
      </c>
      <c r="Q107" s="29">
        <v>9561</v>
      </c>
      <c r="R107" s="29">
        <v>286</v>
      </c>
      <c r="S107" s="29">
        <v>1822</v>
      </c>
      <c r="T107" s="46">
        <f t="shared" si="538"/>
        <v>30028</v>
      </c>
      <c r="U107" s="102">
        <f t="shared" si="539"/>
        <v>19710</v>
      </c>
      <c r="V107" s="42">
        <v>5417</v>
      </c>
      <c r="W107" s="42">
        <v>14293</v>
      </c>
      <c r="X107" s="42">
        <v>75</v>
      </c>
      <c r="Y107" s="42">
        <v>8399</v>
      </c>
      <c r="Z107" s="42">
        <v>243</v>
      </c>
      <c r="AA107" s="42">
        <v>1601</v>
      </c>
      <c r="AB107" s="100">
        <f t="shared" si="540"/>
        <v>35200</v>
      </c>
      <c r="AC107" s="101">
        <f t="shared" si="541"/>
        <v>22723</v>
      </c>
      <c r="AD107" s="29">
        <v>6055</v>
      </c>
      <c r="AE107" s="29">
        <v>16668</v>
      </c>
      <c r="AF107" s="29">
        <v>119</v>
      </c>
      <c r="AG107" s="29">
        <v>10292</v>
      </c>
      <c r="AH107" s="29">
        <v>253</v>
      </c>
      <c r="AI107" s="29">
        <v>1813</v>
      </c>
      <c r="AJ107" s="46">
        <f t="shared" si="542"/>
        <v>35890</v>
      </c>
      <c r="AK107" s="102">
        <f t="shared" si="543"/>
        <v>23113</v>
      </c>
      <c r="AL107" s="42">
        <v>6572</v>
      </c>
      <c r="AM107" s="42">
        <v>16541</v>
      </c>
      <c r="AN107" s="42">
        <v>152</v>
      </c>
      <c r="AO107" s="42">
        <v>10736</v>
      </c>
      <c r="AP107" s="42">
        <v>241</v>
      </c>
      <c r="AQ107" s="42">
        <v>1648</v>
      </c>
      <c r="AR107" s="100">
        <f t="shared" si="544"/>
        <v>37013</v>
      </c>
      <c r="AS107" s="101">
        <f t="shared" si="545"/>
        <v>23822</v>
      </c>
      <c r="AT107" s="29">
        <v>6876</v>
      </c>
      <c r="AU107" s="29">
        <v>16946</v>
      </c>
      <c r="AV107" s="29">
        <v>161</v>
      </c>
      <c r="AW107" s="29">
        <v>10926</v>
      </c>
      <c r="AX107" s="29">
        <v>229</v>
      </c>
      <c r="AY107" s="29">
        <v>1875</v>
      </c>
      <c r="AZ107" s="46">
        <f t="shared" si="546"/>
        <v>35508</v>
      </c>
      <c r="BA107" s="102">
        <f t="shared" si="547"/>
        <v>23052</v>
      </c>
      <c r="BB107" s="42">
        <v>5969</v>
      </c>
      <c r="BC107" s="42">
        <v>17083</v>
      </c>
      <c r="BD107" s="42">
        <v>130</v>
      </c>
      <c r="BE107" s="42">
        <v>10422</v>
      </c>
      <c r="BF107" s="42">
        <v>167</v>
      </c>
      <c r="BG107" s="42">
        <v>1737</v>
      </c>
      <c r="BH107" s="100">
        <f t="shared" si="548"/>
        <v>34246</v>
      </c>
      <c r="BI107" s="101">
        <f t="shared" si="549"/>
        <v>21948</v>
      </c>
      <c r="BJ107" s="29">
        <v>5685</v>
      </c>
      <c r="BK107" s="29">
        <v>16263</v>
      </c>
      <c r="BL107" s="29">
        <v>102</v>
      </c>
      <c r="BM107" s="29">
        <v>10115</v>
      </c>
      <c r="BN107" s="29">
        <v>248</v>
      </c>
      <c r="BO107" s="29">
        <v>1833</v>
      </c>
      <c r="BP107" s="46">
        <f t="shared" si="550"/>
        <v>36598</v>
      </c>
      <c r="BQ107" s="102">
        <f t="shared" si="551"/>
        <v>23794</v>
      </c>
      <c r="BR107" s="42">
        <v>6484</v>
      </c>
      <c r="BS107" s="42">
        <v>17310</v>
      </c>
      <c r="BT107" s="42">
        <v>151</v>
      </c>
      <c r="BU107" s="42">
        <v>10486</v>
      </c>
      <c r="BV107" s="42">
        <v>350</v>
      </c>
      <c r="BW107" s="42">
        <v>1817</v>
      </c>
      <c r="BX107" s="100">
        <f t="shared" si="552"/>
        <v>42392</v>
      </c>
      <c r="BY107" s="101">
        <f t="shared" si="553"/>
        <v>28197</v>
      </c>
      <c r="BZ107" s="29">
        <v>7455</v>
      </c>
      <c r="CA107" s="29">
        <v>20742</v>
      </c>
      <c r="CB107" s="29">
        <v>178</v>
      </c>
      <c r="CC107" s="29">
        <v>11439</v>
      </c>
      <c r="CD107" s="29">
        <v>249</v>
      </c>
      <c r="CE107" s="29">
        <v>2329</v>
      </c>
      <c r="CF107" s="46">
        <f t="shared" si="554"/>
        <v>39387</v>
      </c>
      <c r="CG107" s="102">
        <f t="shared" si="555"/>
        <v>26254</v>
      </c>
      <c r="CH107" s="42">
        <v>7230</v>
      </c>
      <c r="CI107" s="42">
        <v>19024</v>
      </c>
      <c r="CJ107" s="42">
        <v>118</v>
      </c>
      <c r="CK107" s="42">
        <v>10811</v>
      </c>
      <c r="CL107" s="42">
        <v>331</v>
      </c>
      <c r="CM107" s="42">
        <v>1873</v>
      </c>
      <c r="CN107" s="100">
        <f t="shared" si="556"/>
        <v>40865</v>
      </c>
      <c r="CO107" s="101">
        <f t="shared" si="557"/>
        <v>28368</v>
      </c>
      <c r="CP107" s="29">
        <v>7601</v>
      </c>
      <c r="CQ107" s="29">
        <v>20767</v>
      </c>
      <c r="CR107" s="29">
        <v>128</v>
      </c>
      <c r="CS107" s="29">
        <v>10290</v>
      </c>
      <c r="CT107" s="29">
        <v>205</v>
      </c>
      <c r="CU107" s="29">
        <v>1874</v>
      </c>
      <c r="CV107" s="46">
        <f t="shared" si="558"/>
        <v>39353</v>
      </c>
      <c r="CW107" s="102">
        <f t="shared" si="559"/>
        <v>27418</v>
      </c>
      <c r="CX107" s="42">
        <v>7577</v>
      </c>
      <c r="CY107" s="42">
        <v>19841</v>
      </c>
      <c r="CZ107" s="42">
        <v>119</v>
      </c>
      <c r="DA107" s="42">
        <v>9595</v>
      </c>
      <c r="DB107" s="42">
        <v>249</v>
      </c>
      <c r="DC107" s="103">
        <v>1972</v>
      </c>
    </row>
    <row r="108" spans="1:107" x14ac:dyDescent="0.3">
      <c r="A108" s="156"/>
      <c r="B108" s="1">
        <v>310</v>
      </c>
      <c r="C108" s="1" t="s">
        <v>52</v>
      </c>
      <c r="D108" s="35">
        <f t="shared" si="560"/>
        <v>7442678</v>
      </c>
      <c r="E108" s="35">
        <f t="shared" si="561"/>
        <v>5955590</v>
      </c>
      <c r="F108" s="35">
        <f t="shared" si="562"/>
        <v>1407261</v>
      </c>
      <c r="G108" s="35">
        <f t="shared" si="563"/>
        <v>4548329</v>
      </c>
      <c r="H108" s="35">
        <f t="shared" si="564"/>
        <v>165309</v>
      </c>
      <c r="I108" s="35">
        <f t="shared" si="565"/>
        <v>1200935</v>
      </c>
      <c r="J108" s="35">
        <f t="shared" si="566"/>
        <v>57846</v>
      </c>
      <c r="K108" s="35">
        <f t="shared" si="567"/>
        <v>62998</v>
      </c>
      <c r="L108" s="39">
        <f t="shared" si="568"/>
        <v>590284</v>
      </c>
      <c r="M108" s="86">
        <f t="shared" si="569"/>
        <v>477318</v>
      </c>
      <c r="N108" s="16">
        <v>114596</v>
      </c>
      <c r="O108" s="16">
        <v>362722</v>
      </c>
      <c r="P108" s="16">
        <v>12216</v>
      </c>
      <c r="Q108" s="16">
        <v>89301</v>
      </c>
      <c r="R108" s="16">
        <v>6244</v>
      </c>
      <c r="S108" s="16">
        <v>5205</v>
      </c>
      <c r="T108" s="79">
        <f t="shared" si="538"/>
        <v>573466</v>
      </c>
      <c r="U108" s="80">
        <f t="shared" si="539"/>
        <v>460694</v>
      </c>
      <c r="V108" s="70">
        <v>108486</v>
      </c>
      <c r="W108" s="70">
        <v>352208</v>
      </c>
      <c r="X108" s="70">
        <v>12382</v>
      </c>
      <c r="Y108" s="70">
        <v>90610</v>
      </c>
      <c r="Z108" s="70">
        <v>4723</v>
      </c>
      <c r="AA108" s="70">
        <v>5057</v>
      </c>
      <c r="AB108" s="39">
        <f t="shared" si="540"/>
        <v>659672</v>
      </c>
      <c r="AC108" s="86">
        <f t="shared" si="541"/>
        <v>531097</v>
      </c>
      <c r="AD108" s="16">
        <v>124957</v>
      </c>
      <c r="AE108" s="16">
        <v>406140</v>
      </c>
      <c r="AF108" s="16">
        <v>14953</v>
      </c>
      <c r="AG108" s="16">
        <v>103596</v>
      </c>
      <c r="AH108" s="16">
        <v>4381</v>
      </c>
      <c r="AI108" s="16">
        <v>5645</v>
      </c>
      <c r="AJ108" s="79">
        <f t="shared" si="542"/>
        <v>629803</v>
      </c>
      <c r="AK108" s="80">
        <f t="shared" si="543"/>
        <v>505190</v>
      </c>
      <c r="AL108" s="70">
        <v>118934</v>
      </c>
      <c r="AM108" s="70">
        <v>386256</v>
      </c>
      <c r="AN108" s="70">
        <v>13887</v>
      </c>
      <c r="AO108" s="70">
        <v>100461</v>
      </c>
      <c r="AP108" s="70">
        <v>4700</v>
      </c>
      <c r="AQ108" s="70">
        <v>5565</v>
      </c>
      <c r="AR108" s="39">
        <f t="shared" si="544"/>
        <v>644929</v>
      </c>
      <c r="AS108" s="86">
        <f t="shared" si="545"/>
        <v>514695</v>
      </c>
      <c r="AT108" s="16">
        <v>125061</v>
      </c>
      <c r="AU108" s="16">
        <v>389634</v>
      </c>
      <c r="AV108" s="16">
        <v>13841</v>
      </c>
      <c r="AW108" s="16">
        <v>105689</v>
      </c>
      <c r="AX108" s="16">
        <v>5341</v>
      </c>
      <c r="AY108" s="16">
        <v>5363</v>
      </c>
      <c r="AZ108" s="79">
        <f t="shared" si="546"/>
        <v>623428</v>
      </c>
      <c r="BA108" s="80">
        <f t="shared" si="547"/>
        <v>497305</v>
      </c>
      <c r="BB108" s="70">
        <v>116156</v>
      </c>
      <c r="BC108" s="70">
        <v>381149</v>
      </c>
      <c r="BD108" s="70">
        <v>14334</v>
      </c>
      <c r="BE108" s="70">
        <v>101806</v>
      </c>
      <c r="BF108" s="70">
        <v>4419</v>
      </c>
      <c r="BG108" s="70">
        <v>5564</v>
      </c>
      <c r="BH108" s="39">
        <f t="shared" si="548"/>
        <v>619364</v>
      </c>
      <c r="BI108" s="86">
        <f t="shared" si="549"/>
        <v>494676</v>
      </c>
      <c r="BJ108" s="16">
        <v>116759</v>
      </c>
      <c r="BK108" s="16">
        <v>377917</v>
      </c>
      <c r="BL108" s="16">
        <v>14458</v>
      </c>
      <c r="BM108" s="16">
        <v>99910</v>
      </c>
      <c r="BN108" s="16">
        <v>5153</v>
      </c>
      <c r="BO108" s="16">
        <v>5167</v>
      </c>
      <c r="BP108" s="79">
        <f t="shared" si="550"/>
        <v>619470</v>
      </c>
      <c r="BQ108" s="80">
        <f t="shared" si="551"/>
        <v>490743</v>
      </c>
      <c r="BR108" s="70">
        <v>116672</v>
      </c>
      <c r="BS108" s="70">
        <v>374071</v>
      </c>
      <c r="BT108" s="70">
        <v>13913</v>
      </c>
      <c r="BU108" s="70">
        <v>104135</v>
      </c>
      <c r="BV108" s="70">
        <v>5576</v>
      </c>
      <c r="BW108" s="70">
        <v>5103</v>
      </c>
      <c r="BX108" s="39">
        <f t="shared" si="552"/>
        <v>625581</v>
      </c>
      <c r="BY108" s="86">
        <f t="shared" si="553"/>
        <v>497394</v>
      </c>
      <c r="BZ108" s="16">
        <v>115086</v>
      </c>
      <c r="CA108" s="16">
        <v>382308</v>
      </c>
      <c r="CB108" s="16">
        <v>13104</v>
      </c>
      <c r="CC108" s="16">
        <v>105747</v>
      </c>
      <c r="CD108" s="16">
        <v>4068</v>
      </c>
      <c r="CE108" s="16">
        <v>5268</v>
      </c>
      <c r="CF108" s="79">
        <f t="shared" si="554"/>
        <v>587503</v>
      </c>
      <c r="CG108" s="80">
        <f t="shared" si="555"/>
        <v>465877</v>
      </c>
      <c r="CH108" s="70">
        <v>111549</v>
      </c>
      <c r="CI108" s="70">
        <v>354328</v>
      </c>
      <c r="CJ108" s="70">
        <v>12598</v>
      </c>
      <c r="CK108" s="70">
        <v>99369</v>
      </c>
      <c r="CL108" s="70">
        <v>4979</v>
      </c>
      <c r="CM108" s="70">
        <v>4680</v>
      </c>
      <c r="CN108" s="39">
        <f t="shared" si="556"/>
        <v>635423</v>
      </c>
      <c r="CO108" s="86">
        <f t="shared" si="557"/>
        <v>510310</v>
      </c>
      <c r="CP108" s="16">
        <v>118749</v>
      </c>
      <c r="CQ108" s="16">
        <v>391561</v>
      </c>
      <c r="CR108" s="16">
        <v>15043</v>
      </c>
      <c r="CS108" s="16">
        <v>100968</v>
      </c>
      <c r="CT108" s="16">
        <v>3927</v>
      </c>
      <c r="CU108" s="16">
        <v>5175</v>
      </c>
      <c r="CV108" s="79">
        <f t="shared" si="558"/>
        <v>633755</v>
      </c>
      <c r="CW108" s="80">
        <f t="shared" si="559"/>
        <v>510291</v>
      </c>
      <c r="CX108" s="70">
        <v>120256</v>
      </c>
      <c r="CY108" s="70">
        <v>390035</v>
      </c>
      <c r="CZ108" s="70">
        <v>14580</v>
      </c>
      <c r="DA108" s="70">
        <v>99343</v>
      </c>
      <c r="DB108" s="70">
        <v>4335</v>
      </c>
      <c r="DC108" s="90">
        <v>5206</v>
      </c>
    </row>
    <row r="109" spans="1:107" x14ac:dyDescent="0.3">
      <c r="A109" s="156"/>
      <c r="B109" s="1">
        <v>311</v>
      </c>
      <c r="C109" s="1" t="s">
        <v>53</v>
      </c>
      <c r="D109" s="35">
        <f t="shared" si="560"/>
        <v>15647650</v>
      </c>
      <c r="E109" s="35">
        <f t="shared" si="561"/>
        <v>11866671</v>
      </c>
      <c r="F109" s="35">
        <f t="shared" si="562"/>
        <v>3301604</v>
      </c>
      <c r="G109" s="35">
        <f t="shared" si="563"/>
        <v>8565067</v>
      </c>
      <c r="H109" s="35">
        <f t="shared" si="564"/>
        <v>397345</v>
      </c>
      <c r="I109" s="35">
        <f t="shared" si="565"/>
        <v>3161486</v>
      </c>
      <c r="J109" s="35">
        <f t="shared" si="566"/>
        <v>115974</v>
      </c>
      <c r="K109" s="35">
        <f t="shared" si="567"/>
        <v>106174</v>
      </c>
      <c r="L109" s="39">
        <f t="shared" si="568"/>
        <v>1230765</v>
      </c>
      <c r="M109" s="86">
        <f t="shared" si="569"/>
        <v>943067</v>
      </c>
      <c r="N109" s="16">
        <v>258647</v>
      </c>
      <c r="O109" s="16">
        <v>684420</v>
      </c>
      <c r="P109" s="16">
        <v>31055</v>
      </c>
      <c r="Q109" s="16">
        <v>235927</v>
      </c>
      <c r="R109" s="16">
        <v>11417</v>
      </c>
      <c r="S109" s="16">
        <v>9299</v>
      </c>
      <c r="T109" s="79">
        <f t="shared" si="538"/>
        <v>1206635</v>
      </c>
      <c r="U109" s="80">
        <f t="shared" si="539"/>
        <v>919298</v>
      </c>
      <c r="V109" s="70">
        <v>251227</v>
      </c>
      <c r="W109" s="70">
        <v>668071</v>
      </c>
      <c r="X109" s="70">
        <v>31158</v>
      </c>
      <c r="Y109" s="70">
        <v>237900</v>
      </c>
      <c r="Z109" s="70">
        <v>10058</v>
      </c>
      <c r="AA109" s="70">
        <v>8221</v>
      </c>
      <c r="AB109" s="39">
        <f t="shared" si="540"/>
        <v>1391777</v>
      </c>
      <c r="AC109" s="86">
        <f t="shared" si="541"/>
        <v>1059552</v>
      </c>
      <c r="AD109" s="16">
        <v>299321</v>
      </c>
      <c r="AE109" s="16">
        <v>760231</v>
      </c>
      <c r="AF109" s="16">
        <v>36765</v>
      </c>
      <c r="AG109" s="16">
        <v>276504</v>
      </c>
      <c r="AH109" s="16">
        <v>9601</v>
      </c>
      <c r="AI109" s="16">
        <v>9355</v>
      </c>
      <c r="AJ109" s="79">
        <f t="shared" si="542"/>
        <v>1329555</v>
      </c>
      <c r="AK109" s="80">
        <f t="shared" si="543"/>
        <v>1005747</v>
      </c>
      <c r="AL109" s="70">
        <v>282046</v>
      </c>
      <c r="AM109" s="70">
        <v>723701</v>
      </c>
      <c r="AN109" s="70">
        <v>35082</v>
      </c>
      <c r="AO109" s="70">
        <v>270111</v>
      </c>
      <c r="AP109" s="70">
        <v>9740</v>
      </c>
      <c r="AQ109" s="70">
        <v>8875</v>
      </c>
      <c r="AR109" s="39">
        <f t="shared" si="544"/>
        <v>1348250</v>
      </c>
      <c r="AS109" s="86">
        <f t="shared" si="545"/>
        <v>1019004</v>
      </c>
      <c r="AT109" s="16">
        <v>294288</v>
      </c>
      <c r="AU109" s="16">
        <v>724716</v>
      </c>
      <c r="AV109" s="16">
        <v>34296</v>
      </c>
      <c r="AW109" s="16">
        <v>275469</v>
      </c>
      <c r="AX109" s="16">
        <v>10903</v>
      </c>
      <c r="AY109" s="16">
        <v>8578</v>
      </c>
      <c r="AZ109" s="79">
        <f t="shared" si="546"/>
        <v>1316988</v>
      </c>
      <c r="BA109" s="80">
        <f t="shared" si="547"/>
        <v>995799</v>
      </c>
      <c r="BB109" s="70">
        <v>276515</v>
      </c>
      <c r="BC109" s="70">
        <v>719284</v>
      </c>
      <c r="BD109" s="70">
        <v>34890</v>
      </c>
      <c r="BE109" s="70">
        <v>268852</v>
      </c>
      <c r="BF109" s="70">
        <v>8594</v>
      </c>
      <c r="BG109" s="70">
        <v>8853</v>
      </c>
      <c r="BH109" s="39">
        <f t="shared" si="548"/>
        <v>1287334</v>
      </c>
      <c r="BI109" s="86">
        <f t="shared" si="549"/>
        <v>975605</v>
      </c>
      <c r="BJ109" s="16">
        <v>272560</v>
      </c>
      <c r="BK109" s="16">
        <v>703045</v>
      </c>
      <c r="BL109" s="16">
        <v>34155</v>
      </c>
      <c r="BM109" s="16">
        <v>258675</v>
      </c>
      <c r="BN109" s="16">
        <v>9714</v>
      </c>
      <c r="BO109" s="16">
        <v>9185</v>
      </c>
      <c r="BP109" s="79">
        <f t="shared" si="550"/>
        <v>1279275</v>
      </c>
      <c r="BQ109" s="80">
        <f t="shared" si="551"/>
        <v>965433</v>
      </c>
      <c r="BR109" s="70">
        <v>267825</v>
      </c>
      <c r="BS109" s="70">
        <v>697608</v>
      </c>
      <c r="BT109" s="70">
        <v>32451</v>
      </c>
      <c r="BU109" s="70">
        <v>262540</v>
      </c>
      <c r="BV109" s="70">
        <v>9968</v>
      </c>
      <c r="BW109" s="70">
        <v>8883</v>
      </c>
      <c r="BX109" s="39">
        <f t="shared" si="552"/>
        <v>1337708</v>
      </c>
      <c r="BY109" s="86">
        <f t="shared" si="553"/>
        <v>1008578</v>
      </c>
      <c r="BZ109" s="16">
        <v>277113</v>
      </c>
      <c r="CA109" s="16">
        <v>731465</v>
      </c>
      <c r="CB109" s="16">
        <v>31848</v>
      </c>
      <c r="CC109" s="16">
        <v>280053</v>
      </c>
      <c r="CD109" s="16">
        <v>8568</v>
      </c>
      <c r="CE109" s="16">
        <v>8661</v>
      </c>
      <c r="CF109" s="79">
        <f t="shared" si="554"/>
        <v>1242052</v>
      </c>
      <c r="CG109" s="80">
        <f t="shared" si="555"/>
        <v>933301</v>
      </c>
      <c r="CH109" s="70">
        <v>261565</v>
      </c>
      <c r="CI109" s="70">
        <v>671736</v>
      </c>
      <c r="CJ109" s="70">
        <v>28763</v>
      </c>
      <c r="CK109" s="70">
        <v>261659</v>
      </c>
      <c r="CL109" s="70">
        <v>10045</v>
      </c>
      <c r="CM109" s="70">
        <v>8284</v>
      </c>
      <c r="CN109" s="39">
        <f t="shared" si="556"/>
        <v>1334609</v>
      </c>
      <c r="CO109" s="86">
        <f t="shared" si="557"/>
        <v>1014889</v>
      </c>
      <c r="CP109" s="16">
        <v>277654</v>
      </c>
      <c r="CQ109" s="16">
        <v>737235</v>
      </c>
      <c r="CR109" s="16">
        <v>34240</v>
      </c>
      <c r="CS109" s="16">
        <v>268551</v>
      </c>
      <c r="CT109" s="16">
        <v>8079</v>
      </c>
      <c r="CU109" s="16">
        <v>8850</v>
      </c>
      <c r="CV109" s="79">
        <f t="shared" si="558"/>
        <v>1342702</v>
      </c>
      <c r="CW109" s="80">
        <f t="shared" si="559"/>
        <v>1026398</v>
      </c>
      <c r="CX109" s="70">
        <v>282843</v>
      </c>
      <c r="CY109" s="70">
        <v>743555</v>
      </c>
      <c r="CZ109" s="70">
        <v>32642</v>
      </c>
      <c r="DA109" s="70">
        <v>265245</v>
      </c>
      <c r="DB109" s="70">
        <v>9287</v>
      </c>
      <c r="DC109" s="90">
        <v>9130</v>
      </c>
    </row>
    <row r="110" spans="1:107" x14ac:dyDescent="0.3">
      <c r="A110" s="156"/>
      <c r="B110" s="1">
        <v>312</v>
      </c>
      <c r="C110" s="1" t="s">
        <v>54</v>
      </c>
      <c r="D110" s="35">
        <f t="shared" si="560"/>
        <v>7156667</v>
      </c>
      <c r="E110" s="35">
        <f t="shared" si="561"/>
        <v>5028867</v>
      </c>
      <c r="F110" s="35">
        <f t="shared" si="562"/>
        <v>1237122</v>
      </c>
      <c r="G110" s="35">
        <f t="shared" si="563"/>
        <v>3791745</v>
      </c>
      <c r="H110" s="35">
        <f t="shared" si="564"/>
        <v>224197</v>
      </c>
      <c r="I110" s="35">
        <f t="shared" si="565"/>
        <v>1806354</v>
      </c>
      <c r="J110" s="35">
        <f t="shared" si="566"/>
        <v>51884</v>
      </c>
      <c r="K110" s="35">
        <f t="shared" si="567"/>
        <v>45365</v>
      </c>
      <c r="L110" s="39">
        <f t="shared" si="568"/>
        <v>559622</v>
      </c>
      <c r="M110" s="86">
        <f t="shared" si="569"/>
        <v>397019</v>
      </c>
      <c r="N110" s="16">
        <v>97169</v>
      </c>
      <c r="O110" s="16">
        <v>299850</v>
      </c>
      <c r="P110" s="16">
        <v>17791</v>
      </c>
      <c r="Q110" s="16">
        <v>135743</v>
      </c>
      <c r="R110" s="16">
        <v>5318</v>
      </c>
      <c r="S110" s="16">
        <v>3751</v>
      </c>
      <c r="T110" s="79">
        <f t="shared" si="538"/>
        <v>553788</v>
      </c>
      <c r="U110" s="80">
        <f t="shared" si="539"/>
        <v>390221</v>
      </c>
      <c r="V110" s="70">
        <v>93736</v>
      </c>
      <c r="W110" s="70">
        <v>296485</v>
      </c>
      <c r="X110" s="70">
        <v>18159</v>
      </c>
      <c r="Y110" s="70">
        <v>137462</v>
      </c>
      <c r="Z110" s="70">
        <v>4288</v>
      </c>
      <c r="AA110" s="70">
        <v>3658</v>
      </c>
      <c r="AB110" s="39">
        <f t="shared" si="540"/>
        <v>648474</v>
      </c>
      <c r="AC110" s="86">
        <f t="shared" si="541"/>
        <v>459116</v>
      </c>
      <c r="AD110" s="16">
        <v>113196</v>
      </c>
      <c r="AE110" s="16">
        <v>345920</v>
      </c>
      <c r="AF110" s="16">
        <v>20989</v>
      </c>
      <c r="AG110" s="16">
        <v>160046</v>
      </c>
      <c r="AH110" s="16">
        <v>4253</v>
      </c>
      <c r="AI110" s="16">
        <v>4070</v>
      </c>
      <c r="AJ110" s="79">
        <f t="shared" si="542"/>
        <v>609239</v>
      </c>
      <c r="AK110" s="80">
        <f t="shared" si="543"/>
        <v>429295</v>
      </c>
      <c r="AL110" s="70">
        <v>105828</v>
      </c>
      <c r="AM110" s="70">
        <v>323467</v>
      </c>
      <c r="AN110" s="70">
        <v>19815</v>
      </c>
      <c r="AO110" s="70">
        <v>152478</v>
      </c>
      <c r="AP110" s="70">
        <v>3987</v>
      </c>
      <c r="AQ110" s="70">
        <v>3664</v>
      </c>
      <c r="AR110" s="39">
        <f t="shared" si="544"/>
        <v>617782</v>
      </c>
      <c r="AS110" s="86">
        <f t="shared" si="545"/>
        <v>431890</v>
      </c>
      <c r="AT110" s="16">
        <v>110684</v>
      </c>
      <c r="AU110" s="16">
        <v>321206</v>
      </c>
      <c r="AV110" s="16">
        <v>19415</v>
      </c>
      <c r="AW110" s="16">
        <v>157929</v>
      </c>
      <c r="AX110" s="16">
        <v>4876</v>
      </c>
      <c r="AY110" s="16">
        <v>3672</v>
      </c>
      <c r="AZ110" s="79">
        <f t="shared" si="546"/>
        <v>602618</v>
      </c>
      <c r="BA110" s="80">
        <f t="shared" si="547"/>
        <v>420851</v>
      </c>
      <c r="BB110" s="70">
        <v>102335</v>
      </c>
      <c r="BC110" s="70">
        <v>318516</v>
      </c>
      <c r="BD110" s="70">
        <v>19711</v>
      </c>
      <c r="BE110" s="70">
        <v>153921</v>
      </c>
      <c r="BF110" s="70">
        <v>4110</v>
      </c>
      <c r="BG110" s="70">
        <v>4025</v>
      </c>
      <c r="BH110" s="39">
        <f t="shared" si="548"/>
        <v>582355</v>
      </c>
      <c r="BI110" s="86">
        <f t="shared" si="549"/>
        <v>404168</v>
      </c>
      <c r="BJ110" s="16">
        <v>99476</v>
      </c>
      <c r="BK110" s="16">
        <v>304692</v>
      </c>
      <c r="BL110" s="16">
        <v>19168</v>
      </c>
      <c r="BM110" s="16">
        <v>150831</v>
      </c>
      <c r="BN110" s="16">
        <v>4384</v>
      </c>
      <c r="BO110" s="16">
        <v>3804</v>
      </c>
      <c r="BP110" s="79">
        <f t="shared" si="550"/>
        <v>582770</v>
      </c>
      <c r="BQ110" s="80">
        <f t="shared" si="551"/>
        <v>401767</v>
      </c>
      <c r="BR110" s="70">
        <v>100138</v>
      </c>
      <c r="BS110" s="70">
        <v>301629</v>
      </c>
      <c r="BT110" s="70">
        <v>18262</v>
      </c>
      <c r="BU110" s="70">
        <v>154554</v>
      </c>
      <c r="BV110" s="70">
        <v>4538</v>
      </c>
      <c r="BW110" s="70">
        <v>3649</v>
      </c>
      <c r="BX110" s="39">
        <f t="shared" si="552"/>
        <v>607999</v>
      </c>
      <c r="BY110" s="86">
        <f t="shared" si="553"/>
        <v>427098</v>
      </c>
      <c r="BZ110" s="16">
        <v>102863</v>
      </c>
      <c r="CA110" s="16">
        <v>324235</v>
      </c>
      <c r="CB110" s="16">
        <v>17264</v>
      </c>
      <c r="CC110" s="16">
        <v>156052</v>
      </c>
      <c r="CD110" s="16">
        <v>3813</v>
      </c>
      <c r="CE110" s="16">
        <v>3772</v>
      </c>
      <c r="CF110" s="79">
        <f t="shared" si="554"/>
        <v>571528</v>
      </c>
      <c r="CG110" s="80">
        <f t="shared" si="555"/>
        <v>400069</v>
      </c>
      <c r="CH110" s="70">
        <v>100943</v>
      </c>
      <c r="CI110" s="70">
        <v>299126</v>
      </c>
      <c r="CJ110" s="70">
        <v>16275</v>
      </c>
      <c r="CK110" s="70">
        <v>146791</v>
      </c>
      <c r="CL110" s="70">
        <v>4783</v>
      </c>
      <c r="CM110" s="70">
        <v>3610</v>
      </c>
      <c r="CN110" s="39">
        <f t="shared" si="556"/>
        <v>613443</v>
      </c>
      <c r="CO110" s="86">
        <f t="shared" si="557"/>
        <v>436487</v>
      </c>
      <c r="CP110" s="16">
        <v>105581</v>
      </c>
      <c r="CQ110" s="16">
        <v>330906</v>
      </c>
      <c r="CR110" s="16">
        <v>19197</v>
      </c>
      <c r="CS110" s="16">
        <v>150377</v>
      </c>
      <c r="CT110" s="16">
        <v>3737</v>
      </c>
      <c r="CU110" s="16">
        <v>3645</v>
      </c>
      <c r="CV110" s="79">
        <f t="shared" si="558"/>
        <v>607049</v>
      </c>
      <c r="CW110" s="80">
        <f t="shared" si="559"/>
        <v>430886</v>
      </c>
      <c r="CX110" s="70">
        <v>105173</v>
      </c>
      <c r="CY110" s="70">
        <v>325713</v>
      </c>
      <c r="CZ110" s="70">
        <v>18151</v>
      </c>
      <c r="DA110" s="70">
        <v>150170</v>
      </c>
      <c r="DB110" s="70">
        <v>3797</v>
      </c>
      <c r="DC110" s="90">
        <v>4045</v>
      </c>
    </row>
    <row r="111" spans="1:107" x14ac:dyDescent="0.3">
      <c r="A111" s="156"/>
      <c r="B111" s="1">
        <v>313</v>
      </c>
      <c r="C111" s="1" t="s">
        <v>55</v>
      </c>
      <c r="D111" s="35">
        <f t="shared" si="560"/>
        <v>4761727</v>
      </c>
      <c r="E111" s="35">
        <f t="shared" si="561"/>
        <v>3813713</v>
      </c>
      <c r="F111" s="35">
        <f t="shared" si="562"/>
        <v>984275</v>
      </c>
      <c r="G111" s="35">
        <f t="shared" si="563"/>
        <v>2829438</v>
      </c>
      <c r="H111" s="35">
        <f t="shared" si="564"/>
        <v>87680</v>
      </c>
      <c r="I111" s="35">
        <f t="shared" si="565"/>
        <v>801840</v>
      </c>
      <c r="J111" s="35">
        <f t="shared" si="566"/>
        <v>28483</v>
      </c>
      <c r="K111" s="35">
        <f t="shared" si="567"/>
        <v>30011</v>
      </c>
      <c r="L111" s="39">
        <f t="shared" si="568"/>
        <v>379782</v>
      </c>
      <c r="M111" s="86">
        <f t="shared" si="569"/>
        <v>305066</v>
      </c>
      <c r="N111" s="16">
        <v>77169</v>
      </c>
      <c r="O111" s="16">
        <v>227897</v>
      </c>
      <c r="P111" s="16">
        <v>7108</v>
      </c>
      <c r="Q111" s="16">
        <v>62477</v>
      </c>
      <c r="R111" s="16">
        <v>3048</v>
      </c>
      <c r="S111" s="16">
        <v>2083</v>
      </c>
      <c r="T111" s="79">
        <f t="shared" ref="T111:T174" si="570">SUM(V111:AA111)</f>
        <v>375454</v>
      </c>
      <c r="U111" s="80">
        <f t="shared" ref="U111:U174" si="571">SUM(V111:W111)</f>
        <v>300462</v>
      </c>
      <c r="V111" s="70">
        <v>75183</v>
      </c>
      <c r="W111" s="70">
        <v>225279</v>
      </c>
      <c r="X111" s="70">
        <v>7075</v>
      </c>
      <c r="Y111" s="70">
        <v>63219</v>
      </c>
      <c r="Z111" s="70">
        <v>2660</v>
      </c>
      <c r="AA111" s="70">
        <v>2038</v>
      </c>
      <c r="AB111" s="39">
        <f t="shared" ref="AB111:AB174" si="572">SUM(AD111:AI111)</f>
        <v>429913</v>
      </c>
      <c r="AC111" s="86">
        <f t="shared" ref="AC111:AC174" si="573">SUM(AD111:AE111)</f>
        <v>344459</v>
      </c>
      <c r="AD111" s="16">
        <v>89468</v>
      </c>
      <c r="AE111" s="16">
        <v>254991</v>
      </c>
      <c r="AF111" s="16">
        <v>8119</v>
      </c>
      <c r="AG111" s="16">
        <v>72873</v>
      </c>
      <c r="AH111" s="16">
        <v>2311</v>
      </c>
      <c r="AI111" s="16">
        <v>2151</v>
      </c>
      <c r="AJ111" s="79">
        <f t="shared" ref="AJ111:AJ174" si="574">SUM(AL111:AQ111)</f>
        <v>405830</v>
      </c>
      <c r="AK111" s="80">
        <f t="shared" ref="AK111:AK174" si="575">SUM(AL111:AM111)</f>
        <v>324960</v>
      </c>
      <c r="AL111" s="70">
        <v>84798</v>
      </c>
      <c r="AM111" s="70">
        <v>240162</v>
      </c>
      <c r="AN111" s="70">
        <v>7622</v>
      </c>
      <c r="AO111" s="70">
        <v>68978</v>
      </c>
      <c r="AP111" s="70">
        <v>2138</v>
      </c>
      <c r="AQ111" s="70">
        <v>2132</v>
      </c>
      <c r="AR111" s="39">
        <f t="shared" ref="AR111:AR165" si="576">SUM(AT111:AY111)</f>
        <v>408168</v>
      </c>
      <c r="AS111" s="86">
        <f t="shared" ref="AS111:AS165" si="577">SUM(AT111:AU111)</f>
        <v>324007</v>
      </c>
      <c r="AT111" s="16">
        <v>86419</v>
      </c>
      <c r="AU111" s="16">
        <v>237588</v>
      </c>
      <c r="AV111" s="16">
        <v>7512</v>
      </c>
      <c r="AW111" s="16">
        <v>70553</v>
      </c>
      <c r="AX111" s="16">
        <v>2564</v>
      </c>
      <c r="AY111" s="16">
        <v>3532</v>
      </c>
      <c r="AZ111" s="79">
        <f t="shared" ref="AZ111:AZ165" si="578">SUM(BB111:BG111)</f>
        <v>399021</v>
      </c>
      <c r="BA111" s="80">
        <f t="shared" ref="BA111:BA174" si="579">SUM(BB111:BC111)</f>
        <v>317747</v>
      </c>
      <c r="BB111" s="70">
        <v>81729</v>
      </c>
      <c r="BC111" s="70">
        <v>236018</v>
      </c>
      <c r="BD111" s="70">
        <v>7646</v>
      </c>
      <c r="BE111" s="70">
        <v>68689</v>
      </c>
      <c r="BF111" s="70">
        <v>2074</v>
      </c>
      <c r="BG111" s="70">
        <v>2865</v>
      </c>
      <c r="BH111" s="39">
        <f t="shared" ref="BH111:BH174" si="580">SUM(BJ111:BO111)</f>
        <v>385287</v>
      </c>
      <c r="BI111" s="86">
        <f t="shared" ref="BI111:BI174" si="581">SUM(BJ111:BK111)</f>
        <v>308986</v>
      </c>
      <c r="BJ111" s="16">
        <v>79582</v>
      </c>
      <c r="BK111" s="16">
        <v>229404</v>
      </c>
      <c r="BL111" s="16">
        <v>7270</v>
      </c>
      <c r="BM111" s="16">
        <v>64519</v>
      </c>
      <c r="BN111" s="16">
        <v>2234</v>
      </c>
      <c r="BO111" s="16">
        <v>2278</v>
      </c>
      <c r="BP111" s="79">
        <f t="shared" ref="BP111:BP174" si="582">SUM(BR111:BW111)</f>
        <v>380161</v>
      </c>
      <c r="BQ111" s="80">
        <f t="shared" ref="BQ111:BQ174" si="583">SUM(BR111:BS111)</f>
        <v>304045</v>
      </c>
      <c r="BR111" s="70">
        <v>78536</v>
      </c>
      <c r="BS111" s="70">
        <v>225509</v>
      </c>
      <c r="BT111" s="70">
        <v>6993</v>
      </c>
      <c r="BU111" s="70">
        <v>64688</v>
      </c>
      <c r="BV111" s="70">
        <v>2299</v>
      </c>
      <c r="BW111" s="70">
        <v>2136</v>
      </c>
      <c r="BX111" s="39">
        <f t="shared" ref="BX111:BX174" si="584">SUM(BZ111:CE111)</f>
        <v>407699</v>
      </c>
      <c r="BY111" s="86">
        <f t="shared" ref="BY111:BY174" si="585">SUM(BZ111:CA111)</f>
        <v>325002</v>
      </c>
      <c r="BZ111" s="16">
        <v>83442</v>
      </c>
      <c r="CA111" s="16">
        <v>241560</v>
      </c>
      <c r="CB111" s="16">
        <v>7090</v>
      </c>
      <c r="CC111" s="16">
        <v>69548</v>
      </c>
      <c r="CD111" s="16">
        <v>2263</v>
      </c>
      <c r="CE111" s="16">
        <v>3796</v>
      </c>
      <c r="CF111" s="79">
        <f t="shared" ref="CF111:CF174" si="586">SUM(CH111:CM111)</f>
        <v>368915</v>
      </c>
      <c r="CG111" s="80">
        <f t="shared" ref="CG111:CG174" si="587">SUM(CH111:CI111)</f>
        <v>293668</v>
      </c>
      <c r="CH111" s="70">
        <v>77431</v>
      </c>
      <c r="CI111" s="70">
        <v>216237</v>
      </c>
      <c r="CJ111" s="70">
        <v>6511</v>
      </c>
      <c r="CK111" s="70">
        <v>64184</v>
      </c>
      <c r="CL111" s="70">
        <v>2477</v>
      </c>
      <c r="CM111" s="70">
        <v>2075</v>
      </c>
      <c r="CN111" s="39">
        <f t="shared" ref="CN111:CN174" si="588">SUM(CP111:CU111)</f>
        <v>412355</v>
      </c>
      <c r="CO111" s="86">
        <f t="shared" ref="CO111:CO174" si="589">SUM(CP111:CQ111)</f>
        <v>333578</v>
      </c>
      <c r="CP111" s="16">
        <v>84577</v>
      </c>
      <c r="CQ111" s="16">
        <v>249001</v>
      </c>
      <c r="CR111" s="16">
        <v>7538</v>
      </c>
      <c r="CS111" s="16">
        <v>66812</v>
      </c>
      <c r="CT111" s="16">
        <v>2018</v>
      </c>
      <c r="CU111" s="16">
        <v>2409</v>
      </c>
      <c r="CV111" s="79">
        <f t="shared" ref="CV111:CV174" si="590">SUM(CX111:DC111)</f>
        <v>409142</v>
      </c>
      <c r="CW111" s="80">
        <f t="shared" ref="CW111:CW174" si="591">SUM(CX111:CY111)</f>
        <v>331733</v>
      </c>
      <c r="CX111" s="70">
        <v>85941</v>
      </c>
      <c r="CY111" s="70">
        <v>245792</v>
      </c>
      <c r="CZ111" s="70">
        <v>7196</v>
      </c>
      <c r="DA111" s="70">
        <v>65300</v>
      </c>
      <c r="DB111" s="70">
        <v>2397</v>
      </c>
      <c r="DC111" s="90">
        <v>2516</v>
      </c>
    </row>
    <row r="112" spans="1:107" x14ac:dyDescent="0.3">
      <c r="A112" s="156"/>
      <c r="B112" s="1">
        <v>314</v>
      </c>
      <c r="C112" s="1" t="s">
        <v>56</v>
      </c>
      <c r="D112" s="35">
        <f t="shared" ref="D112:D175" si="592">SUM(F112:K112)</f>
        <v>7360197</v>
      </c>
      <c r="E112" s="35">
        <f t="shared" ref="E112:E175" si="593">F112+G112</f>
        <v>5319874</v>
      </c>
      <c r="F112" s="35">
        <f t="shared" ref="F112:F175" si="594">N112+V112+AD112+AL112+BB112+AT112+BJ112+BR112+BZ112+CH112+CP112+CX112</f>
        <v>1468731</v>
      </c>
      <c r="G112" s="35">
        <f t="shared" ref="G112:G175" si="595">O112+W112+AE112+AM112+BC112+AU112+BK112+BS112+CA112+CI112+CQ112+CY112</f>
        <v>3851143</v>
      </c>
      <c r="H112" s="35">
        <f t="shared" ref="H112:H175" si="596">P112+X112+AF112+AN112+BD112+AV112+BL112+BT112+CB112+CJ112+CR112+CZ112</f>
        <v>130351</v>
      </c>
      <c r="I112" s="35">
        <f t="shared" ref="I112:I175" si="597">Q112+Y112+AG112+AO112+BE112+AW112+BM112+BU112+CC112+CK112+CS112+DA112</f>
        <v>1805051</v>
      </c>
      <c r="J112" s="35">
        <f t="shared" ref="J112:J175" si="598">R112+Z112+AH112+AP112+BF112+AX112+BN112+BV112+CD112+CL112+CT112+DB112</f>
        <v>52062</v>
      </c>
      <c r="K112" s="35">
        <f t="shared" ref="K112:K175" si="599">S112+AA112+AI112+AQ112+BG112+AY112+BO112+BW112+CE112+CM112+CU112+DC112</f>
        <v>52859</v>
      </c>
      <c r="L112" s="39">
        <f t="shared" ref="L112:L175" si="600">SUM(N112:S112)</f>
        <v>571460</v>
      </c>
      <c r="M112" s="86">
        <f t="shared" ref="M112:M175" si="601">SUM(N112:O112)</f>
        <v>412606</v>
      </c>
      <c r="N112" s="16">
        <v>112446</v>
      </c>
      <c r="O112" s="16">
        <v>300160</v>
      </c>
      <c r="P112" s="16">
        <v>10967</v>
      </c>
      <c r="Q112" s="16">
        <v>138127</v>
      </c>
      <c r="R112" s="16">
        <v>5323</v>
      </c>
      <c r="S112" s="16">
        <v>4437</v>
      </c>
      <c r="T112" s="79">
        <f t="shared" si="570"/>
        <v>561891</v>
      </c>
      <c r="U112" s="80">
        <f t="shared" si="571"/>
        <v>404961</v>
      </c>
      <c r="V112" s="70">
        <v>108738</v>
      </c>
      <c r="W112" s="70">
        <v>296223</v>
      </c>
      <c r="X112" s="70">
        <v>10301</v>
      </c>
      <c r="Y112" s="70">
        <v>138353</v>
      </c>
      <c r="Z112" s="70">
        <v>4356</v>
      </c>
      <c r="AA112" s="70">
        <v>3920</v>
      </c>
      <c r="AB112" s="39">
        <f t="shared" si="572"/>
        <v>687299</v>
      </c>
      <c r="AC112" s="86">
        <f t="shared" si="573"/>
        <v>504435</v>
      </c>
      <c r="AD112" s="16">
        <v>147018</v>
      </c>
      <c r="AE112" s="16">
        <v>357417</v>
      </c>
      <c r="AF112" s="16">
        <v>12352</v>
      </c>
      <c r="AG112" s="16">
        <v>161099</v>
      </c>
      <c r="AH112" s="16">
        <v>4717</v>
      </c>
      <c r="AI112" s="16">
        <v>4696</v>
      </c>
      <c r="AJ112" s="79">
        <f t="shared" si="574"/>
        <v>646257</v>
      </c>
      <c r="AK112" s="80">
        <f t="shared" si="575"/>
        <v>471293</v>
      </c>
      <c r="AL112" s="70">
        <v>133994</v>
      </c>
      <c r="AM112" s="70">
        <v>337299</v>
      </c>
      <c r="AN112" s="70">
        <v>11679</v>
      </c>
      <c r="AO112" s="70">
        <v>154454</v>
      </c>
      <c r="AP112" s="70">
        <v>4293</v>
      </c>
      <c r="AQ112" s="70">
        <v>4538</v>
      </c>
      <c r="AR112" s="39">
        <f t="shared" si="576"/>
        <v>647035</v>
      </c>
      <c r="AS112" s="86">
        <f t="shared" si="577"/>
        <v>466243</v>
      </c>
      <c r="AT112" s="16">
        <v>135017</v>
      </c>
      <c r="AU112" s="16">
        <v>331226</v>
      </c>
      <c r="AV112" s="16">
        <v>11565</v>
      </c>
      <c r="AW112" s="16">
        <v>160043</v>
      </c>
      <c r="AX112" s="16">
        <v>4482</v>
      </c>
      <c r="AY112" s="16">
        <v>4702</v>
      </c>
      <c r="AZ112" s="79">
        <f t="shared" si="578"/>
        <v>611464</v>
      </c>
      <c r="BA112" s="80">
        <f t="shared" si="579"/>
        <v>438457</v>
      </c>
      <c r="BB112" s="70">
        <v>120504</v>
      </c>
      <c r="BC112" s="70">
        <v>317953</v>
      </c>
      <c r="BD112" s="70">
        <v>11101</v>
      </c>
      <c r="BE112" s="70">
        <v>153267</v>
      </c>
      <c r="BF112" s="70">
        <v>3767</v>
      </c>
      <c r="BG112" s="70">
        <v>4872</v>
      </c>
      <c r="BH112" s="39">
        <f t="shared" si="580"/>
        <v>580042</v>
      </c>
      <c r="BI112" s="86">
        <f t="shared" si="581"/>
        <v>414395</v>
      </c>
      <c r="BJ112" s="16">
        <v>111814</v>
      </c>
      <c r="BK112" s="16">
        <v>302581</v>
      </c>
      <c r="BL112" s="16">
        <v>10820</v>
      </c>
      <c r="BM112" s="16">
        <v>146079</v>
      </c>
      <c r="BN112" s="16">
        <v>4276</v>
      </c>
      <c r="BO112" s="16">
        <v>4472</v>
      </c>
      <c r="BP112" s="79">
        <f t="shared" si="582"/>
        <v>580629</v>
      </c>
      <c r="BQ112" s="80">
        <f t="shared" si="583"/>
        <v>412889</v>
      </c>
      <c r="BR112" s="70">
        <v>112274</v>
      </c>
      <c r="BS112" s="70">
        <v>300615</v>
      </c>
      <c r="BT112" s="70">
        <v>10077</v>
      </c>
      <c r="BU112" s="70">
        <v>149189</v>
      </c>
      <c r="BV112" s="70">
        <v>4340</v>
      </c>
      <c r="BW112" s="70">
        <v>4134</v>
      </c>
      <c r="BX112" s="39">
        <f t="shared" si="584"/>
        <v>636270</v>
      </c>
      <c r="BY112" s="86">
        <f t="shared" si="585"/>
        <v>459164</v>
      </c>
      <c r="BZ112" s="16">
        <v>124949</v>
      </c>
      <c r="CA112" s="16">
        <v>334215</v>
      </c>
      <c r="CB112" s="16">
        <v>10278</v>
      </c>
      <c r="CC112" s="16">
        <v>158409</v>
      </c>
      <c r="CD112" s="16">
        <v>4048</v>
      </c>
      <c r="CE112" s="16">
        <v>4371</v>
      </c>
      <c r="CF112" s="79">
        <f t="shared" si="586"/>
        <v>579054</v>
      </c>
      <c r="CG112" s="80">
        <f t="shared" si="587"/>
        <v>415060</v>
      </c>
      <c r="CH112" s="70">
        <v>115104</v>
      </c>
      <c r="CI112" s="70">
        <v>299956</v>
      </c>
      <c r="CJ112" s="70">
        <v>9378</v>
      </c>
      <c r="CK112" s="70">
        <v>145889</v>
      </c>
      <c r="CL112" s="70">
        <v>4679</v>
      </c>
      <c r="CM112" s="70">
        <v>4048</v>
      </c>
      <c r="CN112" s="39">
        <f t="shared" si="588"/>
        <v>638174</v>
      </c>
      <c r="CO112" s="86">
        <f t="shared" si="589"/>
        <v>466881</v>
      </c>
      <c r="CP112" s="16">
        <v>124737</v>
      </c>
      <c r="CQ112" s="16">
        <v>342144</v>
      </c>
      <c r="CR112" s="16">
        <v>11258</v>
      </c>
      <c r="CS112" s="16">
        <v>151997</v>
      </c>
      <c r="CT112" s="16">
        <v>3812</v>
      </c>
      <c r="CU112" s="16">
        <v>4226</v>
      </c>
      <c r="CV112" s="79">
        <f t="shared" si="590"/>
        <v>620622</v>
      </c>
      <c r="CW112" s="80">
        <f t="shared" si="591"/>
        <v>453490</v>
      </c>
      <c r="CX112" s="70">
        <v>122136</v>
      </c>
      <c r="CY112" s="70">
        <v>331354</v>
      </c>
      <c r="CZ112" s="70">
        <v>10575</v>
      </c>
      <c r="DA112" s="70">
        <v>148145</v>
      </c>
      <c r="DB112" s="70">
        <v>3969</v>
      </c>
      <c r="DC112" s="90">
        <v>4443</v>
      </c>
    </row>
    <row r="113" spans="1:107" x14ac:dyDescent="0.3">
      <c r="A113" s="156"/>
      <c r="B113" s="1">
        <v>315</v>
      </c>
      <c r="C113" s="1" t="s">
        <v>57</v>
      </c>
      <c r="D113" s="35">
        <f t="shared" si="592"/>
        <v>1562584</v>
      </c>
      <c r="E113" s="35">
        <f t="shared" si="593"/>
        <v>1073026</v>
      </c>
      <c r="F113" s="35">
        <f t="shared" si="594"/>
        <v>250401</v>
      </c>
      <c r="G113" s="35">
        <f t="shared" si="595"/>
        <v>822625</v>
      </c>
      <c r="H113" s="35">
        <f t="shared" si="596"/>
        <v>54222</v>
      </c>
      <c r="I113" s="35">
        <f t="shared" si="597"/>
        <v>397942</v>
      </c>
      <c r="J113" s="35">
        <f t="shared" si="598"/>
        <v>9492</v>
      </c>
      <c r="K113" s="35">
        <f t="shared" si="599"/>
        <v>27902</v>
      </c>
      <c r="L113" s="39">
        <f t="shared" si="600"/>
        <v>123074</v>
      </c>
      <c r="M113" s="86">
        <f t="shared" si="601"/>
        <v>86082</v>
      </c>
      <c r="N113" s="16">
        <v>20137</v>
      </c>
      <c r="O113" s="16">
        <v>65945</v>
      </c>
      <c r="P113" s="16">
        <v>4185</v>
      </c>
      <c r="Q113" s="16">
        <v>29782</v>
      </c>
      <c r="R113" s="16">
        <v>1000</v>
      </c>
      <c r="S113" s="16">
        <v>2025</v>
      </c>
      <c r="T113" s="79">
        <f t="shared" si="570"/>
        <v>121767</v>
      </c>
      <c r="U113" s="80">
        <f t="shared" si="571"/>
        <v>84759</v>
      </c>
      <c r="V113" s="70">
        <v>19581</v>
      </c>
      <c r="W113" s="70">
        <v>65178</v>
      </c>
      <c r="X113" s="70">
        <v>4286</v>
      </c>
      <c r="Y113" s="70">
        <v>30050</v>
      </c>
      <c r="Z113" s="70">
        <v>806</v>
      </c>
      <c r="AA113" s="70">
        <v>1866</v>
      </c>
      <c r="AB113" s="39">
        <f t="shared" si="572"/>
        <v>140672</v>
      </c>
      <c r="AC113" s="86">
        <f t="shared" si="573"/>
        <v>97538</v>
      </c>
      <c r="AD113" s="16">
        <v>22364</v>
      </c>
      <c r="AE113" s="16">
        <v>75174</v>
      </c>
      <c r="AF113" s="16">
        <v>4993</v>
      </c>
      <c r="AG113" s="16">
        <v>35092</v>
      </c>
      <c r="AH113" s="16">
        <v>836</v>
      </c>
      <c r="AI113" s="16">
        <v>2213</v>
      </c>
      <c r="AJ113" s="79">
        <f t="shared" si="574"/>
        <v>133270</v>
      </c>
      <c r="AK113" s="80">
        <f t="shared" si="575"/>
        <v>91551</v>
      </c>
      <c r="AL113" s="70">
        <v>20816</v>
      </c>
      <c r="AM113" s="70">
        <v>70735</v>
      </c>
      <c r="AN113" s="70">
        <v>4799</v>
      </c>
      <c r="AO113" s="70">
        <v>33950</v>
      </c>
      <c r="AP113" s="70">
        <v>810</v>
      </c>
      <c r="AQ113" s="70">
        <v>2160</v>
      </c>
      <c r="AR113" s="39">
        <f t="shared" si="576"/>
        <v>133399</v>
      </c>
      <c r="AS113" s="86">
        <f t="shared" si="577"/>
        <v>90704</v>
      </c>
      <c r="AT113" s="16">
        <v>21681</v>
      </c>
      <c r="AU113" s="16">
        <v>69023</v>
      </c>
      <c r="AV113" s="16">
        <v>4892</v>
      </c>
      <c r="AW113" s="16">
        <v>34883</v>
      </c>
      <c r="AX113" s="16">
        <v>888</v>
      </c>
      <c r="AY113" s="16">
        <v>2032</v>
      </c>
      <c r="AZ113" s="79">
        <f t="shared" si="578"/>
        <v>131668</v>
      </c>
      <c r="BA113" s="80">
        <f t="shared" si="579"/>
        <v>89629</v>
      </c>
      <c r="BB113" s="70">
        <v>20200</v>
      </c>
      <c r="BC113" s="70">
        <v>69429</v>
      </c>
      <c r="BD113" s="70">
        <v>4829</v>
      </c>
      <c r="BE113" s="70">
        <v>34285</v>
      </c>
      <c r="BF113" s="70">
        <v>755</v>
      </c>
      <c r="BG113" s="70">
        <v>2170</v>
      </c>
      <c r="BH113" s="39">
        <f t="shared" si="580"/>
        <v>127449</v>
      </c>
      <c r="BI113" s="86">
        <f t="shared" si="581"/>
        <v>87076</v>
      </c>
      <c r="BJ113" s="16">
        <v>20888</v>
      </c>
      <c r="BK113" s="16">
        <v>66188</v>
      </c>
      <c r="BL113" s="16">
        <v>4535</v>
      </c>
      <c r="BM113" s="16">
        <v>32829</v>
      </c>
      <c r="BN113" s="16">
        <v>767</v>
      </c>
      <c r="BO113" s="16">
        <v>2242</v>
      </c>
      <c r="BP113" s="79">
        <f t="shared" si="582"/>
        <v>126474</v>
      </c>
      <c r="BQ113" s="80">
        <f t="shared" si="583"/>
        <v>85615</v>
      </c>
      <c r="BR113" s="70">
        <v>20975</v>
      </c>
      <c r="BS113" s="70">
        <v>64640</v>
      </c>
      <c r="BT113" s="70">
        <v>4389</v>
      </c>
      <c r="BU113" s="70">
        <v>33074</v>
      </c>
      <c r="BV113" s="70">
        <v>729</v>
      </c>
      <c r="BW113" s="70">
        <v>2667</v>
      </c>
      <c r="BX113" s="39">
        <f t="shared" si="584"/>
        <v>134220</v>
      </c>
      <c r="BY113" s="86">
        <f t="shared" si="585"/>
        <v>91593</v>
      </c>
      <c r="BZ113" s="16">
        <v>21313</v>
      </c>
      <c r="CA113" s="16">
        <v>70280</v>
      </c>
      <c r="CB113" s="16">
        <v>4130</v>
      </c>
      <c r="CC113" s="16">
        <v>35048</v>
      </c>
      <c r="CD113" s="16">
        <v>710</v>
      </c>
      <c r="CE113" s="16">
        <v>2739</v>
      </c>
      <c r="CF113" s="79">
        <f t="shared" si="586"/>
        <v>122205</v>
      </c>
      <c r="CG113" s="80">
        <f t="shared" si="587"/>
        <v>82888</v>
      </c>
      <c r="CH113" s="70">
        <v>19723</v>
      </c>
      <c r="CI113" s="70">
        <v>63165</v>
      </c>
      <c r="CJ113" s="70">
        <v>3911</v>
      </c>
      <c r="CK113" s="70">
        <v>32246</v>
      </c>
      <c r="CL113" s="70">
        <v>776</v>
      </c>
      <c r="CM113" s="70">
        <v>2384</v>
      </c>
      <c r="CN113" s="39">
        <f t="shared" si="588"/>
        <v>135456</v>
      </c>
      <c r="CO113" s="86">
        <f t="shared" si="589"/>
        <v>93067</v>
      </c>
      <c r="CP113" s="16">
        <v>21260</v>
      </c>
      <c r="CQ113" s="16">
        <v>71807</v>
      </c>
      <c r="CR113" s="16">
        <v>4741</v>
      </c>
      <c r="CS113" s="16">
        <v>34317</v>
      </c>
      <c r="CT113" s="16">
        <v>706</v>
      </c>
      <c r="CU113" s="16">
        <v>2625</v>
      </c>
      <c r="CV113" s="79">
        <f t="shared" si="590"/>
        <v>132930</v>
      </c>
      <c r="CW113" s="80">
        <f t="shared" si="591"/>
        <v>92524</v>
      </c>
      <c r="CX113" s="70">
        <v>21463</v>
      </c>
      <c r="CY113" s="70">
        <v>71061</v>
      </c>
      <c r="CZ113" s="70">
        <v>4532</v>
      </c>
      <c r="DA113" s="70">
        <v>32386</v>
      </c>
      <c r="DB113" s="70">
        <v>709</v>
      </c>
      <c r="DC113" s="90">
        <v>2779</v>
      </c>
    </row>
    <row r="114" spans="1:107" x14ac:dyDescent="0.3">
      <c r="A114" s="156"/>
      <c r="B114" s="1">
        <v>316</v>
      </c>
      <c r="C114" s="1" t="s">
        <v>58</v>
      </c>
      <c r="D114" s="35">
        <f t="shared" si="592"/>
        <v>3005060</v>
      </c>
      <c r="E114" s="35">
        <f t="shared" si="593"/>
        <v>2001167</v>
      </c>
      <c r="F114" s="35">
        <f t="shared" si="594"/>
        <v>628617</v>
      </c>
      <c r="G114" s="35">
        <f t="shared" si="595"/>
        <v>1372550</v>
      </c>
      <c r="H114" s="35">
        <f t="shared" si="596"/>
        <v>51861</v>
      </c>
      <c r="I114" s="35">
        <f t="shared" si="597"/>
        <v>876355</v>
      </c>
      <c r="J114" s="35">
        <f t="shared" si="598"/>
        <v>40086</v>
      </c>
      <c r="K114" s="35">
        <f t="shared" si="599"/>
        <v>35591</v>
      </c>
      <c r="L114" s="39">
        <f t="shared" si="600"/>
        <v>215178</v>
      </c>
      <c r="M114" s="86">
        <f t="shared" si="601"/>
        <v>141553</v>
      </c>
      <c r="N114" s="16">
        <v>42266</v>
      </c>
      <c r="O114" s="16">
        <v>99287</v>
      </c>
      <c r="P114" s="16">
        <v>3658</v>
      </c>
      <c r="Q114" s="16">
        <v>63606</v>
      </c>
      <c r="R114" s="16">
        <v>3530</v>
      </c>
      <c r="S114" s="16">
        <v>2831</v>
      </c>
      <c r="T114" s="79">
        <f t="shared" si="570"/>
        <v>221363</v>
      </c>
      <c r="U114" s="80">
        <f t="shared" si="571"/>
        <v>145153</v>
      </c>
      <c r="V114" s="70">
        <v>43191</v>
      </c>
      <c r="W114" s="70">
        <v>101962</v>
      </c>
      <c r="X114" s="70">
        <v>3824</v>
      </c>
      <c r="Y114" s="70">
        <v>66460</v>
      </c>
      <c r="Z114" s="70">
        <v>3329</v>
      </c>
      <c r="AA114" s="70">
        <v>2597</v>
      </c>
      <c r="AB114" s="39">
        <f t="shared" si="572"/>
        <v>277876</v>
      </c>
      <c r="AC114" s="86">
        <f t="shared" si="573"/>
        <v>186320</v>
      </c>
      <c r="AD114" s="16">
        <v>57747</v>
      </c>
      <c r="AE114" s="16">
        <v>128573</v>
      </c>
      <c r="AF114" s="16">
        <v>4813</v>
      </c>
      <c r="AG114" s="16">
        <v>79928</v>
      </c>
      <c r="AH114" s="16">
        <v>3753</v>
      </c>
      <c r="AI114" s="16">
        <v>3062</v>
      </c>
      <c r="AJ114" s="79">
        <f t="shared" si="574"/>
        <v>258006</v>
      </c>
      <c r="AK114" s="80">
        <f t="shared" si="575"/>
        <v>170568</v>
      </c>
      <c r="AL114" s="70">
        <v>52134</v>
      </c>
      <c r="AM114" s="70">
        <v>118434</v>
      </c>
      <c r="AN114" s="70">
        <v>4666</v>
      </c>
      <c r="AO114" s="70">
        <v>77195</v>
      </c>
      <c r="AP114" s="70">
        <v>2734</v>
      </c>
      <c r="AQ114" s="70">
        <v>2843</v>
      </c>
      <c r="AR114" s="39">
        <f t="shared" si="576"/>
        <v>263763</v>
      </c>
      <c r="AS114" s="86">
        <f t="shared" si="577"/>
        <v>173290</v>
      </c>
      <c r="AT114" s="16">
        <v>56406</v>
      </c>
      <c r="AU114" s="16">
        <v>116884</v>
      </c>
      <c r="AV114" s="16">
        <v>4478</v>
      </c>
      <c r="AW114" s="16">
        <v>79289</v>
      </c>
      <c r="AX114" s="16">
        <v>3806</v>
      </c>
      <c r="AY114" s="16">
        <v>2900</v>
      </c>
      <c r="AZ114" s="79">
        <f t="shared" si="578"/>
        <v>251132</v>
      </c>
      <c r="BA114" s="80">
        <f t="shared" si="579"/>
        <v>165293</v>
      </c>
      <c r="BB114" s="70">
        <v>52444</v>
      </c>
      <c r="BC114" s="70">
        <v>112849</v>
      </c>
      <c r="BD114" s="70">
        <v>4384</v>
      </c>
      <c r="BE114" s="70">
        <v>75242</v>
      </c>
      <c r="BF114" s="70">
        <v>2712</v>
      </c>
      <c r="BG114" s="70">
        <v>3501</v>
      </c>
      <c r="BH114" s="39">
        <f t="shared" si="580"/>
        <v>236742</v>
      </c>
      <c r="BI114" s="86">
        <f t="shared" si="581"/>
        <v>156479</v>
      </c>
      <c r="BJ114" s="16">
        <v>49850</v>
      </c>
      <c r="BK114" s="16">
        <v>106629</v>
      </c>
      <c r="BL114" s="16">
        <v>4264</v>
      </c>
      <c r="BM114" s="16">
        <v>69700</v>
      </c>
      <c r="BN114" s="16">
        <v>2703</v>
      </c>
      <c r="BO114" s="16">
        <v>3596</v>
      </c>
      <c r="BP114" s="79">
        <f t="shared" si="582"/>
        <v>247909</v>
      </c>
      <c r="BQ114" s="80">
        <f t="shared" si="583"/>
        <v>165179</v>
      </c>
      <c r="BR114" s="70">
        <v>55552</v>
      </c>
      <c r="BS114" s="70">
        <v>109627</v>
      </c>
      <c r="BT114" s="70">
        <v>4189</v>
      </c>
      <c r="BU114" s="70">
        <v>71218</v>
      </c>
      <c r="BV114" s="70">
        <v>4446</v>
      </c>
      <c r="BW114" s="70">
        <v>2877</v>
      </c>
      <c r="BX114" s="39">
        <f t="shared" si="584"/>
        <v>263483</v>
      </c>
      <c r="BY114" s="86">
        <f t="shared" si="585"/>
        <v>175213</v>
      </c>
      <c r="BZ114" s="16">
        <v>54007</v>
      </c>
      <c r="CA114" s="16">
        <v>121206</v>
      </c>
      <c r="CB114" s="16">
        <v>4386</v>
      </c>
      <c r="CC114" s="16">
        <v>77842</v>
      </c>
      <c r="CD114" s="16">
        <v>3094</v>
      </c>
      <c r="CE114" s="16">
        <v>2948</v>
      </c>
      <c r="CF114" s="79">
        <f t="shared" si="586"/>
        <v>253606</v>
      </c>
      <c r="CG114" s="80">
        <f t="shared" si="587"/>
        <v>169658</v>
      </c>
      <c r="CH114" s="70">
        <v>53188</v>
      </c>
      <c r="CI114" s="70">
        <v>116470</v>
      </c>
      <c r="CJ114" s="70">
        <v>3992</v>
      </c>
      <c r="CK114" s="70">
        <v>72454</v>
      </c>
      <c r="CL114" s="70">
        <v>4670</v>
      </c>
      <c r="CM114" s="70">
        <v>2832</v>
      </c>
      <c r="CN114" s="39">
        <f t="shared" si="588"/>
        <v>263146</v>
      </c>
      <c r="CO114" s="86">
        <f t="shared" si="589"/>
        <v>178308</v>
      </c>
      <c r="CP114" s="16">
        <v>55471</v>
      </c>
      <c r="CQ114" s="16">
        <v>122837</v>
      </c>
      <c r="CR114" s="16">
        <v>4923</v>
      </c>
      <c r="CS114" s="16">
        <v>74479</v>
      </c>
      <c r="CT114" s="16">
        <v>2578</v>
      </c>
      <c r="CU114" s="16">
        <v>2858</v>
      </c>
      <c r="CV114" s="79">
        <f t="shared" si="590"/>
        <v>252856</v>
      </c>
      <c r="CW114" s="80">
        <f t="shared" si="591"/>
        <v>174153</v>
      </c>
      <c r="CX114" s="70">
        <v>56361</v>
      </c>
      <c r="CY114" s="70">
        <v>117792</v>
      </c>
      <c r="CZ114" s="70">
        <v>4284</v>
      </c>
      <c r="DA114" s="70">
        <v>68942</v>
      </c>
      <c r="DB114" s="70">
        <v>2731</v>
      </c>
      <c r="DC114" s="90">
        <v>2746</v>
      </c>
    </row>
    <row r="115" spans="1:107" x14ac:dyDescent="0.3">
      <c r="A115" s="156"/>
      <c r="B115" s="1">
        <v>317</v>
      </c>
      <c r="C115" s="1" t="s">
        <v>59</v>
      </c>
      <c r="D115" s="35">
        <f t="shared" si="592"/>
        <v>9164894</v>
      </c>
      <c r="E115" s="35">
        <f t="shared" si="593"/>
        <v>7664268</v>
      </c>
      <c r="F115" s="35">
        <f t="shared" si="594"/>
        <v>2314381</v>
      </c>
      <c r="G115" s="35">
        <f t="shared" si="595"/>
        <v>5349887</v>
      </c>
      <c r="H115" s="35">
        <f t="shared" si="596"/>
        <v>150736</v>
      </c>
      <c r="I115" s="35">
        <f t="shared" si="597"/>
        <v>1087605</v>
      </c>
      <c r="J115" s="35">
        <f t="shared" si="598"/>
        <v>215511</v>
      </c>
      <c r="K115" s="35">
        <f t="shared" si="599"/>
        <v>46774</v>
      </c>
      <c r="L115" s="39">
        <f t="shared" si="600"/>
        <v>661695</v>
      </c>
      <c r="M115" s="86">
        <f t="shared" si="601"/>
        <v>551246</v>
      </c>
      <c r="N115" s="16">
        <v>152914</v>
      </c>
      <c r="O115" s="16">
        <v>398332</v>
      </c>
      <c r="P115" s="16">
        <v>11432</v>
      </c>
      <c r="Q115" s="16">
        <v>77632</v>
      </c>
      <c r="R115" s="16">
        <v>17334</v>
      </c>
      <c r="S115" s="16">
        <v>4051</v>
      </c>
      <c r="T115" s="79">
        <f t="shared" si="570"/>
        <v>705322</v>
      </c>
      <c r="U115" s="80">
        <f t="shared" si="571"/>
        <v>586353</v>
      </c>
      <c r="V115" s="70">
        <v>158877</v>
      </c>
      <c r="W115" s="70">
        <v>427476</v>
      </c>
      <c r="X115" s="70">
        <v>11856</v>
      </c>
      <c r="Y115" s="70">
        <v>84125</v>
      </c>
      <c r="Z115" s="70">
        <v>18120</v>
      </c>
      <c r="AA115" s="70">
        <v>4868</v>
      </c>
      <c r="AB115" s="39">
        <f t="shared" si="572"/>
        <v>855861</v>
      </c>
      <c r="AC115" s="86">
        <f t="shared" si="573"/>
        <v>718335</v>
      </c>
      <c r="AD115" s="16">
        <v>212443</v>
      </c>
      <c r="AE115" s="16">
        <v>505892</v>
      </c>
      <c r="AF115" s="16">
        <v>14260</v>
      </c>
      <c r="AG115" s="16">
        <v>100693</v>
      </c>
      <c r="AH115" s="16">
        <v>18102</v>
      </c>
      <c r="AI115" s="16">
        <v>4471</v>
      </c>
      <c r="AJ115" s="79">
        <f t="shared" si="574"/>
        <v>798093</v>
      </c>
      <c r="AK115" s="80">
        <f t="shared" si="575"/>
        <v>670186</v>
      </c>
      <c r="AL115" s="70">
        <v>214031</v>
      </c>
      <c r="AM115" s="70">
        <v>456155</v>
      </c>
      <c r="AN115" s="70">
        <v>13359</v>
      </c>
      <c r="AO115" s="70">
        <v>93154</v>
      </c>
      <c r="AP115" s="70">
        <v>17784</v>
      </c>
      <c r="AQ115" s="70">
        <v>3610</v>
      </c>
      <c r="AR115" s="39">
        <f t="shared" si="576"/>
        <v>797587</v>
      </c>
      <c r="AS115" s="86">
        <f t="shared" si="577"/>
        <v>669569</v>
      </c>
      <c r="AT115" s="16">
        <v>216500</v>
      </c>
      <c r="AU115" s="16">
        <v>453069</v>
      </c>
      <c r="AV115" s="16">
        <v>13190</v>
      </c>
      <c r="AW115" s="16">
        <v>92247</v>
      </c>
      <c r="AX115" s="16">
        <v>18809</v>
      </c>
      <c r="AY115" s="16">
        <v>3772</v>
      </c>
      <c r="AZ115" s="79">
        <f t="shared" si="578"/>
        <v>754253</v>
      </c>
      <c r="BA115" s="80">
        <f t="shared" si="579"/>
        <v>630622</v>
      </c>
      <c r="BB115" s="70">
        <v>189741</v>
      </c>
      <c r="BC115" s="70">
        <v>440881</v>
      </c>
      <c r="BD115" s="70">
        <v>13140</v>
      </c>
      <c r="BE115" s="70">
        <v>91755</v>
      </c>
      <c r="BF115" s="70">
        <v>14943</v>
      </c>
      <c r="BG115" s="70">
        <v>3793</v>
      </c>
      <c r="BH115" s="39">
        <f t="shared" si="580"/>
        <v>694068</v>
      </c>
      <c r="BI115" s="86">
        <f t="shared" si="581"/>
        <v>575660</v>
      </c>
      <c r="BJ115" s="16">
        <v>169752</v>
      </c>
      <c r="BK115" s="16">
        <v>405908</v>
      </c>
      <c r="BL115" s="16">
        <v>12902</v>
      </c>
      <c r="BM115" s="16">
        <v>85535</v>
      </c>
      <c r="BN115" s="16">
        <v>16075</v>
      </c>
      <c r="BO115" s="16">
        <v>3896</v>
      </c>
      <c r="BP115" s="79">
        <f t="shared" si="582"/>
        <v>707798</v>
      </c>
      <c r="BQ115" s="80">
        <f t="shared" si="583"/>
        <v>587824</v>
      </c>
      <c r="BR115" s="70">
        <v>175732</v>
      </c>
      <c r="BS115" s="70">
        <v>412092</v>
      </c>
      <c r="BT115" s="70">
        <v>12059</v>
      </c>
      <c r="BU115" s="70">
        <v>84365</v>
      </c>
      <c r="BV115" s="70">
        <v>19931</v>
      </c>
      <c r="BW115" s="70">
        <v>3619</v>
      </c>
      <c r="BX115" s="39">
        <f t="shared" si="584"/>
        <v>795463</v>
      </c>
      <c r="BY115" s="86">
        <f t="shared" si="585"/>
        <v>667343</v>
      </c>
      <c r="BZ115" s="16">
        <v>198356</v>
      </c>
      <c r="CA115" s="16">
        <v>468987</v>
      </c>
      <c r="CB115" s="16">
        <v>12012</v>
      </c>
      <c r="CC115" s="16">
        <v>95994</v>
      </c>
      <c r="CD115" s="16">
        <v>16461</v>
      </c>
      <c r="CE115" s="16">
        <v>3653</v>
      </c>
      <c r="CF115" s="79">
        <f t="shared" si="586"/>
        <v>800128</v>
      </c>
      <c r="CG115" s="80">
        <f t="shared" si="587"/>
        <v>663126</v>
      </c>
      <c r="CH115" s="70">
        <v>218019</v>
      </c>
      <c r="CI115" s="70">
        <v>445107</v>
      </c>
      <c r="CJ115" s="70">
        <v>11240</v>
      </c>
      <c r="CK115" s="70">
        <v>98068</v>
      </c>
      <c r="CL115" s="70">
        <v>24324</v>
      </c>
      <c r="CM115" s="70">
        <v>3370</v>
      </c>
      <c r="CN115" s="39">
        <f t="shared" si="588"/>
        <v>811786</v>
      </c>
      <c r="CO115" s="86">
        <f t="shared" si="589"/>
        <v>684025</v>
      </c>
      <c r="CP115" s="16">
        <v>204672</v>
      </c>
      <c r="CQ115" s="16">
        <v>479353</v>
      </c>
      <c r="CR115" s="16">
        <v>13175</v>
      </c>
      <c r="CS115" s="16">
        <v>94363</v>
      </c>
      <c r="CT115" s="16">
        <v>16241</v>
      </c>
      <c r="CU115" s="16">
        <v>3982</v>
      </c>
      <c r="CV115" s="79">
        <f t="shared" si="590"/>
        <v>782840</v>
      </c>
      <c r="CW115" s="80">
        <f t="shared" si="591"/>
        <v>659979</v>
      </c>
      <c r="CX115" s="70">
        <v>203344</v>
      </c>
      <c r="CY115" s="70">
        <v>456635</v>
      </c>
      <c r="CZ115" s="70">
        <v>12111</v>
      </c>
      <c r="DA115" s="70">
        <v>89674</v>
      </c>
      <c r="DB115" s="70">
        <v>17387</v>
      </c>
      <c r="DC115" s="90">
        <v>3689</v>
      </c>
    </row>
    <row r="116" spans="1:107" x14ac:dyDescent="0.3">
      <c r="A116" s="156"/>
      <c r="B116" s="1">
        <v>318</v>
      </c>
      <c r="C116" s="1" t="s">
        <v>60</v>
      </c>
      <c r="D116" s="35">
        <f t="shared" si="592"/>
        <v>9520622</v>
      </c>
      <c r="E116" s="35">
        <f t="shared" si="593"/>
        <v>7500799</v>
      </c>
      <c r="F116" s="35">
        <f t="shared" si="594"/>
        <v>2400035</v>
      </c>
      <c r="G116" s="35">
        <f t="shared" si="595"/>
        <v>5100764</v>
      </c>
      <c r="H116" s="35">
        <f t="shared" si="596"/>
        <v>178458</v>
      </c>
      <c r="I116" s="35">
        <f t="shared" si="597"/>
        <v>1529670</v>
      </c>
      <c r="J116" s="35">
        <f t="shared" si="598"/>
        <v>262847</v>
      </c>
      <c r="K116" s="35">
        <f t="shared" si="599"/>
        <v>48848</v>
      </c>
      <c r="L116" s="39">
        <f t="shared" si="600"/>
        <v>715689</v>
      </c>
      <c r="M116" s="86">
        <f t="shared" si="601"/>
        <v>565013</v>
      </c>
      <c r="N116" s="16">
        <v>171070</v>
      </c>
      <c r="O116" s="16">
        <v>393943</v>
      </c>
      <c r="P116" s="16">
        <v>13259</v>
      </c>
      <c r="Q116" s="16">
        <v>111832</v>
      </c>
      <c r="R116" s="16">
        <v>21563</v>
      </c>
      <c r="S116" s="16">
        <v>4022</v>
      </c>
      <c r="T116" s="79">
        <f t="shared" si="570"/>
        <v>752779</v>
      </c>
      <c r="U116" s="80">
        <f t="shared" si="571"/>
        <v>589515</v>
      </c>
      <c r="V116" s="70">
        <v>171874</v>
      </c>
      <c r="W116" s="70">
        <v>417641</v>
      </c>
      <c r="X116" s="70">
        <v>14082</v>
      </c>
      <c r="Y116" s="70">
        <v>122259</v>
      </c>
      <c r="Z116" s="70">
        <v>22975</v>
      </c>
      <c r="AA116" s="70">
        <v>3948</v>
      </c>
      <c r="AB116" s="39">
        <f t="shared" si="572"/>
        <v>876443</v>
      </c>
      <c r="AC116" s="86">
        <f t="shared" si="573"/>
        <v>689110</v>
      </c>
      <c r="AD116" s="16">
        <v>213818</v>
      </c>
      <c r="AE116" s="16">
        <v>475292</v>
      </c>
      <c r="AF116" s="16">
        <v>16927</v>
      </c>
      <c r="AG116" s="16">
        <v>140828</v>
      </c>
      <c r="AH116" s="16">
        <v>24334</v>
      </c>
      <c r="AI116" s="16">
        <v>5244</v>
      </c>
      <c r="AJ116" s="79">
        <f t="shared" si="574"/>
        <v>838046</v>
      </c>
      <c r="AK116" s="80">
        <f t="shared" si="575"/>
        <v>665707</v>
      </c>
      <c r="AL116" s="70">
        <v>223992</v>
      </c>
      <c r="AM116" s="70">
        <v>441715</v>
      </c>
      <c r="AN116" s="70">
        <v>15674</v>
      </c>
      <c r="AO116" s="70">
        <v>128769</v>
      </c>
      <c r="AP116" s="70">
        <v>24042</v>
      </c>
      <c r="AQ116" s="70">
        <v>3854</v>
      </c>
      <c r="AR116" s="39">
        <f t="shared" si="576"/>
        <v>809771</v>
      </c>
      <c r="AS116" s="86">
        <f t="shared" si="577"/>
        <v>638372</v>
      </c>
      <c r="AT116" s="16">
        <v>215817</v>
      </c>
      <c r="AU116" s="16">
        <v>422555</v>
      </c>
      <c r="AV116" s="16">
        <v>15004</v>
      </c>
      <c r="AW116" s="16">
        <v>129767</v>
      </c>
      <c r="AX116" s="16">
        <v>22997</v>
      </c>
      <c r="AY116" s="16">
        <v>3631</v>
      </c>
      <c r="AZ116" s="79">
        <f t="shared" si="578"/>
        <v>773084</v>
      </c>
      <c r="BA116" s="80">
        <f t="shared" si="579"/>
        <v>605380</v>
      </c>
      <c r="BB116" s="70">
        <v>189422</v>
      </c>
      <c r="BC116" s="70">
        <v>415958</v>
      </c>
      <c r="BD116" s="70">
        <v>15769</v>
      </c>
      <c r="BE116" s="70">
        <v>130357</v>
      </c>
      <c r="BF116" s="70">
        <v>17856</v>
      </c>
      <c r="BG116" s="70">
        <v>3722</v>
      </c>
      <c r="BH116" s="39">
        <f t="shared" si="580"/>
        <v>750309</v>
      </c>
      <c r="BI116" s="86">
        <f t="shared" si="581"/>
        <v>586335</v>
      </c>
      <c r="BJ116" s="16">
        <v>184149</v>
      </c>
      <c r="BK116" s="16">
        <v>402186</v>
      </c>
      <c r="BL116" s="16">
        <v>15995</v>
      </c>
      <c r="BM116" s="16">
        <v>125622</v>
      </c>
      <c r="BN116" s="16">
        <v>18594</v>
      </c>
      <c r="BO116" s="16">
        <v>3763</v>
      </c>
      <c r="BP116" s="79">
        <f t="shared" si="582"/>
        <v>761824</v>
      </c>
      <c r="BQ116" s="80">
        <f t="shared" si="583"/>
        <v>592407</v>
      </c>
      <c r="BR116" s="70">
        <v>191094</v>
      </c>
      <c r="BS116" s="70">
        <v>401313</v>
      </c>
      <c r="BT116" s="70">
        <v>14809</v>
      </c>
      <c r="BU116" s="70">
        <v>127561</v>
      </c>
      <c r="BV116" s="70">
        <v>22701</v>
      </c>
      <c r="BW116" s="70">
        <v>4346</v>
      </c>
      <c r="BX116" s="39">
        <f t="shared" si="584"/>
        <v>802553</v>
      </c>
      <c r="BY116" s="86">
        <f t="shared" si="585"/>
        <v>630743</v>
      </c>
      <c r="BZ116" s="16">
        <v>197650</v>
      </c>
      <c r="CA116" s="16">
        <v>433093</v>
      </c>
      <c r="CB116" s="16">
        <v>14151</v>
      </c>
      <c r="CC116" s="16">
        <v>133464</v>
      </c>
      <c r="CD116" s="16">
        <v>20056</v>
      </c>
      <c r="CE116" s="16">
        <v>4139</v>
      </c>
      <c r="CF116" s="79">
        <f t="shared" si="586"/>
        <v>795720</v>
      </c>
      <c r="CG116" s="80">
        <f t="shared" si="587"/>
        <v>633116</v>
      </c>
      <c r="CH116" s="70">
        <v>219221</v>
      </c>
      <c r="CI116" s="70">
        <v>413895</v>
      </c>
      <c r="CJ116" s="70">
        <v>13190</v>
      </c>
      <c r="CK116" s="70">
        <v>118559</v>
      </c>
      <c r="CL116" s="70">
        <v>26601</v>
      </c>
      <c r="CM116" s="70">
        <v>4254</v>
      </c>
      <c r="CN116" s="39">
        <f t="shared" si="588"/>
        <v>842974</v>
      </c>
      <c r="CO116" s="86">
        <f t="shared" si="589"/>
        <v>669678</v>
      </c>
      <c r="CP116" s="16">
        <v>214318</v>
      </c>
      <c r="CQ116" s="16">
        <v>455360</v>
      </c>
      <c r="CR116" s="16">
        <v>15145</v>
      </c>
      <c r="CS116" s="16">
        <v>133603</v>
      </c>
      <c r="CT116" s="16">
        <v>20621</v>
      </c>
      <c r="CU116" s="16">
        <v>3927</v>
      </c>
      <c r="CV116" s="79">
        <f t="shared" si="590"/>
        <v>801430</v>
      </c>
      <c r="CW116" s="80">
        <f t="shared" si="591"/>
        <v>635423</v>
      </c>
      <c r="CX116" s="70">
        <v>207610</v>
      </c>
      <c r="CY116" s="70">
        <v>427813</v>
      </c>
      <c r="CZ116" s="70">
        <v>14453</v>
      </c>
      <c r="DA116" s="70">
        <v>127049</v>
      </c>
      <c r="DB116" s="70">
        <v>20507</v>
      </c>
      <c r="DC116" s="90">
        <v>3998</v>
      </c>
    </row>
    <row r="117" spans="1:107" x14ac:dyDescent="0.3">
      <c r="A117" s="156"/>
      <c r="B117" s="1">
        <v>319</v>
      </c>
      <c r="C117" s="1" t="s">
        <v>61</v>
      </c>
      <c r="D117" s="35">
        <f t="shared" si="592"/>
        <v>3261934</v>
      </c>
      <c r="E117" s="35">
        <f t="shared" si="593"/>
        <v>2437591</v>
      </c>
      <c r="F117" s="35">
        <f t="shared" si="594"/>
        <v>636714</v>
      </c>
      <c r="G117" s="35">
        <f t="shared" si="595"/>
        <v>1800877</v>
      </c>
      <c r="H117" s="35">
        <f t="shared" si="596"/>
        <v>102679</v>
      </c>
      <c r="I117" s="35">
        <f t="shared" si="597"/>
        <v>649956</v>
      </c>
      <c r="J117" s="35">
        <f t="shared" si="598"/>
        <v>33352</v>
      </c>
      <c r="K117" s="35">
        <f t="shared" si="599"/>
        <v>38356</v>
      </c>
      <c r="L117" s="39">
        <f t="shared" si="600"/>
        <v>256715</v>
      </c>
      <c r="M117" s="86">
        <f t="shared" si="601"/>
        <v>191884</v>
      </c>
      <c r="N117" s="16">
        <v>51781</v>
      </c>
      <c r="O117" s="16">
        <v>140103</v>
      </c>
      <c r="P117" s="16">
        <v>7570</v>
      </c>
      <c r="Q117" s="16">
        <v>51486</v>
      </c>
      <c r="R117" s="16">
        <v>2786</v>
      </c>
      <c r="S117" s="16">
        <v>2989</v>
      </c>
      <c r="T117" s="79">
        <f t="shared" si="570"/>
        <v>265418</v>
      </c>
      <c r="U117" s="80">
        <f t="shared" si="571"/>
        <v>199220</v>
      </c>
      <c r="V117" s="70">
        <v>52700</v>
      </c>
      <c r="W117" s="70">
        <v>146520</v>
      </c>
      <c r="X117" s="70">
        <v>7988</v>
      </c>
      <c r="Y117" s="70">
        <v>52297</v>
      </c>
      <c r="Z117" s="70">
        <v>2873</v>
      </c>
      <c r="AA117" s="70">
        <v>3040</v>
      </c>
      <c r="AB117" s="39">
        <f t="shared" si="572"/>
        <v>295254</v>
      </c>
      <c r="AC117" s="86">
        <f t="shared" si="573"/>
        <v>219799</v>
      </c>
      <c r="AD117" s="16">
        <v>57184</v>
      </c>
      <c r="AE117" s="16">
        <v>162615</v>
      </c>
      <c r="AF117" s="16">
        <v>9485</v>
      </c>
      <c r="AG117" s="16">
        <v>59351</v>
      </c>
      <c r="AH117" s="16">
        <v>3282</v>
      </c>
      <c r="AI117" s="16">
        <v>3337</v>
      </c>
      <c r="AJ117" s="79">
        <f t="shared" si="574"/>
        <v>266628</v>
      </c>
      <c r="AK117" s="80">
        <f t="shared" si="575"/>
        <v>198408</v>
      </c>
      <c r="AL117" s="70">
        <v>52464</v>
      </c>
      <c r="AM117" s="70">
        <v>145944</v>
      </c>
      <c r="AN117" s="70">
        <v>8805</v>
      </c>
      <c r="AO117" s="70">
        <v>53536</v>
      </c>
      <c r="AP117" s="70">
        <v>2739</v>
      </c>
      <c r="AQ117" s="70">
        <v>3140</v>
      </c>
      <c r="AR117" s="39">
        <f t="shared" si="576"/>
        <v>268696</v>
      </c>
      <c r="AS117" s="86">
        <f t="shared" si="577"/>
        <v>199017</v>
      </c>
      <c r="AT117" s="16">
        <v>52762</v>
      </c>
      <c r="AU117" s="16">
        <v>146255</v>
      </c>
      <c r="AV117" s="16">
        <v>9111</v>
      </c>
      <c r="AW117" s="16">
        <v>54531</v>
      </c>
      <c r="AX117" s="16">
        <v>2845</v>
      </c>
      <c r="AY117" s="16">
        <v>3192</v>
      </c>
      <c r="AZ117" s="79">
        <f t="shared" si="578"/>
        <v>272525</v>
      </c>
      <c r="BA117" s="80">
        <f t="shared" si="579"/>
        <v>202391</v>
      </c>
      <c r="BB117" s="70">
        <v>51933</v>
      </c>
      <c r="BC117" s="70">
        <v>150458</v>
      </c>
      <c r="BD117" s="70">
        <v>9455</v>
      </c>
      <c r="BE117" s="70">
        <v>54955</v>
      </c>
      <c r="BF117" s="70">
        <v>2426</v>
      </c>
      <c r="BG117" s="70">
        <v>3298</v>
      </c>
      <c r="BH117" s="39">
        <f t="shared" si="580"/>
        <v>279658</v>
      </c>
      <c r="BI117" s="86">
        <f t="shared" si="581"/>
        <v>209835</v>
      </c>
      <c r="BJ117" s="16">
        <v>54118</v>
      </c>
      <c r="BK117" s="16">
        <v>155717</v>
      </c>
      <c r="BL117" s="16">
        <v>9201</v>
      </c>
      <c r="BM117" s="16">
        <v>54515</v>
      </c>
      <c r="BN117" s="16">
        <v>2633</v>
      </c>
      <c r="BO117" s="16">
        <v>3474</v>
      </c>
      <c r="BP117" s="79">
        <f t="shared" si="582"/>
        <v>268439</v>
      </c>
      <c r="BQ117" s="80">
        <f t="shared" si="583"/>
        <v>198911</v>
      </c>
      <c r="BR117" s="70">
        <v>52445</v>
      </c>
      <c r="BS117" s="70">
        <v>146466</v>
      </c>
      <c r="BT117" s="70">
        <v>8312</v>
      </c>
      <c r="BU117" s="70">
        <v>54836</v>
      </c>
      <c r="BV117" s="70">
        <v>2968</v>
      </c>
      <c r="BW117" s="70">
        <v>3412</v>
      </c>
      <c r="BX117" s="39">
        <f t="shared" si="584"/>
        <v>275184</v>
      </c>
      <c r="BY117" s="86">
        <f t="shared" si="585"/>
        <v>207067</v>
      </c>
      <c r="BZ117" s="16">
        <v>53988</v>
      </c>
      <c r="CA117" s="16">
        <v>153079</v>
      </c>
      <c r="CB117" s="16">
        <v>7816</v>
      </c>
      <c r="CC117" s="16">
        <v>54528</v>
      </c>
      <c r="CD117" s="16">
        <v>2541</v>
      </c>
      <c r="CE117" s="16">
        <v>3232</v>
      </c>
      <c r="CF117" s="79">
        <f t="shared" si="586"/>
        <v>239838</v>
      </c>
      <c r="CG117" s="80">
        <f t="shared" si="587"/>
        <v>177462</v>
      </c>
      <c r="CH117" s="70">
        <v>47506</v>
      </c>
      <c r="CI117" s="70">
        <v>129956</v>
      </c>
      <c r="CJ117" s="70">
        <v>6865</v>
      </c>
      <c r="CK117" s="70">
        <v>49601</v>
      </c>
      <c r="CL117" s="70">
        <v>2792</v>
      </c>
      <c r="CM117" s="70">
        <v>3118</v>
      </c>
      <c r="CN117" s="39">
        <f t="shared" si="588"/>
        <v>287085</v>
      </c>
      <c r="CO117" s="86">
        <f t="shared" si="589"/>
        <v>217461</v>
      </c>
      <c r="CP117" s="16">
        <v>55255</v>
      </c>
      <c r="CQ117" s="16">
        <v>162206</v>
      </c>
      <c r="CR117" s="16">
        <v>9187</v>
      </c>
      <c r="CS117" s="16">
        <v>54614</v>
      </c>
      <c r="CT117" s="16">
        <v>2742</v>
      </c>
      <c r="CU117" s="16">
        <v>3081</v>
      </c>
      <c r="CV117" s="79">
        <f t="shared" si="590"/>
        <v>286494</v>
      </c>
      <c r="CW117" s="80">
        <f t="shared" si="591"/>
        <v>216136</v>
      </c>
      <c r="CX117" s="70">
        <v>54578</v>
      </c>
      <c r="CY117" s="70">
        <v>161558</v>
      </c>
      <c r="CZ117" s="70">
        <v>8884</v>
      </c>
      <c r="DA117" s="70">
        <v>55706</v>
      </c>
      <c r="DB117" s="70">
        <v>2725</v>
      </c>
      <c r="DC117" s="90">
        <v>3043</v>
      </c>
    </row>
    <row r="118" spans="1:107" x14ac:dyDescent="0.3">
      <c r="A118" s="156"/>
      <c r="B118" s="1">
        <v>320</v>
      </c>
      <c r="C118" s="1" t="s">
        <v>62</v>
      </c>
      <c r="D118" s="35">
        <f t="shared" si="592"/>
        <v>3431041</v>
      </c>
      <c r="E118" s="35">
        <f t="shared" si="593"/>
        <v>2562492</v>
      </c>
      <c r="F118" s="35">
        <f t="shared" si="594"/>
        <v>661674</v>
      </c>
      <c r="G118" s="35">
        <f t="shared" si="595"/>
        <v>1900818</v>
      </c>
      <c r="H118" s="35">
        <f t="shared" si="596"/>
        <v>87589</v>
      </c>
      <c r="I118" s="35">
        <f t="shared" si="597"/>
        <v>711005</v>
      </c>
      <c r="J118" s="35">
        <f t="shared" si="598"/>
        <v>58044</v>
      </c>
      <c r="K118" s="35">
        <f t="shared" si="599"/>
        <v>11911</v>
      </c>
      <c r="L118" s="39">
        <f t="shared" si="600"/>
        <v>260994</v>
      </c>
      <c r="M118" s="86">
        <f t="shared" si="601"/>
        <v>195043</v>
      </c>
      <c r="N118" s="16">
        <v>47603</v>
      </c>
      <c r="O118" s="16">
        <v>147440</v>
      </c>
      <c r="P118" s="16">
        <v>7103</v>
      </c>
      <c r="Q118" s="16">
        <v>54114</v>
      </c>
      <c r="R118" s="16">
        <v>3828</v>
      </c>
      <c r="S118" s="16">
        <v>906</v>
      </c>
      <c r="T118" s="79">
        <f t="shared" si="570"/>
        <v>268416</v>
      </c>
      <c r="U118" s="80">
        <f t="shared" si="571"/>
        <v>199339</v>
      </c>
      <c r="V118" s="70">
        <v>47503</v>
      </c>
      <c r="W118" s="70">
        <v>151836</v>
      </c>
      <c r="X118" s="70">
        <v>7445</v>
      </c>
      <c r="Y118" s="70">
        <v>56667</v>
      </c>
      <c r="Z118" s="70">
        <v>4116</v>
      </c>
      <c r="AA118" s="70">
        <v>849</v>
      </c>
      <c r="AB118" s="39">
        <f t="shared" si="572"/>
        <v>307096</v>
      </c>
      <c r="AC118" s="86">
        <f t="shared" si="573"/>
        <v>226730</v>
      </c>
      <c r="AD118" s="16">
        <v>55673</v>
      </c>
      <c r="AE118" s="16">
        <v>171057</v>
      </c>
      <c r="AF118" s="16">
        <v>8274</v>
      </c>
      <c r="AG118" s="16">
        <v>65995</v>
      </c>
      <c r="AH118" s="16">
        <v>5176</v>
      </c>
      <c r="AI118" s="16">
        <v>921</v>
      </c>
      <c r="AJ118" s="79">
        <f t="shared" si="574"/>
        <v>286948</v>
      </c>
      <c r="AK118" s="80">
        <f t="shared" si="575"/>
        <v>214101</v>
      </c>
      <c r="AL118" s="70">
        <v>54863</v>
      </c>
      <c r="AM118" s="70">
        <v>159238</v>
      </c>
      <c r="AN118" s="70">
        <v>7630</v>
      </c>
      <c r="AO118" s="70">
        <v>59530</v>
      </c>
      <c r="AP118" s="70">
        <v>4764</v>
      </c>
      <c r="AQ118" s="70">
        <v>923</v>
      </c>
      <c r="AR118" s="39">
        <f t="shared" si="576"/>
        <v>274216</v>
      </c>
      <c r="AS118" s="86">
        <f t="shared" si="577"/>
        <v>202415</v>
      </c>
      <c r="AT118" s="16">
        <v>52053</v>
      </c>
      <c r="AU118" s="16">
        <v>150362</v>
      </c>
      <c r="AV118" s="16">
        <v>7278</v>
      </c>
      <c r="AW118" s="16">
        <v>59006</v>
      </c>
      <c r="AX118" s="16">
        <v>4571</v>
      </c>
      <c r="AY118" s="16">
        <v>946</v>
      </c>
      <c r="AZ118" s="79">
        <f t="shared" si="578"/>
        <v>282921</v>
      </c>
      <c r="BA118" s="80">
        <f t="shared" si="579"/>
        <v>209805</v>
      </c>
      <c r="BB118" s="70">
        <v>51795</v>
      </c>
      <c r="BC118" s="70">
        <v>158010</v>
      </c>
      <c r="BD118" s="70">
        <v>7588</v>
      </c>
      <c r="BE118" s="70">
        <v>60666</v>
      </c>
      <c r="BF118" s="70">
        <v>3829</v>
      </c>
      <c r="BG118" s="70">
        <v>1033</v>
      </c>
      <c r="BH118" s="39">
        <f t="shared" si="580"/>
        <v>286187</v>
      </c>
      <c r="BI118" s="86">
        <f t="shared" si="581"/>
        <v>213629</v>
      </c>
      <c r="BJ118" s="16">
        <v>53736</v>
      </c>
      <c r="BK118" s="16">
        <v>159893</v>
      </c>
      <c r="BL118" s="16">
        <v>7565</v>
      </c>
      <c r="BM118" s="16">
        <v>59240</v>
      </c>
      <c r="BN118" s="16">
        <v>4755</v>
      </c>
      <c r="BO118" s="16">
        <v>998</v>
      </c>
      <c r="BP118" s="79">
        <f t="shared" si="582"/>
        <v>286435</v>
      </c>
      <c r="BQ118" s="80">
        <f t="shared" si="583"/>
        <v>212974</v>
      </c>
      <c r="BR118" s="70">
        <v>56811</v>
      </c>
      <c r="BS118" s="70">
        <v>156163</v>
      </c>
      <c r="BT118" s="70">
        <v>7273</v>
      </c>
      <c r="BU118" s="70">
        <v>59428</v>
      </c>
      <c r="BV118" s="70">
        <v>5752</v>
      </c>
      <c r="BW118" s="70">
        <v>1008</v>
      </c>
      <c r="BX118" s="39">
        <f t="shared" si="584"/>
        <v>293795</v>
      </c>
      <c r="BY118" s="86">
        <f t="shared" si="585"/>
        <v>220651</v>
      </c>
      <c r="BZ118" s="16">
        <v>57771</v>
      </c>
      <c r="CA118" s="16">
        <v>162880</v>
      </c>
      <c r="CB118" s="16">
        <v>6417</v>
      </c>
      <c r="CC118" s="16">
        <v>60860</v>
      </c>
      <c r="CD118" s="16">
        <v>4813</v>
      </c>
      <c r="CE118" s="16">
        <v>1054</v>
      </c>
      <c r="CF118" s="79">
        <f t="shared" si="586"/>
        <v>256940</v>
      </c>
      <c r="CG118" s="80">
        <f t="shared" si="587"/>
        <v>191826</v>
      </c>
      <c r="CH118" s="70">
        <v>55064</v>
      </c>
      <c r="CI118" s="70">
        <v>136762</v>
      </c>
      <c r="CJ118" s="70">
        <v>5860</v>
      </c>
      <c r="CK118" s="70">
        <v>52839</v>
      </c>
      <c r="CL118" s="70">
        <v>5364</v>
      </c>
      <c r="CM118" s="70">
        <v>1051</v>
      </c>
      <c r="CN118" s="39">
        <f t="shared" si="588"/>
        <v>313349</v>
      </c>
      <c r="CO118" s="86">
        <f t="shared" si="589"/>
        <v>238405</v>
      </c>
      <c r="CP118" s="16">
        <v>63240</v>
      </c>
      <c r="CQ118" s="16">
        <v>175165</v>
      </c>
      <c r="CR118" s="16">
        <v>7630</v>
      </c>
      <c r="CS118" s="16">
        <v>60891</v>
      </c>
      <c r="CT118" s="16">
        <v>5329</v>
      </c>
      <c r="CU118" s="16">
        <v>1094</v>
      </c>
      <c r="CV118" s="79">
        <f t="shared" si="590"/>
        <v>313744</v>
      </c>
      <c r="CW118" s="80">
        <f t="shared" si="591"/>
        <v>237574</v>
      </c>
      <c r="CX118" s="70">
        <v>65562</v>
      </c>
      <c r="CY118" s="70">
        <v>172012</v>
      </c>
      <c r="CZ118" s="70">
        <v>7526</v>
      </c>
      <c r="DA118" s="70">
        <v>61769</v>
      </c>
      <c r="DB118" s="70">
        <v>5747</v>
      </c>
      <c r="DC118" s="90">
        <v>1128</v>
      </c>
    </row>
    <row r="119" spans="1:107" x14ac:dyDescent="0.3">
      <c r="A119" s="156"/>
      <c r="B119" s="1">
        <v>322</v>
      </c>
      <c r="C119" s="1" t="s">
        <v>63</v>
      </c>
      <c r="D119" s="35">
        <f t="shared" si="592"/>
        <v>4309498</v>
      </c>
      <c r="E119" s="35">
        <f t="shared" si="593"/>
        <v>3583592</v>
      </c>
      <c r="F119" s="35">
        <f t="shared" si="594"/>
        <v>1058927</v>
      </c>
      <c r="G119" s="35">
        <f t="shared" si="595"/>
        <v>2524665</v>
      </c>
      <c r="H119" s="35">
        <f t="shared" si="596"/>
        <v>156106</v>
      </c>
      <c r="I119" s="35">
        <f t="shared" si="597"/>
        <v>476897</v>
      </c>
      <c r="J119" s="35">
        <f t="shared" si="598"/>
        <v>71815</v>
      </c>
      <c r="K119" s="35">
        <f t="shared" si="599"/>
        <v>21088</v>
      </c>
      <c r="L119" s="39">
        <f t="shared" si="600"/>
        <v>320504</v>
      </c>
      <c r="M119" s="86">
        <f t="shared" si="601"/>
        <v>266810</v>
      </c>
      <c r="N119" s="16">
        <v>82681</v>
      </c>
      <c r="O119" s="16">
        <v>184129</v>
      </c>
      <c r="P119" s="16">
        <v>11335</v>
      </c>
      <c r="Q119" s="16">
        <v>33293</v>
      </c>
      <c r="R119" s="16">
        <v>7573</v>
      </c>
      <c r="S119" s="16">
        <v>1493</v>
      </c>
      <c r="T119" s="79">
        <f t="shared" si="570"/>
        <v>304598</v>
      </c>
      <c r="U119" s="80">
        <f t="shared" si="571"/>
        <v>253469</v>
      </c>
      <c r="V119" s="70">
        <v>76184</v>
      </c>
      <c r="W119" s="70">
        <v>177285</v>
      </c>
      <c r="X119" s="70">
        <v>10806</v>
      </c>
      <c r="Y119" s="70">
        <v>32316</v>
      </c>
      <c r="Z119" s="70">
        <v>6651</v>
      </c>
      <c r="AA119" s="70">
        <v>1356</v>
      </c>
      <c r="AB119" s="39">
        <f t="shared" si="572"/>
        <v>409162</v>
      </c>
      <c r="AC119" s="86">
        <f t="shared" si="573"/>
        <v>344133</v>
      </c>
      <c r="AD119" s="16">
        <v>105716</v>
      </c>
      <c r="AE119" s="16">
        <v>238417</v>
      </c>
      <c r="AF119" s="16">
        <v>15492</v>
      </c>
      <c r="AG119" s="16">
        <v>40759</v>
      </c>
      <c r="AH119" s="16">
        <v>6903</v>
      </c>
      <c r="AI119" s="16">
        <v>1875</v>
      </c>
      <c r="AJ119" s="79">
        <f t="shared" si="574"/>
        <v>413715</v>
      </c>
      <c r="AK119" s="80">
        <f t="shared" si="575"/>
        <v>337973</v>
      </c>
      <c r="AL119" s="70">
        <v>100761</v>
      </c>
      <c r="AM119" s="70">
        <v>237212</v>
      </c>
      <c r="AN119" s="70">
        <v>15637</v>
      </c>
      <c r="AO119" s="70">
        <v>52257</v>
      </c>
      <c r="AP119" s="70">
        <v>6080</v>
      </c>
      <c r="AQ119" s="70">
        <v>1768</v>
      </c>
      <c r="AR119" s="39">
        <f t="shared" si="576"/>
        <v>379604</v>
      </c>
      <c r="AS119" s="86">
        <f t="shared" si="577"/>
        <v>316841</v>
      </c>
      <c r="AT119" s="16">
        <v>98423</v>
      </c>
      <c r="AU119" s="16">
        <v>218418</v>
      </c>
      <c r="AV119" s="16">
        <v>14287</v>
      </c>
      <c r="AW119" s="16">
        <v>41070</v>
      </c>
      <c r="AX119" s="16">
        <v>5515</v>
      </c>
      <c r="AY119" s="16">
        <v>1891</v>
      </c>
      <c r="AZ119" s="79">
        <f t="shared" si="578"/>
        <v>360526</v>
      </c>
      <c r="BA119" s="80">
        <f t="shared" si="579"/>
        <v>297619</v>
      </c>
      <c r="BB119" s="70">
        <v>85350</v>
      </c>
      <c r="BC119" s="70">
        <v>212269</v>
      </c>
      <c r="BD119" s="70">
        <v>13243</v>
      </c>
      <c r="BE119" s="70">
        <v>43432</v>
      </c>
      <c r="BF119" s="70">
        <v>4586</v>
      </c>
      <c r="BG119" s="70">
        <v>1646</v>
      </c>
      <c r="BH119" s="39">
        <f t="shared" si="580"/>
        <v>305650</v>
      </c>
      <c r="BI119" s="86">
        <f t="shared" si="581"/>
        <v>251360</v>
      </c>
      <c r="BJ119" s="16">
        <v>69383</v>
      </c>
      <c r="BK119" s="16">
        <v>181977</v>
      </c>
      <c r="BL119" s="16">
        <v>11891</v>
      </c>
      <c r="BM119" s="16">
        <v>35414</v>
      </c>
      <c r="BN119" s="16">
        <v>5155</v>
      </c>
      <c r="BO119" s="16">
        <v>1830</v>
      </c>
      <c r="BP119" s="79">
        <f t="shared" si="582"/>
        <v>311361</v>
      </c>
      <c r="BQ119" s="80">
        <f t="shared" si="583"/>
        <v>256673</v>
      </c>
      <c r="BR119" s="70">
        <v>72811</v>
      </c>
      <c r="BS119" s="70">
        <v>183862</v>
      </c>
      <c r="BT119" s="70">
        <v>11543</v>
      </c>
      <c r="BU119" s="70">
        <v>35280</v>
      </c>
      <c r="BV119" s="70">
        <v>6031</v>
      </c>
      <c r="BW119" s="70">
        <v>1834</v>
      </c>
      <c r="BX119" s="39">
        <f t="shared" si="584"/>
        <v>383933</v>
      </c>
      <c r="BY119" s="86">
        <f t="shared" si="585"/>
        <v>321696</v>
      </c>
      <c r="BZ119" s="16">
        <v>93543</v>
      </c>
      <c r="CA119" s="16">
        <v>228153</v>
      </c>
      <c r="CB119" s="16">
        <v>13226</v>
      </c>
      <c r="CC119" s="16">
        <v>41163</v>
      </c>
      <c r="CD119" s="16">
        <v>5677</v>
      </c>
      <c r="CE119" s="16">
        <v>2171</v>
      </c>
      <c r="CF119" s="79">
        <f t="shared" si="586"/>
        <v>349167</v>
      </c>
      <c r="CG119" s="80">
        <f t="shared" si="587"/>
        <v>289005</v>
      </c>
      <c r="CH119" s="70">
        <v>86663</v>
      </c>
      <c r="CI119" s="70">
        <v>202342</v>
      </c>
      <c r="CJ119" s="70">
        <v>12361</v>
      </c>
      <c r="CK119" s="70">
        <v>40298</v>
      </c>
      <c r="CL119" s="70">
        <v>5891</v>
      </c>
      <c r="CM119" s="70">
        <v>1612</v>
      </c>
      <c r="CN119" s="39">
        <f t="shared" si="588"/>
        <v>404666</v>
      </c>
      <c r="CO119" s="86">
        <f t="shared" si="589"/>
        <v>340170</v>
      </c>
      <c r="CP119" s="16">
        <v>99663</v>
      </c>
      <c r="CQ119" s="16">
        <v>240507</v>
      </c>
      <c r="CR119" s="16">
        <v>14587</v>
      </c>
      <c r="CS119" s="16">
        <v>42194</v>
      </c>
      <c r="CT119" s="16">
        <v>5911</v>
      </c>
      <c r="CU119" s="16">
        <v>1804</v>
      </c>
      <c r="CV119" s="79">
        <f t="shared" si="590"/>
        <v>366612</v>
      </c>
      <c r="CW119" s="80">
        <f t="shared" si="591"/>
        <v>307843</v>
      </c>
      <c r="CX119" s="70">
        <v>87749</v>
      </c>
      <c r="CY119" s="70">
        <v>220094</v>
      </c>
      <c r="CZ119" s="70">
        <v>11698</v>
      </c>
      <c r="DA119" s="70">
        <v>39421</v>
      </c>
      <c r="DB119" s="70">
        <v>5842</v>
      </c>
      <c r="DC119" s="90">
        <v>1808</v>
      </c>
    </row>
    <row r="120" spans="1:107" x14ac:dyDescent="0.3">
      <c r="A120" s="156"/>
      <c r="B120" s="1">
        <v>323</v>
      </c>
      <c r="C120" s="1" t="s">
        <v>64</v>
      </c>
      <c r="D120" s="35">
        <f t="shared" si="592"/>
        <v>5250847</v>
      </c>
      <c r="E120" s="35">
        <f t="shared" si="593"/>
        <v>3954824</v>
      </c>
      <c r="F120" s="35">
        <f t="shared" si="594"/>
        <v>1030847</v>
      </c>
      <c r="G120" s="35">
        <f t="shared" si="595"/>
        <v>2923977</v>
      </c>
      <c r="H120" s="35">
        <f t="shared" si="596"/>
        <v>166447</v>
      </c>
      <c r="I120" s="35">
        <f t="shared" si="597"/>
        <v>1016949</v>
      </c>
      <c r="J120" s="35">
        <f t="shared" si="598"/>
        <v>44834</v>
      </c>
      <c r="K120" s="35">
        <f t="shared" si="599"/>
        <v>67793</v>
      </c>
      <c r="L120" s="39">
        <f t="shared" si="600"/>
        <v>412837</v>
      </c>
      <c r="M120" s="86">
        <f t="shared" si="601"/>
        <v>312425</v>
      </c>
      <c r="N120" s="16">
        <v>79054</v>
      </c>
      <c r="O120" s="16">
        <v>233371</v>
      </c>
      <c r="P120" s="16">
        <v>13041</v>
      </c>
      <c r="Q120" s="16">
        <v>76864</v>
      </c>
      <c r="R120" s="16">
        <v>4189</v>
      </c>
      <c r="S120" s="16">
        <v>6318</v>
      </c>
      <c r="T120" s="79">
        <f t="shared" si="570"/>
        <v>413137</v>
      </c>
      <c r="U120" s="80">
        <f t="shared" si="571"/>
        <v>312101</v>
      </c>
      <c r="V120" s="70">
        <v>77961</v>
      </c>
      <c r="W120" s="70">
        <v>234140</v>
      </c>
      <c r="X120" s="70">
        <v>13222</v>
      </c>
      <c r="Y120" s="70">
        <v>78462</v>
      </c>
      <c r="Z120" s="70">
        <v>3786</v>
      </c>
      <c r="AA120" s="70">
        <v>5566</v>
      </c>
      <c r="AB120" s="39">
        <f t="shared" si="572"/>
        <v>480165</v>
      </c>
      <c r="AC120" s="86">
        <f t="shared" si="573"/>
        <v>363776</v>
      </c>
      <c r="AD120" s="16">
        <v>97022</v>
      </c>
      <c r="AE120" s="16">
        <v>266754</v>
      </c>
      <c r="AF120" s="16">
        <v>15677</v>
      </c>
      <c r="AG120" s="16">
        <v>90398</v>
      </c>
      <c r="AH120" s="16">
        <v>3862</v>
      </c>
      <c r="AI120" s="16">
        <v>6452</v>
      </c>
      <c r="AJ120" s="79">
        <f t="shared" si="574"/>
        <v>452585</v>
      </c>
      <c r="AK120" s="80">
        <f t="shared" si="575"/>
        <v>341411</v>
      </c>
      <c r="AL120" s="70">
        <v>90026</v>
      </c>
      <c r="AM120" s="70">
        <v>251385</v>
      </c>
      <c r="AN120" s="70">
        <v>14572</v>
      </c>
      <c r="AO120" s="70">
        <v>87038</v>
      </c>
      <c r="AP120" s="70">
        <v>3802</v>
      </c>
      <c r="AQ120" s="70">
        <v>5762</v>
      </c>
      <c r="AR120" s="39">
        <f t="shared" si="576"/>
        <v>446627</v>
      </c>
      <c r="AS120" s="86">
        <f t="shared" si="577"/>
        <v>334100</v>
      </c>
      <c r="AT120" s="16">
        <v>89690</v>
      </c>
      <c r="AU120" s="16">
        <v>244410</v>
      </c>
      <c r="AV120" s="16">
        <v>14216</v>
      </c>
      <c r="AW120" s="16">
        <v>88510</v>
      </c>
      <c r="AX120" s="16">
        <v>3978</v>
      </c>
      <c r="AY120" s="16">
        <v>5823</v>
      </c>
      <c r="AZ120" s="79">
        <f t="shared" si="578"/>
        <v>443967</v>
      </c>
      <c r="BA120" s="80">
        <f t="shared" si="579"/>
        <v>332739</v>
      </c>
      <c r="BB120" s="70">
        <v>86980</v>
      </c>
      <c r="BC120" s="70">
        <v>245759</v>
      </c>
      <c r="BD120" s="70">
        <v>14535</v>
      </c>
      <c r="BE120" s="70">
        <v>87410</v>
      </c>
      <c r="BF120" s="70">
        <v>3502</v>
      </c>
      <c r="BG120" s="70">
        <v>5781</v>
      </c>
      <c r="BH120" s="39">
        <f t="shared" si="580"/>
        <v>433118</v>
      </c>
      <c r="BI120" s="86">
        <f t="shared" si="581"/>
        <v>326066</v>
      </c>
      <c r="BJ120" s="16">
        <v>86381</v>
      </c>
      <c r="BK120" s="16">
        <v>239685</v>
      </c>
      <c r="BL120" s="16">
        <v>14354</v>
      </c>
      <c r="BM120" s="16">
        <v>83201</v>
      </c>
      <c r="BN120" s="16">
        <v>3697</v>
      </c>
      <c r="BO120" s="16">
        <v>5800</v>
      </c>
      <c r="BP120" s="79">
        <f t="shared" si="582"/>
        <v>426413</v>
      </c>
      <c r="BQ120" s="80">
        <f t="shared" si="583"/>
        <v>319160</v>
      </c>
      <c r="BR120" s="70">
        <v>83558</v>
      </c>
      <c r="BS120" s="70">
        <v>235602</v>
      </c>
      <c r="BT120" s="70">
        <v>14008</v>
      </c>
      <c r="BU120" s="70">
        <v>83915</v>
      </c>
      <c r="BV120" s="70">
        <v>3815</v>
      </c>
      <c r="BW120" s="70">
        <v>5515</v>
      </c>
      <c r="BX120" s="39">
        <f t="shared" si="584"/>
        <v>444890</v>
      </c>
      <c r="BY120" s="86">
        <f t="shared" si="585"/>
        <v>334497</v>
      </c>
      <c r="BZ120" s="16">
        <v>87274</v>
      </c>
      <c r="CA120" s="16">
        <v>247223</v>
      </c>
      <c r="CB120" s="16">
        <v>13204</v>
      </c>
      <c r="CC120" s="16">
        <v>88607</v>
      </c>
      <c r="CD120" s="16">
        <v>3522</v>
      </c>
      <c r="CE120" s="16">
        <v>5060</v>
      </c>
      <c r="CF120" s="79">
        <f t="shared" si="586"/>
        <v>401444</v>
      </c>
      <c r="CG120" s="80">
        <f t="shared" si="587"/>
        <v>299296</v>
      </c>
      <c r="CH120" s="70">
        <v>78871</v>
      </c>
      <c r="CI120" s="70">
        <v>220425</v>
      </c>
      <c r="CJ120" s="70">
        <v>12045</v>
      </c>
      <c r="CK120" s="70">
        <v>81124</v>
      </c>
      <c r="CL120" s="70">
        <v>3684</v>
      </c>
      <c r="CM120" s="70">
        <v>5295</v>
      </c>
      <c r="CN120" s="39">
        <f t="shared" si="588"/>
        <v>449809</v>
      </c>
      <c r="CO120" s="86">
        <f t="shared" si="589"/>
        <v>340804</v>
      </c>
      <c r="CP120" s="16">
        <v>87704</v>
      </c>
      <c r="CQ120" s="16">
        <v>253100</v>
      </c>
      <c r="CR120" s="16">
        <v>14000</v>
      </c>
      <c r="CS120" s="16">
        <v>86585</v>
      </c>
      <c r="CT120" s="16">
        <v>3214</v>
      </c>
      <c r="CU120" s="16">
        <v>5206</v>
      </c>
      <c r="CV120" s="79">
        <f t="shared" si="590"/>
        <v>445855</v>
      </c>
      <c r="CW120" s="80">
        <f t="shared" si="591"/>
        <v>338449</v>
      </c>
      <c r="CX120" s="70">
        <v>86326</v>
      </c>
      <c r="CY120" s="70">
        <v>252123</v>
      </c>
      <c r="CZ120" s="70">
        <v>13573</v>
      </c>
      <c r="DA120" s="70">
        <v>84835</v>
      </c>
      <c r="DB120" s="70">
        <v>3783</v>
      </c>
      <c r="DC120" s="90">
        <v>5215</v>
      </c>
    </row>
    <row r="121" spans="1:107" x14ac:dyDescent="0.3">
      <c r="A121" s="156"/>
      <c r="B121" s="1">
        <v>324</v>
      </c>
      <c r="C121" s="1" t="s">
        <v>65</v>
      </c>
      <c r="D121" s="35">
        <f t="shared" si="592"/>
        <v>3180281</v>
      </c>
      <c r="E121" s="35">
        <f t="shared" si="593"/>
        <v>2385155</v>
      </c>
      <c r="F121" s="35">
        <f t="shared" si="594"/>
        <v>564040</v>
      </c>
      <c r="G121" s="35">
        <f t="shared" si="595"/>
        <v>1821115</v>
      </c>
      <c r="H121" s="35">
        <f t="shared" si="596"/>
        <v>82176</v>
      </c>
      <c r="I121" s="35">
        <f t="shared" si="597"/>
        <v>665307</v>
      </c>
      <c r="J121" s="35">
        <f t="shared" si="598"/>
        <v>20247</v>
      </c>
      <c r="K121" s="35">
        <f t="shared" si="599"/>
        <v>27396</v>
      </c>
      <c r="L121" s="39">
        <f t="shared" si="600"/>
        <v>244143</v>
      </c>
      <c r="M121" s="86">
        <f t="shared" si="601"/>
        <v>184987</v>
      </c>
      <c r="N121" s="16">
        <v>44827</v>
      </c>
      <c r="O121" s="16">
        <v>140160</v>
      </c>
      <c r="P121" s="16">
        <v>5901</v>
      </c>
      <c r="Q121" s="16">
        <v>48981</v>
      </c>
      <c r="R121" s="16">
        <v>1888</v>
      </c>
      <c r="S121" s="16">
        <v>2386</v>
      </c>
      <c r="T121" s="79">
        <f t="shared" si="570"/>
        <v>243372</v>
      </c>
      <c r="U121" s="80">
        <f t="shared" si="571"/>
        <v>183859</v>
      </c>
      <c r="V121" s="70">
        <v>42800</v>
      </c>
      <c r="W121" s="70">
        <v>141059</v>
      </c>
      <c r="X121" s="70">
        <v>5940</v>
      </c>
      <c r="Y121" s="70">
        <v>49823</v>
      </c>
      <c r="Z121" s="70">
        <v>1598</v>
      </c>
      <c r="AA121" s="70">
        <v>2152</v>
      </c>
      <c r="AB121" s="39">
        <f t="shared" si="572"/>
        <v>284224</v>
      </c>
      <c r="AC121" s="86">
        <f t="shared" si="573"/>
        <v>214381</v>
      </c>
      <c r="AD121" s="16">
        <v>50304</v>
      </c>
      <c r="AE121" s="16">
        <v>164077</v>
      </c>
      <c r="AF121" s="16">
        <v>7491</v>
      </c>
      <c r="AG121" s="16">
        <v>58438</v>
      </c>
      <c r="AH121" s="16">
        <v>1629</v>
      </c>
      <c r="AI121" s="16">
        <v>2285</v>
      </c>
      <c r="AJ121" s="79">
        <f t="shared" si="574"/>
        <v>272916</v>
      </c>
      <c r="AK121" s="80">
        <f t="shared" si="575"/>
        <v>204513</v>
      </c>
      <c r="AL121" s="70">
        <v>48000</v>
      </c>
      <c r="AM121" s="70">
        <v>156513</v>
      </c>
      <c r="AN121" s="70">
        <v>7319</v>
      </c>
      <c r="AO121" s="70">
        <v>57020</v>
      </c>
      <c r="AP121" s="70">
        <v>1800</v>
      </c>
      <c r="AQ121" s="70">
        <v>2264</v>
      </c>
      <c r="AR121" s="39">
        <f t="shared" si="576"/>
        <v>273084</v>
      </c>
      <c r="AS121" s="86">
        <f t="shared" si="577"/>
        <v>203500</v>
      </c>
      <c r="AT121" s="16">
        <v>49443</v>
      </c>
      <c r="AU121" s="16">
        <v>154057</v>
      </c>
      <c r="AV121" s="16">
        <v>7415</v>
      </c>
      <c r="AW121" s="16">
        <v>57864</v>
      </c>
      <c r="AX121" s="16">
        <v>1924</v>
      </c>
      <c r="AY121" s="16">
        <v>2381</v>
      </c>
      <c r="AZ121" s="79">
        <f t="shared" si="578"/>
        <v>270123</v>
      </c>
      <c r="BA121" s="80">
        <f t="shared" si="579"/>
        <v>201410</v>
      </c>
      <c r="BB121" s="70">
        <v>47447</v>
      </c>
      <c r="BC121" s="70">
        <v>153963</v>
      </c>
      <c r="BD121" s="70">
        <v>7409</v>
      </c>
      <c r="BE121" s="70">
        <v>57374</v>
      </c>
      <c r="BF121" s="70">
        <v>1567</v>
      </c>
      <c r="BG121" s="70">
        <v>2363</v>
      </c>
      <c r="BH121" s="39">
        <f t="shared" si="580"/>
        <v>261737</v>
      </c>
      <c r="BI121" s="86">
        <f t="shared" si="581"/>
        <v>195456</v>
      </c>
      <c r="BJ121" s="16">
        <v>47041</v>
      </c>
      <c r="BK121" s="16">
        <v>148415</v>
      </c>
      <c r="BL121" s="16">
        <v>7379</v>
      </c>
      <c r="BM121" s="16">
        <v>54942</v>
      </c>
      <c r="BN121" s="16">
        <v>1611</v>
      </c>
      <c r="BO121" s="16">
        <v>2349</v>
      </c>
      <c r="BP121" s="79">
        <f t="shared" si="582"/>
        <v>258341</v>
      </c>
      <c r="BQ121" s="80">
        <f t="shared" si="583"/>
        <v>192785</v>
      </c>
      <c r="BR121" s="70">
        <v>45735</v>
      </c>
      <c r="BS121" s="70">
        <v>147050</v>
      </c>
      <c r="BT121" s="70">
        <v>6691</v>
      </c>
      <c r="BU121" s="70">
        <v>54939</v>
      </c>
      <c r="BV121" s="70">
        <v>1710</v>
      </c>
      <c r="BW121" s="70">
        <v>2216</v>
      </c>
      <c r="BX121" s="39">
        <f t="shared" si="584"/>
        <v>273618</v>
      </c>
      <c r="BY121" s="86">
        <f t="shared" si="585"/>
        <v>204478</v>
      </c>
      <c r="BZ121" s="16">
        <v>47262</v>
      </c>
      <c r="CA121" s="16">
        <v>157216</v>
      </c>
      <c r="CB121" s="16">
        <v>6676</v>
      </c>
      <c r="CC121" s="16">
        <v>58547</v>
      </c>
      <c r="CD121" s="16">
        <v>1527</v>
      </c>
      <c r="CE121" s="16">
        <v>2390</v>
      </c>
      <c r="CF121" s="79">
        <f t="shared" si="586"/>
        <v>249184</v>
      </c>
      <c r="CG121" s="80">
        <f t="shared" si="587"/>
        <v>184829</v>
      </c>
      <c r="CH121" s="70">
        <v>44380</v>
      </c>
      <c r="CI121" s="70">
        <v>140449</v>
      </c>
      <c r="CJ121" s="70">
        <v>6105</v>
      </c>
      <c r="CK121" s="70">
        <v>54307</v>
      </c>
      <c r="CL121" s="70">
        <v>1812</v>
      </c>
      <c r="CM121" s="70">
        <v>2131</v>
      </c>
      <c r="CN121" s="39">
        <f t="shared" si="588"/>
        <v>273953</v>
      </c>
      <c r="CO121" s="86">
        <f t="shared" si="589"/>
        <v>206476</v>
      </c>
      <c r="CP121" s="16">
        <v>47704</v>
      </c>
      <c r="CQ121" s="16">
        <v>158772</v>
      </c>
      <c r="CR121" s="16">
        <v>7026</v>
      </c>
      <c r="CS121" s="16">
        <v>56804</v>
      </c>
      <c r="CT121" s="16">
        <v>1472</v>
      </c>
      <c r="CU121" s="16">
        <v>2175</v>
      </c>
      <c r="CV121" s="79">
        <f t="shared" si="590"/>
        <v>275586</v>
      </c>
      <c r="CW121" s="80">
        <f t="shared" si="591"/>
        <v>208481</v>
      </c>
      <c r="CX121" s="70">
        <v>49097</v>
      </c>
      <c r="CY121" s="70">
        <v>159384</v>
      </c>
      <c r="CZ121" s="70">
        <v>6824</v>
      </c>
      <c r="DA121" s="70">
        <v>56268</v>
      </c>
      <c r="DB121" s="70">
        <v>1709</v>
      </c>
      <c r="DC121" s="90">
        <v>2304</v>
      </c>
    </row>
    <row r="122" spans="1:107" x14ac:dyDescent="0.3">
      <c r="A122" s="156"/>
      <c r="B122" s="1">
        <v>325</v>
      </c>
      <c r="C122" s="1" t="s">
        <v>349</v>
      </c>
      <c r="D122" s="35">
        <f t="shared" si="592"/>
        <v>3774450</v>
      </c>
      <c r="E122" s="35">
        <f t="shared" si="593"/>
        <v>2852151</v>
      </c>
      <c r="F122" s="35">
        <f t="shared" si="594"/>
        <v>689975</v>
      </c>
      <c r="G122" s="35">
        <f t="shared" si="595"/>
        <v>2162176</v>
      </c>
      <c r="H122" s="35">
        <f t="shared" si="596"/>
        <v>78579</v>
      </c>
      <c r="I122" s="35">
        <f t="shared" si="597"/>
        <v>708878</v>
      </c>
      <c r="J122" s="35">
        <f t="shared" si="598"/>
        <v>31435</v>
      </c>
      <c r="K122" s="35">
        <f t="shared" si="599"/>
        <v>103407</v>
      </c>
      <c r="L122" s="39">
        <f t="shared" si="600"/>
        <v>287695</v>
      </c>
      <c r="M122" s="86">
        <f t="shared" si="601"/>
        <v>219309</v>
      </c>
      <c r="N122" s="16">
        <v>52958</v>
      </c>
      <c r="O122" s="16">
        <v>166351</v>
      </c>
      <c r="P122" s="16">
        <v>5950</v>
      </c>
      <c r="Q122" s="16">
        <v>51014</v>
      </c>
      <c r="R122" s="16">
        <v>2671</v>
      </c>
      <c r="S122" s="16">
        <v>8751</v>
      </c>
      <c r="T122" s="79">
        <f t="shared" si="570"/>
        <v>289634</v>
      </c>
      <c r="U122" s="80">
        <f t="shared" si="571"/>
        <v>220597</v>
      </c>
      <c r="V122" s="70">
        <v>52769</v>
      </c>
      <c r="W122" s="70">
        <v>167828</v>
      </c>
      <c r="X122" s="70">
        <v>6020</v>
      </c>
      <c r="Y122" s="70">
        <v>52317</v>
      </c>
      <c r="Z122" s="70">
        <v>2485</v>
      </c>
      <c r="AA122" s="70">
        <v>8215</v>
      </c>
      <c r="AB122" s="39">
        <f t="shared" si="572"/>
        <v>338206</v>
      </c>
      <c r="AC122" s="86">
        <f t="shared" si="573"/>
        <v>257669</v>
      </c>
      <c r="AD122" s="16">
        <v>62182</v>
      </c>
      <c r="AE122" s="16">
        <v>195487</v>
      </c>
      <c r="AF122" s="16">
        <v>7346</v>
      </c>
      <c r="AG122" s="16">
        <v>61180</v>
      </c>
      <c r="AH122" s="16">
        <v>2628</v>
      </c>
      <c r="AI122" s="16">
        <v>9383</v>
      </c>
      <c r="AJ122" s="79">
        <f t="shared" si="574"/>
        <v>325473</v>
      </c>
      <c r="AK122" s="80">
        <f t="shared" si="575"/>
        <v>246685</v>
      </c>
      <c r="AL122" s="70">
        <v>58828</v>
      </c>
      <c r="AM122" s="70">
        <v>187857</v>
      </c>
      <c r="AN122" s="70">
        <v>6714</v>
      </c>
      <c r="AO122" s="70">
        <v>60939</v>
      </c>
      <c r="AP122" s="70">
        <v>2728</v>
      </c>
      <c r="AQ122" s="70">
        <v>8407</v>
      </c>
      <c r="AR122" s="39">
        <f t="shared" si="576"/>
        <v>327300</v>
      </c>
      <c r="AS122" s="86">
        <f t="shared" si="577"/>
        <v>247765</v>
      </c>
      <c r="AT122" s="16">
        <v>62300</v>
      </c>
      <c r="AU122" s="16">
        <v>185465</v>
      </c>
      <c r="AV122" s="16">
        <v>6754</v>
      </c>
      <c r="AW122" s="16">
        <v>61019</v>
      </c>
      <c r="AX122" s="16">
        <v>3045</v>
      </c>
      <c r="AY122" s="16">
        <v>8717</v>
      </c>
      <c r="AZ122" s="79">
        <f t="shared" si="578"/>
        <v>321297</v>
      </c>
      <c r="BA122" s="80">
        <f t="shared" si="579"/>
        <v>241999</v>
      </c>
      <c r="BB122" s="70">
        <v>58127</v>
      </c>
      <c r="BC122" s="70">
        <v>183872</v>
      </c>
      <c r="BD122" s="70">
        <v>6854</v>
      </c>
      <c r="BE122" s="70">
        <v>60751</v>
      </c>
      <c r="BF122" s="70">
        <v>2663</v>
      </c>
      <c r="BG122" s="70">
        <v>9030</v>
      </c>
      <c r="BH122" s="39">
        <f t="shared" si="580"/>
        <v>313019</v>
      </c>
      <c r="BI122" s="86">
        <f t="shared" si="581"/>
        <v>235602</v>
      </c>
      <c r="BJ122" s="16">
        <v>57726</v>
      </c>
      <c r="BK122" s="16">
        <v>177876</v>
      </c>
      <c r="BL122" s="16">
        <v>6614</v>
      </c>
      <c r="BM122" s="16">
        <v>59035</v>
      </c>
      <c r="BN122" s="16">
        <v>2740</v>
      </c>
      <c r="BO122" s="16">
        <v>9028</v>
      </c>
      <c r="BP122" s="79">
        <f t="shared" si="582"/>
        <v>309356</v>
      </c>
      <c r="BQ122" s="80">
        <f t="shared" si="583"/>
        <v>230373</v>
      </c>
      <c r="BR122" s="70">
        <v>56630</v>
      </c>
      <c r="BS122" s="70">
        <v>173743</v>
      </c>
      <c r="BT122" s="70">
        <v>6558</v>
      </c>
      <c r="BU122" s="70">
        <v>60978</v>
      </c>
      <c r="BV122" s="70">
        <v>2602</v>
      </c>
      <c r="BW122" s="70">
        <v>8845</v>
      </c>
      <c r="BX122" s="39">
        <f t="shared" si="584"/>
        <v>327659</v>
      </c>
      <c r="BY122" s="86">
        <f t="shared" si="585"/>
        <v>245417</v>
      </c>
      <c r="BZ122" s="16">
        <v>58368</v>
      </c>
      <c r="CA122" s="16">
        <v>187049</v>
      </c>
      <c r="CB122" s="16">
        <v>6488</v>
      </c>
      <c r="CC122" s="16">
        <v>64603</v>
      </c>
      <c r="CD122" s="16">
        <v>2314</v>
      </c>
      <c r="CE122" s="16">
        <v>8837</v>
      </c>
      <c r="CF122" s="79">
        <f t="shared" si="586"/>
        <v>294643</v>
      </c>
      <c r="CG122" s="80">
        <f t="shared" si="587"/>
        <v>219594</v>
      </c>
      <c r="CH122" s="70">
        <v>54097</v>
      </c>
      <c r="CI122" s="70">
        <v>165497</v>
      </c>
      <c r="CJ122" s="70">
        <v>6011</v>
      </c>
      <c r="CK122" s="70">
        <v>58689</v>
      </c>
      <c r="CL122" s="70">
        <v>2663</v>
      </c>
      <c r="CM122" s="70">
        <v>7686</v>
      </c>
      <c r="CN122" s="39">
        <f t="shared" si="588"/>
        <v>321864</v>
      </c>
      <c r="CO122" s="86">
        <f t="shared" si="589"/>
        <v>244149</v>
      </c>
      <c r="CP122" s="16">
        <v>57924</v>
      </c>
      <c r="CQ122" s="16">
        <v>186225</v>
      </c>
      <c r="CR122" s="16">
        <v>6763</v>
      </c>
      <c r="CS122" s="16">
        <v>60295</v>
      </c>
      <c r="CT122" s="16">
        <v>2375</v>
      </c>
      <c r="CU122" s="16">
        <v>8282</v>
      </c>
      <c r="CV122" s="79">
        <f t="shared" si="590"/>
        <v>318304</v>
      </c>
      <c r="CW122" s="80">
        <f t="shared" si="591"/>
        <v>242992</v>
      </c>
      <c r="CX122" s="70">
        <v>58066</v>
      </c>
      <c r="CY122" s="70">
        <v>184926</v>
      </c>
      <c r="CZ122" s="70">
        <v>6507</v>
      </c>
      <c r="DA122" s="70">
        <v>58058</v>
      </c>
      <c r="DB122" s="70">
        <v>2521</v>
      </c>
      <c r="DC122" s="90">
        <v>8226</v>
      </c>
    </row>
    <row r="123" spans="1:107" x14ac:dyDescent="0.3">
      <c r="A123" s="156"/>
      <c r="B123" s="1">
        <v>326</v>
      </c>
      <c r="C123" s="1" t="s">
        <v>66</v>
      </c>
      <c r="D123" s="35">
        <f t="shared" si="592"/>
        <v>12349175</v>
      </c>
      <c r="E123" s="35">
        <f t="shared" si="593"/>
        <v>9972136</v>
      </c>
      <c r="F123" s="35">
        <f t="shared" si="594"/>
        <v>2358741</v>
      </c>
      <c r="G123" s="35">
        <f t="shared" si="595"/>
        <v>7613395</v>
      </c>
      <c r="H123" s="35">
        <f t="shared" si="596"/>
        <v>396640</v>
      </c>
      <c r="I123" s="35">
        <f t="shared" si="597"/>
        <v>1767423</v>
      </c>
      <c r="J123" s="35">
        <f t="shared" si="598"/>
        <v>176197</v>
      </c>
      <c r="K123" s="35">
        <f t="shared" si="599"/>
        <v>36779</v>
      </c>
      <c r="L123" s="39">
        <f t="shared" si="600"/>
        <v>1015452</v>
      </c>
      <c r="M123" s="86">
        <f t="shared" si="601"/>
        <v>833782</v>
      </c>
      <c r="N123" s="16">
        <v>203308</v>
      </c>
      <c r="O123" s="16">
        <v>630474</v>
      </c>
      <c r="P123" s="16">
        <v>31947</v>
      </c>
      <c r="Q123" s="16">
        <v>129714</v>
      </c>
      <c r="R123" s="16">
        <v>16930</v>
      </c>
      <c r="S123" s="16">
        <v>3079</v>
      </c>
      <c r="T123" s="79">
        <f t="shared" si="570"/>
        <v>1008099</v>
      </c>
      <c r="U123" s="80">
        <f t="shared" si="571"/>
        <v>820789</v>
      </c>
      <c r="V123" s="70">
        <v>194988</v>
      </c>
      <c r="W123" s="70">
        <v>625801</v>
      </c>
      <c r="X123" s="70">
        <v>32757</v>
      </c>
      <c r="Y123" s="70">
        <v>135616</v>
      </c>
      <c r="Z123" s="70">
        <v>16008</v>
      </c>
      <c r="AA123" s="70">
        <v>2929</v>
      </c>
      <c r="AB123" s="39">
        <f t="shared" si="572"/>
        <v>1099116</v>
      </c>
      <c r="AC123" s="86">
        <f t="shared" si="573"/>
        <v>882395</v>
      </c>
      <c r="AD123" s="16">
        <v>205688</v>
      </c>
      <c r="AE123" s="16">
        <v>676707</v>
      </c>
      <c r="AF123" s="16">
        <v>37055</v>
      </c>
      <c r="AG123" s="16">
        <v>160959</v>
      </c>
      <c r="AH123" s="16">
        <v>15589</v>
      </c>
      <c r="AI123" s="16">
        <v>3118</v>
      </c>
      <c r="AJ123" s="79">
        <f t="shared" si="574"/>
        <v>1027603</v>
      </c>
      <c r="AK123" s="80">
        <f t="shared" si="575"/>
        <v>824122</v>
      </c>
      <c r="AL123" s="70">
        <v>187958</v>
      </c>
      <c r="AM123" s="70">
        <v>636164</v>
      </c>
      <c r="AN123" s="70">
        <v>34355</v>
      </c>
      <c r="AO123" s="70">
        <v>152315</v>
      </c>
      <c r="AP123" s="70">
        <v>13664</v>
      </c>
      <c r="AQ123" s="70">
        <v>3147</v>
      </c>
      <c r="AR123" s="39">
        <f t="shared" si="576"/>
        <v>1008636</v>
      </c>
      <c r="AS123" s="86">
        <f t="shared" si="577"/>
        <v>806683</v>
      </c>
      <c r="AT123" s="16">
        <v>187617</v>
      </c>
      <c r="AU123" s="16">
        <v>619066</v>
      </c>
      <c r="AV123" s="16">
        <v>33005</v>
      </c>
      <c r="AW123" s="16">
        <v>151480</v>
      </c>
      <c r="AX123" s="16">
        <v>14265</v>
      </c>
      <c r="AY123" s="16">
        <v>3203</v>
      </c>
      <c r="AZ123" s="79">
        <f t="shared" si="578"/>
        <v>1036818</v>
      </c>
      <c r="BA123" s="80">
        <f t="shared" si="579"/>
        <v>834267</v>
      </c>
      <c r="BB123" s="70">
        <v>200911</v>
      </c>
      <c r="BC123" s="70">
        <v>633356</v>
      </c>
      <c r="BD123" s="70">
        <v>34208</v>
      </c>
      <c r="BE123" s="70">
        <v>151014</v>
      </c>
      <c r="BF123" s="70">
        <v>14123</v>
      </c>
      <c r="BG123" s="70">
        <v>3206</v>
      </c>
      <c r="BH123" s="39">
        <f t="shared" si="580"/>
        <v>1039285</v>
      </c>
      <c r="BI123" s="86">
        <f t="shared" si="581"/>
        <v>846476</v>
      </c>
      <c r="BJ123" s="16">
        <v>214959</v>
      </c>
      <c r="BK123" s="16">
        <v>631517</v>
      </c>
      <c r="BL123" s="16">
        <v>33884</v>
      </c>
      <c r="BM123" s="16">
        <v>140196</v>
      </c>
      <c r="BN123" s="16">
        <v>15743</v>
      </c>
      <c r="BO123" s="16">
        <v>2986</v>
      </c>
      <c r="BP123" s="79">
        <f t="shared" si="582"/>
        <v>1008247</v>
      </c>
      <c r="BQ123" s="80">
        <f t="shared" si="583"/>
        <v>818107</v>
      </c>
      <c r="BR123" s="70">
        <v>198683</v>
      </c>
      <c r="BS123" s="70">
        <v>619424</v>
      </c>
      <c r="BT123" s="70">
        <v>32772</v>
      </c>
      <c r="BU123" s="70">
        <v>139561</v>
      </c>
      <c r="BV123" s="70">
        <v>15027</v>
      </c>
      <c r="BW123" s="70">
        <v>2780</v>
      </c>
      <c r="BX123" s="39">
        <f t="shared" si="584"/>
        <v>1051996</v>
      </c>
      <c r="BY123" s="86">
        <f t="shared" si="585"/>
        <v>844007</v>
      </c>
      <c r="BZ123" s="16">
        <v>190651</v>
      </c>
      <c r="CA123" s="16">
        <v>653356</v>
      </c>
      <c r="CB123" s="16">
        <v>32112</v>
      </c>
      <c r="CC123" s="16">
        <v>159433</v>
      </c>
      <c r="CD123" s="16">
        <v>13396</v>
      </c>
      <c r="CE123" s="16">
        <v>3048</v>
      </c>
      <c r="CF123" s="79">
        <f t="shared" si="586"/>
        <v>921372</v>
      </c>
      <c r="CG123" s="80">
        <f t="shared" si="587"/>
        <v>735873</v>
      </c>
      <c r="CH123" s="70">
        <v>173029</v>
      </c>
      <c r="CI123" s="70">
        <v>562844</v>
      </c>
      <c r="CJ123" s="70">
        <v>28315</v>
      </c>
      <c r="CK123" s="70">
        <v>141490</v>
      </c>
      <c r="CL123" s="70">
        <v>12925</v>
      </c>
      <c r="CM123" s="70">
        <v>2769</v>
      </c>
      <c r="CN123" s="39">
        <f t="shared" si="588"/>
        <v>1041242</v>
      </c>
      <c r="CO123" s="86">
        <f t="shared" si="589"/>
        <v>837591</v>
      </c>
      <c r="CP123" s="16">
        <v>187835</v>
      </c>
      <c r="CQ123" s="16">
        <v>649756</v>
      </c>
      <c r="CR123" s="16">
        <v>33532</v>
      </c>
      <c r="CS123" s="16">
        <v>154017</v>
      </c>
      <c r="CT123" s="16">
        <v>13222</v>
      </c>
      <c r="CU123" s="16">
        <v>2880</v>
      </c>
      <c r="CV123" s="79">
        <f t="shared" si="590"/>
        <v>1091309</v>
      </c>
      <c r="CW123" s="80">
        <f t="shared" si="591"/>
        <v>888044</v>
      </c>
      <c r="CX123" s="70">
        <v>213114</v>
      </c>
      <c r="CY123" s="70">
        <v>674930</v>
      </c>
      <c r="CZ123" s="70">
        <v>32698</v>
      </c>
      <c r="DA123" s="70">
        <v>151628</v>
      </c>
      <c r="DB123" s="70">
        <v>15305</v>
      </c>
      <c r="DC123" s="90">
        <v>3634</v>
      </c>
    </row>
    <row r="124" spans="1:107" x14ac:dyDescent="0.3">
      <c r="A124" s="156"/>
      <c r="B124" s="1">
        <v>327</v>
      </c>
      <c r="C124" s="1" t="s">
        <v>67</v>
      </c>
      <c r="D124" s="35">
        <f t="shared" si="592"/>
        <v>11166639</v>
      </c>
      <c r="E124" s="35">
        <f t="shared" si="593"/>
        <v>9729107</v>
      </c>
      <c r="F124" s="35">
        <f t="shared" si="594"/>
        <v>2487558</v>
      </c>
      <c r="G124" s="35">
        <f t="shared" si="595"/>
        <v>7241549</v>
      </c>
      <c r="H124" s="35">
        <f t="shared" si="596"/>
        <v>304500</v>
      </c>
      <c r="I124" s="35">
        <f t="shared" si="597"/>
        <v>860360</v>
      </c>
      <c r="J124" s="35">
        <f t="shared" si="598"/>
        <v>240262</v>
      </c>
      <c r="K124" s="35">
        <f t="shared" si="599"/>
        <v>32410</v>
      </c>
      <c r="L124" s="39">
        <f t="shared" si="600"/>
        <v>907978</v>
      </c>
      <c r="M124" s="86">
        <f t="shared" si="601"/>
        <v>793328</v>
      </c>
      <c r="N124" s="16">
        <v>207736</v>
      </c>
      <c r="O124" s="16">
        <v>585592</v>
      </c>
      <c r="P124" s="16">
        <v>23320</v>
      </c>
      <c r="Q124" s="16">
        <v>66383</v>
      </c>
      <c r="R124" s="16">
        <v>22219</v>
      </c>
      <c r="S124" s="16">
        <v>2728</v>
      </c>
      <c r="T124" s="79">
        <f t="shared" si="570"/>
        <v>935638</v>
      </c>
      <c r="U124" s="80">
        <f t="shared" si="571"/>
        <v>816558</v>
      </c>
      <c r="V124" s="70">
        <v>212896</v>
      </c>
      <c r="W124" s="70">
        <v>603662</v>
      </c>
      <c r="X124" s="70">
        <v>24701</v>
      </c>
      <c r="Y124" s="70">
        <v>67861</v>
      </c>
      <c r="Z124" s="70">
        <v>24287</v>
      </c>
      <c r="AA124" s="70">
        <v>2231</v>
      </c>
      <c r="AB124" s="39">
        <f t="shared" si="572"/>
        <v>998576</v>
      </c>
      <c r="AC124" s="86">
        <f t="shared" si="573"/>
        <v>863527</v>
      </c>
      <c r="AD124" s="16">
        <v>223924</v>
      </c>
      <c r="AE124" s="16">
        <v>639603</v>
      </c>
      <c r="AF124" s="16">
        <v>28008</v>
      </c>
      <c r="AG124" s="16">
        <v>76626</v>
      </c>
      <c r="AH124" s="16">
        <v>27569</v>
      </c>
      <c r="AI124" s="16">
        <v>2846</v>
      </c>
      <c r="AJ124" s="79">
        <f t="shared" si="574"/>
        <v>920058</v>
      </c>
      <c r="AK124" s="80">
        <f t="shared" si="575"/>
        <v>799076</v>
      </c>
      <c r="AL124" s="70">
        <v>201131</v>
      </c>
      <c r="AM124" s="70">
        <v>597945</v>
      </c>
      <c r="AN124" s="70">
        <v>26735</v>
      </c>
      <c r="AO124" s="70">
        <v>72916</v>
      </c>
      <c r="AP124" s="70">
        <v>18789</v>
      </c>
      <c r="AQ124" s="70">
        <v>2542</v>
      </c>
      <c r="AR124" s="39">
        <f t="shared" si="576"/>
        <v>906816</v>
      </c>
      <c r="AS124" s="86">
        <f t="shared" si="577"/>
        <v>788728</v>
      </c>
      <c r="AT124" s="16">
        <v>199100</v>
      </c>
      <c r="AU124" s="16">
        <v>589628</v>
      </c>
      <c r="AV124" s="16">
        <v>26332</v>
      </c>
      <c r="AW124" s="16">
        <v>72032</v>
      </c>
      <c r="AX124" s="16">
        <v>17303</v>
      </c>
      <c r="AY124" s="16">
        <v>2421</v>
      </c>
      <c r="AZ124" s="79">
        <f t="shared" si="578"/>
        <v>928257</v>
      </c>
      <c r="BA124" s="80">
        <f t="shared" si="579"/>
        <v>809494</v>
      </c>
      <c r="BB124" s="70">
        <v>203037</v>
      </c>
      <c r="BC124" s="70">
        <v>606457</v>
      </c>
      <c r="BD124" s="70">
        <v>26620</v>
      </c>
      <c r="BE124" s="70">
        <v>72450</v>
      </c>
      <c r="BF124" s="70">
        <v>16933</v>
      </c>
      <c r="BG124" s="70">
        <v>2760</v>
      </c>
      <c r="BH124" s="39">
        <f t="shared" si="580"/>
        <v>932996</v>
      </c>
      <c r="BI124" s="86">
        <f t="shared" si="581"/>
        <v>818245</v>
      </c>
      <c r="BJ124" s="16">
        <v>208615</v>
      </c>
      <c r="BK124" s="16">
        <v>609630</v>
      </c>
      <c r="BL124" s="16">
        <v>26487</v>
      </c>
      <c r="BM124" s="16">
        <v>67507</v>
      </c>
      <c r="BN124" s="16">
        <v>17930</v>
      </c>
      <c r="BO124" s="16">
        <v>2827</v>
      </c>
      <c r="BP124" s="79">
        <f t="shared" si="582"/>
        <v>923870</v>
      </c>
      <c r="BQ124" s="80">
        <f t="shared" si="583"/>
        <v>806130</v>
      </c>
      <c r="BR124" s="70">
        <v>208084</v>
      </c>
      <c r="BS124" s="70">
        <v>598046</v>
      </c>
      <c r="BT124" s="70">
        <v>25077</v>
      </c>
      <c r="BU124" s="70">
        <v>69968</v>
      </c>
      <c r="BV124" s="70">
        <v>19888</v>
      </c>
      <c r="BW124" s="70">
        <v>2807</v>
      </c>
      <c r="BX124" s="39">
        <f t="shared" si="584"/>
        <v>935707</v>
      </c>
      <c r="BY124" s="86">
        <f t="shared" si="585"/>
        <v>814739</v>
      </c>
      <c r="BZ124" s="16">
        <v>203979</v>
      </c>
      <c r="CA124" s="16">
        <v>610760</v>
      </c>
      <c r="CB124" s="16">
        <v>23744</v>
      </c>
      <c r="CC124" s="16">
        <v>74998</v>
      </c>
      <c r="CD124" s="16">
        <v>19291</v>
      </c>
      <c r="CE124" s="16">
        <v>2935</v>
      </c>
      <c r="CF124" s="79">
        <f t="shared" si="586"/>
        <v>826299</v>
      </c>
      <c r="CG124" s="80">
        <f t="shared" si="587"/>
        <v>717653</v>
      </c>
      <c r="CH124" s="70">
        <v>191810</v>
      </c>
      <c r="CI124" s="70">
        <v>525843</v>
      </c>
      <c r="CJ124" s="70">
        <v>21423</v>
      </c>
      <c r="CK124" s="70">
        <v>66923</v>
      </c>
      <c r="CL124" s="70">
        <v>17775</v>
      </c>
      <c r="CM124" s="70">
        <v>2525</v>
      </c>
      <c r="CN124" s="39">
        <f t="shared" si="588"/>
        <v>944458</v>
      </c>
      <c r="CO124" s="86">
        <f t="shared" si="589"/>
        <v>821078</v>
      </c>
      <c r="CP124" s="16">
        <v>203143</v>
      </c>
      <c r="CQ124" s="16">
        <v>617935</v>
      </c>
      <c r="CR124" s="16">
        <v>26244</v>
      </c>
      <c r="CS124" s="16">
        <v>76094</v>
      </c>
      <c r="CT124" s="16">
        <v>18570</v>
      </c>
      <c r="CU124" s="16">
        <v>2472</v>
      </c>
      <c r="CV124" s="79">
        <f t="shared" si="590"/>
        <v>1005986</v>
      </c>
      <c r="CW124" s="80">
        <f t="shared" si="591"/>
        <v>880551</v>
      </c>
      <c r="CX124" s="70">
        <v>224103</v>
      </c>
      <c r="CY124" s="70">
        <v>656448</v>
      </c>
      <c r="CZ124" s="70">
        <v>25809</v>
      </c>
      <c r="DA124" s="70">
        <v>76602</v>
      </c>
      <c r="DB124" s="70">
        <v>19708</v>
      </c>
      <c r="DC124" s="90">
        <v>3316</v>
      </c>
    </row>
    <row r="125" spans="1:107" x14ac:dyDescent="0.3">
      <c r="A125" s="156"/>
      <c r="B125" s="1">
        <v>328</v>
      </c>
      <c r="C125" s="1" t="s">
        <v>68</v>
      </c>
      <c r="D125" s="35">
        <f t="shared" si="592"/>
        <v>2249515</v>
      </c>
      <c r="E125" s="35">
        <f t="shared" si="593"/>
        <v>1728561</v>
      </c>
      <c r="F125" s="35">
        <f t="shared" si="594"/>
        <v>419948</v>
      </c>
      <c r="G125" s="35">
        <f t="shared" si="595"/>
        <v>1308613</v>
      </c>
      <c r="H125" s="35">
        <f t="shared" si="596"/>
        <v>58728</v>
      </c>
      <c r="I125" s="35">
        <f t="shared" si="597"/>
        <v>421889</v>
      </c>
      <c r="J125" s="35">
        <f t="shared" si="598"/>
        <v>21427</v>
      </c>
      <c r="K125" s="35">
        <f t="shared" si="599"/>
        <v>18910</v>
      </c>
      <c r="L125" s="39">
        <f t="shared" si="600"/>
        <v>171455</v>
      </c>
      <c r="M125" s="86">
        <f t="shared" si="601"/>
        <v>133389</v>
      </c>
      <c r="N125" s="16">
        <v>31558</v>
      </c>
      <c r="O125" s="16">
        <v>101831</v>
      </c>
      <c r="P125" s="16">
        <v>4319</v>
      </c>
      <c r="Q125" s="16">
        <v>30336</v>
      </c>
      <c r="R125" s="16">
        <v>1869</v>
      </c>
      <c r="S125" s="16">
        <v>1542</v>
      </c>
      <c r="T125" s="79">
        <f t="shared" si="570"/>
        <v>172338</v>
      </c>
      <c r="U125" s="80">
        <f t="shared" si="571"/>
        <v>133093</v>
      </c>
      <c r="V125" s="70">
        <v>31852</v>
      </c>
      <c r="W125" s="70">
        <v>101241</v>
      </c>
      <c r="X125" s="70">
        <v>4500</v>
      </c>
      <c r="Y125" s="70">
        <v>31532</v>
      </c>
      <c r="Z125" s="70">
        <v>1773</v>
      </c>
      <c r="AA125" s="70">
        <v>1440</v>
      </c>
      <c r="AB125" s="39">
        <f t="shared" si="572"/>
        <v>201364</v>
      </c>
      <c r="AC125" s="86">
        <f t="shared" si="573"/>
        <v>154779</v>
      </c>
      <c r="AD125" s="16">
        <v>37081</v>
      </c>
      <c r="AE125" s="16">
        <v>117698</v>
      </c>
      <c r="AF125" s="16">
        <v>5621</v>
      </c>
      <c r="AG125" s="16">
        <v>37666</v>
      </c>
      <c r="AH125" s="16">
        <v>1744</v>
      </c>
      <c r="AI125" s="16">
        <v>1554</v>
      </c>
      <c r="AJ125" s="79">
        <f t="shared" si="574"/>
        <v>192070</v>
      </c>
      <c r="AK125" s="80">
        <f t="shared" si="575"/>
        <v>147779</v>
      </c>
      <c r="AL125" s="70">
        <v>35228</v>
      </c>
      <c r="AM125" s="70">
        <v>112551</v>
      </c>
      <c r="AN125" s="70">
        <v>5225</v>
      </c>
      <c r="AO125" s="70">
        <v>35549</v>
      </c>
      <c r="AP125" s="70">
        <v>1958</v>
      </c>
      <c r="AQ125" s="70">
        <v>1559</v>
      </c>
      <c r="AR125" s="39">
        <f t="shared" si="576"/>
        <v>190894</v>
      </c>
      <c r="AS125" s="86">
        <f t="shared" si="577"/>
        <v>146024</v>
      </c>
      <c r="AT125" s="16">
        <v>36794</v>
      </c>
      <c r="AU125" s="16">
        <v>109230</v>
      </c>
      <c r="AV125" s="16">
        <v>5172</v>
      </c>
      <c r="AW125" s="16">
        <v>36335</v>
      </c>
      <c r="AX125" s="16">
        <v>1790</v>
      </c>
      <c r="AY125" s="16">
        <v>1573</v>
      </c>
      <c r="AZ125" s="79">
        <f t="shared" si="578"/>
        <v>191327</v>
      </c>
      <c r="BA125" s="80">
        <f t="shared" si="579"/>
        <v>145450</v>
      </c>
      <c r="BB125" s="70">
        <v>34573</v>
      </c>
      <c r="BC125" s="70">
        <v>110877</v>
      </c>
      <c r="BD125" s="70">
        <v>5309</v>
      </c>
      <c r="BE125" s="70">
        <v>36757</v>
      </c>
      <c r="BF125" s="70">
        <v>1666</v>
      </c>
      <c r="BG125" s="70">
        <v>2145</v>
      </c>
      <c r="BH125" s="39">
        <f t="shared" si="580"/>
        <v>183622</v>
      </c>
      <c r="BI125" s="86">
        <f t="shared" si="581"/>
        <v>141168</v>
      </c>
      <c r="BJ125" s="16">
        <v>35471</v>
      </c>
      <c r="BK125" s="16">
        <v>105697</v>
      </c>
      <c r="BL125" s="16">
        <v>4853</v>
      </c>
      <c r="BM125" s="16">
        <v>33981</v>
      </c>
      <c r="BN125" s="16">
        <v>1821</v>
      </c>
      <c r="BO125" s="16">
        <v>1799</v>
      </c>
      <c r="BP125" s="79">
        <f t="shared" si="582"/>
        <v>180096</v>
      </c>
      <c r="BQ125" s="80">
        <f t="shared" si="583"/>
        <v>138309</v>
      </c>
      <c r="BR125" s="70">
        <v>34605</v>
      </c>
      <c r="BS125" s="70">
        <v>103704</v>
      </c>
      <c r="BT125" s="70">
        <v>4595</v>
      </c>
      <c r="BU125" s="70">
        <v>33947</v>
      </c>
      <c r="BV125" s="70">
        <v>1819</v>
      </c>
      <c r="BW125" s="70">
        <v>1426</v>
      </c>
      <c r="BX125" s="39">
        <f t="shared" si="584"/>
        <v>198639</v>
      </c>
      <c r="BY125" s="86">
        <f t="shared" si="585"/>
        <v>152363</v>
      </c>
      <c r="BZ125" s="16">
        <v>37005</v>
      </c>
      <c r="CA125" s="16">
        <v>115358</v>
      </c>
      <c r="CB125" s="16">
        <v>4926</v>
      </c>
      <c r="CC125" s="16">
        <v>38213</v>
      </c>
      <c r="CD125" s="16">
        <v>1625</v>
      </c>
      <c r="CE125" s="16">
        <v>1512</v>
      </c>
      <c r="CF125" s="79">
        <f t="shared" si="586"/>
        <v>173657</v>
      </c>
      <c r="CG125" s="80">
        <f t="shared" si="587"/>
        <v>132060</v>
      </c>
      <c r="CH125" s="70">
        <v>32102</v>
      </c>
      <c r="CI125" s="70">
        <v>99958</v>
      </c>
      <c r="CJ125" s="70">
        <v>4306</v>
      </c>
      <c r="CK125" s="70">
        <v>33968</v>
      </c>
      <c r="CL125" s="70">
        <v>1739</v>
      </c>
      <c r="CM125" s="70">
        <v>1584</v>
      </c>
      <c r="CN125" s="39">
        <f t="shared" si="588"/>
        <v>199166</v>
      </c>
      <c r="CO125" s="86">
        <f t="shared" si="589"/>
        <v>153394</v>
      </c>
      <c r="CP125" s="16">
        <v>36486</v>
      </c>
      <c r="CQ125" s="16">
        <v>116908</v>
      </c>
      <c r="CR125" s="16">
        <v>5155</v>
      </c>
      <c r="CS125" s="16">
        <v>37441</v>
      </c>
      <c r="CT125" s="16">
        <v>1733</v>
      </c>
      <c r="CU125" s="16">
        <v>1443</v>
      </c>
      <c r="CV125" s="79">
        <f t="shared" si="590"/>
        <v>194887</v>
      </c>
      <c r="CW125" s="80">
        <f t="shared" si="591"/>
        <v>150753</v>
      </c>
      <c r="CX125" s="70">
        <v>37193</v>
      </c>
      <c r="CY125" s="70">
        <v>113560</v>
      </c>
      <c r="CZ125" s="70">
        <v>4747</v>
      </c>
      <c r="DA125" s="70">
        <v>36164</v>
      </c>
      <c r="DB125" s="70">
        <v>1890</v>
      </c>
      <c r="DC125" s="90">
        <v>1333</v>
      </c>
    </row>
    <row r="126" spans="1:107" x14ac:dyDescent="0.3">
      <c r="A126" s="156"/>
      <c r="B126" s="1">
        <v>329</v>
      </c>
      <c r="C126" s="1" t="s">
        <v>69</v>
      </c>
      <c r="D126" s="35">
        <f t="shared" si="592"/>
        <v>22244281</v>
      </c>
      <c r="E126" s="35">
        <f t="shared" si="593"/>
        <v>18931075</v>
      </c>
      <c r="F126" s="35">
        <f t="shared" si="594"/>
        <v>4792811</v>
      </c>
      <c r="G126" s="35">
        <f t="shared" si="595"/>
        <v>14138264</v>
      </c>
      <c r="H126" s="35">
        <f t="shared" si="596"/>
        <v>384330</v>
      </c>
      <c r="I126" s="35">
        <f t="shared" si="597"/>
        <v>2218237</v>
      </c>
      <c r="J126" s="35">
        <f t="shared" si="598"/>
        <v>649568</v>
      </c>
      <c r="K126" s="35">
        <f t="shared" si="599"/>
        <v>61071</v>
      </c>
      <c r="L126" s="39">
        <f t="shared" si="600"/>
        <v>1785022</v>
      </c>
      <c r="M126" s="86">
        <f t="shared" si="601"/>
        <v>1527279</v>
      </c>
      <c r="N126" s="16">
        <v>396707</v>
      </c>
      <c r="O126" s="16">
        <v>1130572</v>
      </c>
      <c r="P126" s="16">
        <v>30226</v>
      </c>
      <c r="Q126" s="16">
        <v>160295</v>
      </c>
      <c r="R126" s="16">
        <v>62183</v>
      </c>
      <c r="S126" s="16">
        <v>5039</v>
      </c>
      <c r="T126" s="79">
        <f t="shared" si="570"/>
        <v>1809213</v>
      </c>
      <c r="U126" s="80">
        <f t="shared" si="571"/>
        <v>1544510</v>
      </c>
      <c r="V126" s="70">
        <v>407494</v>
      </c>
      <c r="W126" s="70">
        <v>1137016</v>
      </c>
      <c r="X126" s="70">
        <v>29630</v>
      </c>
      <c r="Y126" s="70">
        <v>167949</v>
      </c>
      <c r="Z126" s="70">
        <v>62261</v>
      </c>
      <c r="AA126" s="70">
        <v>4863</v>
      </c>
      <c r="AB126" s="39">
        <f t="shared" si="572"/>
        <v>1871279</v>
      </c>
      <c r="AC126" s="86">
        <f t="shared" si="573"/>
        <v>1586777</v>
      </c>
      <c r="AD126" s="16">
        <v>395205</v>
      </c>
      <c r="AE126" s="16">
        <v>1191572</v>
      </c>
      <c r="AF126" s="16">
        <v>34810</v>
      </c>
      <c r="AG126" s="16">
        <v>192627</v>
      </c>
      <c r="AH126" s="16">
        <v>51937</v>
      </c>
      <c r="AI126" s="16">
        <v>5128</v>
      </c>
      <c r="AJ126" s="79">
        <f t="shared" si="574"/>
        <v>1824029</v>
      </c>
      <c r="AK126" s="80">
        <f t="shared" si="575"/>
        <v>1548897</v>
      </c>
      <c r="AL126" s="70">
        <v>382730</v>
      </c>
      <c r="AM126" s="70">
        <v>1166167</v>
      </c>
      <c r="AN126" s="70">
        <v>33456</v>
      </c>
      <c r="AO126" s="70">
        <v>186356</v>
      </c>
      <c r="AP126" s="70">
        <v>50615</v>
      </c>
      <c r="AQ126" s="70">
        <v>4705</v>
      </c>
      <c r="AR126" s="39">
        <f t="shared" si="576"/>
        <v>1917449</v>
      </c>
      <c r="AS126" s="86">
        <f t="shared" si="577"/>
        <v>1635452</v>
      </c>
      <c r="AT126" s="16">
        <v>430237</v>
      </c>
      <c r="AU126" s="16">
        <v>1205215</v>
      </c>
      <c r="AV126" s="16">
        <v>33823</v>
      </c>
      <c r="AW126" s="16">
        <v>188028</v>
      </c>
      <c r="AX126" s="16">
        <v>55400</v>
      </c>
      <c r="AY126" s="16">
        <v>4746</v>
      </c>
      <c r="AZ126" s="79">
        <f t="shared" si="578"/>
        <v>1785486</v>
      </c>
      <c r="BA126" s="80">
        <f t="shared" si="579"/>
        <v>1514436</v>
      </c>
      <c r="BB126" s="70">
        <v>375153</v>
      </c>
      <c r="BC126" s="70">
        <v>1139283</v>
      </c>
      <c r="BD126" s="70">
        <v>32429</v>
      </c>
      <c r="BE126" s="70">
        <v>186261</v>
      </c>
      <c r="BF126" s="70">
        <v>47617</v>
      </c>
      <c r="BG126" s="70">
        <v>4743</v>
      </c>
      <c r="BH126" s="39">
        <f t="shared" si="580"/>
        <v>1866287</v>
      </c>
      <c r="BI126" s="86">
        <f t="shared" si="581"/>
        <v>1586737</v>
      </c>
      <c r="BJ126" s="16">
        <v>412373</v>
      </c>
      <c r="BK126" s="16">
        <v>1174364</v>
      </c>
      <c r="BL126" s="16">
        <v>33233</v>
      </c>
      <c r="BM126" s="16">
        <v>186066</v>
      </c>
      <c r="BN126" s="16">
        <v>55123</v>
      </c>
      <c r="BO126" s="16">
        <v>5128</v>
      </c>
      <c r="BP126" s="79">
        <f t="shared" si="582"/>
        <v>1878562</v>
      </c>
      <c r="BQ126" s="80">
        <f t="shared" si="583"/>
        <v>1596586</v>
      </c>
      <c r="BR126" s="70">
        <v>416847</v>
      </c>
      <c r="BS126" s="70">
        <v>1179739</v>
      </c>
      <c r="BT126" s="70">
        <v>31660</v>
      </c>
      <c r="BU126" s="70">
        <v>187306</v>
      </c>
      <c r="BV126" s="70">
        <v>57871</v>
      </c>
      <c r="BW126" s="70">
        <v>5139</v>
      </c>
      <c r="BX126" s="39">
        <f t="shared" si="584"/>
        <v>1845978</v>
      </c>
      <c r="BY126" s="86">
        <f t="shared" si="585"/>
        <v>1570253</v>
      </c>
      <c r="BZ126" s="16">
        <v>383166</v>
      </c>
      <c r="CA126" s="16">
        <v>1187087</v>
      </c>
      <c r="CB126" s="16">
        <v>30812</v>
      </c>
      <c r="CC126" s="16">
        <v>192041</v>
      </c>
      <c r="CD126" s="16">
        <v>47971</v>
      </c>
      <c r="CE126" s="16">
        <v>4901</v>
      </c>
      <c r="CF126" s="79">
        <f t="shared" si="586"/>
        <v>1770035</v>
      </c>
      <c r="CG126" s="80">
        <f t="shared" si="587"/>
        <v>1504194</v>
      </c>
      <c r="CH126" s="70">
        <v>393418</v>
      </c>
      <c r="CI126" s="70">
        <v>1110776</v>
      </c>
      <c r="CJ126" s="70">
        <v>28778</v>
      </c>
      <c r="CK126" s="70">
        <v>179501</v>
      </c>
      <c r="CL126" s="70">
        <v>52525</v>
      </c>
      <c r="CM126" s="70">
        <v>5037</v>
      </c>
      <c r="CN126" s="39">
        <f t="shared" si="588"/>
        <v>1843351</v>
      </c>
      <c r="CO126" s="86">
        <f t="shared" si="589"/>
        <v>1565675</v>
      </c>
      <c r="CP126" s="16">
        <v>371651</v>
      </c>
      <c r="CQ126" s="16">
        <v>1194024</v>
      </c>
      <c r="CR126" s="16">
        <v>32317</v>
      </c>
      <c r="CS126" s="16">
        <v>191884</v>
      </c>
      <c r="CT126" s="16">
        <v>48389</v>
      </c>
      <c r="CU126" s="16">
        <v>5086</v>
      </c>
      <c r="CV126" s="79">
        <f t="shared" si="590"/>
        <v>2047590</v>
      </c>
      <c r="CW126" s="80">
        <f t="shared" si="591"/>
        <v>1750279</v>
      </c>
      <c r="CX126" s="70">
        <v>427830</v>
      </c>
      <c r="CY126" s="70">
        <v>1322449</v>
      </c>
      <c r="CZ126" s="70">
        <v>33156</v>
      </c>
      <c r="DA126" s="70">
        <v>199923</v>
      </c>
      <c r="DB126" s="70">
        <v>57676</v>
      </c>
      <c r="DC126" s="90">
        <v>6556</v>
      </c>
    </row>
    <row r="127" spans="1:107" x14ac:dyDescent="0.3">
      <c r="A127" s="156"/>
      <c r="B127" s="1">
        <v>330</v>
      </c>
      <c r="C127" s="1" t="s">
        <v>70</v>
      </c>
      <c r="D127" s="35">
        <f t="shared" si="592"/>
        <v>5317495</v>
      </c>
      <c r="E127" s="35">
        <f t="shared" si="593"/>
        <v>4237464</v>
      </c>
      <c r="F127" s="35">
        <f t="shared" si="594"/>
        <v>1018406</v>
      </c>
      <c r="G127" s="35">
        <f t="shared" si="595"/>
        <v>3219058</v>
      </c>
      <c r="H127" s="35">
        <f t="shared" si="596"/>
        <v>173238</v>
      </c>
      <c r="I127" s="35">
        <f t="shared" si="597"/>
        <v>831713</v>
      </c>
      <c r="J127" s="35">
        <f t="shared" si="598"/>
        <v>51417</v>
      </c>
      <c r="K127" s="35">
        <f t="shared" si="599"/>
        <v>23663</v>
      </c>
      <c r="L127" s="39">
        <f t="shared" si="600"/>
        <v>408356</v>
      </c>
      <c r="M127" s="86">
        <f t="shared" si="601"/>
        <v>327352</v>
      </c>
      <c r="N127" s="16">
        <v>79983</v>
      </c>
      <c r="O127" s="16">
        <v>247369</v>
      </c>
      <c r="P127" s="16">
        <v>12892</v>
      </c>
      <c r="Q127" s="16">
        <v>61826</v>
      </c>
      <c r="R127" s="16">
        <v>4390</v>
      </c>
      <c r="S127" s="16">
        <v>1896</v>
      </c>
      <c r="T127" s="79">
        <f t="shared" si="570"/>
        <v>418829</v>
      </c>
      <c r="U127" s="80">
        <f t="shared" si="571"/>
        <v>333132</v>
      </c>
      <c r="V127" s="70">
        <v>80579</v>
      </c>
      <c r="W127" s="70">
        <v>252553</v>
      </c>
      <c r="X127" s="70">
        <v>13313</v>
      </c>
      <c r="Y127" s="70">
        <v>66033</v>
      </c>
      <c r="Z127" s="70">
        <v>4480</v>
      </c>
      <c r="AA127" s="70">
        <v>1871</v>
      </c>
      <c r="AB127" s="39">
        <f t="shared" si="572"/>
        <v>495665</v>
      </c>
      <c r="AC127" s="86">
        <f t="shared" si="573"/>
        <v>395445</v>
      </c>
      <c r="AD127" s="16">
        <v>97168</v>
      </c>
      <c r="AE127" s="16">
        <v>298277</v>
      </c>
      <c r="AF127" s="16">
        <v>16130</v>
      </c>
      <c r="AG127" s="16">
        <v>77525</v>
      </c>
      <c r="AH127" s="16">
        <v>4592</v>
      </c>
      <c r="AI127" s="16">
        <v>1973</v>
      </c>
      <c r="AJ127" s="79">
        <f t="shared" si="574"/>
        <v>462971</v>
      </c>
      <c r="AK127" s="80">
        <f t="shared" si="575"/>
        <v>370263</v>
      </c>
      <c r="AL127" s="70">
        <v>89371</v>
      </c>
      <c r="AM127" s="70">
        <v>280892</v>
      </c>
      <c r="AN127" s="70">
        <v>15218</v>
      </c>
      <c r="AO127" s="70">
        <v>71342</v>
      </c>
      <c r="AP127" s="70">
        <v>4306</v>
      </c>
      <c r="AQ127" s="70">
        <v>1842</v>
      </c>
      <c r="AR127" s="39">
        <f t="shared" si="576"/>
        <v>447972</v>
      </c>
      <c r="AS127" s="86">
        <f t="shared" si="577"/>
        <v>357084</v>
      </c>
      <c r="AT127" s="16">
        <v>88047</v>
      </c>
      <c r="AU127" s="16">
        <v>269037</v>
      </c>
      <c r="AV127" s="16">
        <v>14979</v>
      </c>
      <c r="AW127" s="16">
        <v>68960</v>
      </c>
      <c r="AX127" s="16">
        <v>4366</v>
      </c>
      <c r="AY127" s="16">
        <v>2583</v>
      </c>
      <c r="AZ127" s="79">
        <f t="shared" si="578"/>
        <v>454908</v>
      </c>
      <c r="BA127" s="80">
        <f t="shared" si="579"/>
        <v>360526</v>
      </c>
      <c r="BB127" s="70">
        <v>86969</v>
      </c>
      <c r="BC127" s="70">
        <v>273557</v>
      </c>
      <c r="BD127" s="70">
        <v>15921</v>
      </c>
      <c r="BE127" s="70">
        <v>72081</v>
      </c>
      <c r="BF127" s="70">
        <v>4200</v>
      </c>
      <c r="BG127" s="70">
        <v>2180</v>
      </c>
      <c r="BH127" s="39">
        <f t="shared" si="580"/>
        <v>438093</v>
      </c>
      <c r="BI127" s="86">
        <f t="shared" si="581"/>
        <v>350325</v>
      </c>
      <c r="BJ127" s="16">
        <v>86962</v>
      </c>
      <c r="BK127" s="16">
        <v>263363</v>
      </c>
      <c r="BL127" s="16">
        <v>15080</v>
      </c>
      <c r="BM127" s="16">
        <v>66176</v>
      </c>
      <c r="BN127" s="16">
        <v>4274</v>
      </c>
      <c r="BO127" s="16">
        <v>2238</v>
      </c>
      <c r="BP127" s="79">
        <f t="shared" si="582"/>
        <v>437929</v>
      </c>
      <c r="BQ127" s="80">
        <f t="shared" si="583"/>
        <v>348915</v>
      </c>
      <c r="BR127" s="70">
        <v>85075</v>
      </c>
      <c r="BS127" s="70">
        <v>263840</v>
      </c>
      <c r="BT127" s="70">
        <v>14742</v>
      </c>
      <c r="BU127" s="70">
        <v>67831</v>
      </c>
      <c r="BV127" s="70">
        <v>4438</v>
      </c>
      <c r="BW127" s="70">
        <v>2003</v>
      </c>
      <c r="BX127" s="39">
        <f t="shared" si="584"/>
        <v>472187</v>
      </c>
      <c r="BY127" s="86">
        <f t="shared" si="585"/>
        <v>376040</v>
      </c>
      <c r="BZ127" s="16">
        <v>89161</v>
      </c>
      <c r="CA127" s="16">
        <v>286879</v>
      </c>
      <c r="CB127" s="16">
        <v>14236</v>
      </c>
      <c r="CC127" s="16">
        <v>75873</v>
      </c>
      <c r="CD127" s="16">
        <v>4154</v>
      </c>
      <c r="CE127" s="16">
        <v>1884</v>
      </c>
      <c r="CF127" s="79">
        <f t="shared" si="586"/>
        <v>390257</v>
      </c>
      <c r="CG127" s="80">
        <f t="shared" si="587"/>
        <v>308351</v>
      </c>
      <c r="CH127" s="70">
        <v>74859</v>
      </c>
      <c r="CI127" s="70">
        <v>233492</v>
      </c>
      <c r="CJ127" s="70">
        <v>12497</v>
      </c>
      <c r="CK127" s="70">
        <v>63853</v>
      </c>
      <c r="CL127" s="70">
        <v>3939</v>
      </c>
      <c r="CM127" s="70">
        <v>1617</v>
      </c>
      <c r="CN127" s="39">
        <f t="shared" si="588"/>
        <v>457914</v>
      </c>
      <c r="CO127" s="86">
        <f t="shared" si="589"/>
        <v>365150</v>
      </c>
      <c r="CP127" s="16">
        <v>83088</v>
      </c>
      <c r="CQ127" s="16">
        <v>282062</v>
      </c>
      <c r="CR127" s="16">
        <v>15109</v>
      </c>
      <c r="CS127" s="16">
        <v>71702</v>
      </c>
      <c r="CT127" s="16">
        <v>4211</v>
      </c>
      <c r="CU127" s="16">
        <v>1742</v>
      </c>
      <c r="CV127" s="79">
        <f t="shared" si="590"/>
        <v>432414</v>
      </c>
      <c r="CW127" s="80">
        <f t="shared" si="591"/>
        <v>344881</v>
      </c>
      <c r="CX127" s="70">
        <v>77144</v>
      </c>
      <c r="CY127" s="70">
        <v>267737</v>
      </c>
      <c r="CZ127" s="70">
        <v>13121</v>
      </c>
      <c r="DA127" s="70">
        <v>68511</v>
      </c>
      <c r="DB127" s="70">
        <v>4067</v>
      </c>
      <c r="DC127" s="90">
        <v>1834</v>
      </c>
    </row>
    <row r="128" spans="1:107" x14ac:dyDescent="0.3">
      <c r="A128" s="156"/>
      <c r="B128" s="1">
        <v>331</v>
      </c>
      <c r="C128" s="1" t="s">
        <v>71</v>
      </c>
      <c r="D128" s="35">
        <f t="shared" si="592"/>
        <v>12877288</v>
      </c>
      <c r="E128" s="35">
        <f t="shared" si="593"/>
        <v>10657887</v>
      </c>
      <c r="F128" s="35">
        <f t="shared" si="594"/>
        <v>2586549</v>
      </c>
      <c r="G128" s="35">
        <f t="shared" si="595"/>
        <v>8071338</v>
      </c>
      <c r="H128" s="35">
        <f t="shared" si="596"/>
        <v>317062</v>
      </c>
      <c r="I128" s="35">
        <f t="shared" si="597"/>
        <v>1557374</v>
      </c>
      <c r="J128" s="35">
        <f t="shared" si="598"/>
        <v>303336</v>
      </c>
      <c r="K128" s="35">
        <f t="shared" si="599"/>
        <v>41629</v>
      </c>
      <c r="L128" s="39">
        <f t="shared" si="600"/>
        <v>1063985</v>
      </c>
      <c r="M128" s="86">
        <f t="shared" si="601"/>
        <v>890108</v>
      </c>
      <c r="N128" s="16">
        <v>227722</v>
      </c>
      <c r="O128" s="16">
        <v>662386</v>
      </c>
      <c r="P128" s="16">
        <v>25374</v>
      </c>
      <c r="Q128" s="16">
        <v>114480</v>
      </c>
      <c r="R128" s="16">
        <v>30395</v>
      </c>
      <c r="S128" s="16">
        <v>3628</v>
      </c>
      <c r="T128" s="79">
        <f t="shared" si="570"/>
        <v>1066737</v>
      </c>
      <c r="U128" s="80">
        <f t="shared" si="571"/>
        <v>885642</v>
      </c>
      <c r="V128" s="70">
        <v>221231</v>
      </c>
      <c r="W128" s="70">
        <v>664411</v>
      </c>
      <c r="X128" s="70">
        <v>25885</v>
      </c>
      <c r="Y128" s="70">
        <v>121246</v>
      </c>
      <c r="Z128" s="70">
        <v>30759</v>
      </c>
      <c r="AA128" s="70">
        <v>3205</v>
      </c>
      <c r="AB128" s="39">
        <f t="shared" si="572"/>
        <v>1144268</v>
      </c>
      <c r="AC128" s="86">
        <f t="shared" si="573"/>
        <v>945046</v>
      </c>
      <c r="AD128" s="16">
        <v>224851</v>
      </c>
      <c r="AE128" s="16">
        <v>720195</v>
      </c>
      <c r="AF128" s="16">
        <v>29991</v>
      </c>
      <c r="AG128" s="16">
        <v>141686</v>
      </c>
      <c r="AH128" s="16">
        <v>23963</v>
      </c>
      <c r="AI128" s="16">
        <v>3582</v>
      </c>
      <c r="AJ128" s="79">
        <f t="shared" si="574"/>
        <v>1077446</v>
      </c>
      <c r="AK128" s="80">
        <f t="shared" si="575"/>
        <v>887192</v>
      </c>
      <c r="AL128" s="70">
        <v>210338</v>
      </c>
      <c r="AM128" s="70">
        <v>676854</v>
      </c>
      <c r="AN128" s="70">
        <v>27218</v>
      </c>
      <c r="AO128" s="70">
        <v>136350</v>
      </c>
      <c r="AP128" s="70">
        <v>23304</v>
      </c>
      <c r="AQ128" s="70">
        <v>3382</v>
      </c>
      <c r="AR128" s="39">
        <f t="shared" si="576"/>
        <v>1071556</v>
      </c>
      <c r="AS128" s="86">
        <f t="shared" si="577"/>
        <v>881715</v>
      </c>
      <c r="AT128" s="16">
        <v>219297</v>
      </c>
      <c r="AU128" s="16">
        <v>662418</v>
      </c>
      <c r="AV128" s="16">
        <v>25435</v>
      </c>
      <c r="AW128" s="16">
        <v>135558</v>
      </c>
      <c r="AX128" s="16">
        <v>25502</v>
      </c>
      <c r="AY128" s="16">
        <v>3346</v>
      </c>
      <c r="AZ128" s="79">
        <f t="shared" si="578"/>
        <v>1049688</v>
      </c>
      <c r="BA128" s="80">
        <f t="shared" si="579"/>
        <v>864717</v>
      </c>
      <c r="BB128" s="70">
        <v>204512</v>
      </c>
      <c r="BC128" s="70">
        <v>660205</v>
      </c>
      <c r="BD128" s="70">
        <v>26750</v>
      </c>
      <c r="BE128" s="70">
        <v>132783</v>
      </c>
      <c r="BF128" s="70">
        <v>22376</v>
      </c>
      <c r="BG128" s="70">
        <v>3062</v>
      </c>
      <c r="BH128" s="39">
        <f t="shared" si="580"/>
        <v>1044043</v>
      </c>
      <c r="BI128" s="86">
        <f t="shared" si="581"/>
        <v>866952</v>
      </c>
      <c r="BJ128" s="16">
        <v>211250</v>
      </c>
      <c r="BK128" s="16">
        <v>655702</v>
      </c>
      <c r="BL128" s="16">
        <v>27395</v>
      </c>
      <c r="BM128" s="16">
        <v>121702</v>
      </c>
      <c r="BN128" s="16">
        <v>24491</v>
      </c>
      <c r="BO128" s="16">
        <v>3503</v>
      </c>
      <c r="BP128" s="79">
        <f t="shared" si="582"/>
        <v>1054373</v>
      </c>
      <c r="BQ128" s="80">
        <f t="shared" si="583"/>
        <v>874461</v>
      </c>
      <c r="BR128" s="70">
        <v>216654</v>
      </c>
      <c r="BS128" s="70">
        <v>657807</v>
      </c>
      <c r="BT128" s="70">
        <v>26590</v>
      </c>
      <c r="BU128" s="70">
        <v>122690</v>
      </c>
      <c r="BV128" s="70">
        <v>27443</v>
      </c>
      <c r="BW128" s="70">
        <v>3189</v>
      </c>
      <c r="BX128" s="39">
        <f t="shared" si="584"/>
        <v>1088823</v>
      </c>
      <c r="BY128" s="86">
        <f t="shared" si="585"/>
        <v>901686</v>
      </c>
      <c r="BZ128" s="16">
        <v>211148</v>
      </c>
      <c r="CA128" s="16">
        <v>690538</v>
      </c>
      <c r="CB128" s="16">
        <v>25273</v>
      </c>
      <c r="CC128" s="16">
        <v>136027</v>
      </c>
      <c r="CD128" s="16">
        <v>22316</v>
      </c>
      <c r="CE128" s="16">
        <v>3521</v>
      </c>
      <c r="CF128" s="79">
        <f t="shared" si="586"/>
        <v>983522</v>
      </c>
      <c r="CG128" s="80">
        <f t="shared" si="587"/>
        <v>810907</v>
      </c>
      <c r="CH128" s="70">
        <v>205489</v>
      </c>
      <c r="CI128" s="70">
        <v>605418</v>
      </c>
      <c r="CJ128" s="70">
        <v>22087</v>
      </c>
      <c r="CK128" s="70">
        <v>122636</v>
      </c>
      <c r="CL128" s="70">
        <v>24325</v>
      </c>
      <c r="CM128" s="70">
        <v>3567</v>
      </c>
      <c r="CN128" s="39">
        <f t="shared" si="588"/>
        <v>1103637</v>
      </c>
      <c r="CO128" s="86">
        <f t="shared" si="589"/>
        <v>913333</v>
      </c>
      <c r="CP128" s="16">
        <v>210350</v>
      </c>
      <c r="CQ128" s="16">
        <v>702983</v>
      </c>
      <c r="CR128" s="16">
        <v>28804</v>
      </c>
      <c r="CS128" s="16">
        <v>136170</v>
      </c>
      <c r="CT128" s="16">
        <v>22189</v>
      </c>
      <c r="CU128" s="16">
        <v>3141</v>
      </c>
      <c r="CV128" s="79">
        <f t="shared" si="590"/>
        <v>1129210</v>
      </c>
      <c r="CW128" s="80">
        <f t="shared" si="591"/>
        <v>936128</v>
      </c>
      <c r="CX128" s="70">
        <v>223707</v>
      </c>
      <c r="CY128" s="70">
        <v>712421</v>
      </c>
      <c r="CZ128" s="70">
        <v>26260</v>
      </c>
      <c r="DA128" s="70">
        <v>136046</v>
      </c>
      <c r="DB128" s="70">
        <v>26273</v>
      </c>
      <c r="DC128" s="90">
        <v>4503</v>
      </c>
    </row>
    <row r="129" spans="1:107" x14ac:dyDescent="0.3">
      <c r="A129" s="156"/>
      <c r="B129" s="1">
        <v>332</v>
      </c>
      <c r="C129" s="1" t="s">
        <v>72</v>
      </c>
      <c r="D129" s="35">
        <f t="shared" si="592"/>
        <v>14616514</v>
      </c>
      <c r="E129" s="35">
        <f t="shared" si="593"/>
        <v>12129734</v>
      </c>
      <c r="F129" s="35">
        <f t="shared" si="594"/>
        <v>2623000</v>
      </c>
      <c r="G129" s="35">
        <f t="shared" si="595"/>
        <v>9506734</v>
      </c>
      <c r="H129" s="35">
        <f t="shared" si="596"/>
        <v>378126</v>
      </c>
      <c r="I129" s="35">
        <f t="shared" si="597"/>
        <v>1945808</v>
      </c>
      <c r="J129" s="35">
        <f t="shared" si="598"/>
        <v>111205</v>
      </c>
      <c r="K129" s="35">
        <f t="shared" si="599"/>
        <v>51641</v>
      </c>
      <c r="L129" s="39">
        <f t="shared" si="600"/>
        <v>1155692</v>
      </c>
      <c r="M129" s="86">
        <f t="shared" si="601"/>
        <v>972407</v>
      </c>
      <c r="N129" s="16">
        <v>202501</v>
      </c>
      <c r="O129" s="16">
        <v>769906</v>
      </c>
      <c r="P129" s="16">
        <v>29842</v>
      </c>
      <c r="Q129" s="16">
        <v>139460</v>
      </c>
      <c r="R129" s="16">
        <v>9690</v>
      </c>
      <c r="S129" s="16">
        <v>4293</v>
      </c>
      <c r="T129" s="79">
        <f t="shared" si="570"/>
        <v>1180209</v>
      </c>
      <c r="U129" s="80">
        <f t="shared" si="571"/>
        <v>985666</v>
      </c>
      <c r="V129" s="70">
        <v>205335</v>
      </c>
      <c r="W129" s="70">
        <v>780331</v>
      </c>
      <c r="X129" s="70">
        <v>30472</v>
      </c>
      <c r="Y129" s="70">
        <v>149941</v>
      </c>
      <c r="Z129" s="70">
        <v>9910</v>
      </c>
      <c r="AA129" s="70">
        <v>4220</v>
      </c>
      <c r="AB129" s="39">
        <f t="shared" si="572"/>
        <v>1343034</v>
      </c>
      <c r="AC129" s="86">
        <f t="shared" si="573"/>
        <v>1119429</v>
      </c>
      <c r="AD129" s="16">
        <v>239310</v>
      </c>
      <c r="AE129" s="16">
        <v>880119</v>
      </c>
      <c r="AF129" s="16">
        <v>36527</v>
      </c>
      <c r="AG129" s="16">
        <v>172569</v>
      </c>
      <c r="AH129" s="16">
        <v>9560</v>
      </c>
      <c r="AI129" s="16">
        <v>4949</v>
      </c>
      <c r="AJ129" s="79">
        <f t="shared" si="574"/>
        <v>1268609</v>
      </c>
      <c r="AK129" s="80">
        <f t="shared" si="575"/>
        <v>1054509</v>
      </c>
      <c r="AL129" s="70">
        <v>225928</v>
      </c>
      <c r="AM129" s="70">
        <v>828581</v>
      </c>
      <c r="AN129" s="70">
        <v>33581</v>
      </c>
      <c r="AO129" s="70">
        <v>166182</v>
      </c>
      <c r="AP129" s="70">
        <v>9776</v>
      </c>
      <c r="AQ129" s="70">
        <v>4561</v>
      </c>
      <c r="AR129" s="39">
        <f t="shared" si="576"/>
        <v>1214477</v>
      </c>
      <c r="AS129" s="86">
        <f t="shared" si="577"/>
        <v>1004038</v>
      </c>
      <c r="AT129" s="16">
        <v>222694</v>
      </c>
      <c r="AU129" s="16">
        <v>781344</v>
      </c>
      <c r="AV129" s="16">
        <v>31782</v>
      </c>
      <c r="AW129" s="16">
        <v>163978</v>
      </c>
      <c r="AX129" s="16">
        <v>9755</v>
      </c>
      <c r="AY129" s="16">
        <v>4924</v>
      </c>
      <c r="AZ129" s="79">
        <f t="shared" si="578"/>
        <v>1237518</v>
      </c>
      <c r="BA129" s="80">
        <f t="shared" si="579"/>
        <v>1022730</v>
      </c>
      <c r="BB129" s="70">
        <v>220926</v>
      </c>
      <c r="BC129" s="70">
        <v>801804</v>
      </c>
      <c r="BD129" s="70">
        <v>33081</v>
      </c>
      <c r="BE129" s="70">
        <v>168599</v>
      </c>
      <c r="BF129" s="70">
        <v>8732</v>
      </c>
      <c r="BG129" s="70">
        <v>4376</v>
      </c>
      <c r="BH129" s="39">
        <f t="shared" si="580"/>
        <v>1188247</v>
      </c>
      <c r="BI129" s="86">
        <f t="shared" si="581"/>
        <v>983540</v>
      </c>
      <c r="BJ129" s="16">
        <v>215178</v>
      </c>
      <c r="BK129" s="16">
        <v>768362</v>
      </c>
      <c r="BL129" s="16">
        <v>31764</v>
      </c>
      <c r="BM129" s="16">
        <v>160213</v>
      </c>
      <c r="BN129" s="16">
        <v>8973</v>
      </c>
      <c r="BO129" s="16">
        <v>3757</v>
      </c>
      <c r="BP129" s="79">
        <f t="shared" si="582"/>
        <v>1154476</v>
      </c>
      <c r="BQ129" s="80">
        <f t="shared" si="583"/>
        <v>955169</v>
      </c>
      <c r="BR129" s="70">
        <v>208899</v>
      </c>
      <c r="BS129" s="70">
        <v>746270</v>
      </c>
      <c r="BT129" s="70">
        <v>30517</v>
      </c>
      <c r="BU129" s="70">
        <v>156119</v>
      </c>
      <c r="BV129" s="70">
        <v>8741</v>
      </c>
      <c r="BW129" s="70">
        <v>3930</v>
      </c>
      <c r="BX129" s="39">
        <f t="shared" si="584"/>
        <v>1271826</v>
      </c>
      <c r="BY129" s="86">
        <f t="shared" si="585"/>
        <v>1052507</v>
      </c>
      <c r="BZ129" s="16">
        <v>229143</v>
      </c>
      <c r="CA129" s="16">
        <v>823364</v>
      </c>
      <c r="CB129" s="16">
        <v>29695</v>
      </c>
      <c r="CC129" s="16">
        <v>176552</v>
      </c>
      <c r="CD129" s="16">
        <v>9025</v>
      </c>
      <c r="CE129" s="16">
        <v>4047</v>
      </c>
      <c r="CF129" s="79">
        <f t="shared" si="586"/>
        <v>1046385</v>
      </c>
      <c r="CG129" s="80">
        <f t="shared" si="587"/>
        <v>857910</v>
      </c>
      <c r="CH129" s="70">
        <v>191692</v>
      </c>
      <c r="CI129" s="70">
        <v>666218</v>
      </c>
      <c r="CJ129" s="70">
        <v>26196</v>
      </c>
      <c r="CK129" s="70">
        <v>149895</v>
      </c>
      <c r="CL129" s="70">
        <v>8539</v>
      </c>
      <c r="CM129" s="70">
        <v>3845</v>
      </c>
      <c r="CN129" s="39">
        <f t="shared" si="588"/>
        <v>1288573</v>
      </c>
      <c r="CO129" s="86">
        <f t="shared" si="589"/>
        <v>1071907</v>
      </c>
      <c r="CP129" s="16">
        <v>232376</v>
      </c>
      <c r="CQ129" s="16">
        <v>839531</v>
      </c>
      <c r="CR129" s="16">
        <v>33474</v>
      </c>
      <c r="CS129" s="16">
        <v>169577</v>
      </c>
      <c r="CT129" s="16">
        <v>9295</v>
      </c>
      <c r="CU129" s="16">
        <v>4320</v>
      </c>
      <c r="CV129" s="79">
        <f t="shared" si="590"/>
        <v>1267468</v>
      </c>
      <c r="CW129" s="80">
        <f t="shared" si="591"/>
        <v>1049922</v>
      </c>
      <c r="CX129" s="70">
        <v>229018</v>
      </c>
      <c r="CY129" s="70">
        <v>820904</v>
      </c>
      <c r="CZ129" s="70">
        <v>31195</v>
      </c>
      <c r="DA129" s="70">
        <v>172723</v>
      </c>
      <c r="DB129" s="70">
        <v>9209</v>
      </c>
      <c r="DC129" s="90">
        <v>4419</v>
      </c>
    </row>
    <row r="130" spans="1:107" x14ac:dyDescent="0.3">
      <c r="A130" s="156"/>
      <c r="B130" s="1">
        <v>333</v>
      </c>
      <c r="C130" s="1" t="s">
        <v>73</v>
      </c>
      <c r="D130" s="35">
        <f t="shared" si="592"/>
        <v>4073195</v>
      </c>
      <c r="E130" s="35">
        <f t="shared" si="593"/>
        <v>3235202</v>
      </c>
      <c r="F130" s="35">
        <f t="shared" si="594"/>
        <v>672515</v>
      </c>
      <c r="G130" s="35">
        <f t="shared" si="595"/>
        <v>2562687</v>
      </c>
      <c r="H130" s="35">
        <f t="shared" si="596"/>
        <v>130210</v>
      </c>
      <c r="I130" s="35">
        <f t="shared" si="597"/>
        <v>661279</v>
      </c>
      <c r="J130" s="35">
        <f t="shared" si="598"/>
        <v>27625</v>
      </c>
      <c r="K130" s="35">
        <f t="shared" si="599"/>
        <v>18879</v>
      </c>
      <c r="L130" s="39">
        <f t="shared" si="600"/>
        <v>336355</v>
      </c>
      <c r="M130" s="86">
        <f t="shared" si="601"/>
        <v>271332</v>
      </c>
      <c r="N130" s="16">
        <v>55364</v>
      </c>
      <c r="O130" s="16">
        <v>215968</v>
      </c>
      <c r="P130" s="16">
        <v>10993</v>
      </c>
      <c r="Q130" s="16">
        <v>49952</v>
      </c>
      <c r="R130" s="16">
        <v>2686</v>
      </c>
      <c r="S130" s="16">
        <v>1392</v>
      </c>
      <c r="T130" s="79">
        <f t="shared" si="570"/>
        <v>334831</v>
      </c>
      <c r="U130" s="80">
        <f t="shared" si="571"/>
        <v>269245</v>
      </c>
      <c r="V130" s="70">
        <v>54767</v>
      </c>
      <c r="W130" s="70">
        <v>214478</v>
      </c>
      <c r="X130" s="70">
        <v>10984</v>
      </c>
      <c r="Y130" s="70">
        <v>50926</v>
      </c>
      <c r="Z130" s="70">
        <v>2392</v>
      </c>
      <c r="AA130" s="70">
        <v>1284</v>
      </c>
      <c r="AB130" s="39">
        <f t="shared" si="572"/>
        <v>376100</v>
      </c>
      <c r="AC130" s="86">
        <f t="shared" si="573"/>
        <v>300238</v>
      </c>
      <c r="AD130" s="16">
        <v>60942</v>
      </c>
      <c r="AE130" s="16">
        <v>239296</v>
      </c>
      <c r="AF130" s="16">
        <v>13218</v>
      </c>
      <c r="AG130" s="16">
        <v>58711</v>
      </c>
      <c r="AH130" s="16">
        <v>2430</v>
      </c>
      <c r="AI130" s="16">
        <v>1503</v>
      </c>
      <c r="AJ130" s="79">
        <f t="shared" si="574"/>
        <v>354102</v>
      </c>
      <c r="AK130" s="80">
        <f t="shared" si="575"/>
        <v>282314</v>
      </c>
      <c r="AL130" s="70">
        <v>56932</v>
      </c>
      <c r="AM130" s="70">
        <v>225382</v>
      </c>
      <c r="AN130" s="70">
        <v>11901</v>
      </c>
      <c r="AO130" s="70">
        <v>55918</v>
      </c>
      <c r="AP130" s="70">
        <v>2364</v>
      </c>
      <c r="AQ130" s="70">
        <v>1605</v>
      </c>
      <c r="AR130" s="39">
        <f t="shared" si="576"/>
        <v>342284</v>
      </c>
      <c r="AS130" s="86">
        <f t="shared" si="577"/>
        <v>271006</v>
      </c>
      <c r="AT130" s="16">
        <v>56460</v>
      </c>
      <c r="AU130" s="16">
        <v>214546</v>
      </c>
      <c r="AV130" s="16">
        <v>11198</v>
      </c>
      <c r="AW130" s="16">
        <v>56117</v>
      </c>
      <c r="AX130" s="16">
        <v>2434</v>
      </c>
      <c r="AY130" s="16">
        <v>1529</v>
      </c>
      <c r="AZ130" s="79">
        <f t="shared" si="578"/>
        <v>352626</v>
      </c>
      <c r="BA130" s="80">
        <f t="shared" si="579"/>
        <v>278868</v>
      </c>
      <c r="BB130" s="70">
        <v>57442</v>
      </c>
      <c r="BC130" s="70">
        <v>221426</v>
      </c>
      <c r="BD130" s="70">
        <v>11707</v>
      </c>
      <c r="BE130" s="70">
        <v>57994</v>
      </c>
      <c r="BF130" s="70">
        <v>2323</v>
      </c>
      <c r="BG130" s="70">
        <v>1734</v>
      </c>
      <c r="BH130" s="39">
        <f t="shared" si="580"/>
        <v>339373</v>
      </c>
      <c r="BI130" s="86">
        <f t="shared" si="581"/>
        <v>269468</v>
      </c>
      <c r="BJ130" s="16">
        <v>56944</v>
      </c>
      <c r="BK130" s="16">
        <v>212524</v>
      </c>
      <c r="BL130" s="16">
        <v>11152</v>
      </c>
      <c r="BM130" s="16">
        <v>54485</v>
      </c>
      <c r="BN130" s="16">
        <v>2431</v>
      </c>
      <c r="BO130" s="16">
        <v>1837</v>
      </c>
      <c r="BP130" s="79">
        <f t="shared" si="582"/>
        <v>323319</v>
      </c>
      <c r="BQ130" s="80">
        <f t="shared" si="583"/>
        <v>255410</v>
      </c>
      <c r="BR130" s="70">
        <v>54328</v>
      </c>
      <c r="BS130" s="70">
        <v>201082</v>
      </c>
      <c r="BT130" s="70">
        <v>10264</v>
      </c>
      <c r="BU130" s="70">
        <v>53722</v>
      </c>
      <c r="BV130" s="70">
        <v>2240</v>
      </c>
      <c r="BW130" s="70">
        <v>1683</v>
      </c>
      <c r="BX130" s="39">
        <f t="shared" si="584"/>
        <v>340466</v>
      </c>
      <c r="BY130" s="86">
        <f t="shared" si="585"/>
        <v>269183</v>
      </c>
      <c r="BZ130" s="16">
        <v>56348</v>
      </c>
      <c r="CA130" s="16">
        <v>212835</v>
      </c>
      <c r="CB130" s="16">
        <v>9625</v>
      </c>
      <c r="CC130" s="16">
        <v>58057</v>
      </c>
      <c r="CD130" s="16">
        <v>2030</v>
      </c>
      <c r="CE130" s="16">
        <v>1571</v>
      </c>
      <c r="CF130" s="79">
        <f t="shared" si="586"/>
        <v>288366</v>
      </c>
      <c r="CG130" s="80">
        <f t="shared" si="587"/>
        <v>225882</v>
      </c>
      <c r="CH130" s="70">
        <v>49023</v>
      </c>
      <c r="CI130" s="70">
        <v>176859</v>
      </c>
      <c r="CJ130" s="70">
        <v>8601</v>
      </c>
      <c r="CK130" s="70">
        <v>50561</v>
      </c>
      <c r="CL130" s="70">
        <v>1915</v>
      </c>
      <c r="CM130" s="70">
        <v>1407</v>
      </c>
      <c r="CN130" s="39">
        <f t="shared" si="588"/>
        <v>345445</v>
      </c>
      <c r="CO130" s="86">
        <f t="shared" si="589"/>
        <v>273138</v>
      </c>
      <c r="CP130" s="16">
        <v>56481</v>
      </c>
      <c r="CQ130" s="16">
        <v>216657</v>
      </c>
      <c r="CR130" s="16">
        <v>10732</v>
      </c>
      <c r="CS130" s="16">
        <v>57707</v>
      </c>
      <c r="CT130" s="16">
        <v>2164</v>
      </c>
      <c r="CU130" s="16">
        <v>1704</v>
      </c>
      <c r="CV130" s="79">
        <f t="shared" si="590"/>
        <v>339928</v>
      </c>
      <c r="CW130" s="80">
        <f t="shared" si="591"/>
        <v>269118</v>
      </c>
      <c r="CX130" s="70">
        <v>57484</v>
      </c>
      <c r="CY130" s="70">
        <v>211634</v>
      </c>
      <c r="CZ130" s="70">
        <v>9835</v>
      </c>
      <c r="DA130" s="70">
        <v>57129</v>
      </c>
      <c r="DB130" s="70">
        <v>2216</v>
      </c>
      <c r="DC130" s="90">
        <v>1630</v>
      </c>
    </row>
    <row r="131" spans="1:107" x14ac:dyDescent="0.3">
      <c r="A131" s="156"/>
      <c r="B131" s="1">
        <v>334</v>
      </c>
      <c r="C131" s="1" t="s">
        <v>350</v>
      </c>
      <c r="D131" s="35">
        <f t="shared" si="592"/>
        <v>2464795</v>
      </c>
      <c r="E131" s="35">
        <f t="shared" si="593"/>
        <v>1985667</v>
      </c>
      <c r="F131" s="35">
        <f t="shared" si="594"/>
        <v>487823</v>
      </c>
      <c r="G131" s="35">
        <f t="shared" si="595"/>
        <v>1497844</v>
      </c>
      <c r="H131" s="35">
        <f t="shared" si="596"/>
        <v>76539</v>
      </c>
      <c r="I131" s="35">
        <f t="shared" si="597"/>
        <v>357565</v>
      </c>
      <c r="J131" s="35">
        <f t="shared" si="598"/>
        <v>23173</v>
      </c>
      <c r="K131" s="35">
        <f t="shared" si="599"/>
        <v>21851</v>
      </c>
      <c r="L131" s="39">
        <f t="shared" si="600"/>
        <v>190176</v>
      </c>
      <c r="M131" s="86">
        <f t="shared" si="601"/>
        <v>154860</v>
      </c>
      <c r="N131" s="16">
        <v>35892</v>
      </c>
      <c r="O131" s="16">
        <v>118968</v>
      </c>
      <c r="P131" s="16">
        <v>5807</v>
      </c>
      <c r="Q131" s="16">
        <v>25779</v>
      </c>
      <c r="R131" s="16">
        <v>1936</v>
      </c>
      <c r="S131" s="16">
        <v>1794</v>
      </c>
      <c r="T131" s="79">
        <f t="shared" si="570"/>
        <v>193531</v>
      </c>
      <c r="U131" s="80">
        <f t="shared" si="571"/>
        <v>156231</v>
      </c>
      <c r="V131" s="70">
        <v>37419</v>
      </c>
      <c r="W131" s="70">
        <v>118812</v>
      </c>
      <c r="X131" s="70">
        <v>5931</v>
      </c>
      <c r="Y131" s="70">
        <v>27843</v>
      </c>
      <c r="Z131" s="70">
        <v>1882</v>
      </c>
      <c r="AA131" s="70">
        <v>1644</v>
      </c>
      <c r="AB131" s="39">
        <f t="shared" si="572"/>
        <v>227265</v>
      </c>
      <c r="AC131" s="86">
        <f t="shared" si="573"/>
        <v>184150</v>
      </c>
      <c r="AD131" s="16">
        <v>45845</v>
      </c>
      <c r="AE131" s="16">
        <v>138305</v>
      </c>
      <c r="AF131" s="16">
        <v>7021</v>
      </c>
      <c r="AG131" s="16">
        <v>32395</v>
      </c>
      <c r="AH131" s="16">
        <v>1961</v>
      </c>
      <c r="AI131" s="16">
        <v>1738</v>
      </c>
      <c r="AJ131" s="79">
        <f t="shared" si="574"/>
        <v>217490</v>
      </c>
      <c r="AK131" s="80">
        <f t="shared" si="575"/>
        <v>175353</v>
      </c>
      <c r="AL131" s="70">
        <v>43056</v>
      </c>
      <c r="AM131" s="70">
        <v>132297</v>
      </c>
      <c r="AN131" s="70">
        <v>6509</v>
      </c>
      <c r="AO131" s="70">
        <v>32028</v>
      </c>
      <c r="AP131" s="70">
        <v>1922</v>
      </c>
      <c r="AQ131" s="70">
        <v>1678</v>
      </c>
      <c r="AR131" s="39">
        <f t="shared" si="576"/>
        <v>210411</v>
      </c>
      <c r="AS131" s="86">
        <f t="shared" si="577"/>
        <v>169661</v>
      </c>
      <c r="AT131" s="16">
        <v>43614</v>
      </c>
      <c r="AU131" s="16">
        <v>126047</v>
      </c>
      <c r="AV131" s="16">
        <v>6383</v>
      </c>
      <c r="AW131" s="16">
        <v>30540</v>
      </c>
      <c r="AX131" s="16">
        <v>2276</v>
      </c>
      <c r="AY131" s="16">
        <v>1551</v>
      </c>
      <c r="AZ131" s="79">
        <f t="shared" si="578"/>
        <v>213190</v>
      </c>
      <c r="BA131" s="80">
        <f t="shared" si="579"/>
        <v>171758</v>
      </c>
      <c r="BB131" s="70">
        <v>42600</v>
      </c>
      <c r="BC131" s="70">
        <v>129158</v>
      </c>
      <c r="BD131" s="70">
        <v>6707</v>
      </c>
      <c r="BE131" s="70">
        <v>30608</v>
      </c>
      <c r="BF131" s="70">
        <v>1992</v>
      </c>
      <c r="BG131" s="70">
        <v>2125</v>
      </c>
      <c r="BH131" s="39">
        <f t="shared" si="580"/>
        <v>202525</v>
      </c>
      <c r="BI131" s="86">
        <f t="shared" si="581"/>
        <v>163545</v>
      </c>
      <c r="BJ131" s="16">
        <v>41743</v>
      </c>
      <c r="BK131" s="16">
        <v>121802</v>
      </c>
      <c r="BL131" s="16">
        <v>6414</v>
      </c>
      <c r="BM131" s="16">
        <v>28452</v>
      </c>
      <c r="BN131" s="16">
        <v>2133</v>
      </c>
      <c r="BO131" s="16">
        <v>1981</v>
      </c>
      <c r="BP131" s="79">
        <f t="shared" si="582"/>
        <v>196950</v>
      </c>
      <c r="BQ131" s="80">
        <f t="shared" si="583"/>
        <v>157696</v>
      </c>
      <c r="BR131" s="70">
        <v>38000</v>
      </c>
      <c r="BS131" s="70">
        <v>119696</v>
      </c>
      <c r="BT131" s="70">
        <v>6484</v>
      </c>
      <c r="BU131" s="70">
        <v>28804</v>
      </c>
      <c r="BV131" s="70">
        <v>1837</v>
      </c>
      <c r="BW131" s="70">
        <v>2129</v>
      </c>
      <c r="BX131" s="39">
        <f t="shared" si="584"/>
        <v>209547</v>
      </c>
      <c r="BY131" s="86">
        <f t="shared" si="585"/>
        <v>168307</v>
      </c>
      <c r="BZ131" s="16">
        <v>40888</v>
      </c>
      <c r="CA131" s="16">
        <v>127419</v>
      </c>
      <c r="CB131" s="16">
        <v>6442</v>
      </c>
      <c r="CC131" s="16">
        <v>31175</v>
      </c>
      <c r="CD131" s="16">
        <v>1934</v>
      </c>
      <c r="CE131" s="16">
        <v>1689</v>
      </c>
      <c r="CF131" s="79">
        <f t="shared" si="586"/>
        <v>179940</v>
      </c>
      <c r="CG131" s="80">
        <f t="shared" si="587"/>
        <v>144323</v>
      </c>
      <c r="CH131" s="70">
        <v>35752</v>
      </c>
      <c r="CI131" s="70">
        <v>108571</v>
      </c>
      <c r="CJ131" s="70">
        <v>5612</v>
      </c>
      <c r="CK131" s="70">
        <v>26830</v>
      </c>
      <c r="CL131" s="70">
        <v>1639</v>
      </c>
      <c r="CM131" s="70">
        <v>1536</v>
      </c>
      <c r="CN131" s="39">
        <f t="shared" si="588"/>
        <v>212036</v>
      </c>
      <c r="CO131" s="86">
        <f t="shared" si="589"/>
        <v>170846</v>
      </c>
      <c r="CP131" s="16">
        <v>41517</v>
      </c>
      <c r="CQ131" s="16">
        <v>129329</v>
      </c>
      <c r="CR131" s="16">
        <v>6844</v>
      </c>
      <c r="CS131" s="16">
        <v>30558</v>
      </c>
      <c r="CT131" s="16">
        <v>1727</v>
      </c>
      <c r="CU131" s="16">
        <v>2061</v>
      </c>
      <c r="CV131" s="79">
        <f t="shared" si="590"/>
        <v>211734</v>
      </c>
      <c r="CW131" s="80">
        <f t="shared" si="591"/>
        <v>168937</v>
      </c>
      <c r="CX131" s="70">
        <v>41497</v>
      </c>
      <c r="CY131" s="70">
        <v>127440</v>
      </c>
      <c r="CZ131" s="70">
        <v>6385</v>
      </c>
      <c r="DA131" s="70">
        <v>32553</v>
      </c>
      <c r="DB131" s="70">
        <v>1934</v>
      </c>
      <c r="DC131" s="90">
        <v>1925</v>
      </c>
    </row>
    <row r="132" spans="1:107" x14ac:dyDescent="0.3">
      <c r="A132" s="156"/>
      <c r="B132" s="1">
        <v>335</v>
      </c>
      <c r="C132" s="1" t="s">
        <v>74</v>
      </c>
      <c r="D132" s="35">
        <f t="shared" si="592"/>
        <v>4529936</v>
      </c>
      <c r="E132" s="35">
        <f t="shared" si="593"/>
        <v>3586809</v>
      </c>
      <c r="F132" s="35">
        <f t="shared" si="594"/>
        <v>1189776</v>
      </c>
      <c r="G132" s="35">
        <f t="shared" si="595"/>
        <v>2397033</v>
      </c>
      <c r="H132" s="35">
        <f t="shared" si="596"/>
        <v>137468</v>
      </c>
      <c r="I132" s="35">
        <f t="shared" si="597"/>
        <v>731684</v>
      </c>
      <c r="J132" s="35">
        <f t="shared" si="598"/>
        <v>51920</v>
      </c>
      <c r="K132" s="35">
        <f t="shared" si="599"/>
        <v>22055</v>
      </c>
      <c r="L132" s="39">
        <f t="shared" si="600"/>
        <v>365846</v>
      </c>
      <c r="M132" s="86">
        <f t="shared" si="601"/>
        <v>293865</v>
      </c>
      <c r="N132" s="16">
        <v>105771</v>
      </c>
      <c r="O132" s="16">
        <v>188094</v>
      </c>
      <c r="P132" s="16">
        <v>9713</v>
      </c>
      <c r="Q132" s="16">
        <v>55511</v>
      </c>
      <c r="R132" s="16">
        <v>5106</v>
      </c>
      <c r="S132" s="16">
        <v>1651</v>
      </c>
      <c r="T132" s="79">
        <f t="shared" si="570"/>
        <v>360408</v>
      </c>
      <c r="U132" s="80">
        <f t="shared" si="571"/>
        <v>288473</v>
      </c>
      <c r="V132" s="70">
        <v>102320</v>
      </c>
      <c r="W132" s="70">
        <v>186153</v>
      </c>
      <c r="X132" s="70">
        <v>9898</v>
      </c>
      <c r="Y132" s="70">
        <v>55821</v>
      </c>
      <c r="Z132" s="70">
        <v>4569</v>
      </c>
      <c r="AA132" s="70">
        <v>1647</v>
      </c>
      <c r="AB132" s="39">
        <f t="shared" si="572"/>
        <v>403590</v>
      </c>
      <c r="AC132" s="86">
        <f t="shared" si="573"/>
        <v>319910</v>
      </c>
      <c r="AD132" s="16">
        <v>105836</v>
      </c>
      <c r="AE132" s="16">
        <v>214074</v>
      </c>
      <c r="AF132" s="16">
        <v>12747</v>
      </c>
      <c r="AG132" s="16">
        <v>65075</v>
      </c>
      <c r="AH132" s="16">
        <v>4054</v>
      </c>
      <c r="AI132" s="16">
        <v>1804</v>
      </c>
      <c r="AJ132" s="79">
        <f t="shared" si="574"/>
        <v>368938</v>
      </c>
      <c r="AK132" s="80">
        <f t="shared" si="575"/>
        <v>289788</v>
      </c>
      <c r="AL132" s="70">
        <v>91916</v>
      </c>
      <c r="AM132" s="70">
        <v>197872</v>
      </c>
      <c r="AN132" s="70">
        <v>12245</v>
      </c>
      <c r="AO132" s="70">
        <v>61133</v>
      </c>
      <c r="AP132" s="70">
        <v>3938</v>
      </c>
      <c r="AQ132" s="70">
        <v>1834</v>
      </c>
      <c r="AR132" s="39">
        <f t="shared" si="576"/>
        <v>379318</v>
      </c>
      <c r="AS132" s="86">
        <f t="shared" si="577"/>
        <v>298759</v>
      </c>
      <c r="AT132" s="16">
        <v>100044</v>
      </c>
      <c r="AU132" s="16">
        <v>198715</v>
      </c>
      <c r="AV132" s="16">
        <v>12225</v>
      </c>
      <c r="AW132" s="16">
        <v>61845</v>
      </c>
      <c r="AX132" s="16">
        <v>4556</v>
      </c>
      <c r="AY132" s="16">
        <v>1933</v>
      </c>
      <c r="AZ132" s="79">
        <f t="shared" si="578"/>
        <v>378094</v>
      </c>
      <c r="BA132" s="80">
        <f t="shared" si="579"/>
        <v>297124</v>
      </c>
      <c r="BB132" s="70">
        <v>96157</v>
      </c>
      <c r="BC132" s="70">
        <v>200967</v>
      </c>
      <c r="BD132" s="70">
        <v>12317</v>
      </c>
      <c r="BE132" s="70">
        <v>62436</v>
      </c>
      <c r="BF132" s="70">
        <v>4110</v>
      </c>
      <c r="BG132" s="70">
        <v>2107</v>
      </c>
      <c r="BH132" s="39">
        <f t="shared" si="580"/>
        <v>381190</v>
      </c>
      <c r="BI132" s="86">
        <f t="shared" si="581"/>
        <v>302774</v>
      </c>
      <c r="BJ132" s="16">
        <v>103245</v>
      </c>
      <c r="BK132" s="16">
        <v>199529</v>
      </c>
      <c r="BL132" s="16">
        <v>11934</v>
      </c>
      <c r="BM132" s="16">
        <v>59705</v>
      </c>
      <c r="BN132" s="16">
        <v>4760</v>
      </c>
      <c r="BO132" s="16">
        <v>2017</v>
      </c>
      <c r="BP132" s="79">
        <f t="shared" si="582"/>
        <v>383872</v>
      </c>
      <c r="BQ132" s="80">
        <f t="shared" si="583"/>
        <v>305916</v>
      </c>
      <c r="BR132" s="70">
        <v>107626</v>
      </c>
      <c r="BS132" s="70">
        <v>198290</v>
      </c>
      <c r="BT132" s="70">
        <v>11591</v>
      </c>
      <c r="BU132" s="70">
        <v>59813</v>
      </c>
      <c r="BV132" s="70">
        <v>4780</v>
      </c>
      <c r="BW132" s="70">
        <v>1772</v>
      </c>
      <c r="BX132" s="39">
        <f t="shared" si="584"/>
        <v>394765</v>
      </c>
      <c r="BY132" s="86">
        <f t="shared" si="585"/>
        <v>311740</v>
      </c>
      <c r="BZ132" s="16">
        <v>99412</v>
      </c>
      <c r="CA132" s="16">
        <v>212328</v>
      </c>
      <c r="CB132" s="16">
        <v>12030</v>
      </c>
      <c r="CC132" s="16">
        <v>65188</v>
      </c>
      <c r="CD132" s="16">
        <v>4012</v>
      </c>
      <c r="CE132" s="16">
        <v>1795</v>
      </c>
      <c r="CF132" s="79">
        <f t="shared" si="586"/>
        <v>353574</v>
      </c>
      <c r="CG132" s="80">
        <f t="shared" si="587"/>
        <v>280644</v>
      </c>
      <c r="CH132" s="70">
        <v>93851</v>
      </c>
      <c r="CI132" s="70">
        <v>186793</v>
      </c>
      <c r="CJ132" s="70">
        <v>10458</v>
      </c>
      <c r="CK132" s="70">
        <v>56561</v>
      </c>
      <c r="CL132" s="70">
        <v>4177</v>
      </c>
      <c r="CM132" s="70">
        <v>1734</v>
      </c>
      <c r="CN132" s="39">
        <f t="shared" si="588"/>
        <v>387828</v>
      </c>
      <c r="CO132" s="86">
        <f t="shared" si="589"/>
        <v>306037</v>
      </c>
      <c r="CP132" s="16">
        <v>93704</v>
      </c>
      <c r="CQ132" s="16">
        <v>212333</v>
      </c>
      <c r="CR132" s="16">
        <v>11708</v>
      </c>
      <c r="CS132" s="16">
        <v>64412</v>
      </c>
      <c r="CT132" s="16">
        <v>3809</v>
      </c>
      <c r="CU132" s="16">
        <v>1862</v>
      </c>
      <c r="CV132" s="79">
        <f t="shared" si="590"/>
        <v>372513</v>
      </c>
      <c r="CW132" s="80">
        <f t="shared" si="591"/>
        <v>291779</v>
      </c>
      <c r="CX132" s="70">
        <v>89894</v>
      </c>
      <c r="CY132" s="70">
        <v>201885</v>
      </c>
      <c r="CZ132" s="70">
        <v>10602</v>
      </c>
      <c r="DA132" s="70">
        <v>64184</v>
      </c>
      <c r="DB132" s="70">
        <v>4049</v>
      </c>
      <c r="DC132" s="90">
        <v>1899</v>
      </c>
    </row>
    <row r="133" spans="1:107" x14ac:dyDescent="0.3">
      <c r="A133" s="156"/>
      <c r="B133" s="1">
        <v>336</v>
      </c>
      <c r="C133" s="1" t="s">
        <v>75</v>
      </c>
      <c r="D133" s="35">
        <f t="shared" si="592"/>
        <v>1097584</v>
      </c>
      <c r="E133" s="35">
        <f t="shared" si="593"/>
        <v>846252</v>
      </c>
      <c r="F133" s="35">
        <f t="shared" si="594"/>
        <v>255029</v>
      </c>
      <c r="G133" s="35">
        <f t="shared" si="595"/>
        <v>591223</v>
      </c>
      <c r="H133" s="35">
        <f t="shared" si="596"/>
        <v>21743</v>
      </c>
      <c r="I133" s="35">
        <f t="shared" si="597"/>
        <v>191709</v>
      </c>
      <c r="J133" s="35">
        <f t="shared" si="598"/>
        <v>23298</v>
      </c>
      <c r="K133" s="35">
        <f t="shared" si="599"/>
        <v>14582</v>
      </c>
      <c r="L133" s="39">
        <f t="shared" si="600"/>
        <v>87593</v>
      </c>
      <c r="M133" s="86">
        <f t="shared" si="601"/>
        <v>64897</v>
      </c>
      <c r="N133" s="16">
        <v>15140</v>
      </c>
      <c r="O133" s="16">
        <v>49757</v>
      </c>
      <c r="P133" s="16">
        <v>1608</v>
      </c>
      <c r="Q133" s="16">
        <v>18262</v>
      </c>
      <c r="R133" s="16">
        <v>1703</v>
      </c>
      <c r="S133" s="16">
        <v>1123</v>
      </c>
      <c r="T133" s="79">
        <f t="shared" si="570"/>
        <v>113249</v>
      </c>
      <c r="U133" s="80">
        <f t="shared" si="571"/>
        <v>92030</v>
      </c>
      <c r="V133" s="70">
        <v>41746</v>
      </c>
      <c r="W133" s="70">
        <v>50284</v>
      </c>
      <c r="X133" s="70">
        <v>1597</v>
      </c>
      <c r="Y133" s="70">
        <v>13904</v>
      </c>
      <c r="Z133" s="70">
        <v>4549</v>
      </c>
      <c r="AA133" s="70">
        <v>1169</v>
      </c>
      <c r="AB133" s="39">
        <f t="shared" si="572"/>
        <v>97059</v>
      </c>
      <c r="AC133" s="86">
        <f t="shared" si="573"/>
        <v>72956</v>
      </c>
      <c r="AD133" s="16">
        <v>16544</v>
      </c>
      <c r="AE133" s="16">
        <v>56412</v>
      </c>
      <c r="AF133" s="16">
        <v>2056</v>
      </c>
      <c r="AG133" s="16">
        <v>19686</v>
      </c>
      <c r="AH133" s="16">
        <v>1264</v>
      </c>
      <c r="AI133" s="16">
        <v>1097</v>
      </c>
      <c r="AJ133" s="79">
        <f t="shared" si="574"/>
        <v>91941</v>
      </c>
      <c r="AK133" s="80">
        <f t="shared" si="575"/>
        <v>71130</v>
      </c>
      <c r="AL133" s="70">
        <v>15443</v>
      </c>
      <c r="AM133" s="70">
        <v>55687</v>
      </c>
      <c r="AN133" s="70">
        <v>1965</v>
      </c>
      <c r="AO133" s="70">
        <v>16541</v>
      </c>
      <c r="AP133" s="70">
        <v>1276</v>
      </c>
      <c r="AQ133" s="70">
        <v>1029</v>
      </c>
      <c r="AR133" s="39">
        <f t="shared" si="576"/>
        <v>118614</v>
      </c>
      <c r="AS133" s="86">
        <f t="shared" si="577"/>
        <v>95858</v>
      </c>
      <c r="AT133" s="16">
        <v>39882</v>
      </c>
      <c r="AU133" s="16">
        <v>55976</v>
      </c>
      <c r="AV133" s="16">
        <v>2089</v>
      </c>
      <c r="AW133" s="16">
        <v>15256</v>
      </c>
      <c r="AX133" s="16">
        <v>4019</v>
      </c>
      <c r="AY133" s="16">
        <v>1392</v>
      </c>
      <c r="AZ133" s="79">
        <f t="shared" si="578"/>
        <v>83188</v>
      </c>
      <c r="BA133" s="80">
        <f t="shared" si="579"/>
        <v>63881</v>
      </c>
      <c r="BB133" s="70">
        <v>15570</v>
      </c>
      <c r="BC133" s="70">
        <v>48311</v>
      </c>
      <c r="BD133" s="70">
        <v>1940</v>
      </c>
      <c r="BE133" s="70">
        <v>14934</v>
      </c>
      <c r="BF133" s="70">
        <v>1268</v>
      </c>
      <c r="BG133" s="70">
        <v>1165</v>
      </c>
      <c r="BH133" s="39">
        <f t="shared" si="580"/>
        <v>80205</v>
      </c>
      <c r="BI133" s="86">
        <f t="shared" si="581"/>
        <v>62104</v>
      </c>
      <c r="BJ133" s="16">
        <v>18154</v>
      </c>
      <c r="BK133" s="16">
        <v>43950</v>
      </c>
      <c r="BL133" s="16">
        <v>1752</v>
      </c>
      <c r="BM133" s="16">
        <v>13459</v>
      </c>
      <c r="BN133" s="16">
        <v>1546</v>
      </c>
      <c r="BO133" s="16">
        <v>1344</v>
      </c>
      <c r="BP133" s="79">
        <f t="shared" si="582"/>
        <v>70917</v>
      </c>
      <c r="BQ133" s="80">
        <f t="shared" si="583"/>
        <v>52998</v>
      </c>
      <c r="BR133" s="70">
        <v>12324</v>
      </c>
      <c r="BS133" s="70">
        <v>40674</v>
      </c>
      <c r="BT133" s="70">
        <v>1735</v>
      </c>
      <c r="BU133" s="70">
        <v>14290</v>
      </c>
      <c r="BV133" s="70">
        <v>733</v>
      </c>
      <c r="BW133" s="70">
        <v>1161</v>
      </c>
      <c r="BX133" s="39">
        <f t="shared" si="584"/>
        <v>91057</v>
      </c>
      <c r="BY133" s="86">
        <f t="shared" si="585"/>
        <v>66612</v>
      </c>
      <c r="BZ133" s="16">
        <v>16048</v>
      </c>
      <c r="CA133" s="16">
        <v>50564</v>
      </c>
      <c r="CB133" s="16">
        <v>1900</v>
      </c>
      <c r="CC133" s="16">
        <v>19958</v>
      </c>
      <c r="CD133" s="16">
        <v>1341</v>
      </c>
      <c r="CE133" s="16">
        <v>1246</v>
      </c>
      <c r="CF133" s="79">
        <f t="shared" si="586"/>
        <v>63534</v>
      </c>
      <c r="CG133" s="80">
        <f t="shared" si="587"/>
        <v>46401</v>
      </c>
      <c r="CH133" s="70">
        <v>11129</v>
      </c>
      <c r="CI133" s="70">
        <v>35272</v>
      </c>
      <c r="CJ133" s="70">
        <v>1456</v>
      </c>
      <c r="CK133" s="70">
        <v>13564</v>
      </c>
      <c r="CL133" s="70">
        <v>933</v>
      </c>
      <c r="CM133" s="70">
        <v>1180</v>
      </c>
      <c r="CN133" s="39">
        <f t="shared" si="588"/>
        <v>87570</v>
      </c>
      <c r="CO133" s="86">
        <f t="shared" si="589"/>
        <v>66731</v>
      </c>
      <c r="CP133" s="16">
        <v>17919</v>
      </c>
      <c r="CQ133" s="16">
        <v>48812</v>
      </c>
      <c r="CR133" s="16">
        <v>1783</v>
      </c>
      <c r="CS133" s="16">
        <v>16598</v>
      </c>
      <c r="CT133" s="16">
        <v>1229</v>
      </c>
      <c r="CU133" s="16">
        <v>1229</v>
      </c>
      <c r="CV133" s="79">
        <f t="shared" si="590"/>
        <v>112657</v>
      </c>
      <c r="CW133" s="80">
        <f t="shared" si="591"/>
        <v>90654</v>
      </c>
      <c r="CX133" s="70">
        <v>35130</v>
      </c>
      <c r="CY133" s="70">
        <v>55524</v>
      </c>
      <c r="CZ133" s="70">
        <v>1862</v>
      </c>
      <c r="DA133" s="70">
        <v>15257</v>
      </c>
      <c r="DB133" s="70">
        <v>3437</v>
      </c>
      <c r="DC133" s="90">
        <v>1447</v>
      </c>
    </row>
    <row r="134" spans="1:107" x14ac:dyDescent="0.3">
      <c r="A134" s="156"/>
      <c r="B134" s="1">
        <v>337</v>
      </c>
      <c r="C134" s="1" t="s">
        <v>76</v>
      </c>
      <c r="D134" s="35">
        <f t="shared" si="592"/>
        <v>3709015</v>
      </c>
      <c r="E134" s="35">
        <f t="shared" si="593"/>
        <v>2910128</v>
      </c>
      <c r="F134" s="35">
        <f t="shared" si="594"/>
        <v>820706</v>
      </c>
      <c r="G134" s="35">
        <f t="shared" si="595"/>
        <v>2089422</v>
      </c>
      <c r="H134" s="35">
        <f t="shared" si="596"/>
        <v>114588</v>
      </c>
      <c r="I134" s="35">
        <f t="shared" si="597"/>
        <v>628579</v>
      </c>
      <c r="J134" s="35">
        <f t="shared" si="598"/>
        <v>29750</v>
      </c>
      <c r="K134" s="35">
        <f t="shared" si="599"/>
        <v>25970</v>
      </c>
      <c r="L134" s="39">
        <f t="shared" si="600"/>
        <v>283640</v>
      </c>
      <c r="M134" s="86">
        <f t="shared" si="601"/>
        <v>223834</v>
      </c>
      <c r="N134" s="16">
        <v>57653</v>
      </c>
      <c r="O134" s="16">
        <v>166181</v>
      </c>
      <c r="P134" s="16">
        <v>8889</v>
      </c>
      <c r="Q134" s="16">
        <v>46332</v>
      </c>
      <c r="R134" s="16">
        <v>2516</v>
      </c>
      <c r="S134" s="16">
        <v>2069</v>
      </c>
      <c r="T134" s="79">
        <f t="shared" si="570"/>
        <v>284383</v>
      </c>
      <c r="U134" s="80">
        <f t="shared" si="571"/>
        <v>224397</v>
      </c>
      <c r="V134" s="70">
        <v>57707</v>
      </c>
      <c r="W134" s="70">
        <v>166690</v>
      </c>
      <c r="X134" s="70">
        <v>8986</v>
      </c>
      <c r="Y134" s="70">
        <v>46613</v>
      </c>
      <c r="Z134" s="70">
        <v>2310</v>
      </c>
      <c r="AA134" s="70">
        <v>2077</v>
      </c>
      <c r="AB134" s="39">
        <f t="shared" si="572"/>
        <v>337645</v>
      </c>
      <c r="AC134" s="86">
        <f t="shared" si="573"/>
        <v>267884</v>
      </c>
      <c r="AD134" s="16">
        <v>76987</v>
      </c>
      <c r="AE134" s="16">
        <v>190897</v>
      </c>
      <c r="AF134" s="16">
        <v>10789</v>
      </c>
      <c r="AG134" s="16">
        <v>54384</v>
      </c>
      <c r="AH134" s="16">
        <v>2466</v>
      </c>
      <c r="AI134" s="16">
        <v>2122</v>
      </c>
      <c r="AJ134" s="79">
        <f t="shared" si="574"/>
        <v>318845</v>
      </c>
      <c r="AK134" s="80">
        <f t="shared" si="575"/>
        <v>251461</v>
      </c>
      <c r="AL134" s="70">
        <v>71865</v>
      </c>
      <c r="AM134" s="70">
        <v>179596</v>
      </c>
      <c r="AN134" s="70">
        <v>9907</v>
      </c>
      <c r="AO134" s="70">
        <v>52940</v>
      </c>
      <c r="AP134" s="70">
        <v>2486</v>
      </c>
      <c r="AQ134" s="70">
        <v>2051</v>
      </c>
      <c r="AR134" s="39">
        <f t="shared" si="576"/>
        <v>312707</v>
      </c>
      <c r="AS134" s="86">
        <f t="shared" si="577"/>
        <v>245394</v>
      </c>
      <c r="AT134" s="16">
        <v>71974</v>
      </c>
      <c r="AU134" s="16">
        <v>173420</v>
      </c>
      <c r="AV134" s="16">
        <v>9267</v>
      </c>
      <c r="AW134" s="16">
        <v>52852</v>
      </c>
      <c r="AX134" s="16">
        <v>2825</v>
      </c>
      <c r="AY134" s="16">
        <v>2369</v>
      </c>
      <c r="AZ134" s="79">
        <f t="shared" si="578"/>
        <v>316654</v>
      </c>
      <c r="BA134" s="80">
        <f t="shared" si="579"/>
        <v>248579</v>
      </c>
      <c r="BB134" s="70">
        <v>71728</v>
      </c>
      <c r="BC134" s="70">
        <v>176851</v>
      </c>
      <c r="BD134" s="70">
        <v>9883</v>
      </c>
      <c r="BE134" s="70">
        <v>53533</v>
      </c>
      <c r="BF134" s="70">
        <v>2453</v>
      </c>
      <c r="BG134" s="70">
        <v>2206</v>
      </c>
      <c r="BH134" s="39">
        <f t="shared" si="580"/>
        <v>311792</v>
      </c>
      <c r="BI134" s="86">
        <f t="shared" si="581"/>
        <v>242347</v>
      </c>
      <c r="BJ134" s="16">
        <v>68586</v>
      </c>
      <c r="BK134" s="16">
        <v>173761</v>
      </c>
      <c r="BL134" s="16">
        <v>9891</v>
      </c>
      <c r="BM134" s="16">
        <v>54508</v>
      </c>
      <c r="BN134" s="16">
        <v>2605</v>
      </c>
      <c r="BO134" s="16">
        <v>2441</v>
      </c>
      <c r="BP134" s="79">
        <f t="shared" si="582"/>
        <v>310867</v>
      </c>
      <c r="BQ134" s="80">
        <f t="shared" si="583"/>
        <v>240699</v>
      </c>
      <c r="BR134" s="70">
        <v>67638</v>
      </c>
      <c r="BS134" s="70">
        <v>173061</v>
      </c>
      <c r="BT134" s="70">
        <v>9438</v>
      </c>
      <c r="BU134" s="70">
        <v>56189</v>
      </c>
      <c r="BV134" s="70">
        <v>2530</v>
      </c>
      <c r="BW134" s="70">
        <v>2011</v>
      </c>
      <c r="BX134" s="39">
        <f t="shared" si="584"/>
        <v>318465</v>
      </c>
      <c r="BY134" s="86">
        <f t="shared" si="585"/>
        <v>250235</v>
      </c>
      <c r="BZ134" s="16">
        <v>72034</v>
      </c>
      <c r="CA134" s="16">
        <v>178201</v>
      </c>
      <c r="CB134" s="16">
        <v>9165</v>
      </c>
      <c r="CC134" s="16">
        <v>54661</v>
      </c>
      <c r="CD134" s="16">
        <v>2314</v>
      </c>
      <c r="CE134" s="16">
        <v>2090</v>
      </c>
      <c r="CF134" s="79">
        <f t="shared" si="586"/>
        <v>277574</v>
      </c>
      <c r="CG134" s="80">
        <f t="shared" si="587"/>
        <v>214953</v>
      </c>
      <c r="CH134" s="70">
        <v>61971</v>
      </c>
      <c r="CI134" s="70">
        <v>152982</v>
      </c>
      <c r="CJ134" s="70">
        <v>8287</v>
      </c>
      <c r="CK134" s="70">
        <v>49680</v>
      </c>
      <c r="CL134" s="70">
        <v>2428</v>
      </c>
      <c r="CM134" s="70">
        <v>2226</v>
      </c>
      <c r="CN134" s="39">
        <f t="shared" si="588"/>
        <v>320828</v>
      </c>
      <c r="CO134" s="86">
        <f t="shared" si="589"/>
        <v>251600</v>
      </c>
      <c r="CP134" s="16">
        <v>71138</v>
      </c>
      <c r="CQ134" s="16">
        <v>180462</v>
      </c>
      <c r="CR134" s="16">
        <v>10509</v>
      </c>
      <c r="CS134" s="16">
        <v>54257</v>
      </c>
      <c r="CT134" s="16">
        <v>2369</v>
      </c>
      <c r="CU134" s="16">
        <v>2093</v>
      </c>
      <c r="CV134" s="79">
        <f t="shared" si="590"/>
        <v>315615</v>
      </c>
      <c r="CW134" s="80">
        <f t="shared" si="591"/>
        <v>248745</v>
      </c>
      <c r="CX134" s="70">
        <v>71425</v>
      </c>
      <c r="CY134" s="70">
        <v>177320</v>
      </c>
      <c r="CZ134" s="70">
        <v>9577</v>
      </c>
      <c r="DA134" s="70">
        <v>52630</v>
      </c>
      <c r="DB134" s="70">
        <v>2448</v>
      </c>
      <c r="DC134" s="90">
        <v>2215</v>
      </c>
    </row>
    <row r="135" spans="1:107" x14ac:dyDescent="0.3">
      <c r="A135" s="156"/>
      <c r="B135" s="1">
        <v>338</v>
      </c>
      <c r="C135" s="1" t="s">
        <v>77</v>
      </c>
      <c r="D135" s="35">
        <f t="shared" si="592"/>
        <v>3238073</v>
      </c>
      <c r="E135" s="35">
        <f t="shared" si="593"/>
        <v>2368407</v>
      </c>
      <c r="F135" s="35">
        <f t="shared" si="594"/>
        <v>610434</v>
      </c>
      <c r="G135" s="35">
        <f t="shared" si="595"/>
        <v>1757973</v>
      </c>
      <c r="H135" s="35">
        <f t="shared" si="596"/>
        <v>95100</v>
      </c>
      <c r="I135" s="35">
        <f t="shared" si="597"/>
        <v>670266</v>
      </c>
      <c r="J135" s="35">
        <f t="shared" si="598"/>
        <v>70526</v>
      </c>
      <c r="K135" s="35">
        <f t="shared" si="599"/>
        <v>33774</v>
      </c>
      <c r="L135" s="39">
        <f t="shared" si="600"/>
        <v>251656</v>
      </c>
      <c r="M135" s="86">
        <f t="shared" si="601"/>
        <v>183918</v>
      </c>
      <c r="N135" s="16">
        <v>43609</v>
      </c>
      <c r="O135" s="16">
        <v>140309</v>
      </c>
      <c r="P135" s="16">
        <v>7711</v>
      </c>
      <c r="Q135" s="16">
        <v>50517</v>
      </c>
      <c r="R135" s="16">
        <v>6730</v>
      </c>
      <c r="S135" s="16">
        <v>2780</v>
      </c>
      <c r="T135" s="79">
        <f t="shared" si="570"/>
        <v>253691</v>
      </c>
      <c r="U135" s="80">
        <f t="shared" si="571"/>
        <v>185701</v>
      </c>
      <c r="V135" s="70">
        <v>44438</v>
      </c>
      <c r="W135" s="70">
        <v>141263</v>
      </c>
      <c r="X135" s="70">
        <v>7433</v>
      </c>
      <c r="Y135" s="70">
        <v>51382</v>
      </c>
      <c r="Z135" s="70">
        <v>6678</v>
      </c>
      <c r="AA135" s="70">
        <v>2497</v>
      </c>
      <c r="AB135" s="39">
        <f t="shared" si="572"/>
        <v>293256</v>
      </c>
      <c r="AC135" s="86">
        <f t="shared" si="573"/>
        <v>215391</v>
      </c>
      <c r="AD135" s="16">
        <v>56771</v>
      </c>
      <c r="AE135" s="16">
        <v>158620</v>
      </c>
      <c r="AF135" s="16">
        <v>8891</v>
      </c>
      <c r="AG135" s="16">
        <v>60161</v>
      </c>
      <c r="AH135" s="16">
        <v>6115</v>
      </c>
      <c r="AI135" s="16">
        <v>2698</v>
      </c>
      <c r="AJ135" s="79">
        <f t="shared" si="574"/>
        <v>278068</v>
      </c>
      <c r="AK135" s="80">
        <f t="shared" si="575"/>
        <v>203486</v>
      </c>
      <c r="AL135" s="70">
        <v>53661</v>
      </c>
      <c r="AM135" s="70">
        <v>149825</v>
      </c>
      <c r="AN135" s="70">
        <v>8407</v>
      </c>
      <c r="AO135" s="70">
        <v>57589</v>
      </c>
      <c r="AP135" s="70">
        <v>5812</v>
      </c>
      <c r="AQ135" s="70">
        <v>2774</v>
      </c>
      <c r="AR135" s="39">
        <f t="shared" si="576"/>
        <v>271411</v>
      </c>
      <c r="AS135" s="86">
        <f t="shared" si="577"/>
        <v>198274</v>
      </c>
      <c r="AT135" s="16">
        <v>54198</v>
      </c>
      <c r="AU135" s="16">
        <v>144076</v>
      </c>
      <c r="AV135" s="16">
        <v>8252</v>
      </c>
      <c r="AW135" s="16">
        <v>56396</v>
      </c>
      <c r="AX135" s="16">
        <v>5701</v>
      </c>
      <c r="AY135" s="16">
        <v>2788</v>
      </c>
      <c r="AZ135" s="79">
        <f t="shared" si="578"/>
        <v>276458</v>
      </c>
      <c r="BA135" s="80">
        <f t="shared" si="579"/>
        <v>201885</v>
      </c>
      <c r="BB135" s="70">
        <v>53515</v>
      </c>
      <c r="BC135" s="70">
        <v>148370</v>
      </c>
      <c r="BD135" s="70">
        <v>8499</v>
      </c>
      <c r="BE135" s="70">
        <v>57395</v>
      </c>
      <c r="BF135" s="70">
        <v>5866</v>
      </c>
      <c r="BG135" s="70">
        <v>2813</v>
      </c>
      <c r="BH135" s="39">
        <f t="shared" si="580"/>
        <v>261789</v>
      </c>
      <c r="BI135" s="86">
        <f t="shared" si="581"/>
        <v>190520</v>
      </c>
      <c r="BJ135" s="16">
        <v>49606</v>
      </c>
      <c r="BK135" s="16">
        <v>140914</v>
      </c>
      <c r="BL135" s="16">
        <v>7676</v>
      </c>
      <c r="BM135" s="16">
        <v>54163</v>
      </c>
      <c r="BN135" s="16">
        <v>6176</v>
      </c>
      <c r="BO135" s="16">
        <v>3254</v>
      </c>
      <c r="BP135" s="79">
        <f t="shared" si="582"/>
        <v>261313</v>
      </c>
      <c r="BQ135" s="80">
        <f t="shared" si="583"/>
        <v>189732</v>
      </c>
      <c r="BR135" s="70">
        <v>48828</v>
      </c>
      <c r="BS135" s="70">
        <v>140904</v>
      </c>
      <c r="BT135" s="70">
        <v>7715</v>
      </c>
      <c r="BU135" s="70">
        <v>54614</v>
      </c>
      <c r="BV135" s="70">
        <v>6425</v>
      </c>
      <c r="BW135" s="70">
        <v>2827</v>
      </c>
      <c r="BX135" s="39">
        <f t="shared" si="584"/>
        <v>280940</v>
      </c>
      <c r="BY135" s="86">
        <f t="shared" si="585"/>
        <v>205737</v>
      </c>
      <c r="BZ135" s="16">
        <v>53140</v>
      </c>
      <c r="CA135" s="16">
        <v>152597</v>
      </c>
      <c r="CB135" s="16">
        <v>7440</v>
      </c>
      <c r="CC135" s="16">
        <v>59487</v>
      </c>
      <c r="CD135" s="16">
        <v>5473</v>
      </c>
      <c r="CE135" s="16">
        <v>2803</v>
      </c>
      <c r="CF135" s="79">
        <f t="shared" si="586"/>
        <v>243135</v>
      </c>
      <c r="CG135" s="80">
        <f t="shared" si="587"/>
        <v>175885</v>
      </c>
      <c r="CH135" s="70">
        <v>45483</v>
      </c>
      <c r="CI135" s="70">
        <v>130402</v>
      </c>
      <c r="CJ135" s="70">
        <v>6864</v>
      </c>
      <c r="CK135" s="70">
        <v>52762</v>
      </c>
      <c r="CL135" s="70">
        <v>4843</v>
      </c>
      <c r="CM135" s="70">
        <v>2781</v>
      </c>
      <c r="CN135" s="39">
        <f t="shared" si="588"/>
        <v>288760</v>
      </c>
      <c r="CO135" s="86">
        <f t="shared" si="589"/>
        <v>212833</v>
      </c>
      <c r="CP135" s="16">
        <v>53832</v>
      </c>
      <c r="CQ135" s="16">
        <v>159001</v>
      </c>
      <c r="CR135" s="16">
        <v>8361</v>
      </c>
      <c r="CS135" s="16">
        <v>59306</v>
      </c>
      <c r="CT135" s="16">
        <v>5449</v>
      </c>
      <c r="CU135" s="16">
        <v>2811</v>
      </c>
      <c r="CV135" s="79">
        <f t="shared" si="590"/>
        <v>277596</v>
      </c>
      <c r="CW135" s="80">
        <f t="shared" si="591"/>
        <v>205045</v>
      </c>
      <c r="CX135" s="70">
        <v>53353</v>
      </c>
      <c r="CY135" s="70">
        <v>151692</v>
      </c>
      <c r="CZ135" s="70">
        <v>7851</v>
      </c>
      <c r="DA135" s="70">
        <v>56494</v>
      </c>
      <c r="DB135" s="70">
        <v>5258</v>
      </c>
      <c r="DC135" s="90">
        <v>2948</v>
      </c>
    </row>
    <row r="136" spans="1:107" x14ac:dyDescent="0.3">
      <c r="A136" s="156"/>
      <c r="B136" s="1">
        <v>339</v>
      </c>
      <c r="C136" s="1" t="s">
        <v>351</v>
      </c>
      <c r="D136" s="35">
        <f t="shared" si="592"/>
        <v>6396320</v>
      </c>
      <c r="E136" s="35">
        <f t="shared" si="593"/>
        <v>4848927</v>
      </c>
      <c r="F136" s="35">
        <f t="shared" si="594"/>
        <v>1107125</v>
      </c>
      <c r="G136" s="35">
        <f t="shared" si="595"/>
        <v>3741802</v>
      </c>
      <c r="H136" s="35">
        <f t="shared" si="596"/>
        <v>109708</v>
      </c>
      <c r="I136" s="35">
        <f t="shared" si="597"/>
        <v>1166494</v>
      </c>
      <c r="J136" s="35">
        <f t="shared" si="598"/>
        <v>115067</v>
      </c>
      <c r="K136" s="35">
        <f t="shared" si="599"/>
        <v>156124</v>
      </c>
      <c r="L136" s="39">
        <f t="shared" si="600"/>
        <v>505932</v>
      </c>
      <c r="M136" s="86">
        <f t="shared" si="601"/>
        <v>384207</v>
      </c>
      <c r="N136" s="16">
        <v>85080</v>
      </c>
      <c r="O136" s="16">
        <v>299127</v>
      </c>
      <c r="P136" s="16">
        <v>8803</v>
      </c>
      <c r="Q136" s="16">
        <v>88036</v>
      </c>
      <c r="R136" s="16">
        <v>10586</v>
      </c>
      <c r="S136" s="16">
        <v>14300</v>
      </c>
      <c r="T136" s="79">
        <f t="shared" si="570"/>
        <v>492185</v>
      </c>
      <c r="U136" s="80">
        <f t="shared" si="571"/>
        <v>373328</v>
      </c>
      <c r="V136" s="70">
        <v>82760</v>
      </c>
      <c r="W136" s="70">
        <v>290568</v>
      </c>
      <c r="X136" s="70">
        <v>8552</v>
      </c>
      <c r="Y136" s="70">
        <v>87945</v>
      </c>
      <c r="Z136" s="70">
        <v>10142</v>
      </c>
      <c r="AA136" s="70">
        <v>12218</v>
      </c>
      <c r="AB136" s="39">
        <f t="shared" si="572"/>
        <v>548557</v>
      </c>
      <c r="AC136" s="86">
        <f t="shared" si="573"/>
        <v>413444</v>
      </c>
      <c r="AD136" s="16">
        <v>96021</v>
      </c>
      <c r="AE136" s="16">
        <v>317423</v>
      </c>
      <c r="AF136" s="16">
        <v>10299</v>
      </c>
      <c r="AG136" s="16">
        <v>102481</v>
      </c>
      <c r="AH136" s="16">
        <v>8616</v>
      </c>
      <c r="AI136" s="16">
        <v>13717</v>
      </c>
      <c r="AJ136" s="79">
        <f t="shared" si="574"/>
        <v>535067</v>
      </c>
      <c r="AK136" s="80">
        <f t="shared" si="575"/>
        <v>403492</v>
      </c>
      <c r="AL136" s="70">
        <v>91732</v>
      </c>
      <c r="AM136" s="70">
        <v>311760</v>
      </c>
      <c r="AN136" s="70">
        <v>9645</v>
      </c>
      <c r="AO136" s="70">
        <v>100156</v>
      </c>
      <c r="AP136" s="70">
        <v>8990</v>
      </c>
      <c r="AQ136" s="70">
        <v>12784</v>
      </c>
      <c r="AR136" s="39">
        <f t="shared" si="576"/>
        <v>532671</v>
      </c>
      <c r="AS136" s="86">
        <f t="shared" si="577"/>
        <v>400144</v>
      </c>
      <c r="AT136" s="16">
        <v>94021</v>
      </c>
      <c r="AU136" s="16">
        <v>306123</v>
      </c>
      <c r="AV136" s="16">
        <v>9112</v>
      </c>
      <c r="AW136" s="16">
        <v>100868</v>
      </c>
      <c r="AX136" s="16">
        <v>9812</v>
      </c>
      <c r="AY136" s="16">
        <v>12735</v>
      </c>
      <c r="AZ136" s="79">
        <f t="shared" si="578"/>
        <v>534721</v>
      </c>
      <c r="BA136" s="80">
        <f t="shared" si="579"/>
        <v>404257</v>
      </c>
      <c r="BB136" s="70">
        <v>93568</v>
      </c>
      <c r="BC136" s="70">
        <v>310689</v>
      </c>
      <c r="BD136" s="70">
        <v>9505</v>
      </c>
      <c r="BE136" s="70">
        <v>99943</v>
      </c>
      <c r="BF136" s="70">
        <v>8532</v>
      </c>
      <c r="BG136" s="70">
        <v>12484</v>
      </c>
      <c r="BH136" s="39">
        <f t="shared" si="580"/>
        <v>534673</v>
      </c>
      <c r="BI136" s="86">
        <f t="shared" si="581"/>
        <v>408378</v>
      </c>
      <c r="BJ136" s="16">
        <v>94633</v>
      </c>
      <c r="BK136" s="16">
        <v>313745</v>
      </c>
      <c r="BL136" s="16">
        <v>9441</v>
      </c>
      <c r="BM136" s="16">
        <v>93940</v>
      </c>
      <c r="BN136" s="16">
        <v>10016</v>
      </c>
      <c r="BO136" s="16">
        <v>12898</v>
      </c>
      <c r="BP136" s="79">
        <f t="shared" si="582"/>
        <v>517523</v>
      </c>
      <c r="BQ136" s="80">
        <f t="shared" si="583"/>
        <v>390991</v>
      </c>
      <c r="BR136" s="70">
        <v>90302</v>
      </c>
      <c r="BS136" s="70">
        <v>300689</v>
      </c>
      <c r="BT136" s="70">
        <v>9149</v>
      </c>
      <c r="BU136" s="70">
        <v>94840</v>
      </c>
      <c r="BV136" s="70">
        <v>9751</v>
      </c>
      <c r="BW136" s="70">
        <v>12792</v>
      </c>
      <c r="BX136" s="39">
        <f t="shared" si="584"/>
        <v>545121</v>
      </c>
      <c r="BY136" s="86">
        <f t="shared" si="585"/>
        <v>412369</v>
      </c>
      <c r="BZ136" s="16">
        <v>93740</v>
      </c>
      <c r="CA136" s="16">
        <v>318629</v>
      </c>
      <c r="CB136" s="16">
        <v>8450</v>
      </c>
      <c r="CC136" s="16">
        <v>102870</v>
      </c>
      <c r="CD136" s="16">
        <v>8596</v>
      </c>
      <c r="CE136" s="16">
        <v>12836</v>
      </c>
      <c r="CF136" s="79">
        <f t="shared" si="586"/>
        <v>505615</v>
      </c>
      <c r="CG136" s="80">
        <f t="shared" si="587"/>
        <v>381564</v>
      </c>
      <c r="CH136" s="70">
        <v>88434</v>
      </c>
      <c r="CI136" s="70">
        <v>293130</v>
      </c>
      <c r="CJ136" s="70">
        <v>7984</v>
      </c>
      <c r="CK136" s="70">
        <v>93867</v>
      </c>
      <c r="CL136" s="70">
        <v>9205</v>
      </c>
      <c r="CM136" s="70">
        <v>12995</v>
      </c>
      <c r="CN136" s="39">
        <f t="shared" si="588"/>
        <v>569230</v>
      </c>
      <c r="CO136" s="86">
        <f t="shared" si="589"/>
        <v>434115</v>
      </c>
      <c r="CP136" s="16">
        <v>97735</v>
      </c>
      <c r="CQ136" s="16">
        <v>336380</v>
      </c>
      <c r="CR136" s="16">
        <v>9677</v>
      </c>
      <c r="CS136" s="16">
        <v>102585</v>
      </c>
      <c r="CT136" s="16">
        <v>9846</v>
      </c>
      <c r="CU136" s="16">
        <v>13007</v>
      </c>
      <c r="CV136" s="79">
        <f t="shared" si="590"/>
        <v>575025</v>
      </c>
      <c r="CW136" s="80">
        <f t="shared" si="591"/>
        <v>442638</v>
      </c>
      <c r="CX136" s="70">
        <v>99099</v>
      </c>
      <c r="CY136" s="70">
        <v>343539</v>
      </c>
      <c r="CZ136" s="70">
        <v>9091</v>
      </c>
      <c r="DA136" s="70">
        <v>98963</v>
      </c>
      <c r="DB136" s="70">
        <v>10975</v>
      </c>
      <c r="DC136" s="90">
        <v>13358</v>
      </c>
    </row>
    <row r="137" spans="1:107" x14ac:dyDescent="0.3">
      <c r="A137" s="156"/>
      <c r="B137" s="1">
        <v>340</v>
      </c>
      <c r="C137" s="1" t="s">
        <v>78</v>
      </c>
      <c r="D137" s="35">
        <f t="shared" si="592"/>
        <v>3657001</v>
      </c>
      <c r="E137" s="35">
        <f t="shared" si="593"/>
        <v>2662454</v>
      </c>
      <c r="F137" s="35">
        <f t="shared" si="594"/>
        <v>603703</v>
      </c>
      <c r="G137" s="35">
        <f t="shared" si="595"/>
        <v>2058751</v>
      </c>
      <c r="H137" s="35">
        <f t="shared" si="596"/>
        <v>95693</v>
      </c>
      <c r="I137" s="35">
        <f t="shared" si="597"/>
        <v>849713</v>
      </c>
      <c r="J137" s="35">
        <f t="shared" si="598"/>
        <v>30421</v>
      </c>
      <c r="K137" s="35">
        <f t="shared" si="599"/>
        <v>18720</v>
      </c>
      <c r="L137" s="39">
        <f t="shared" si="600"/>
        <v>285605</v>
      </c>
      <c r="M137" s="86">
        <f t="shared" si="601"/>
        <v>209753</v>
      </c>
      <c r="N137" s="16">
        <v>48624</v>
      </c>
      <c r="O137" s="16">
        <v>161129</v>
      </c>
      <c r="P137" s="16">
        <v>7038</v>
      </c>
      <c r="Q137" s="16">
        <v>64673</v>
      </c>
      <c r="R137" s="16">
        <v>2740</v>
      </c>
      <c r="S137" s="16">
        <v>1401</v>
      </c>
      <c r="T137" s="79">
        <f t="shared" si="570"/>
        <v>280048</v>
      </c>
      <c r="U137" s="80">
        <f t="shared" si="571"/>
        <v>207350</v>
      </c>
      <c r="V137" s="70">
        <v>47323</v>
      </c>
      <c r="W137" s="70">
        <v>160027</v>
      </c>
      <c r="X137" s="70">
        <v>7020</v>
      </c>
      <c r="Y137" s="70">
        <v>61885</v>
      </c>
      <c r="Z137" s="70">
        <v>2457</v>
      </c>
      <c r="AA137" s="70">
        <v>1336</v>
      </c>
      <c r="AB137" s="39">
        <f t="shared" si="572"/>
        <v>318511</v>
      </c>
      <c r="AC137" s="86">
        <f t="shared" si="573"/>
        <v>233218</v>
      </c>
      <c r="AD137" s="16">
        <v>53166</v>
      </c>
      <c r="AE137" s="16">
        <v>180052</v>
      </c>
      <c r="AF137" s="16">
        <v>8856</v>
      </c>
      <c r="AG137" s="16">
        <v>72281</v>
      </c>
      <c r="AH137" s="16">
        <v>2571</v>
      </c>
      <c r="AI137" s="16">
        <v>1585</v>
      </c>
      <c r="AJ137" s="79">
        <f t="shared" si="574"/>
        <v>306048</v>
      </c>
      <c r="AK137" s="80">
        <f t="shared" si="575"/>
        <v>223908</v>
      </c>
      <c r="AL137" s="70">
        <v>50865</v>
      </c>
      <c r="AM137" s="70">
        <v>173043</v>
      </c>
      <c r="AN137" s="70">
        <v>8388</v>
      </c>
      <c r="AO137" s="70">
        <v>69581</v>
      </c>
      <c r="AP137" s="70">
        <v>2581</v>
      </c>
      <c r="AQ137" s="70">
        <v>1590</v>
      </c>
      <c r="AR137" s="39">
        <f t="shared" si="576"/>
        <v>305761</v>
      </c>
      <c r="AS137" s="86">
        <f t="shared" si="577"/>
        <v>222174</v>
      </c>
      <c r="AT137" s="16">
        <v>52081</v>
      </c>
      <c r="AU137" s="16">
        <v>170093</v>
      </c>
      <c r="AV137" s="16">
        <v>8174</v>
      </c>
      <c r="AW137" s="16">
        <v>71204</v>
      </c>
      <c r="AX137" s="16">
        <v>2686</v>
      </c>
      <c r="AY137" s="16">
        <v>1523</v>
      </c>
      <c r="AZ137" s="79">
        <f t="shared" si="578"/>
        <v>307601</v>
      </c>
      <c r="BA137" s="80">
        <f t="shared" si="579"/>
        <v>223033</v>
      </c>
      <c r="BB137" s="70">
        <v>49976</v>
      </c>
      <c r="BC137" s="70">
        <v>173057</v>
      </c>
      <c r="BD137" s="70">
        <v>8588</v>
      </c>
      <c r="BE137" s="70">
        <v>71929</v>
      </c>
      <c r="BF137" s="70">
        <v>2374</v>
      </c>
      <c r="BG137" s="70">
        <v>1677</v>
      </c>
      <c r="BH137" s="39">
        <f t="shared" si="580"/>
        <v>299684</v>
      </c>
      <c r="BI137" s="86">
        <f t="shared" si="581"/>
        <v>218716</v>
      </c>
      <c r="BJ137" s="16">
        <v>50407</v>
      </c>
      <c r="BK137" s="16">
        <v>168309</v>
      </c>
      <c r="BL137" s="16">
        <v>8749</v>
      </c>
      <c r="BM137" s="16">
        <v>68066</v>
      </c>
      <c r="BN137" s="16">
        <v>2628</v>
      </c>
      <c r="BO137" s="16">
        <v>1525</v>
      </c>
      <c r="BP137" s="79">
        <f t="shared" si="582"/>
        <v>294875</v>
      </c>
      <c r="BQ137" s="80">
        <f t="shared" si="583"/>
        <v>212728</v>
      </c>
      <c r="BR137" s="70">
        <v>47743</v>
      </c>
      <c r="BS137" s="70">
        <v>164985</v>
      </c>
      <c r="BT137" s="70">
        <v>8180</v>
      </c>
      <c r="BU137" s="70">
        <v>69995</v>
      </c>
      <c r="BV137" s="70">
        <v>2516</v>
      </c>
      <c r="BW137" s="70">
        <v>1456</v>
      </c>
      <c r="BX137" s="39">
        <f t="shared" si="584"/>
        <v>320814</v>
      </c>
      <c r="BY137" s="86">
        <f t="shared" si="585"/>
        <v>229982</v>
      </c>
      <c r="BZ137" s="16">
        <v>51180</v>
      </c>
      <c r="CA137" s="16">
        <v>178802</v>
      </c>
      <c r="CB137" s="16">
        <v>7879</v>
      </c>
      <c r="CC137" s="16">
        <v>79067</v>
      </c>
      <c r="CD137" s="16">
        <v>2323</v>
      </c>
      <c r="CE137" s="16">
        <v>1563</v>
      </c>
      <c r="CF137" s="79">
        <f t="shared" si="586"/>
        <v>282537</v>
      </c>
      <c r="CG137" s="80">
        <f t="shared" si="587"/>
        <v>202528</v>
      </c>
      <c r="CH137" s="70">
        <v>46038</v>
      </c>
      <c r="CI137" s="70">
        <v>156490</v>
      </c>
      <c r="CJ137" s="70">
        <v>6778</v>
      </c>
      <c r="CK137" s="70">
        <v>69201</v>
      </c>
      <c r="CL137" s="70">
        <v>2493</v>
      </c>
      <c r="CM137" s="70">
        <v>1537</v>
      </c>
      <c r="CN137" s="39">
        <f t="shared" si="588"/>
        <v>325656</v>
      </c>
      <c r="CO137" s="86">
        <f t="shared" si="589"/>
        <v>237098</v>
      </c>
      <c r="CP137" s="16">
        <v>52128</v>
      </c>
      <c r="CQ137" s="16">
        <v>184970</v>
      </c>
      <c r="CR137" s="16">
        <v>8291</v>
      </c>
      <c r="CS137" s="16">
        <v>76130</v>
      </c>
      <c r="CT137" s="16">
        <v>2392</v>
      </c>
      <c r="CU137" s="16">
        <v>1745</v>
      </c>
      <c r="CV137" s="79">
        <f t="shared" si="590"/>
        <v>329861</v>
      </c>
      <c r="CW137" s="80">
        <f t="shared" si="591"/>
        <v>241966</v>
      </c>
      <c r="CX137" s="70">
        <v>54172</v>
      </c>
      <c r="CY137" s="70">
        <v>187794</v>
      </c>
      <c r="CZ137" s="70">
        <v>7752</v>
      </c>
      <c r="DA137" s="70">
        <v>75701</v>
      </c>
      <c r="DB137" s="70">
        <v>2660</v>
      </c>
      <c r="DC137" s="90">
        <v>1782</v>
      </c>
    </row>
    <row r="138" spans="1:107" x14ac:dyDescent="0.3">
      <c r="A138" s="156"/>
      <c r="B138" s="1">
        <v>341</v>
      </c>
      <c r="C138" s="1" t="s">
        <v>79</v>
      </c>
      <c r="D138" s="35">
        <f t="shared" si="592"/>
        <v>2760034</v>
      </c>
      <c r="E138" s="35">
        <f t="shared" si="593"/>
        <v>2140829</v>
      </c>
      <c r="F138" s="35">
        <f t="shared" si="594"/>
        <v>460243</v>
      </c>
      <c r="G138" s="35">
        <f t="shared" si="595"/>
        <v>1680586</v>
      </c>
      <c r="H138" s="35">
        <f t="shared" si="596"/>
        <v>99718</v>
      </c>
      <c r="I138" s="35">
        <f t="shared" si="597"/>
        <v>466325</v>
      </c>
      <c r="J138" s="35">
        <f t="shared" si="598"/>
        <v>22944</v>
      </c>
      <c r="K138" s="35">
        <f t="shared" si="599"/>
        <v>30218</v>
      </c>
      <c r="L138" s="39">
        <f t="shared" si="600"/>
        <v>224211</v>
      </c>
      <c r="M138" s="86">
        <f t="shared" si="601"/>
        <v>176151</v>
      </c>
      <c r="N138" s="16">
        <v>37863</v>
      </c>
      <c r="O138" s="16">
        <v>138288</v>
      </c>
      <c r="P138" s="16">
        <v>7685</v>
      </c>
      <c r="Q138" s="16">
        <v>35309</v>
      </c>
      <c r="R138" s="16">
        <v>2288</v>
      </c>
      <c r="S138" s="16">
        <v>2778</v>
      </c>
      <c r="T138" s="79">
        <f t="shared" si="570"/>
        <v>221878</v>
      </c>
      <c r="U138" s="80">
        <f t="shared" si="571"/>
        <v>173496</v>
      </c>
      <c r="V138" s="70">
        <v>36965</v>
      </c>
      <c r="W138" s="70">
        <v>136531</v>
      </c>
      <c r="X138" s="70">
        <v>7890</v>
      </c>
      <c r="Y138" s="70">
        <v>36225</v>
      </c>
      <c r="Z138" s="70">
        <v>1925</v>
      </c>
      <c r="AA138" s="70">
        <v>2342</v>
      </c>
      <c r="AB138" s="39">
        <f t="shared" si="572"/>
        <v>250348</v>
      </c>
      <c r="AC138" s="86">
        <f t="shared" si="573"/>
        <v>194664</v>
      </c>
      <c r="AD138" s="16">
        <v>41701</v>
      </c>
      <c r="AE138" s="16">
        <v>152963</v>
      </c>
      <c r="AF138" s="16">
        <v>9577</v>
      </c>
      <c r="AG138" s="16">
        <v>41625</v>
      </c>
      <c r="AH138" s="16">
        <v>1873</v>
      </c>
      <c r="AI138" s="16">
        <v>2609</v>
      </c>
      <c r="AJ138" s="79">
        <f t="shared" si="574"/>
        <v>235008</v>
      </c>
      <c r="AK138" s="80">
        <f t="shared" si="575"/>
        <v>182559</v>
      </c>
      <c r="AL138" s="70">
        <v>39278</v>
      </c>
      <c r="AM138" s="70">
        <v>143281</v>
      </c>
      <c r="AN138" s="70">
        <v>8867</v>
      </c>
      <c r="AO138" s="70">
        <v>39128</v>
      </c>
      <c r="AP138" s="70">
        <v>2020</v>
      </c>
      <c r="AQ138" s="70">
        <v>2434</v>
      </c>
      <c r="AR138" s="39">
        <f t="shared" si="576"/>
        <v>228609</v>
      </c>
      <c r="AS138" s="86">
        <f t="shared" si="577"/>
        <v>176193</v>
      </c>
      <c r="AT138" s="16">
        <v>38670</v>
      </c>
      <c r="AU138" s="16">
        <v>137523</v>
      </c>
      <c r="AV138" s="16">
        <v>8558</v>
      </c>
      <c r="AW138" s="16">
        <v>39357</v>
      </c>
      <c r="AX138" s="16">
        <v>2004</v>
      </c>
      <c r="AY138" s="16">
        <v>2497</v>
      </c>
      <c r="AZ138" s="79">
        <f t="shared" si="578"/>
        <v>234095</v>
      </c>
      <c r="BA138" s="80">
        <f t="shared" si="579"/>
        <v>181052</v>
      </c>
      <c r="BB138" s="70">
        <v>38398</v>
      </c>
      <c r="BC138" s="70">
        <v>142654</v>
      </c>
      <c r="BD138" s="70">
        <v>8858</v>
      </c>
      <c r="BE138" s="70">
        <v>39714</v>
      </c>
      <c r="BF138" s="70">
        <v>1914</v>
      </c>
      <c r="BG138" s="70">
        <v>2557</v>
      </c>
      <c r="BH138" s="39">
        <f t="shared" si="580"/>
        <v>226181</v>
      </c>
      <c r="BI138" s="86">
        <f t="shared" si="581"/>
        <v>175037</v>
      </c>
      <c r="BJ138" s="16">
        <v>37914</v>
      </c>
      <c r="BK138" s="16">
        <v>137123</v>
      </c>
      <c r="BL138" s="16">
        <v>8540</v>
      </c>
      <c r="BM138" s="16">
        <v>38137</v>
      </c>
      <c r="BN138" s="16">
        <v>2030</v>
      </c>
      <c r="BO138" s="16">
        <v>2437</v>
      </c>
      <c r="BP138" s="79">
        <f t="shared" si="582"/>
        <v>225527</v>
      </c>
      <c r="BQ138" s="80">
        <f t="shared" si="583"/>
        <v>174148</v>
      </c>
      <c r="BR138" s="70">
        <v>38210</v>
      </c>
      <c r="BS138" s="70">
        <v>135938</v>
      </c>
      <c r="BT138" s="70">
        <v>7903</v>
      </c>
      <c r="BU138" s="70">
        <v>39044</v>
      </c>
      <c r="BV138" s="70">
        <v>1946</v>
      </c>
      <c r="BW138" s="70">
        <v>2486</v>
      </c>
      <c r="BX138" s="39">
        <f t="shared" si="584"/>
        <v>234130</v>
      </c>
      <c r="BY138" s="86">
        <f t="shared" si="585"/>
        <v>181625</v>
      </c>
      <c r="BZ138" s="16">
        <v>38376</v>
      </c>
      <c r="CA138" s="16">
        <v>143249</v>
      </c>
      <c r="CB138" s="16">
        <v>7804</v>
      </c>
      <c r="CC138" s="16">
        <v>40641</v>
      </c>
      <c r="CD138" s="16">
        <v>1717</v>
      </c>
      <c r="CE138" s="16">
        <v>2343</v>
      </c>
      <c r="CF138" s="79">
        <f t="shared" si="586"/>
        <v>204234</v>
      </c>
      <c r="CG138" s="80">
        <f t="shared" si="587"/>
        <v>157236</v>
      </c>
      <c r="CH138" s="70">
        <v>34543</v>
      </c>
      <c r="CI138" s="70">
        <v>122693</v>
      </c>
      <c r="CJ138" s="70">
        <v>6950</v>
      </c>
      <c r="CK138" s="70">
        <v>35933</v>
      </c>
      <c r="CL138" s="70">
        <v>1763</v>
      </c>
      <c r="CM138" s="70">
        <v>2352</v>
      </c>
      <c r="CN138" s="39">
        <f t="shared" si="588"/>
        <v>237891</v>
      </c>
      <c r="CO138" s="86">
        <f t="shared" si="589"/>
        <v>184964</v>
      </c>
      <c r="CP138" s="16">
        <v>38873</v>
      </c>
      <c r="CQ138" s="16">
        <v>146091</v>
      </c>
      <c r="CR138" s="16">
        <v>8800</v>
      </c>
      <c r="CS138" s="16">
        <v>39853</v>
      </c>
      <c r="CT138" s="16">
        <v>1643</v>
      </c>
      <c r="CU138" s="16">
        <v>2631</v>
      </c>
      <c r="CV138" s="79">
        <f t="shared" si="590"/>
        <v>237922</v>
      </c>
      <c r="CW138" s="80">
        <f t="shared" si="591"/>
        <v>183704</v>
      </c>
      <c r="CX138" s="70">
        <v>39452</v>
      </c>
      <c r="CY138" s="70">
        <v>144252</v>
      </c>
      <c r="CZ138" s="70">
        <v>8286</v>
      </c>
      <c r="DA138" s="70">
        <v>41359</v>
      </c>
      <c r="DB138" s="70">
        <v>1821</v>
      </c>
      <c r="DC138" s="90">
        <v>2752</v>
      </c>
    </row>
    <row r="139" spans="1:107" ht="17.25" thickBot="1" x14ac:dyDescent="0.35">
      <c r="A139" s="157"/>
      <c r="B139" s="14">
        <v>342</v>
      </c>
      <c r="C139" s="14" t="s">
        <v>80</v>
      </c>
      <c r="D139" s="36">
        <f t="shared" si="592"/>
        <v>2521074</v>
      </c>
      <c r="E139" s="36">
        <f t="shared" si="593"/>
        <v>2100888</v>
      </c>
      <c r="F139" s="36">
        <f t="shared" si="594"/>
        <v>478915</v>
      </c>
      <c r="G139" s="36">
        <f t="shared" si="595"/>
        <v>1621973</v>
      </c>
      <c r="H139" s="36">
        <f t="shared" si="596"/>
        <v>62345</v>
      </c>
      <c r="I139" s="36">
        <f t="shared" si="597"/>
        <v>327654</v>
      </c>
      <c r="J139" s="36">
        <f t="shared" si="598"/>
        <v>18167</v>
      </c>
      <c r="K139" s="36">
        <f t="shared" si="599"/>
        <v>12020</v>
      </c>
      <c r="L139" s="40">
        <f t="shared" si="600"/>
        <v>201421</v>
      </c>
      <c r="M139" s="87">
        <f t="shared" si="601"/>
        <v>169584</v>
      </c>
      <c r="N139" s="17">
        <v>39219</v>
      </c>
      <c r="O139" s="17">
        <v>130365</v>
      </c>
      <c r="P139" s="17">
        <v>4863</v>
      </c>
      <c r="Q139" s="17">
        <v>24233</v>
      </c>
      <c r="R139" s="17">
        <v>1710</v>
      </c>
      <c r="S139" s="17">
        <v>1031</v>
      </c>
      <c r="T139" s="83">
        <f t="shared" si="570"/>
        <v>194360</v>
      </c>
      <c r="U139" s="84">
        <f t="shared" si="571"/>
        <v>163313</v>
      </c>
      <c r="V139" s="72">
        <v>37133</v>
      </c>
      <c r="W139" s="72">
        <v>126180</v>
      </c>
      <c r="X139" s="72">
        <v>4945</v>
      </c>
      <c r="Y139" s="72">
        <v>23613</v>
      </c>
      <c r="Z139" s="72">
        <v>1536</v>
      </c>
      <c r="AA139" s="72">
        <v>953</v>
      </c>
      <c r="AB139" s="40">
        <f t="shared" si="572"/>
        <v>226584</v>
      </c>
      <c r="AC139" s="87">
        <f t="shared" si="573"/>
        <v>189264</v>
      </c>
      <c r="AD139" s="17">
        <v>44208</v>
      </c>
      <c r="AE139" s="17">
        <v>145056</v>
      </c>
      <c r="AF139" s="17">
        <v>6103</v>
      </c>
      <c r="AG139" s="17">
        <v>28713</v>
      </c>
      <c r="AH139" s="17">
        <v>1436</v>
      </c>
      <c r="AI139" s="17">
        <v>1068</v>
      </c>
      <c r="AJ139" s="83">
        <f t="shared" si="574"/>
        <v>218816</v>
      </c>
      <c r="AK139" s="84">
        <f t="shared" si="575"/>
        <v>182106</v>
      </c>
      <c r="AL139" s="72">
        <v>41207</v>
      </c>
      <c r="AM139" s="72">
        <v>140899</v>
      </c>
      <c r="AN139" s="72">
        <v>5703</v>
      </c>
      <c r="AO139" s="72">
        <v>28539</v>
      </c>
      <c r="AP139" s="72">
        <v>1467</v>
      </c>
      <c r="AQ139" s="72">
        <v>1001</v>
      </c>
      <c r="AR139" s="40">
        <f t="shared" si="576"/>
        <v>213850</v>
      </c>
      <c r="AS139" s="87">
        <f t="shared" si="577"/>
        <v>177799</v>
      </c>
      <c r="AT139" s="17">
        <v>41629</v>
      </c>
      <c r="AU139" s="17">
        <v>136170</v>
      </c>
      <c r="AV139" s="17">
        <v>5262</v>
      </c>
      <c r="AW139" s="17">
        <v>28226</v>
      </c>
      <c r="AX139" s="17">
        <v>1551</v>
      </c>
      <c r="AY139" s="17">
        <v>1012</v>
      </c>
      <c r="AZ139" s="83">
        <f t="shared" si="578"/>
        <v>214885</v>
      </c>
      <c r="BA139" s="84">
        <f t="shared" si="579"/>
        <v>178802</v>
      </c>
      <c r="BB139" s="72">
        <v>40913</v>
      </c>
      <c r="BC139" s="72">
        <v>137889</v>
      </c>
      <c r="BD139" s="72">
        <v>5493</v>
      </c>
      <c r="BE139" s="72">
        <v>28092</v>
      </c>
      <c r="BF139" s="72">
        <v>1478</v>
      </c>
      <c r="BG139" s="72">
        <v>1020</v>
      </c>
      <c r="BH139" s="40">
        <f t="shared" si="580"/>
        <v>205857</v>
      </c>
      <c r="BI139" s="87">
        <f t="shared" si="581"/>
        <v>171635</v>
      </c>
      <c r="BJ139" s="17">
        <v>39538</v>
      </c>
      <c r="BK139" s="17">
        <v>132097</v>
      </c>
      <c r="BL139" s="17">
        <v>5308</v>
      </c>
      <c r="BM139" s="17">
        <v>26400</v>
      </c>
      <c r="BN139" s="17">
        <v>1508</v>
      </c>
      <c r="BO139" s="17">
        <v>1006</v>
      </c>
      <c r="BP139" s="83">
        <f t="shared" si="582"/>
        <v>203929</v>
      </c>
      <c r="BQ139" s="84">
        <f t="shared" si="583"/>
        <v>169185</v>
      </c>
      <c r="BR139" s="72">
        <v>38280</v>
      </c>
      <c r="BS139" s="72">
        <v>130905</v>
      </c>
      <c r="BT139" s="72">
        <v>5068</v>
      </c>
      <c r="BU139" s="72">
        <v>27133</v>
      </c>
      <c r="BV139" s="72">
        <v>1683</v>
      </c>
      <c r="BW139" s="72">
        <v>860</v>
      </c>
      <c r="BX139" s="40">
        <f t="shared" si="584"/>
        <v>215249</v>
      </c>
      <c r="BY139" s="87">
        <f t="shared" si="585"/>
        <v>179104</v>
      </c>
      <c r="BZ139" s="17">
        <v>40058</v>
      </c>
      <c r="CA139" s="17">
        <v>139046</v>
      </c>
      <c r="CB139" s="17">
        <v>4858</v>
      </c>
      <c r="CC139" s="17">
        <v>28942</v>
      </c>
      <c r="CD139" s="17">
        <v>1350</v>
      </c>
      <c r="CE139" s="17">
        <v>995</v>
      </c>
      <c r="CF139" s="83">
        <f t="shared" si="586"/>
        <v>191188</v>
      </c>
      <c r="CG139" s="84">
        <f t="shared" si="587"/>
        <v>157999</v>
      </c>
      <c r="CH139" s="72">
        <v>36307</v>
      </c>
      <c r="CI139" s="72">
        <v>121692</v>
      </c>
      <c r="CJ139" s="72">
        <v>4387</v>
      </c>
      <c r="CK139" s="72">
        <v>26332</v>
      </c>
      <c r="CL139" s="72">
        <v>1583</v>
      </c>
      <c r="CM139" s="72">
        <v>887</v>
      </c>
      <c r="CN139" s="40">
        <f t="shared" si="588"/>
        <v>219441</v>
      </c>
      <c r="CO139" s="87">
        <f t="shared" si="589"/>
        <v>182976</v>
      </c>
      <c r="CP139" s="17">
        <v>40253</v>
      </c>
      <c r="CQ139" s="17">
        <v>142723</v>
      </c>
      <c r="CR139" s="17">
        <v>5423</v>
      </c>
      <c r="CS139" s="17">
        <v>28650</v>
      </c>
      <c r="CT139" s="17">
        <v>1392</v>
      </c>
      <c r="CU139" s="17">
        <v>1000</v>
      </c>
      <c r="CV139" s="83">
        <f t="shared" si="590"/>
        <v>215494</v>
      </c>
      <c r="CW139" s="84">
        <f t="shared" si="591"/>
        <v>179121</v>
      </c>
      <c r="CX139" s="72">
        <v>40170</v>
      </c>
      <c r="CY139" s="72">
        <v>138951</v>
      </c>
      <c r="CZ139" s="72">
        <v>4932</v>
      </c>
      <c r="DA139" s="72">
        <v>28781</v>
      </c>
      <c r="DB139" s="72">
        <v>1473</v>
      </c>
      <c r="DC139" s="92">
        <v>1187</v>
      </c>
    </row>
    <row r="140" spans="1:107" x14ac:dyDescent="0.3">
      <c r="A140" s="194" t="s">
        <v>334</v>
      </c>
      <c r="B140" s="27">
        <v>409</v>
      </c>
      <c r="C140" s="27" t="s">
        <v>81</v>
      </c>
      <c r="D140" s="38">
        <f t="shared" si="592"/>
        <v>4981744</v>
      </c>
      <c r="E140" s="38">
        <f t="shared" si="593"/>
        <v>3481106</v>
      </c>
      <c r="F140" s="38">
        <f t="shared" si="594"/>
        <v>982910</v>
      </c>
      <c r="G140" s="38">
        <f t="shared" si="595"/>
        <v>2498196</v>
      </c>
      <c r="H140" s="38">
        <f t="shared" si="596"/>
        <v>211993</v>
      </c>
      <c r="I140" s="38">
        <f t="shared" si="597"/>
        <v>1117188</v>
      </c>
      <c r="J140" s="38">
        <f t="shared" si="598"/>
        <v>40081</v>
      </c>
      <c r="K140" s="38">
        <f t="shared" si="599"/>
        <v>131376</v>
      </c>
      <c r="L140" s="93">
        <f t="shared" si="600"/>
        <v>391347</v>
      </c>
      <c r="M140" s="94">
        <f t="shared" si="601"/>
        <v>275905</v>
      </c>
      <c r="N140" s="28">
        <v>79472</v>
      </c>
      <c r="O140" s="28">
        <v>196433</v>
      </c>
      <c r="P140" s="28">
        <v>17913</v>
      </c>
      <c r="Q140" s="28">
        <v>82321</v>
      </c>
      <c r="R140" s="28">
        <v>3858</v>
      </c>
      <c r="S140" s="28">
        <v>11350</v>
      </c>
      <c r="T140" s="95">
        <f t="shared" si="570"/>
        <v>382342</v>
      </c>
      <c r="U140" s="96">
        <f t="shared" si="571"/>
        <v>268293</v>
      </c>
      <c r="V140" s="73">
        <v>76731</v>
      </c>
      <c r="W140" s="73">
        <v>191562</v>
      </c>
      <c r="X140" s="73">
        <v>17409</v>
      </c>
      <c r="Y140" s="73">
        <v>83165</v>
      </c>
      <c r="Z140" s="73">
        <v>3280</v>
      </c>
      <c r="AA140" s="73">
        <v>10195</v>
      </c>
      <c r="AB140" s="93">
        <f t="shared" si="572"/>
        <v>442121</v>
      </c>
      <c r="AC140" s="94">
        <f t="shared" si="573"/>
        <v>310217</v>
      </c>
      <c r="AD140" s="28">
        <v>88955</v>
      </c>
      <c r="AE140" s="28">
        <v>221262</v>
      </c>
      <c r="AF140" s="28">
        <v>19552</v>
      </c>
      <c r="AG140" s="28">
        <v>97673</v>
      </c>
      <c r="AH140" s="28">
        <v>3045</v>
      </c>
      <c r="AI140" s="28">
        <v>11634</v>
      </c>
      <c r="AJ140" s="95">
        <f t="shared" si="574"/>
        <v>424985</v>
      </c>
      <c r="AK140" s="96">
        <f t="shared" si="575"/>
        <v>296273</v>
      </c>
      <c r="AL140" s="73">
        <v>84432</v>
      </c>
      <c r="AM140" s="73">
        <v>211841</v>
      </c>
      <c r="AN140" s="73">
        <v>18543</v>
      </c>
      <c r="AO140" s="73">
        <v>96022</v>
      </c>
      <c r="AP140" s="73">
        <v>3247</v>
      </c>
      <c r="AQ140" s="73">
        <v>10900</v>
      </c>
      <c r="AR140" s="93">
        <f t="shared" si="576"/>
        <v>438729</v>
      </c>
      <c r="AS140" s="94">
        <f t="shared" si="577"/>
        <v>304961</v>
      </c>
      <c r="AT140" s="28">
        <v>88795</v>
      </c>
      <c r="AU140" s="28">
        <v>216166</v>
      </c>
      <c r="AV140" s="28">
        <v>18452</v>
      </c>
      <c r="AW140" s="28">
        <v>100024</v>
      </c>
      <c r="AX140" s="28">
        <v>3809</v>
      </c>
      <c r="AY140" s="28">
        <v>11483</v>
      </c>
      <c r="AZ140" s="95">
        <f t="shared" si="578"/>
        <v>423435</v>
      </c>
      <c r="BA140" s="96">
        <f t="shared" si="579"/>
        <v>294064</v>
      </c>
      <c r="BB140" s="73">
        <v>81662</v>
      </c>
      <c r="BC140" s="73">
        <v>212402</v>
      </c>
      <c r="BD140" s="73">
        <v>18519</v>
      </c>
      <c r="BE140" s="73">
        <v>96958</v>
      </c>
      <c r="BF140" s="73">
        <v>3050</v>
      </c>
      <c r="BG140" s="73">
        <v>10844</v>
      </c>
      <c r="BH140" s="93">
        <f t="shared" si="580"/>
        <v>414614</v>
      </c>
      <c r="BI140" s="94">
        <f t="shared" si="581"/>
        <v>286788</v>
      </c>
      <c r="BJ140" s="28">
        <v>80438</v>
      </c>
      <c r="BK140" s="28">
        <v>206350</v>
      </c>
      <c r="BL140" s="28">
        <v>17711</v>
      </c>
      <c r="BM140" s="28">
        <v>95625</v>
      </c>
      <c r="BN140" s="28">
        <v>3435</v>
      </c>
      <c r="BO140" s="28">
        <v>11055</v>
      </c>
      <c r="BP140" s="95">
        <f t="shared" si="582"/>
        <v>411539</v>
      </c>
      <c r="BQ140" s="96">
        <f t="shared" si="583"/>
        <v>283596</v>
      </c>
      <c r="BR140" s="73">
        <v>79993</v>
      </c>
      <c r="BS140" s="73">
        <v>203603</v>
      </c>
      <c r="BT140" s="73">
        <v>17256</v>
      </c>
      <c r="BU140" s="73">
        <v>95900</v>
      </c>
      <c r="BV140" s="73">
        <v>3679</v>
      </c>
      <c r="BW140" s="73">
        <v>11108</v>
      </c>
      <c r="BX140" s="93">
        <f t="shared" si="584"/>
        <v>427034</v>
      </c>
      <c r="BY140" s="94">
        <f t="shared" si="585"/>
        <v>298977</v>
      </c>
      <c r="BZ140" s="28">
        <v>82914</v>
      </c>
      <c r="CA140" s="28">
        <v>216063</v>
      </c>
      <c r="CB140" s="28">
        <v>16540</v>
      </c>
      <c r="CC140" s="28">
        <v>97700</v>
      </c>
      <c r="CD140" s="28">
        <v>2942</v>
      </c>
      <c r="CE140" s="28">
        <v>10875</v>
      </c>
      <c r="CF140" s="95">
        <f t="shared" si="586"/>
        <v>396381</v>
      </c>
      <c r="CG140" s="96">
        <f t="shared" si="587"/>
        <v>276241</v>
      </c>
      <c r="CH140" s="73">
        <v>78794</v>
      </c>
      <c r="CI140" s="73">
        <v>197447</v>
      </c>
      <c r="CJ140" s="73">
        <v>15057</v>
      </c>
      <c r="CK140" s="73">
        <v>91287</v>
      </c>
      <c r="CL140" s="73">
        <v>3770</v>
      </c>
      <c r="CM140" s="73">
        <v>10026</v>
      </c>
      <c r="CN140" s="93">
        <f t="shared" si="588"/>
        <v>414075</v>
      </c>
      <c r="CO140" s="94">
        <f t="shared" si="589"/>
        <v>292210</v>
      </c>
      <c r="CP140" s="28">
        <v>79496</v>
      </c>
      <c r="CQ140" s="28">
        <v>212714</v>
      </c>
      <c r="CR140" s="28">
        <v>17923</v>
      </c>
      <c r="CS140" s="28">
        <v>90827</v>
      </c>
      <c r="CT140" s="28">
        <v>2795</v>
      </c>
      <c r="CU140" s="28">
        <v>10320</v>
      </c>
      <c r="CV140" s="95">
        <f t="shared" si="590"/>
        <v>415142</v>
      </c>
      <c r="CW140" s="96">
        <f t="shared" si="591"/>
        <v>293581</v>
      </c>
      <c r="CX140" s="73">
        <v>81228</v>
      </c>
      <c r="CY140" s="73">
        <v>212353</v>
      </c>
      <c r="CZ140" s="73">
        <v>17118</v>
      </c>
      <c r="DA140" s="73">
        <v>89686</v>
      </c>
      <c r="DB140" s="73">
        <v>3171</v>
      </c>
      <c r="DC140" s="97">
        <v>11586</v>
      </c>
    </row>
    <row r="141" spans="1:107" x14ac:dyDescent="0.3">
      <c r="A141" s="180"/>
      <c r="B141" s="1">
        <v>410</v>
      </c>
      <c r="C141" s="1" t="s">
        <v>82</v>
      </c>
      <c r="D141" s="35">
        <f t="shared" si="592"/>
        <v>7994540</v>
      </c>
      <c r="E141" s="35">
        <f t="shared" si="593"/>
        <v>6054985</v>
      </c>
      <c r="F141" s="35">
        <f t="shared" si="594"/>
        <v>1639549</v>
      </c>
      <c r="G141" s="35">
        <f t="shared" si="595"/>
        <v>4415436</v>
      </c>
      <c r="H141" s="35">
        <f t="shared" si="596"/>
        <v>387614</v>
      </c>
      <c r="I141" s="35">
        <f t="shared" si="597"/>
        <v>1405938</v>
      </c>
      <c r="J141" s="35">
        <f t="shared" si="598"/>
        <v>61665</v>
      </c>
      <c r="K141" s="35">
        <f t="shared" si="599"/>
        <v>84338</v>
      </c>
      <c r="L141" s="39">
        <f t="shared" si="600"/>
        <v>626644</v>
      </c>
      <c r="M141" s="86">
        <f t="shared" si="601"/>
        <v>476835</v>
      </c>
      <c r="N141" s="16">
        <v>126157</v>
      </c>
      <c r="O141" s="16">
        <v>350678</v>
      </c>
      <c r="P141" s="16">
        <v>31038</v>
      </c>
      <c r="Q141" s="16">
        <v>104687</v>
      </c>
      <c r="R141" s="16">
        <v>5974</v>
      </c>
      <c r="S141" s="16">
        <v>8110</v>
      </c>
      <c r="T141" s="79">
        <f t="shared" si="570"/>
        <v>613844</v>
      </c>
      <c r="U141" s="80">
        <f t="shared" si="571"/>
        <v>465029</v>
      </c>
      <c r="V141" s="70">
        <v>122262</v>
      </c>
      <c r="W141" s="70">
        <v>342767</v>
      </c>
      <c r="X141" s="70">
        <v>31078</v>
      </c>
      <c r="Y141" s="70">
        <v>105797</v>
      </c>
      <c r="Z141" s="70">
        <v>4900</v>
      </c>
      <c r="AA141" s="70">
        <v>7040</v>
      </c>
      <c r="AB141" s="39">
        <f t="shared" si="572"/>
        <v>717074</v>
      </c>
      <c r="AC141" s="86">
        <f t="shared" si="573"/>
        <v>543755</v>
      </c>
      <c r="AD141" s="16">
        <v>149086</v>
      </c>
      <c r="AE141" s="16">
        <v>394669</v>
      </c>
      <c r="AF141" s="16">
        <v>36092</v>
      </c>
      <c r="AG141" s="16">
        <v>123570</v>
      </c>
      <c r="AH141" s="16">
        <v>4765</v>
      </c>
      <c r="AI141" s="16">
        <v>8892</v>
      </c>
      <c r="AJ141" s="79">
        <f t="shared" si="574"/>
        <v>683733</v>
      </c>
      <c r="AK141" s="80">
        <f t="shared" si="575"/>
        <v>514853</v>
      </c>
      <c r="AL141" s="70">
        <v>140963</v>
      </c>
      <c r="AM141" s="70">
        <v>373890</v>
      </c>
      <c r="AN141" s="70">
        <v>34092</v>
      </c>
      <c r="AO141" s="70">
        <v>121701</v>
      </c>
      <c r="AP141" s="70">
        <v>5096</v>
      </c>
      <c r="AQ141" s="70">
        <v>7991</v>
      </c>
      <c r="AR141" s="39">
        <f t="shared" si="576"/>
        <v>695565</v>
      </c>
      <c r="AS141" s="86">
        <f t="shared" si="577"/>
        <v>524486</v>
      </c>
      <c r="AT141" s="16">
        <v>147804</v>
      </c>
      <c r="AU141" s="16">
        <v>376682</v>
      </c>
      <c r="AV141" s="16">
        <v>33045</v>
      </c>
      <c r="AW141" s="16">
        <v>124128</v>
      </c>
      <c r="AX141" s="16">
        <v>6085</v>
      </c>
      <c r="AY141" s="16">
        <v>7821</v>
      </c>
      <c r="AZ141" s="79">
        <f t="shared" si="578"/>
        <v>682936</v>
      </c>
      <c r="BA141" s="80">
        <f t="shared" si="579"/>
        <v>512630</v>
      </c>
      <c r="BB141" s="70">
        <v>137934</v>
      </c>
      <c r="BC141" s="70">
        <v>374696</v>
      </c>
      <c r="BD141" s="70">
        <v>33976</v>
      </c>
      <c r="BE141" s="70">
        <v>123020</v>
      </c>
      <c r="BF141" s="70">
        <v>4859</v>
      </c>
      <c r="BG141" s="70">
        <v>8451</v>
      </c>
      <c r="BH141" s="39">
        <f t="shared" si="580"/>
        <v>658769</v>
      </c>
      <c r="BI141" s="86">
        <f t="shared" si="581"/>
        <v>496958</v>
      </c>
      <c r="BJ141" s="16">
        <v>133942</v>
      </c>
      <c r="BK141" s="16">
        <v>363016</v>
      </c>
      <c r="BL141" s="16">
        <v>33068</v>
      </c>
      <c r="BM141" s="16">
        <v>117081</v>
      </c>
      <c r="BN141" s="16">
        <v>5102</v>
      </c>
      <c r="BO141" s="16">
        <v>6560</v>
      </c>
      <c r="BP141" s="79">
        <f t="shared" si="582"/>
        <v>644714</v>
      </c>
      <c r="BQ141" s="80">
        <f t="shared" si="583"/>
        <v>486275</v>
      </c>
      <c r="BR141" s="70">
        <v>132060</v>
      </c>
      <c r="BS141" s="70">
        <v>354215</v>
      </c>
      <c r="BT141" s="70">
        <v>31651</v>
      </c>
      <c r="BU141" s="70">
        <v>115416</v>
      </c>
      <c r="BV141" s="70">
        <v>5321</v>
      </c>
      <c r="BW141" s="70">
        <v>6051</v>
      </c>
      <c r="BX141" s="39">
        <f t="shared" si="584"/>
        <v>687716</v>
      </c>
      <c r="BY141" s="86">
        <f t="shared" si="585"/>
        <v>523037</v>
      </c>
      <c r="BZ141" s="16">
        <v>139779</v>
      </c>
      <c r="CA141" s="16">
        <v>383258</v>
      </c>
      <c r="CB141" s="16">
        <v>30586</v>
      </c>
      <c r="CC141" s="16">
        <v>123317</v>
      </c>
      <c r="CD141" s="16">
        <v>4678</v>
      </c>
      <c r="CE141" s="16">
        <v>6098</v>
      </c>
      <c r="CF141" s="79">
        <f t="shared" si="586"/>
        <v>624097</v>
      </c>
      <c r="CG141" s="80">
        <f t="shared" si="587"/>
        <v>471291</v>
      </c>
      <c r="CH141" s="70">
        <v>128716</v>
      </c>
      <c r="CI141" s="70">
        <v>342575</v>
      </c>
      <c r="CJ141" s="70">
        <v>28094</v>
      </c>
      <c r="CK141" s="70">
        <v>113941</v>
      </c>
      <c r="CL141" s="70">
        <v>5284</v>
      </c>
      <c r="CM141" s="70">
        <v>5487</v>
      </c>
      <c r="CN141" s="39">
        <f t="shared" si="588"/>
        <v>681723</v>
      </c>
      <c r="CO141" s="86">
        <f t="shared" si="589"/>
        <v>519878</v>
      </c>
      <c r="CP141" s="16">
        <v>138270</v>
      </c>
      <c r="CQ141" s="16">
        <v>381608</v>
      </c>
      <c r="CR141" s="16">
        <v>33481</v>
      </c>
      <c r="CS141" s="16">
        <v>117945</v>
      </c>
      <c r="CT141" s="16">
        <v>4435</v>
      </c>
      <c r="CU141" s="16">
        <v>5984</v>
      </c>
      <c r="CV141" s="79">
        <f t="shared" si="590"/>
        <v>677725</v>
      </c>
      <c r="CW141" s="80">
        <f t="shared" si="591"/>
        <v>519958</v>
      </c>
      <c r="CX141" s="70">
        <v>142576</v>
      </c>
      <c r="CY141" s="70">
        <v>377382</v>
      </c>
      <c r="CZ141" s="70">
        <v>31413</v>
      </c>
      <c r="DA141" s="70">
        <v>115335</v>
      </c>
      <c r="DB141" s="70">
        <v>5166</v>
      </c>
      <c r="DC141" s="90">
        <v>5853</v>
      </c>
    </row>
    <row r="142" spans="1:107" x14ac:dyDescent="0.3">
      <c r="A142" s="180"/>
      <c r="B142" s="1">
        <v>411</v>
      </c>
      <c r="C142" s="1" t="s">
        <v>83</v>
      </c>
      <c r="D142" s="35">
        <f t="shared" si="592"/>
        <v>8432496</v>
      </c>
      <c r="E142" s="35">
        <f t="shared" si="593"/>
        <v>6880300</v>
      </c>
      <c r="F142" s="35">
        <f t="shared" si="594"/>
        <v>1834603</v>
      </c>
      <c r="G142" s="35">
        <f t="shared" si="595"/>
        <v>5045697</v>
      </c>
      <c r="H142" s="35">
        <f t="shared" si="596"/>
        <v>292715</v>
      </c>
      <c r="I142" s="35">
        <f t="shared" si="597"/>
        <v>1101035</v>
      </c>
      <c r="J142" s="35">
        <f t="shared" si="598"/>
        <v>83479</v>
      </c>
      <c r="K142" s="35">
        <f t="shared" si="599"/>
        <v>74967</v>
      </c>
      <c r="L142" s="39">
        <f t="shared" si="600"/>
        <v>676812</v>
      </c>
      <c r="M142" s="86">
        <f t="shared" si="601"/>
        <v>557203</v>
      </c>
      <c r="N142" s="16">
        <v>152740</v>
      </c>
      <c r="O142" s="16">
        <v>404463</v>
      </c>
      <c r="P142" s="16">
        <v>23774</v>
      </c>
      <c r="Q142" s="16">
        <v>81561</v>
      </c>
      <c r="R142" s="16">
        <v>7903</v>
      </c>
      <c r="S142" s="16">
        <v>6371</v>
      </c>
      <c r="T142" s="79">
        <f t="shared" si="570"/>
        <v>670309</v>
      </c>
      <c r="U142" s="80">
        <f t="shared" si="571"/>
        <v>550187</v>
      </c>
      <c r="V142" s="70">
        <v>152787</v>
      </c>
      <c r="W142" s="70">
        <v>397400</v>
      </c>
      <c r="X142" s="70">
        <v>23658</v>
      </c>
      <c r="Y142" s="70">
        <v>83434</v>
      </c>
      <c r="Z142" s="70">
        <v>7272</v>
      </c>
      <c r="AA142" s="70">
        <v>5758</v>
      </c>
      <c r="AB142" s="39">
        <f t="shared" si="572"/>
        <v>748884</v>
      </c>
      <c r="AC142" s="86">
        <f t="shared" si="573"/>
        <v>611920</v>
      </c>
      <c r="AD142" s="16">
        <v>163144</v>
      </c>
      <c r="AE142" s="16">
        <v>448776</v>
      </c>
      <c r="AF142" s="16">
        <v>27384</v>
      </c>
      <c r="AG142" s="16">
        <v>96404</v>
      </c>
      <c r="AH142" s="16">
        <v>6492</v>
      </c>
      <c r="AI142" s="16">
        <v>6684</v>
      </c>
      <c r="AJ142" s="79">
        <f t="shared" si="574"/>
        <v>706295</v>
      </c>
      <c r="AK142" s="80">
        <f t="shared" si="575"/>
        <v>574449</v>
      </c>
      <c r="AL142" s="70">
        <v>150688</v>
      </c>
      <c r="AM142" s="70">
        <v>423761</v>
      </c>
      <c r="AN142" s="70">
        <v>25695</v>
      </c>
      <c r="AO142" s="70">
        <v>93167</v>
      </c>
      <c r="AP142" s="70">
        <v>6665</v>
      </c>
      <c r="AQ142" s="70">
        <v>6319</v>
      </c>
      <c r="AR142" s="39">
        <f t="shared" si="576"/>
        <v>733854</v>
      </c>
      <c r="AS142" s="86">
        <f t="shared" si="577"/>
        <v>598975</v>
      </c>
      <c r="AT142" s="16">
        <v>165742</v>
      </c>
      <c r="AU142" s="16">
        <v>433233</v>
      </c>
      <c r="AV142" s="16">
        <v>25698</v>
      </c>
      <c r="AW142" s="16">
        <v>95024</v>
      </c>
      <c r="AX142" s="16">
        <v>7934</v>
      </c>
      <c r="AY142" s="16">
        <v>6223</v>
      </c>
      <c r="AZ142" s="79">
        <f t="shared" si="578"/>
        <v>701746</v>
      </c>
      <c r="BA142" s="80">
        <f t="shared" si="579"/>
        <v>569938</v>
      </c>
      <c r="BB142" s="70">
        <v>145976</v>
      </c>
      <c r="BC142" s="70">
        <v>423962</v>
      </c>
      <c r="BD142" s="70">
        <v>25754</v>
      </c>
      <c r="BE142" s="70">
        <v>93790</v>
      </c>
      <c r="BF142" s="70">
        <v>6045</v>
      </c>
      <c r="BG142" s="70">
        <v>6219</v>
      </c>
      <c r="BH142" s="39">
        <f t="shared" si="580"/>
        <v>694228</v>
      </c>
      <c r="BI142" s="86">
        <f t="shared" si="581"/>
        <v>564302</v>
      </c>
      <c r="BJ142" s="16">
        <v>150730</v>
      </c>
      <c r="BK142" s="16">
        <v>413572</v>
      </c>
      <c r="BL142" s="16">
        <v>24704</v>
      </c>
      <c r="BM142" s="16">
        <v>91192</v>
      </c>
      <c r="BN142" s="16">
        <v>7264</v>
      </c>
      <c r="BO142" s="16">
        <v>6766</v>
      </c>
      <c r="BP142" s="79">
        <f t="shared" si="582"/>
        <v>684751</v>
      </c>
      <c r="BQ142" s="80">
        <f t="shared" si="583"/>
        <v>557309</v>
      </c>
      <c r="BR142" s="70">
        <v>149251</v>
      </c>
      <c r="BS142" s="70">
        <v>408058</v>
      </c>
      <c r="BT142" s="70">
        <v>23598</v>
      </c>
      <c r="BU142" s="70">
        <v>90406</v>
      </c>
      <c r="BV142" s="70">
        <v>7034</v>
      </c>
      <c r="BW142" s="70">
        <v>6404</v>
      </c>
      <c r="BX142" s="39">
        <f t="shared" si="584"/>
        <v>709399</v>
      </c>
      <c r="BY142" s="86">
        <f t="shared" si="585"/>
        <v>578291</v>
      </c>
      <c r="BZ142" s="16">
        <v>149053</v>
      </c>
      <c r="CA142" s="16">
        <v>429238</v>
      </c>
      <c r="CB142" s="16">
        <v>22327</v>
      </c>
      <c r="CC142" s="16">
        <v>96250</v>
      </c>
      <c r="CD142" s="16">
        <v>6329</v>
      </c>
      <c r="CE142" s="16">
        <v>6202</v>
      </c>
      <c r="CF142" s="79">
        <f t="shared" si="586"/>
        <v>662351</v>
      </c>
      <c r="CG142" s="80">
        <f t="shared" si="587"/>
        <v>537278</v>
      </c>
      <c r="CH142" s="70">
        <v>143402</v>
      </c>
      <c r="CI142" s="70">
        <v>393876</v>
      </c>
      <c r="CJ142" s="70">
        <v>21182</v>
      </c>
      <c r="CK142" s="70">
        <v>90857</v>
      </c>
      <c r="CL142" s="70">
        <v>7311</v>
      </c>
      <c r="CM142" s="70">
        <v>5723</v>
      </c>
      <c r="CN142" s="39">
        <f t="shared" si="588"/>
        <v>711998</v>
      </c>
      <c r="CO142" s="86">
        <f t="shared" si="589"/>
        <v>580538</v>
      </c>
      <c r="CP142" s="16">
        <v>150271</v>
      </c>
      <c r="CQ142" s="16">
        <v>430267</v>
      </c>
      <c r="CR142" s="16">
        <v>24637</v>
      </c>
      <c r="CS142" s="16">
        <v>94638</v>
      </c>
      <c r="CT142" s="16">
        <v>6275</v>
      </c>
      <c r="CU142" s="16">
        <v>5910</v>
      </c>
      <c r="CV142" s="79">
        <f t="shared" si="590"/>
        <v>731869</v>
      </c>
      <c r="CW142" s="80">
        <f t="shared" si="591"/>
        <v>599910</v>
      </c>
      <c r="CX142" s="70">
        <v>160819</v>
      </c>
      <c r="CY142" s="70">
        <v>439091</v>
      </c>
      <c r="CZ142" s="70">
        <v>24304</v>
      </c>
      <c r="DA142" s="70">
        <v>94312</v>
      </c>
      <c r="DB142" s="70">
        <v>6955</v>
      </c>
      <c r="DC142" s="90">
        <v>6388</v>
      </c>
    </row>
    <row r="143" spans="1:107" x14ac:dyDescent="0.3">
      <c r="A143" s="180"/>
      <c r="B143" s="1">
        <v>412</v>
      </c>
      <c r="C143" s="1" t="s">
        <v>352</v>
      </c>
      <c r="D143" s="35">
        <f t="shared" si="592"/>
        <v>10917498</v>
      </c>
      <c r="E143" s="35">
        <f t="shared" si="593"/>
        <v>8053298</v>
      </c>
      <c r="F143" s="35">
        <f t="shared" si="594"/>
        <v>2018410</v>
      </c>
      <c r="G143" s="35">
        <f t="shared" si="595"/>
        <v>6034888</v>
      </c>
      <c r="H143" s="35">
        <f t="shared" si="596"/>
        <v>431266</v>
      </c>
      <c r="I143" s="35">
        <f t="shared" si="597"/>
        <v>2245152</v>
      </c>
      <c r="J143" s="35">
        <f t="shared" si="598"/>
        <v>80049</v>
      </c>
      <c r="K143" s="35">
        <f t="shared" si="599"/>
        <v>107733</v>
      </c>
      <c r="L143" s="39">
        <f t="shared" si="600"/>
        <v>863494</v>
      </c>
      <c r="M143" s="86">
        <f t="shared" si="601"/>
        <v>640660</v>
      </c>
      <c r="N143" s="16">
        <v>158962</v>
      </c>
      <c r="O143" s="16">
        <v>481698</v>
      </c>
      <c r="P143" s="16">
        <v>34034</v>
      </c>
      <c r="Q143" s="16">
        <v>171557</v>
      </c>
      <c r="R143" s="16">
        <v>7501</v>
      </c>
      <c r="S143" s="16">
        <v>9742</v>
      </c>
      <c r="T143" s="79">
        <f t="shared" si="570"/>
        <v>842031</v>
      </c>
      <c r="U143" s="80">
        <f t="shared" si="571"/>
        <v>625748</v>
      </c>
      <c r="V143" s="70">
        <v>154980</v>
      </c>
      <c r="W143" s="70">
        <v>470768</v>
      </c>
      <c r="X143" s="70">
        <v>34496</v>
      </c>
      <c r="Y143" s="70">
        <v>166723</v>
      </c>
      <c r="Z143" s="70">
        <v>6442</v>
      </c>
      <c r="AA143" s="70">
        <v>8622</v>
      </c>
      <c r="AB143" s="39">
        <f t="shared" si="572"/>
        <v>972767</v>
      </c>
      <c r="AC143" s="86">
        <f t="shared" si="573"/>
        <v>720319</v>
      </c>
      <c r="AD143" s="16">
        <v>182095</v>
      </c>
      <c r="AE143" s="16">
        <v>538224</v>
      </c>
      <c r="AF143" s="16">
        <v>40795</v>
      </c>
      <c r="AG143" s="16">
        <v>195657</v>
      </c>
      <c r="AH143" s="16">
        <v>6345</v>
      </c>
      <c r="AI143" s="16">
        <v>9651</v>
      </c>
      <c r="AJ143" s="79">
        <f t="shared" si="574"/>
        <v>932355</v>
      </c>
      <c r="AK143" s="80">
        <f t="shared" si="575"/>
        <v>686748</v>
      </c>
      <c r="AL143" s="70">
        <v>171954</v>
      </c>
      <c r="AM143" s="70">
        <v>514794</v>
      </c>
      <c r="AN143" s="70">
        <v>38672</v>
      </c>
      <c r="AO143" s="70">
        <v>191091</v>
      </c>
      <c r="AP143" s="70">
        <v>6775</v>
      </c>
      <c r="AQ143" s="70">
        <v>9069</v>
      </c>
      <c r="AR143" s="39">
        <f t="shared" si="576"/>
        <v>952071</v>
      </c>
      <c r="AS143" s="86">
        <f t="shared" si="577"/>
        <v>700631</v>
      </c>
      <c r="AT143" s="16">
        <v>182205</v>
      </c>
      <c r="AU143" s="16">
        <v>518426</v>
      </c>
      <c r="AV143" s="16">
        <v>37994</v>
      </c>
      <c r="AW143" s="16">
        <v>196926</v>
      </c>
      <c r="AX143" s="16">
        <v>7473</v>
      </c>
      <c r="AY143" s="16">
        <v>9047</v>
      </c>
      <c r="AZ143" s="79">
        <f t="shared" si="578"/>
        <v>926402</v>
      </c>
      <c r="BA143" s="80">
        <f t="shared" si="579"/>
        <v>680802</v>
      </c>
      <c r="BB143" s="70">
        <v>167758</v>
      </c>
      <c r="BC143" s="70">
        <v>513044</v>
      </c>
      <c r="BD143" s="70">
        <v>37850</v>
      </c>
      <c r="BE143" s="70">
        <v>192412</v>
      </c>
      <c r="BF143" s="70">
        <v>6357</v>
      </c>
      <c r="BG143" s="70">
        <v>8981</v>
      </c>
      <c r="BH143" s="39">
        <f t="shared" si="580"/>
        <v>899376</v>
      </c>
      <c r="BI143" s="86">
        <f t="shared" si="581"/>
        <v>662626</v>
      </c>
      <c r="BJ143" s="16">
        <v>165473</v>
      </c>
      <c r="BK143" s="16">
        <v>497153</v>
      </c>
      <c r="BL143" s="16">
        <v>36329</v>
      </c>
      <c r="BM143" s="16">
        <v>184810</v>
      </c>
      <c r="BN143" s="16">
        <v>6876</v>
      </c>
      <c r="BO143" s="16">
        <v>8735</v>
      </c>
      <c r="BP143" s="79">
        <f t="shared" si="582"/>
        <v>883418</v>
      </c>
      <c r="BQ143" s="80">
        <f t="shared" si="583"/>
        <v>648902</v>
      </c>
      <c r="BR143" s="70">
        <v>162143</v>
      </c>
      <c r="BS143" s="70">
        <v>486759</v>
      </c>
      <c r="BT143" s="70">
        <v>34397</v>
      </c>
      <c r="BU143" s="70">
        <v>184008</v>
      </c>
      <c r="BV143" s="70">
        <v>6859</v>
      </c>
      <c r="BW143" s="70">
        <v>9252</v>
      </c>
      <c r="BX143" s="39">
        <f t="shared" si="584"/>
        <v>940385</v>
      </c>
      <c r="BY143" s="86">
        <f t="shared" si="585"/>
        <v>692536</v>
      </c>
      <c r="BZ143" s="16">
        <v>171485</v>
      </c>
      <c r="CA143" s="16">
        <v>521051</v>
      </c>
      <c r="CB143" s="16">
        <v>33576</v>
      </c>
      <c r="CC143" s="16">
        <v>199296</v>
      </c>
      <c r="CD143" s="16">
        <v>6114</v>
      </c>
      <c r="CE143" s="16">
        <v>8863</v>
      </c>
      <c r="CF143" s="79">
        <f t="shared" si="586"/>
        <v>855378</v>
      </c>
      <c r="CG143" s="80">
        <f t="shared" si="587"/>
        <v>625055</v>
      </c>
      <c r="CH143" s="70">
        <v>159638</v>
      </c>
      <c r="CI143" s="70">
        <v>465417</v>
      </c>
      <c r="CJ143" s="70">
        <v>31199</v>
      </c>
      <c r="CK143" s="70">
        <v>183928</v>
      </c>
      <c r="CL143" s="70">
        <v>7081</v>
      </c>
      <c r="CM143" s="70">
        <v>8115</v>
      </c>
      <c r="CN143" s="39">
        <f t="shared" si="588"/>
        <v>925252</v>
      </c>
      <c r="CO143" s="86">
        <f t="shared" si="589"/>
        <v>682814</v>
      </c>
      <c r="CP143" s="16">
        <v>168501</v>
      </c>
      <c r="CQ143" s="16">
        <v>514313</v>
      </c>
      <c r="CR143" s="16">
        <v>37033</v>
      </c>
      <c r="CS143" s="16">
        <v>190853</v>
      </c>
      <c r="CT143" s="16">
        <v>5842</v>
      </c>
      <c r="CU143" s="16">
        <v>8710</v>
      </c>
      <c r="CV143" s="79">
        <f t="shared" si="590"/>
        <v>924569</v>
      </c>
      <c r="CW143" s="80">
        <f t="shared" si="591"/>
        <v>686457</v>
      </c>
      <c r="CX143" s="70">
        <v>173216</v>
      </c>
      <c r="CY143" s="70">
        <v>513241</v>
      </c>
      <c r="CZ143" s="70">
        <v>34891</v>
      </c>
      <c r="DA143" s="70">
        <v>187891</v>
      </c>
      <c r="DB143" s="70">
        <v>6384</v>
      </c>
      <c r="DC143" s="90">
        <v>8946</v>
      </c>
    </row>
    <row r="144" spans="1:107" x14ac:dyDescent="0.3">
      <c r="A144" s="180"/>
      <c r="B144" s="1">
        <v>413</v>
      </c>
      <c r="C144" s="1" t="s">
        <v>84</v>
      </c>
      <c r="D144" s="35">
        <f t="shared" si="592"/>
        <v>12358702</v>
      </c>
      <c r="E144" s="35">
        <f t="shared" si="593"/>
        <v>9872002</v>
      </c>
      <c r="F144" s="35">
        <f t="shared" si="594"/>
        <v>2451058</v>
      </c>
      <c r="G144" s="35">
        <f t="shared" si="595"/>
        <v>7420944</v>
      </c>
      <c r="H144" s="35">
        <f t="shared" si="596"/>
        <v>333709</v>
      </c>
      <c r="I144" s="35">
        <f t="shared" si="597"/>
        <v>2017916</v>
      </c>
      <c r="J144" s="35">
        <f t="shared" si="598"/>
        <v>71569</v>
      </c>
      <c r="K144" s="35">
        <f t="shared" si="599"/>
        <v>63506</v>
      </c>
      <c r="L144" s="39">
        <f t="shared" si="600"/>
        <v>975265</v>
      </c>
      <c r="M144" s="86">
        <f t="shared" si="601"/>
        <v>785913</v>
      </c>
      <c r="N144" s="16">
        <v>192177</v>
      </c>
      <c r="O144" s="16">
        <v>593736</v>
      </c>
      <c r="P144" s="16">
        <v>25426</v>
      </c>
      <c r="Q144" s="16">
        <v>150993</v>
      </c>
      <c r="R144" s="16">
        <v>7204</v>
      </c>
      <c r="S144" s="16">
        <v>5729</v>
      </c>
      <c r="T144" s="79">
        <f t="shared" si="570"/>
        <v>958610</v>
      </c>
      <c r="U144" s="80">
        <f t="shared" si="571"/>
        <v>767637</v>
      </c>
      <c r="V144" s="70">
        <v>187639</v>
      </c>
      <c r="W144" s="70">
        <v>579998</v>
      </c>
      <c r="X144" s="70">
        <v>25955</v>
      </c>
      <c r="Y144" s="70">
        <v>154349</v>
      </c>
      <c r="Z144" s="70">
        <v>5925</v>
      </c>
      <c r="AA144" s="70">
        <v>4744</v>
      </c>
      <c r="AB144" s="39">
        <f t="shared" si="572"/>
        <v>1103769</v>
      </c>
      <c r="AC144" s="86">
        <f t="shared" si="573"/>
        <v>882528</v>
      </c>
      <c r="AD144" s="16">
        <v>221521</v>
      </c>
      <c r="AE144" s="16">
        <v>661007</v>
      </c>
      <c r="AF144" s="16">
        <v>30728</v>
      </c>
      <c r="AG144" s="16">
        <v>179248</v>
      </c>
      <c r="AH144" s="16">
        <v>5584</v>
      </c>
      <c r="AI144" s="16">
        <v>5681</v>
      </c>
      <c r="AJ144" s="79">
        <f t="shared" si="574"/>
        <v>1055335</v>
      </c>
      <c r="AK144" s="80">
        <f t="shared" si="575"/>
        <v>840764</v>
      </c>
      <c r="AL144" s="70">
        <v>208899</v>
      </c>
      <c r="AM144" s="70">
        <v>631865</v>
      </c>
      <c r="AN144" s="70">
        <v>29350</v>
      </c>
      <c r="AO144" s="70">
        <v>174022</v>
      </c>
      <c r="AP144" s="70">
        <v>5809</v>
      </c>
      <c r="AQ144" s="70">
        <v>5390</v>
      </c>
      <c r="AR144" s="39">
        <f t="shared" si="576"/>
        <v>1070012</v>
      </c>
      <c r="AS144" s="86">
        <f t="shared" si="577"/>
        <v>852856</v>
      </c>
      <c r="AT144" s="16">
        <v>219070</v>
      </c>
      <c r="AU144" s="16">
        <v>633786</v>
      </c>
      <c r="AV144" s="16">
        <v>28334</v>
      </c>
      <c r="AW144" s="16">
        <v>176962</v>
      </c>
      <c r="AX144" s="16">
        <v>6732</v>
      </c>
      <c r="AY144" s="16">
        <v>5128</v>
      </c>
      <c r="AZ144" s="79">
        <f t="shared" si="578"/>
        <v>1052697</v>
      </c>
      <c r="BA144" s="80">
        <f t="shared" si="579"/>
        <v>837321</v>
      </c>
      <c r="BB144" s="70">
        <v>205615</v>
      </c>
      <c r="BC144" s="70">
        <v>631706</v>
      </c>
      <c r="BD144" s="70">
        <v>28905</v>
      </c>
      <c r="BE144" s="70">
        <v>175575</v>
      </c>
      <c r="BF144" s="70">
        <v>5634</v>
      </c>
      <c r="BG144" s="70">
        <v>5262</v>
      </c>
      <c r="BH144" s="39">
        <f t="shared" si="580"/>
        <v>1022342</v>
      </c>
      <c r="BI144" s="86">
        <f t="shared" si="581"/>
        <v>814642</v>
      </c>
      <c r="BJ144" s="16">
        <v>201238</v>
      </c>
      <c r="BK144" s="16">
        <v>613404</v>
      </c>
      <c r="BL144" s="16">
        <v>28345</v>
      </c>
      <c r="BM144" s="16">
        <v>167950</v>
      </c>
      <c r="BN144" s="16">
        <v>5908</v>
      </c>
      <c r="BO144" s="16">
        <v>5497</v>
      </c>
      <c r="BP144" s="79">
        <f t="shared" si="582"/>
        <v>1003894</v>
      </c>
      <c r="BQ144" s="80">
        <f t="shared" si="583"/>
        <v>798770</v>
      </c>
      <c r="BR144" s="70">
        <v>197867</v>
      </c>
      <c r="BS144" s="70">
        <v>600903</v>
      </c>
      <c r="BT144" s="70">
        <v>27097</v>
      </c>
      <c r="BU144" s="70">
        <v>166448</v>
      </c>
      <c r="BV144" s="70">
        <v>6015</v>
      </c>
      <c r="BW144" s="70">
        <v>5564</v>
      </c>
      <c r="BX144" s="39">
        <f t="shared" si="584"/>
        <v>1050039</v>
      </c>
      <c r="BY144" s="86">
        <f t="shared" si="585"/>
        <v>838553</v>
      </c>
      <c r="BZ144" s="16">
        <v>205752</v>
      </c>
      <c r="CA144" s="16">
        <v>632801</v>
      </c>
      <c r="CB144" s="16">
        <v>27106</v>
      </c>
      <c r="CC144" s="16">
        <v>174023</v>
      </c>
      <c r="CD144" s="16">
        <v>5232</v>
      </c>
      <c r="CE144" s="16">
        <v>5125</v>
      </c>
      <c r="CF144" s="79">
        <f t="shared" si="586"/>
        <v>958064</v>
      </c>
      <c r="CG144" s="80">
        <f t="shared" si="587"/>
        <v>758915</v>
      </c>
      <c r="CH144" s="70">
        <v>191612</v>
      </c>
      <c r="CI144" s="70">
        <v>567303</v>
      </c>
      <c r="CJ144" s="70">
        <v>24937</v>
      </c>
      <c r="CK144" s="70">
        <v>162677</v>
      </c>
      <c r="CL144" s="70">
        <v>6429</v>
      </c>
      <c r="CM144" s="70">
        <v>5106</v>
      </c>
      <c r="CN144" s="39">
        <f t="shared" si="588"/>
        <v>1049665</v>
      </c>
      <c r="CO144" s="86">
        <f t="shared" si="589"/>
        <v>841016</v>
      </c>
      <c r="CP144" s="16">
        <v>206377</v>
      </c>
      <c r="CQ144" s="16">
        <v>634639</v>
      </c>
      <c r="CR144" s="16">
        <v>29541</v>
      </c>
      <c r="CS144" s="16">
        <v>169013</v>
      </c>
      <c r="CT144" s="16">
        <v>5168</v>
      </c>
      <c r="CU144" s="16">
        <v>4927</v>
      </c>
      <c r="CV144" s="79">
        <f t="shared" si="590"/>
        <v>1059010</v>
      </c>
      <c r="CW144" s="80">
        <f t="shared" si="591"/>
        <v>853087</v>
      </c>
      <c r="CX144" s="70">
        <v>213291</v>
      </c>
      <c r="CY144" s="70">
        <v>639796</v>
      </c>
      <c r="CZ144" s="70">
        <v>27985</v>
      </c>
      <c r="DA144" s="70">
        <v>166656</v>
      </c>
      <c r="DB144" s="70">
        <v>5929</v>
      </c>
      <c r="DC144" s="90">
        <v>5353</v>
      </c>
    </row>
    <row r="145" spans="1:107" x14ac:dyDescent="0.3">
      <c r="A145" s="180"/>
      <c r="B145" s="1">
        <v>414</v>
      </c>
      <c r="C145" s="1" t="s">
        <v>85</v>
      </c>
      <c r="D145" s="35">
        <f t="shared" si="592"/>
        <v>15973386</v>
      </c>
      <c r="E145" s="35">
        <f t="shared" si="593"/>
        <v>12507373</v>
      </c>
      <c r="F145" s="35">
        <f t="shared" si="594"/>
        <v>3431092</v>
      </c>
      <c r="G145" s="35">
        <f t="shared" si="595"/>
        <v>9076281</v>
      </c>
      <c r="H145" s="35">
        <f t="shared" si="596"/>
        <v>360372</v>
      </c>
      <c r="I145" s="35">
        <f t="shared" si="597"/>
        <v>2923391</v>
      </c>
      <c r="J145" s="35">
        <f t="shared" si="598"/>
        <v>122274</v>
      </c>
      <c r="K145" s="35">
        <f t="shared" si="599"/>
        <v>59976</v>
      </c>
      <c r="L145" s="39">
        <f t="shared" si="600"/>
        <v>1302143</v>
      </c>
      <c r="M145" s="86">
        <f t="shared" si="601"/>
        <v>1023589</v>
      </c>
      <c r="N145" s="16">
        <v>282077</v>
      </c>
      <c r="O145" s="16">
        <v>741512</v>
      </c>
      <c r="P145" s="16">
        <v>28866</v>
      </c>
      <c r="Q145" s="16">
        <v>231333</v>
      </c>
      <c r="R145" s="16">
        <v>13551</v>
      </c>
      <c r="S145" s="16">
        <v>4804</v>
      </c>
      <c r="T145" s="79">
        <f t="shared" si="570"/>
        <v>1277197</v>
      </c>
      <c r="U145" s="80">
        <f t="shared" si="571"/>
        <v>995442</v>
      </c>
      <c r="V145" s="70">
        <v>272324</v>
      </c>
      <c r="W145" s="70">
        <v>723118</v>
      </c>
      <c r="X145" s="70">
        <v>29450</v>
      </c>
      <c r="Y145" s="70">
        <v>236009</v>
      </c>
      <c r="Z145" s="70">
        <v>11703</v>
      </c>
      <c r="AA145" s="70">
        <v>4593</v>
      </c>
      <c r="AB145" s="39">
        <f t="shared" si="572"/>
        <v>1503465</v>
      </c>
      <c r="AC145" s="86">
        <f t="shared" si="573"/>
        <v>1182973</v>
      </c>
      <c r="AD145" s="16">
        <v>333476</v>
      </c>
      <c r="AE145" s="16">
        <v>849497</v>
      </c>
      <c r="AF145" s="16">
        <v>34452</v>
      </c>
      <c r="AG145" s="16">
        <v>270443</v>
      </c>
      <c r="AH145" s="16">
        <v>10350</v>
      </c>
      <c r="AI145" s="16">
        <v>5247</v>
      </c>
      <c r="AJ145" s="79">
        <f t="shared" si="574"/>
        <v>1429799</v>
      </c>
      <c r="AK145" s="80">
        <f t="shared" si="575"/>
        <v>1117686</v>
      </c>
      <c r="AL145" s="70">
        <v>310845</v>
      </c>
      <c r="AM145" s="70">
        <v>806841</v>
      </c>
      <c r="AN145" s="70">
        <v>33076</v>
      </c>
      <c r="AO145" s="70">
        <v>263635</v>
      </c>
      <c r="AP145" s="70">
        <v>10137</v>
      </c>
      <c r="AQ145" s="70">
        <v>5265</v>
      </c>
      <c r="AR145" s="39">
        <f t="shared" si="576"/>
        <v>1456643</v>
      </c>
      <c r="AS145" s="86">
        <f t="shared" si="577"/>
        <v>1138289</v>
      </c>
      <c r="AT145" s="16">
        <v>322552</v>
      </c>
      <c r="AU145" s="16">
        <v>815737</v>
      </c>
      <c r="AV145" s="16">
        <v>32429</v>
      </c>
      <c r="AW145" s="16">
        <v>269541</v>
      </c>
      <c r="AX145" s="16">
        <v>11107</v>
      </c>
      <c r="AY145" s="16">
        <v>5277</v>
      </c>
      <c r="AZ145" s="79">
        <f t="shared" si="578"/>
        <v>1400615</v>
      </c>
      <c r="BA145" s="80">
        <f t="shared" si="579"/>
        <v>1090883</v>
      </c>
      <c r="BB145" s="70">
        <v>297249</v>
      </c>
      <c r="BC145" s="70">
        <v>793634</v>
      </c>
      <c r="BD145" s="70">
        <v>32356</v>
      </c>
      <c r="BE145" s="70">
        <v>262421</v>
      </c>
      <c r="BF145" s="70">
        <v>9806</v>
      </c>
      <c r="BG145" s="70">
        <v>5149</v>
      </c>
      <c r="BH145" s="39">
        <f t="shared" si="580"/>
        <v>1345269</v>
      </c>
      <c r="BI145" s="86">
        <f t="shared" si="581"/>
        <v>1046229</v>
      </c>
      <c r="BJ145" s="16">
        <v>284447</v>
      </c>
      <c r="BK145" s="16">
        <v>761782</v>
      </c>
      <c r="BL145" s="16">
        <v>31361</v>
      </c>
      <c r="BM145" s="16">
        <v>252344</v>
      </c>
      <c r="BN145" s="16">
        <v>9787</v>
      </c>
      <c r="BO145" s="16">
        <v>5548</v>
      </c>
      <c r="BP145" s="79">
        <f t="shared" si="582"/>
        <v>1339129</v>
      </c>
      <c r="BQ145" s="80">
        <f t="shared" si="583"/>
        <v>1038241</v>
      </c>
      <c r="BR145" s="70">
        <v>280713</v>
      </c>
      <c r="BS145" s="70">
        <v>757528</v>
      </c>
      <c r="BT145" s="70">
        <v>29350</v>
      </c>
      <c r="BU145" s="70">
        <v>256171</v>
      </c>
      <c r="BV145" s="70">
        <v>10198</v>
      </c>
      <c r="BW145" s="70">
        <v>5169</v>
      </c>
      <c r="BX145" s="39">
        <f t="shared" si="584"/>
        <v>1274634</v>
      </c>
      <c r="BY145" s="86">
        <f t="shared" si="585"/>
        <v>1000159</v>
      </c>
      <c r="BZ145" s="16">
        <v>270352</v>
      </c>
      <c r="CA145" s="16">
        <v>729807</v>
      </c>
      <c r="CB145" s="16">
        <v>26902</v>
      </c>
      <c r="CC145" s="16">
        <v>234246</v>
      </c>
      <c r="CD145" s="16">
        <v>8540</v>
      </c>
      <c r="CE145" s="16">
        <v>4787</v>
      </c>
      <c r="CF145" s="79">
        <f t="shared" si="586"/>
        <v>1154293</v>
      </c>
      <c r="CG145" s="80">
        <f t="shared" si="587"/>
        <v>903360</v>
      </c>
      <c r="CH145" s="70">
        <v>250176</v>
      </c>
      <c r="CI145" s="70">
        <v>653184</v>
      </c>
      <c r="CJ145" s="70">
        <v>24547</v>
      </c>
      <c r="CK145" s="70">
        <v>212122</v>
      </c>
      <c r="CL145" s="70">
        <v>9956</v>
      </c>
      <c r="CM145" s="70">
        <v>4308</v>
      </c>
      <c r="CN145" s="39">
        <f t="shared" si="588"/>
        <v>1243993</v>
      </c>
      <c r="CO145" s="86">
        <f t="shared" si="589"/>
        <v>983498</v>
      </c>
      <c r="CP145" s="16">
        <v>262633</v>
      </c>
      <c r="CQ145" s="16">
        <v>720865</v>
      </c>
      <c r="CR145" s="16">
        <v>29263</v>
      </c>
      <c r="CS145" s="16">
        <v>218305</v>
      </c>
      <c r="CT145" s="16">
        <v>8281</v>
      </c>
      <c r="CU145" s="16">
        <v>4646</v>
      </c>
      <c r="CV145" s="79">
        <f t="shared" si="590"/>
        <v>1246206</v>
      </c>
      <c r="CW145" s="80">
        <f t="shared" si="591"/>
        <v>987024</v>
      </c>
      <c r="CX145" s="70">
        <v>264248</v>
      </c>
      <c r="CY145" s="70">
        <v>722776</v>
      </c>
      <c r="CZ145" s="70">
        <v>28320</v>
      </c>
      <c r="DA145" s="70">
        <v>216821</v>
      </c>
      <c r="DB145" s="70">
        <v>8858</v>
      </c>
      <c r="DC145" s="90">
        <v>5183</v>
      </c>
    </row>
    <row r="146" spans="1:107" x14ac:dyDescent="0.3">
      <c r="A146" s="180"/>
      <c r="B146" s="1">
        <v>415</v>
      </c>
      <c r="C146" s="1" t="s">
        <v>86</v>
      </c>
      <c r="D146" s="35">
        <f t="shared" si="592"/>
        <v>6865628</v>
      </c>
      <c r="E146" s="35">
        <f t="shared" si="593"/>
        <v>5000863</v>
      </c>
      <c r="F146" s="35">
        <f t="shared" si="594"/>
        <v>1534901</v>
      </c>
      <c r="G146" s="35">
        <f t="shared" si="595"/>
        <v>3465962</v>
      </c>
      <c r="H146" s="35">
        <f t="shared" si="596"/>
        <v>231779</v>
      </c>
      <c r="I146" s="35">
        <f t="shared" si="597"/>
        <v>1538184</v>
      </c>
      <c r="J146" s="35">
        <f t="shared" si="598"/>
        <v>49194</v>
      </c>
      <c r="K146" s="35">
        <f t="shared" si="599"/>
        <v>45608</v>
      </c>
      <c r="L146" s="39">
        <f t="shared" si="600"/>
        <v>538794</v>
      </c>
      <c r="M146" s="86">
        <f t="shared" si="601"/>
        <v>391679</v>
      </c>
      <c r="N146" s="16">
        <v>113557</v>
      </c>
      <c r="O146" s="16">
        <v>278122</v>
      </c>
      <c r="P146" s="16">
        <v>18408</v>
      </c>
      <c r="Q146" s="16">
        <v>119971</v>
      </c>
      <c r="R146" s="16">
        <v>5014</v>
      </c>
      <c r="S146" s="16">
        <v>3722</v>
      </c>
      <c r="T146" s="79">
        <f t="shared" si="570"/>
        <v>534850</v>
      </c>
      <c r="U146" s="80">
        <f t="shared" si="571"/>
        <v>385466</v>
      </c>
      <c r="V146" s="70">
        <v>111573</v>
      </c>
      <c r="W146" s="70">
        <v>273893</v>
      </c>
      <c r="X146" s="70">
        <v>19168</v>
      </c>
      <c r="Y146" s="70">
        <v>121951</v>
      </c>
      <c r="Z146" s="70">
        <v>4716</v>
      </c>
      <c r="AA146" s="70">
        <v>3549</v>
      </c>
      <c r="AB146" s="39">
        <f t="shared" si="572"/>
        <v>637750</v>
      </c>
      <c r="AC146" s="86">
        <f t="shared" si="573"/>
        <v>466574</v>
      </c>
      <c r="AD146" s="16">
        <v>148698</v>
      </c>
      <c r="AE146" s="16">
        <v>317876</v>
      </c>
      <c r="AF146" s="16">
        <v>22076</v>
      </c>
      <c r="AG146" s="16">
        <v>140910</v>
      </c>
      <c r="AH146" s="16">
        <v>4085</v>
      </c>
      <c r="AI146" s="16">
        <v>4105</v>
      </c>
      <c r="AJ146" s="79">
        <f t="shared" si="574"/>
        <v>607749</v>
      </c>
      <c r="AK146" s="80">
        <f t="shared" si="575"/>
        <v>443484</v>
      </c>
      <c r="AL146" s="70">
        <v>138965</v>
      </c>
      <c r="AM146" s="70">
        <v>304519</v>
      </c>
      <c r="AN146" s="70">
        <v>21105</v>
      </c>
      <c r="AO146" s="70">
        <v>135407</v>
      </c>
      <c r="AP146" s="70">
        <v>4047</v>
      </c>
      <c r="AQ146" s="70">
        <v>3706</v>
      </c>
      <c r="AR146" s="39">
        <f t="shared" si="576"/>
        <v>609658</v>
      </c>
      <c r="AS146" s="86">
        <f t="shared" si="577"/>
        <v>442650</v>
      </c>
      <c r="AT146" s="16">
        <v>141688</v>
      </c>
      <c r="AU146" s="16">
        <v>300962</v>
      </c>
      <c r="AV146" s="16">
        <v>20365</v>
      </c>
      <c r="AW146" s="16">
        <v>138245</v>
      </c>
      <c r="AX146" s="16">
        <v>4392</v>
      </c>
      <c r="AY146" s="16">
        <v>4006</v>
      </c>
      <c r="AZ146" s="79">
        <f t="shared" si="578"/>
        <v>594333</v>
      </c>
      <c r="BA146" s="80">
        <f t="shared" si="579"/>
        <v>430679</v>
      </c>
      <c r="BB146" s="70">
        <v>132994</v>
      </c>
      <c r="BC146" s="70">
        <v>297685</v>
      </c>
      <c r="BD146" s="70">
        <v>20457</v>
      </c>
      <c r="BE146" s="70">
        <v>135136</v>
      </c>
      <c r="BF146" s="70">
        <v>3911</v>
      </c>
      <c r="BG146" s="70">
        <v>4150</v>
      </c>
      <c r="BH146" s="39">
        <f t="shared" si="580"/>
        <v>564029</v>
      </c>
      <c r="BI146" s="86">
        <f t="shared" si="581"/>
        <v>407877</v>
      </c>
      <c r="BJ146" s="16">
        <v>123874</v>
      </c>
      <c r="BK146" s="16">
        <v>284003</v>
      </c>
      <c r="BL146" s="16">
        <v>19333</v>
      </c>
      <c r="BM146" s="16">
        <v>129179</v>
      </c>
      <c r="BN146" s="16">
        <v>3807</v>
      </c>
      <c r="BO146" s="16">
        <v>3833</v>
      </c>
      <c r="BP146" s="79">
        <f t="shared" si="582"/>
        <v>553288</v>
      </c>
      <c r="BQ146" s="80">
        <f t="shared" si="583"/>
        <v>397620</v>
      </c>
      <c r="BR146" s="70">
        <v>120275</v>
      </c>
      <c r="BS146" s="70">
        <v>277345</v>
      </c>
      <c r="BT146" s="70">
        <v>18033</v>
      </c>
      <c r="BU146" s="70">
        <v>129962</v>
      </c>
      <c r="BV146" s="70">
        <v>3804</v>
      </c>
      <c r="BW146" s="70">
        <v>3869</v>
      </c>
      <c r="BX146" s="39">
        <f t="shared" si="584"/>
        <v>575891</v>
      </c>
      <c r="BY146" s="86">
        <f t="shared" si="585"/>
        <v>421024</v>
      </c>
      <c r="BZ146" s="16">
        <v>130277</v>
      </c>
      <c r="CA146" s="16">
        <v>290747</v>
      </c>
      <c r="CB146" s="16">
        <v>18097</v>
      </c>
      <c r="CC146" s="16">
        <v>129578</v>
      </c>
      <c r="CD146" s="16">
        <v>3553</v>
      </c>
      <c r="CE146" s="16">
        <v>3639</v>
      </c>
      <c r="CF146" s="79">
        <f t="shared" si="586"/>
        <v>515681</v>
      </c>
      <c r="CG146" s="80">
        <f t="shared" si="587"/>
        <v>374225</v>
      </c>
      <c r="CH146" s="70">
        <v>116784</v>
      </c>
      <c r="CI146" s="70">
        <v>257441</v>
      </c>
      <c r="CJ146" s="70">
        <v>16274</v>
      </c>
      <c r="CK146" s="70">
        <v>117673</v>
      </c>
      <c r="CL146" s="70">
        <v>4040</v>
      </c>
      <c r="CM146" s="70">
        <v>3469</v>
      </c>
      <c r="CN146" s="39">
        <f t="shared" si="588"/>
        <v>568784</v>
      </c>
      <c r="CO146" s="86">
        <f t="shared" si="589"/>
        <v>420381</v>
      </c>
      <c r="CP146" s="16">
        <v>127292</v>
      </c>
      <c r="CQ146" s="16">
        <v>293089</v>
      </c>
      <c r="CR146" s="16">
        <v>19647</v>
      </c>
      <c r="CS146" s="16">
        <v>121362</v>
      </c>
      <c r="CT146" s="16">
        <v>3689</v>
      </c>
      <c r="CU146" s="16">
        <v>3705</v>
      </c>
      <c r="CV146" s="79">
        <f t="shared" si="590"/>
        <v>564821</v>
      </c>
      <c r="CW146" s="80">
        <f t="shared" si="591"/>
        <v>419204</v>
      </c>
      <c r="CX146" s="70">
        <v>128924</v>
      </c>
      <c r="CY146" s="70">
        <v>290280</v>
      </c>
      <c r="CZ146" s="70">
        <v>18816</v>
      </c>
      <c r="DA146" s="70">
        <v>118810</v>
      </c>
      <c r="DB146" s="70">
        <v>4136</v>
      </c>
      <c r="DC146" s="90">
        <v>3855</v>
      </c>
    </row>
    <row r="147" spans="1:107" x14ac:dyDescent="0.3">
      <c r="A147" s="180"/>
      <c r="B147" s="1">
        <v>416</v>
      </c>
      <c r="C147" s="1" t="s">
        <v>87</v>
      </c>
      <c r="D147" s="35">
        <f t="shared" si="592"/>
        <v>11762793</v>
      </c>
      <c r="E147" s="35">
        <f t="shared" si="593"/>
        <v>9135175</v>
      </c>
      <c r="F147" s="35">
        <f t="shared" si="594"/>
        <v>2565140</v>
      </c>
      <c r="G147" s="35">
        <f t="shared" si="595"/>
        <v>6570035</v>
      </c>
      <c r="H147" s="35">
        <f t="shared" si="596"/>
        <v>241892</v>
      </c>
      <c r="I147" s="35">
        <f t="shared" si="597"/>
        <v>2236174</v>
      </c>
      <c r="J147" s="35">
        <f t="shared" si="598"/>
        <v>87187</v>
      </c>
      <c r="K147" s="35">
        <f t="shared" si="599"/>
        <v>62365</v>
      </c>
      <c r="L147" s="39">
        <f t="shared" si="600"/>
        <v>950879</v>
      </c>
      <c r="M147" s="86">
        <f t="shared" si="601"/>
        <v>748271</v>
      </c>
      <c r="N147" s="16">
        <v>209551</v>
      </c>
      <c r="O147" s="16">
        <v>538720</v>
      </c>
      <c r="P147" s="16">
        <v>18990</v>
      </c>
      <c r="Q147" s="16">
        <v>169084</v>
      </c>
      <c r="R147" s="16">
        <v>8967</v>
      </c>
      <c r="S147" s="16">
        <v>5567</v>
      </c>
      <c r="T147" s="79">
        <f t="shared" si="570"/>
        <v>934498</v>
      </c>
      <c r="U147" s="80">
        <f t="shared" si="571"/>
        <v>731616</v>
      </c>
      <c r="V147" s="70">
        <v>205469</v>
      </c>
      <c r="W147" s="70">
        <v>526147</v>
      </c>
      <c r="X147" s="70">
        <v>18362</v>
      </c>
      <c r="Y147" s="70">
        <v>171988</v>
      </c>
      <c r="Z147" s="70">
        <v>7764</v>
      </c>
      <c r="AA147" s="70">
        <v>4768</v>
      </c>
      <c r="AB147" s="39">
        <f t="shared" si="572"/>
        <v>1060428</v>
      </c>
      <c r="AC147" s="86">
        <f t="shared" si="573"/>
        <v>826367</v>
      </c>
      <c r="AD147" s="16">
        <v>234315</v>
      </c>
      <c r="AE147" s="16">
        <v>592052</v>
      </c>
      <c r="AF147" s="16">
        <v>22151</v>
      </c>
      <c r="AG147" s="16">
        <v>199372</v>
      </c>
      <c r="AH147" s="16">
        <v>7336</v>
      </c>
      <c r="AI147" s="16">
        <v>5202</v>
      </c>
      <c r="AJ147" s="79">
        <f t="shared" si="574"/>
        <v>1014074</v>
      </c>
      <c r="AK147" s="80">
        <f t="shared" si="575"/>
        <v>787264</v>
      </c>
      <c r="AL147" s="70">
        <v>221929</v>
      </c>
      <c r="AM147" s="70">
        <v>565335</v>
      </c>
      <c r="AN147" s="70">
        <v>21484</v>
      </c>
      <c r="AO147" s="70">
        <v>192629</v>
      </c>
      <c r="AP147" s="70">
        <v>7450</v>
      </c>
      <c r="AQ147" s="70">
        <v>5247</v>
      </c>
      <c r="AR147" s="39">
        <f t="shared" si="576"/>
        <v>1029225</v>
      </c>
      <c r="AS147" s="86">
        <f t="shared" si="577"/>
        <v>797881</v>
      </c>
      <c r="AT147" s="16">
        <v>230033</v>
      </c>
      <c r="AU147" s="16">
        <v>567848</v>
      </c>
      <c r="AV147" s="16">
        <v>20977</v>
      </c>
      <c r="AW147" s="16">
        <v>197643</v>
      </c>
      <c r="AX147" s="16">
        <v>7677</v>
      </c>
      <c r="AY147" s="16">
        <v>5047</v>
      </c>
      <c r="AZ147" s="79">
        <f t="shared" si="578"/>
        <v>1008650</v>
      </c>
      <c r="BA147" s="80">
        <f t="shared" si="579"/>
        <v>781048</v>
      </c>
      <c r="BB147" s="70">
        <v>215080</v>
      </c>
      <c r="BC147" s="70">
        <v>565968</v>
      </c>
      <c r="BD147" s="70">
        <v>21049</v>
      </c>
      <c r="BE147" s="70">
        <v>194359</v>
      </c>
      <c r="BF147" s="70">
        <v>6770</v>
      </c>
      <c r="BG147" s="70">
        <v>5424</v>
      </c>
      <c r="BH147" s="39">
        <f t="shared" si="580"/>
        <v>995867</v>
      </c>
      <c r="BI147" s="86">
        <f t="shared" si="581"/>
        <v>772231</v>
      </c>
      <c r="BJ147" s="16">
        <v>214701</v>
      </c>
      <c r="BK147" s="16">
        <v>557530</v>
      </c>
      <c r="BL147" s="16">
        <v>20600</v>
      </c>
      <c r="BM147" s="16">
        <v>190127</v>
      </c>
      <c r="BN147" s="16">
        <v>7123</v>
      </c>
      <c r="BO147" s="16">
        <v>5786</v>
      </c>
      <c r="BP147" s="79">
        <f t="shared" si="582"/>
        <v>975015</v>
      </c>
      <c r="BQ147" s="80">
        <f t="shared" si="583"/>
        <v>752617</v>
      </c>
      <c r="BR147" s="70">
        <v>209462</v>
      </c>
      <c r="BS147" s="70">
        <v>543155</v>
      </c>
      <c r="BT147" s="70">
        <v>20043</v>
      </c>
      <c r="BU147" s="70">
        <v>189530</v>
      </c>
      <c r="BV147" s="70">
        <v>7273</v>
      </c>
      <c r="BW147" s="70">
        <v>5552</v>
      </c>
      <c r="BX147" s="39">
        <f t="shared" si="584"/>
        <v>963719</v>
      </c>
      <c r="BY147" s="86">
        <f t="shared" si="585"/>
        <v>743593</v>
      </c>
      <c r="BZ147" s="16">
        <v>206299</v>
      </c>
      <c r="CA147" s="16">
        <v>537294</v>
      </c>
      <c r="CB147" s="16">
        <v>19120</v>
      </c>
      <c r="CC147" s="16">
        <v>189533</v>
      </c>
      <c r="CD147" s="16">
        <v>6218</v>
      </c>
      <c r="CE147" s="16">
        <v>5255</v>
      </c>
      <c r="CF147" s="79">
        <f t="shared" si="586"/>
        <v>885723</v>
      </c>
      <c r="CG147" s="80">
        <f t="shared" si="587"/>
        <v>679086</v>
      </c>
      <c r="CH147" s="70">
        <v>194776</v>
      </c>
      <c r="CI147" s="70">
        <v>484310</v>
      </c>
      <c r="CJ147" s="70">
        <v>17925</v>
      </c>
      <c r="CK147" s="70">
        <v>176650</v>
      </c>
      <c r="CL147" s="70">
        <v>7338</v>
      </c>
      <c r="CM147" s="70">
        <v>4724</v>
      </c>
      <c r="CN147" s="39">
        <f t="shared" si="588"/>
        <v>962768</v>
      </c>
      <c r="CO147" s="86">
        <f t="shared" si="589"/>
        <v>748219</v>
      </c>
      <c r="CP147" s="16">
        <v>207650</v>
      </c>
      <c r="CQ147" s="16">
        <v>540569</v>
      </c>
      <c r="CR147" s="16">
        <v>21011</v>
      </c>
      <c r="CS147" s="16">
        <v>182381</v>
      </c>
      <c r="CT147" s="16">
        <v>6192</v>
      </c>
      <c r="CU147" s="16">
        <v>4965</v>
      </c>
      <c r="CV147" s="79">
        <f t="shared" si="590"/>
        <v>981947</v>
      </c>
      <c r="CW147" s="80">
        <f t="shared" si="591"/>
        <v>766982</v>
      </c>
      <c r="CX147" s="70">
        <v>215875</v>
      </c>
      <c r="CY147" s="70">
        <v>551107</v>
      </c>
      <c r="CZ147" s="70">
        <v>20180</v>
      </c>
      <c r="DA147" s="70">
        <v>182878</v>
      </c>
      <c r="DB147" s="70">
        <v>7079</v>
      </c>
      <c r="DC147" s="90">
        <v>4828</v>
      </c>
    </row>
    <row r="148" spans="1:107" x14ac:dyDescent="0.3">
      <c r="A148" s="180"/>
      <c r="B148" s="1">
        <v>417</v>
      </c>
      <c r="C148" s="1" t="s">
        <v>88</v>
      </c>
      <c r="D148" s="35">
        <f t="shared" si="592"/>
        <v>9638320</v>
      </c>
      <c r="E148" s="35">
        <f t="shared" si="593"/>
        <v>7693693</v>
      </c>
      <c r="F148" s="35">
        <f t="shared" si="594"/>
        <v>2058960</v>
      </c>
      <c r="G148" s="35">
        <f t="shared" si="595"/>
        <v>5634733</v>
      </c>
      <c r="H148" s="35">
        <f t="shared" si="596"/>
        <v>165875</v>
      </c>
      <c r="I148" s="35">
        <f t="shared" si="597"/>
        <v>1674328</v>
      </c>
      <c r="J148" s="35">
        <f t="shared" si="598"/>
        <v>60859</v>
      </c>
      <c r="K148" s="35">
        <f t="shared" si="599"/>
        <v>43565</v>
      </c>
      <c r="L148" s="39">
        <f t="shared" si="600"/>
        <v>749267</v>
      </c>
      <c r="M148" s="86">
        <f t="shared" si="601"/>
        <v>594908</v>
      </c>
      <c r="N148" s="16">
        <v>153633</v>
      </c>
      <c r="O148" s="16">
        <v>441275</v>
      </c>
      <c r="P148" s="16">
        <v>12938</v>
      </c>
      <c r="Q148" s="16">
        <v>131373</v>
      </c>
      <c r="R148" s="16">
        <v>6156</v>
      </c>
      <c r="S148" s="16">
        <v>3892</v>
      </c>
      <c r="T148" s="79">
        <f t="shared" si="570"/>
        <v>740540</v>
      </c>
      <c r="U148" s="80">
        <f t="shared" si="571"/>
        <v>585200</v>
      </c>
      <c r="V148" s="70">
        <v>151645</v>
      </c>
      <c r="W148" s="70">
        <v>433555</v>
      </c>
      <c r="X148" s="70">
        <v>12896</v>
      </c>
      <c r="Y148" s="70">
        <v>133821</v>
      </c>
      <c r="Z148" s="70">
        <v>5214</v>
      </c>
      <c r="AA148" s="70">
        <v>3409</v>
      </c>
      <c r="AB148" s="39">
        <f t="shared" si="572"/>
        <v>944589</v>
      </c>
      <c r="AC148" s="86">
        <f t="shared" si="573"/>
        <v>764627</v>
      </c>
      <c r="AD148" s="16">
        <v>212985</v>
      </c>
      <c r="AE148" s="16">
        <v>551642</v>
      </c>
      <c r="AF148" s="16">
        <v>15862</v>
      </c>
      <c r="AG148" s="16">
        <v>154987</v>
      </c>
      <c r="AH148" s="16">
        <v>5108</v>
      </c>
      <c r="AI148" s="16">
        <v>4005</v>
      </c>
      <c r="AJ148" s="79">
        <f t="shared" si="574"/>
        <v>887648</v>
      </c>
      <c r="AK148" s="80">
        <f t="shared" si="575"/>
        <v>712980</v>
      </c>
      <c r="AL148" s="70">
        <v>195650</v>
      </c>
      <c r="AM148" s="70">
        <v>517330</v>
      </c>
      <c r="AN148" s="70">
        <v>14996</v>
      </c>
      <c r="AO148" s="70">
        <v>150667</v>
      </c>
      <c r="AP148" s="70">
        <v>5323</v>
      </c>
      <c r="AQ148" s="70">
        <v>3682</v>
      </c>
      <c r="AR148" s="39">
        <f t="shared" si="576"/>
        <v>892211</v>
      </c>
      <c r="AS148" s="86">
        <f t="shared" si="577"/>
        <v>715798</v>
      </c>
      <c r="AT148" s="16">
        <v>203066</v>
      </c>
      <c r="AU148" s="16">
        <v>512732</v>
      </c>
      <c r="AV148" s="16">
        <v>14797</v>
      </c>
      <c r="AW148" s="16">
        <v>152032</v>
      </c>
      <c r="AX148" s="16">
        <v>6088</v>
      </c>
      <c r="AY148" s="16">
        <v>3496</v>
      </c>
      <c r="AZ148" s="79">
        <f t="shared" si="578"/>
        <v>843101</v>
      </c>
      <c r="BA148" s="80">
        <f t="shared" si="579"/>
        <v>670189</v>
      </c>
      <c r="BB148" s="70">
        <v>177599</v>
      </c>
      <c r="BC148" s="70">
        <v>492590</v>
      </c>
      <c r="BD148" s="70">
        <v>14864</v>
      </c>
      <c r="BE148" s="70">
        <v>149719</v>
      </c>
      <c r="BF148" s="70">
        <v>4725</v>
      </c>
      <c r="BG148" s="70">
        <v>3604</v>
      </c>
      <c r="BH148" s="39">
        <f t="shared" si="580"/>
        <v>768699</v>
      </c>
      <c r="BI148" s="86">
        <f t="shared" si="581"/>
        <v>604553</v>
      </c>
      <c r="BJ148" s="16">
        <v>159146</v>
      </c>
      <c r="BK148" s="16">
        <v>445407</v>
      </c>
      <c r="BL148" s="16">
        <v>14173</v>
      </c>
      <c r="BM148" s="16">
        <v>141054</v>
      </c>
      <c r="BN148" s="16">
        <v>5009</v>
      </c>
      <c r="BO148" s="16">
        <v>3910</v>
      </c>
      <c r="BP148" s="79">
        <f t="shared" si="582"/>
        <v>755758</v>
      </c>
      <c r="BQ148" s="80">
        <f t="shared" si="583"/>
        <v>591144</v>
      </c>
      <c r="BR148" s="70">
        <v>155981</v>
      </c>
      <c r="BS148" s="70">
        <v>435163</v>
      </c>
      <c r="BT148" s="70">
        <v>13568</v>
      </c>
      <c r="BU148" s="70">
        <v>142275</v>
      </c>
      <c r="BV148" s="70">
        <v>5120</v>
      </c>
      <c r="BW148" s="70">
        <v>3651</v>
      </c>
      <c r="BX148" s="39">
        <f t="shared" si="584"/>
        <v>806513</v>
      </c>
      <c r="BY148" s="86">
        <f t="shared" si="585"/>
        <v>648932</v>
      </c>
      <c r="BZ148" s="16">
        <v>173413</v>
      </c>
      <c r="CA148" s="16">
        <v>475519</v>
      </c>
      <c r="CB148" s="16">
        <v>13132</v>
      </c>
      <c r="CC148" s="16">
        <v>136285</v>
      </c>
      <c r="CD148" s="16">
        <v>4581</v>
      </c>
      <c r="CE148" s="16">
        <v>3583</v>
      </c>
      <c r="CF148" s="79">
        <f t="shared" si="586"/>
        <v>708409</v>
      </c>
      <c r="CG148" s="80">
        <f t="shared" si="587"/>
        <v>563331</v>
      </c>
      <c r="CH148" s="70">
        <v>154901</v>
      </c>
      <c r="CI148" s="70">
        <v>408430</v>
      </c>
      <c r="CJ148" s="70">
        <v>11783</v>
      </c>
      <c r="CK148" s="70">
        <v>125333</v>
      </c>
      <c r="CL148" s="70">
        <v>4817</v>
      </c>
      <c r="CM148" s="70">
        <v>3145</v>
      </c>
      <c r="CN148" s="39">
        <f t="shared" si="588"/>
        <v>788814</v>
      </c>
      <c r="CO148" s="86">
        <f t="shared" si="589"/>
        <v>637893</v>
      </c>
      <c r="CP148" s="16">
        <v>163700</v>
      </c>
      <c r="CQ148" s="16">
        <v>474193</v>
      </c>
      <c r="CR148" s="16">
        <v>13997</v>
      </c>
      <c r="CS148" s="16">
        <v>129505</v>
      </c>
      <c r="CT148" s="16">
        <v>4205</v>
      </c>
      <c r="CU148" s="16">
        <v>3214</v>
      </c>
      <c r="CV148" s="79">
        <f t="shared" si="590"/>
        <v>752771</v>
      </c>
      <c r="CW148" s="80">
        <f t="shared" si="591"/>
        <v>604138</v>
      </c>
      <c r="CX148" s="70">
        <v>157241</v>
      </c>
      <c r="CY148" s="70">
        <v>446897</v>
      </c>
      <c r="CZ148" s="70">
        <v>12869</v>
      </c>
      <c r="DA148" s="70">
        <v>127277</v>
      </c>
      <c r="DB148" s="70">
        <v>4513</v>
      </c>
      <c r="DC148" s="90">
        <v>3974</v>
      </c>
    </row>
    <row r="149" spans="1:107" x14ac:dyDescent="0.3">
      <c r="A149" s="180"/>
      <c r="B149" s="1">
        <v>418</v>
      </c>
      <c r="C149" s="1" t="s">
        <v>89</v>
      </c>
      <c r="D149" s="35">
        <f t="shared" si="592"/>
        <v>9631521</v>
      </c>
      <c r="E149" s="35">
        <f t="shared" si="593"/>
        <v>8070387</v>
      </c>
      <c r="F149" s="35">
        <f t="shared" si="594"/>
        <v>2259004</v>
      </c>
      <c r="G149" s="35">
        <f t="shared" si="595"/>
        <v>5811383</v>
      </c>
      <c r="H149" s="35">
        <f t="shared" si="596"/>
        <v>191007</v>
      </c>
      <c r="I149" s="35">
        <f t="shared" si="597"/>
        <v>1231787</v>
      </c>
      <c r="J149" s="35">
        <f t="shared" si="598"/>
        <v>91762</v>
      </c>
      <c r="K149" s="35">
        <f t="shared" si="599"/>
        <v>46578</v>
      </c>
      <c r="L149" s="39">
        <f t="shared" si="600"/>
        <v>738098</v>
      </c>
      <c r="M149" s="86">
        <f t="shared" si="601"/>
        <v>616900</v>
      </c>
      <c r="N149" s="16">
        <v>166922</v>
      </c>
      <c r="O149" s="16">
        <v>449978</v>
      </c>
      <c r="P149" s="16">
        <v>14029</v>
      </c>
      <c r="Q149" s="16">
        <v>94610</v>
      </c>
      <c r="R149" s="16">
        <v>8893</v>
      </c>
      <c r="S149" s="16">
        <v>3666</v>
      </c>
      <c r="T149" s="79">
        <f t="shared" si="570"/>
        <v>738428</v>
      </c>
      <c r="U149" s="80">
        <f t="shared" si="571"/>
        <v>614637</v>
      </c>
      <c r="V149" s="70">
        <v>168627</v>
      </c>
      <c r="W149" s="70">
        <v>446010</v>
      </c>
      <c r="X149" s="70">
        <v>14163</v>
      </c>
      <c r="Y149" s="70">
        <v>97968</v>
      </c>
      <c r="Z149" s="70">
        <v>8376</v>
      </c>
      <c r="AA149" s="70">
        <v>3284</v>
      </c>
      <c r="AB149" s="39">
        <f t="shared" si="572"/>
        <v>924887</v>
      </c>
      <c r="AC149" s="86">
        <f t="shared" si="573"/>
        <v>782254</v>
      </c>
      <c r="AD149" s="16">
        <v>224039</v>
      </c>
      <c r="AE149" s="16">
        <v>558215</v>
      </c>
      <c r="AF149" s="16">
        <v>18176</v>
      </c>
      <c r="AG149" s="16">
        <v>113118</v>
      </c>
      <c r="AH149" s="16">
        <v>7511</v>
      </c>
      <c r="AI149" s="16">
        <v>3828</v>
      </c>
      <c r="AJ149" s="79">
        <f t="shared" si="574"/>
        <v>857748</v>
      </c>
      <c r="AK149" s="80">
        <f t="shared" si="575"/>
        <v>720360</v>
      </c>
      <c r="AL149" s="70">
        <v>202594</v>
      </c>
      <c r="AM149" s="70">
        <v>517766</v>
      </c>
      <c r="AN149" s="70">
        <v>17718</v>
      </c>
      <c r="AO149" s="70">
        <v>108471</v>
      </c>
      <c r="AP149" s="70">
        <v>7453</v>
      </c>
      <c r="AQ149" s="70">
        <v>3746</v>
      </c>
      <c r="AR149" s="39">
        <f t="shared" si="576"/>
        <v>880555</v>
      </c>
      <c r="AS149" s="86">
        <f t="shared" si="577"/>
        <v>739624</v>
      </c>
      <c r="AT149" s="16">
        <v>217111</v>
      </c>
      <c r="AU149" s="16">
        <v>522513</v>
      </c>
      <c r="AV149" s="16">
        <v>17319</v>
      </c>
      <c r="AW149" s="16">
        <v>111636</v>
      </c>
      <c r="AX149" s="16">
        <v>8219</v>
      </c>
      <c r="AY149" s="16">
        <v>3757</v>
      </c>
      <c r="AZ149" s="79">
        <f t="shared" si="578"/>
        <v>828098</v>
      </c>
      <c r="BA149" s="80">
        <f t="shared" si="579"/>
        <v>692495</v>
      </c>
      <c r="BB149" s="70">
        <v>191277</v>
      </c>
      <c r="BC149" s="70">
        <v>501218</v>
      </c>
      <c r="BD149" s="70">
        <v>16573</v>
      </c>
      <c r="BE149" s="70">
        <v>108488</v>
      </c>
      <c r="BF149" s="70">
        <v>6698</v>
      </c>
      <c r="BG149" s="70">
        <v>3844</v>
      </c>
      <c r="BH149" s="39">
        <f t="shared" si="580"/>
        <v>775380</v>
      </c>
      <c r="BI149" s="86">
        <f t="shared" si="581"/>
        <v>643688</v>
      </c>
      <c r="BJ149" s="16">
        <v>177534</v>
      </c>
      <c r="BK149" s="16">
        <v>466154</v>
      </c>
      <c r="BL149" s="16">
        <v>15254</v>
      </c>
      <c r="BM149" s="16">
        <v>104157</v>
      </c>
      <c r="BN149" s="16">
        <v>7725</v>
      </c>
      <c r="BO149" s="16">
        <v>4556</v>
      </c>
      <c r="BP149" s="79">
        <f t="shared" si="582"/>
        <v>767391</v>
      </c>
      <c r="BQ149" s="80">
        <f t="shared" si="583"/>
        <v>635203</v>
      </c>
      <c r="BR149" s="70">
        <v>175807</v>
      </c>
      <c r="BS149" s="70">
        <v>459396</v>
      </c>
      <c r="BT149" s="70">
        <v>14480</v>
      </c>
      <c r="BU149" s="70">
        <v>105678</v>
      </c>
      <c r="BV149" s="70">
        <v>8031</v>
      </c>
      <c r="BW149" s="70">
        <v>3999</v>
      </c>
      <c r="BX149" s="39">
        <f t="shared" si="584"/>
        <v>806850</v>
      </c>
      <c r="BY149" s="86">
        <f t="shared" si="585"/>
        <v>676559</v>
      </c>
      <c r="BZ149" s="16">
        <v>188146</v>
      </c>
      <c r="CA149" s="16">
        <v>488413</v>
      </c>
      <c r="CB149" s="16">
        <v>15710</v>
      </c>
      <c r="CC149" s="16">
        <v>103164</v>
      </c>
      <c r="CD149" s="16">
        <v>6981</v>
      </c>
      <c r="CE149" s="16">
        <v>4436</v>
      </c>
      <c r="CF149" s="79">
        <f t="shared" si="586"/>
        <v>712821</v>
      </c>
      <c r="CG149" s="80">
        <f t="shared" si="587"/>
        <v>595308</v>
      </c>
      <c r="CH149" s="70">
        <v>171595</v>
      </c>
      <c r="CI149" s="70">
        <v>423713</v>
      </c>
      <c r="CJ149" s="70">
        <v>14467</v>
      </c>
      <c r="CK149" s="70">
        <v>91946</v>
      </c>
      <c r="CL149" s="70">
        <v>7622</v>
      </c>
      <c r="CM149" s="70">
        <v>3478</v>
      </c>
      <c r="CN149" s="39">
        <f t="shared" si="588"/>
        <v>794671</v>
      </c>
      <c r="CO149" s="86">
        <f t="shared" si="589"/>
        <v>669939</v>
      </c>
      <c r="CP149" s="16">
        <v>181444</v>
      </c>
      <c r="CQ149" s="16">
        <v>488495</v>
      </c>
      <c r="CR149" s="16">
        <v>17263</v>
      </c>
      <c r="CS149" s="16">
        <v>96944</v>
      </c>
      <c r="CT149" s="16">
        <v>6741</v>
      </c>
      <c r="CU149" s="16">
        <v>3784</v>
      </c>
      <c r="CV149" s="79">
        <f t="shared" si="590"/>
        <v>806594</v>
      </c>
      <c r="CW149" s="80">
        <f t="shared" si="591"/>
        <v>683420</v>
      </c>
      <c r="CX149" s="70">
        <v>193908</v>
      </c>
      <c r="CY149" s="70">
        <v>489512</v>
      </c>
      <c r="CZ149" s="70">
        <v>15855</v>
      </c>
      <c r="DA149" s="70">
        <v>95607</v>
      </c>
      <c r="DB149" s="70">
        <v>7512</v>
      </c>
      <c r="DC149" s="90">
        <v>4200</v>
      </c>
    </row>
    <row r="150" spans="1:107" x14ac:dyDescent="0.3">
      <c r="A150" s="180"/>
      <c r="B150" s="1">
        <v>419</v>
      </c>
      <c r="C150" s="1" t="s">
        <v>90</v>
      </c>
      <c r="D150" s="35">
        <f t="shared" si="592"/>
        <v>6116913</v>
      </c>
      <c r="E150" s="35">
        <f t="shared" si="593"/>
        <v>4967604</v>
      </c>
      <c r="F150" s="35">
        <f t="shared" si="594"/>
        <v>1411312</v>
      </c>
      <c r="G150" s="35">
        <f t="shared" si="595"/>
        <v>3556292</v>
      </c>
      <c r="H150" s="35">
        <f t="shared" si="596"/>
        <v>114883</v>
      </c>
      <c r="I150" s="35">
        <f t="shared" si="597"/>
        <v>953612</v>
      </c>
      <c r="J150" s="35">
        <f t="shared" si="598"/>
        <v>45103</v>
      </c>
      <c r="K150" s="35">
        <f t="shared" si="599"/>
        <v>35711</v>
      </c>
      <c r="L150" s="39">
        <f t="shared" si="600"/>
        <v>436026</v>
      </c>
      <c r="M150" s="86">
        <f t="shared" si="601"/>
        <v>349766</v>
      </c>
      <c r="N150" s="16">
        <v>95381</v>
      </c>
      <c r="O150" s="16">
        <v>254385</v>
      </c>
      <c r="P150" s="16">
        <v>8450</v>
      </c>
      <c r="Q150" s="16">
        <v>70628</v>
      </c>
      <c r="R150" s="16">
        <v>3953</v>
      </c>
      <c r="S150" s="16">
        <v>3229</v>
      </c>
      <c r="T150" s="79">
        <f t="shared" si="570"/>
        <v>434589</v>
      </c>
      <c r="U150" s="80">
        <f t="shared" si="571"/>
        <v>347985</v>
      </c>
      <c r="V150" s="70">
        <v>94375</v>
      </c>
      <c r="W150" s="70">
        <v>253610</v>
      </c>
      <c r="X150" s="70">
        <v>8719</v>
      </c>
      <c r="Y150" s="70">
        <v>71474</v>
      </c>
      <c r="Z150" s="70">
        <v>3570</v>
      </c>
      <c r="AA150" s="70">
        <v>2841</v>
      </c>
      <c r="AB150" s="39">
        <f t="shared" si="572"/>
        <v>574964</v>
      </c>
      <c r="AC150" s="86">
        <f t="shared" si="573"/>
        <v>473801</v>
      </c>
      <c r="AD150" s="16">
        <v>141485</v>
      </c>
      <c r="AE150" s="16">
        <v>332316</v>
      </c>
      <c r="AF150" s="16">
        <v>10738</v>
      </c>
      <c r="AG150" s="16">
        <v>83478</v>
      </c>
      <c r="AH150" s="16">
        <v>3821</v>
      </c>
      <c r="AI150" s="16">
        <v>3126</v>
      </c>
      <c r="AJ150" s="79">
        <f t="shared" si="574"/>
        <v>547365</v>
      </c>
      <c r="AK150" s="80">
        <f t="shared" si="575"/>
        <v>448722</v>
      </c>
      <c r="AL150" s="70">
        <v>131952</v>
      </c>
      <c r="AM150" s="70">
        <v>316770</v>
      </c>
      <c r="AN150" s="70">
        <v>10295</v>
      </c>
      <c r="AO150" s="70">
        <v>81341</v>
      </c>
      <c r="AP150" s="70">
        <v>4115</v>
      </c>
      <c r="AQ150" s="70">
        <v>2892</v>
      </c>
      <c r="AR150" s="39">
        <f t="shared" si="576"/>
        <v>561721</v>
      </c>
      <c r="AS150" s="86">
        <f t="shared" si="577"/>
        <v>457909</v>
      </c>
      <c r="AT150" s="16">
        <v>135597</v>
      </c>
      <c r="AU150" s="16">
        <v>322312</v>
      </c>
      <c r="AV150" s="16">
        <v>10276</v>
      </c>
      <c r="AW150" s="16">
        <v>85879</v>
      </c>
      <c r="AX150" s="16">
        <v>4519</v>
      </c>
      <c r="AY150" s="16">
        <v>3138</v>
      </c>
      <c r="AZ150" s="79">
        <f t="shared" si="578"/>
        <v>519458</v>
      </c>
      <c r="BA150" s="80">
        <f t="shared" si="579"/>
        <v>421110</v>
      </c>
      <c r="BB150" s="70">
        <v>121319</v>
      </c>
      <c r="BC150" s="70">
        <v>299791</v>
      </c>
      <c r="BD150" s="70">
        <v>10366</v>
      </c>
      <c r="BE150" s="70">
        <v>81381</v>
      </c>
      <c r="BF150" s="70">
        <v>3614</v>
      </c>
      <c r="BG150" s="70">
        <v>2987</v>
      </c>
      <c r="BH150" s="39">
        <f t="shared" si="580"/>
        <v>462704</v>
      </c>
      <c r="BI150" s="86">
        <f t="shared" si="581"/>
        <v>370014</v>
      </c>
      <c r="BJ150" s="16">
        <v>103771</v>
      </c>
      <c r="BK150" s="16">
        <v>266243</v>
      </c>
      <c r="BL150" s="16">
        <v>9445</v>
      </c>
      <c r="BM150" s="16">
        <v>76522</v>
      </c>
      <c r="BN150" s="16">
        <v>3782</v>
      </c>
      <c r="BO150" s="16">
        <v>2941</v>
      </c>
      <c r="BP150" s="79">
        <f t="shared" si="582"/>
        <v>455089</v>
      </c>
      <c r="BQ150" s="80">
        <f t="shared" si="583"/>
        <v>362504</v>
      </c>
      <c r="BR150" s="70">
        <v>101136</v>
      </c>
      <c r="BS150" s="70">
        <v>261368</v>
      </c>
      <c r="BT150" s="70">
        <v>8689</v>
      </c>
      <c r="BU150" s="70">
        <v>77508</v>
      </c>
      <c r="BV150" s="70">
        <v>3462</v>
      </c>
      <c r="BW150" s="70">
        <v>2926</v>
      </c>
      <c r="BX150" s="39">
        <f t="shared" si="584"/>
        <v>550150</v>
      </c>
      <c r="BY150" s="86">
        <f t="shared" si="585"/>
        <v>449720</v>
      </c>
      <c r="BZ150" s="16">
        <v>127225</v>
      </c>
      <c r="CA150" s="16">
        <v>322495</v>
      </c>
      <c r="CB150" s="16">
        <v>9242</v>
      </c>
      <c r="CC150" s="16">
        <v>84724</v>
      </c>
      <c r="CD150" s="16">
        <v>3521</v>
      </c>
      <c r="CE150" s="16">
        <v>2943</v>
      </c>
      <c r="CF150" s="79">
        <f t="shared" si="586"/>
        <v>497372</v>
      </c>
      <c r="CG150" s="80">
        <f t="shared" si="587"/>
        <v>403246</v>
      </c>
      <c r="CH150" s="70">
        <v>116053</v>
      </c>
      <c r="CI150" s="70">
        <v>287193</v>
      </c>
      <c r="CJ150" s="70">
        <v>8738</v>
      </c>
      <c r="CK150" s="70">
        <v>78842</v>
      </c>
      <c r="CL150" s="70">
        <v>3805</v>
      </c>
      <c r="CM150" s="70">
        <v>2741</v>
      </c>
      <c r="CN150" s="39">
        <f t="shared" si="588"/>
        <v>546752</v>
      </c>
      <c r="CO150" s="86">
        <f t="shared" si="589"/>
        <v>448440</v>
      </c>
      <c r="CP150" s="16">
        <v>122701</v>
      </c>
      <c r="CQ150" s="16">
        <v>325739</v>
      </c>
      <c r="CR150" s="16">
        <v>10226</v>
      </c>
      <c r="CS150" s="16">
        <v>81680</v>
      </c>
      <c r="CT150" s="16">
        <v>3389</v>
      </c>
      <c r="CU150" s="16">
        <v>3017</v>
      </c>
      <c r="CV150" s="79">
        <f t="shared" si="590"/>
        <v>530723</v>
      </c>
      <c r="CW150" s="80">
        <f t="shared" si="591"/>
        <v>434387</v>
      </c>
      <c r="CX150" s="70">
        <v>120317</v>
      </c>
      <c r="CY150" s="70">
        <v>314070</v>
      </c>
      <c r="CZ150" s="70">
        <v>9699</v>
      </c>
      <c r="DA150" s="70">
        <v>80155</v>
      </c>
      <c r="DB150" s="70">
        <v>3552</v>
      </c>
      <c r="DC150" s="90">
        <v>2930</v>
      </c>
    </row>
    <row r="151" spans="1:107" x14ac:dyDescent="0.3">
      <c r="A151" s="180"/>
      <c r="B151" s="1">
        <v>420</v>
      </c>
      <c r="C151" s="1" t="s">
        <v>91</v>
      </c>
      <c r="D151" s="35">
        <f t="shared" si="592"/>
        <v>15593282</v>
      </c>
      <c r="E151" s="35">
        <f t="shared" si="593"/>
        <v>13326132</v>
      </c>
      <c r="F151" s="35">
        <f t="shared" si="594"/>
        <v>3809245</v>
      </c>
      <c r="G151" s="35">
        <f t="shared" si="595"/>
        <v>9516887</v>
      </c>
      <c r="H151" s="35">
        <f t="shared" si="596"/>
        <v>341959</v>
      </c>
      <c r="I151" s="35">
        <f t="shared" si="597"/>
        <v>1589893</v>
      </c>
      <c r="J151" s="35">
        <f t="shared" si="598"/>
        <v>284359</v>
      </c>
      <c r="K151" s="35">
        <f t="shared" si="599"/>
        <v>50939</v>
      </c>
      <c r="L151" s="39">
        <f t="shared" si="600"/>
        <v>1203344</v>
      </c>
      <c r="M151" s="86">
        <f t="shared" si="601"/>
        <v>1026029</v>
      </c>
      <c r="N151" s="16">
        <v>280773</v>
      </c>
      <c r="O151" s="16">
        <v>745256</v>
      </c>
      <c r="P151" s="16">
        <v>24737</v>
      </c>
      <c r="Q151" s="16">
        <v>122826</v>
      </c>
      <c r="R151" s="16">
        <v>25644</v>
      </c>
      <c r="S151" s="16">
        <v>4108</v>
      </c>
      <c r="T151" s="79">
        <f t="shared" si="570"/>
        <v>1206848</v>
      </c>
      <c r="U151" s="80">
        <f t="shared" si="571"/>
        <v>1030156</v>
      </c>
      <c r="V151" s="70">
        <v>285464</v>
      </c>
      <c r="W151" s="70">
        <v>744692</v>
      </c>
      <c r="X151" s="70">
        <v>24191</v>
      </c>
      <c r="Y151" s="70">
        <v>121500</v>
      </c>
      <c r="Z151" s="70">
        <v>27102</v>
      </c>
      <c r="AA151" s="70">
        <v>3899</v>
      </c>
      <c r="AB151" s="39">
        <f t="shared" si="572"/>
        <v>1393980</v>
      </c>
      <c r="AC151" s="86">
        <f t="shared" si="573"/>
        <v>1191379</v>
      </c>
      <c r="AD151" s="16">
        <v>340965</v>
      </c>
      <c r="AE151" s="16">
        <v>850414</v>
      </c>
      <c r="AF151" s="16">
        <v>31617</v>
      </c>
      <c r="AG151" s="16">
        <v>139802</v>
      </c>
      <c r="AH151" s="16">
        <v>26926</v>
      </c>
      <c r="AI151" s="16">
        <v>4256</v>
      </c>
      <c r="AJ151" s="79">
        <f t="shared" si="574"/>
        <v>1289000</v>
      </c>
      <c r="AK151" s="80">
        <f t="shared" si="575"/>
        <v>1100613</v>
      </c>
      <c r="AL151" s="70">
        <v>312854</v>
      </c>
      <c r="AM151" s="70">
        <v>787759</v>
      </c>
      <c r="AN151" s="70">
        <v>30753</v>
      </c>
      <c r="AO151" s="70">
        <v>132326</v>
      </c>
      <c r="AP151" s="70">
        <v>21695</v>
      </c>
      <c r="AQ151" s="70">
        <v>3613</v>
      </c>
      <c r="AR151" s="39">
        <f t="shared" si="576"/>
        <v>1366837</v>
      </c>
      <c r="AS151" s="86">
        <f t="shared" si="577"/>
        <v>1171897</v>
      </c>
      <c r="AT151" s="16">
        <v>357786</v>
      </c>
      <c r="AU151" s="16">
        <v>814111</v>
      </c>
      <c r="AV151" s="16">
        <v>30006</v>
      </c>
      <c r="AW151" s="16">
        <v>134744</v>
      </c>
      <c r="AX151" s="16">
        <v>25861</v>
      </c>
      <c r="AY151" s="16">
        <v>4329</v>
      </c>
      <c r="AZ151" s="79">
        <f t="shared" si="578"/>
        <v>1251715</v>
      </c>
      <c r="BA151" s="80">
        <f t="shared" si="579"/>
        <v>1064634</v>
      </c>
      <c r="BB151" s="70">
        <v>296444</v>
      </c>
      <c r="BC151" s="70">
        <v>768190</v>
      </c>
      <c r="BD151" s="70">
        <v>29855</v>
      </c>
      <c r="BE151" s="70">
        <v>133251</v>
      </c>
      <c r="BF151" s="70">
        <v>19736</v>
      </c>
      <c r="BG151" s="70">
        <v>4239</v>
      </c>
      <c r="BH151" s="39">
        <f t="shared" si="580"/>
        <v>1235951</v>
      </c>
      <c r="BI151" s="86">
        <f t="shared" si="581"/>
        <v>1051930</v>
      </c>
      <c r="BJ151" s="16">
        <v>299008</v>
      </c>
      <c r="BK151" s="16">
        <v>752922</v>
      </c>
      <c r="BL151" s="16">
        <v>28848</v>
      </c>
      <c r="BM151" s="16">
        <v>128783</v>
      </c>
      <c r="BN151" s="16">
        <v>21983</v>
      </c>
      <c r="BO151" s="16">
        <v>4407</v>
      </c>
      <c r="BP151" s="79">
        <f t="shared" si="582"/>
        <v>1237445</v>
      </c>
      <c r="BQ151" s="80">
        <f t="shared" si="583"/>
        <v>1049418</v>
      </c>
      <c r="BR151" s="70">
        <v>293172</v>
      </c>
      <c r="BS151" s="70">
        <v>756246</v>
      </c>
      <c r="BT151" s="70">
        <v>26854</v>
      </c>
      <c r="BU151" s="70">
        <v>131587</v>
      </c>
      <c r="BV151" s="70">
        <v>24975</v>
      </c>
      <c r="BW151" s="70">
        <v>4611</v>
      </c>
      <c r="BX151" s="39">
        <f t="shared" si="584"/>
        <v>1297966</v>
      </c>
      <c r="BY151" s="86">
        <f t="shared" si="585"/>
        <v>1105635</v>
      </c>
      <c r="BZ151" s="16">
        <v>308839</v>
      </c>
      <c r="CA151" s="16">
        <v>796796</v>
      </c>
      <c r="CB151" s="16">
        <v>27547</v>
      </c>
      <c r="CC151" s="16">
        <v>139695</v>
      </c>
      <c r="CD151" s="16">
        <v>20844</v>
      </c>
      <c r="CE151" s="16">
        <v>4245</v>
      </c>
      <c r="CF151" s="79">
        <f t="shared" si="586"/>
        <v>1211388</v>
      </c>
      <c r="CG151" s="80">
        <f t="shared" si="587"/>
        <v>1033360</v>
      </c>
      <c r="CH151" s="70">
        <v>308887</v>
      </c>
      <c r="CI151" s="70">
        <v>724473</v>
      </c>
      <c r="CJ151" s="70">
        <v>25781</v>
      </c>
      <c r="CK151" s="70">
        <v>125745</v>
      </c>
      <c r="CL151" s="70">
        <v>22377</v>
      </c>
      <c r="CM151" s="70">
        <v>4125</v>
      </c>
      <c r="CN151" s="39">
        <f t="shared" si="588"/>
        <v>1391278</v>
      </c>
      <c r="CO151" s="86">
        <f t="shared" si="589"/>
        <v>1191894</v>
      </c>
      <c r="CP151" s="16">
        <v>328759</v>
      </c>
      <c r="CQ151" s="16">
        <v>863135</v>
      </c>
      <c r="CR151" s="16">
        <v>31287</v>
      </c>
      <c r="CS151" s="16">
        <v>142216</v>
      </c>
      <c r="CT151" s="16">
        <v>21183</v>
      </c>
      <c r="CU151" s="16">
        <v>4698</v>
      </c>
      <c r="CV151" s="79">
        <f t="shared" si="590"/>
        <v>1507530</v>
      </c>
      <c r="CW151" s="80">
        <f t="shared" si="591"/>
        <v>1309187</v>
      </c>
      <c r="CX151" s="70">
        <v>396294</v>
      </c>
      <c r="CY151" s="70">
        <v>912893</v>
      </c>
      <c r="CZ151" s="70">
        <v>30483</v>
      </c>
      <c r="DA151" s="70">
        <v>137418</v>
      </c>
      <c r="DB151" s="70">
        <v>26033</v>
      </c>
      <c r="DC151" s="90">
        <v>4409</v>
      </c>
    </row>
    <row r="152" spans="1:107" x14ac:dyDescent="0.3">
      <c r="A152" s="180"/>
      <c r="B152" s="1">
        <v>421</v>
      </c>
      <c r="C152" s="1" t="s">
        <v>92</v>
      </c>
      <c r="D152" s="35">
        <f t="shared" si="592"/>
        <v>9257382</v>
      </c>
      <c r="E152" s="35">
        <f t="shared" si="593"/>
        <v>6809927</v>
      </c>
      <c r="F152" s="35">
        <f t="shared" si="594"/>
        <v>2234344</v>
      </c>
      <c r="G152" s="35">
        <f t="shared" si="595"/>
        <v>4575583</v>
      </c>
      <c r="H152" s="35">
        <f t="shared" si="596"/>
        <v>286874</v>
      </c>
      <c r="I152" s="35">
        <f t="shared" si="597"/>
        <v>1851616</v>
      </c>
      <c r="J152" s="35">
        <f t="shared" si="598"/>
        <v>257797</v>
      </c>
      <c r="K152" s="35">
        <f t="shared" si="599"/>
        <v>51168</v>
      </c>
      <c r="L152" s="39">
        <f t="shared" si="600"/>
        <v>692892</v>
      </c>
      <c r="M152" s="86">
        <f t="shared" si="601"/>
        <v>518350</v>
      </c>
      <c r="N152" s="16">
        <v>179307</v>
      </c>
      <c r="O152" s="16">
        <v>339043</v>
      </c>
      <c r="P152" s="16">
        <v>20747</v>
      </c>
      <c r="Q152" s="16">
        <v>126419</v>
      </c>
      <c r="R152" s="16">
        <v>23345</v>
      </c>
      <c r="S152" s="16">
        <v>4031</v>
      </c>
      <c r="T152" s="79">
        <f t="shared" si="570"/>
        <v>731142</v>
      </c>
      <c r="U152" s="80">
        <f t="shared" si="571"/>
        <v>541328</v>
      </c>
      <c r="V152" s="70">
        <v>180027</v>
      </c>
      <c r="W152" s="70">
        <v>361301</v>
      </c>
      <c r="X152" s="70">
        <v>22642</v>
      </c>
      <c r="Y152" s="70">
        <v>138471</v>
      </c>
      <c r="Z152" s="70">
        <v>24777</v>
      </c>
      <c r="AA152" s="70">
        <v>3924</v>
      </c>
      <c r="AB152" s="39">
        <f t="shared" si="572"/>
        <v>851580</v>
      </c>
      <c r="AC152" s="86">
        <f t="shared" si="573"/>
        <v>620371</v>
      </c>
      <c r="AD152" s="16">
        <v>202341</v>
      </c>
      <c r="AE152" s="16">
        <v>418030</v>
      </c>
      <c r="AF152" s="16">
        <v>27140</v>
      </c>
      <c r="AG152" s="16">
        <v>174010</v>
      </c>
      <c r="AH152" s="16">
        <v>25768</v>
      </c>
      <c r="AI152" s="16">
        <v>4291</v>
      </c>
      <c r="AJ152" s="79">
        <f t="shared" si="574"/>
        <v>795755</v>
      </c>
      <c r="AK152" s="80">
        <f t="shared" si="575"/>
        <v>580694</v>
      </c>
      <c r="AL152" s="70">
        <v>189708</v>
      </c>
      <c r="AM152" s="70">
        <v>390986</v>
      </c>
      <c r="AN152" s="70">
        <v>25383</v>
      </c>
      <c r="AO152" s="70">
        <v>165226</v>
      </c>
      <c r="AP152" s="70">
        <v>20294</v>
      </c>
      <c r="AQ152" s="70">
        <v>4158</v>
      </c>
      <c r="AR152" s="39">
        <f t="shared" si="576"/>
        <v>826638</v>
      </c>
      <c r="AS152" s="86">
        <f t="shared" si="577"/>
        <v>602542</v>
      </c>
      <c r="AT152" s="16">
        <v>195180</v>
      </c>
      <c r="AU152" s="16">
        <v>407362</v>
      </c>
      <c r="AV152" s="16">
        <v>26926</v>
      </c>
      <c r="AW152" s="16">
        <v>172333</v>
      </c>
      <c r="AX152" s="16">
        <v>20558</v>
      </c>
      <c r="AY152" s="16">
        <v>4279</v>
      </c>
      <c r="AZ152" s="79">
        <f t="shared" si="578"/>
        <v>782075</v>
      </c>
      <c r="BA152" s="80">
        <f t="shared" si="579"/>
        <v>568553</v>
      </c>
      <c r="BB152" s="70">
        <v>177603</v>
      </c>
      <c r="BC152" s="70">
        <v>390950</v>
      </c>
      <c r="BD152" s="70">
        <v>26644</v>
      </c>
      <c r="BE152" s="70">
        <v>166128</v>
      </c>
      <c r="BF152" s="70">
        <v>16644</v>
      </c>
      <c r="BG152" s="70">
        <v>4106</v>
      </c>
      <c r="BH152" s="39">
        <f t="shared" si="580"/>
        <v>766458</v>
      </c>
      <c r="BI152" s="86">
        <f t="shared" si="581"/>
        <v>561320</v>
      </c>
      <c r="BJ152" s="16">
        <v>177392</v>
      </c>
      <c r="BK152" s="16">
        <v>383928</v>
      </c>
      <c r="BL152" s="16">
        <v>24912</v>
      </c>
      <c r="BM152" s="16">
        <v>157220</v>
      </c>
      <c r="BN152" s="16">
        <v>18362</v>
      </c>
      <c r="BO152" s="16">
        <v>4644</v>
      </c>
      <c r="BP152" s="79">
        <f t="shared" si="582"/>
        <v>722428</v>
      </c>
      <c r="BQ152" s="80">
        <f t="shared" si="583"/>
        <v>529922</v>
      </c>
      <c r="BR152" s="70">
        <v>175887</v>
      </c>
      <c r="BS152" s="70">
        <v>354035</v>
      </c>
      <c r="BT152" s="70">
        <v>21481</v>
      </c>
      <c r="BU152" s="70">
        <v>144686</v>
      </c>
      <c r="BV152" s="70">
        <v>22070</v>
      </c>
      <c r="BW152" s="70">
        <v>4269</v>
      </c>
      <c r="BX152" s="39">
        <f t="shared" si="584"/>
        <v>775893</v>
      </c>
      <c r="BY152" s="86">
        <f t="shared" si="585"/>
        <v>573576</v>
      </c>
      <c r="BZ152" s="16">
        <v>182045</v>
      </c>
      <c r="CA152" s="16">
        <v>391531</v>
      </c>
      <c r="CB152" s="16">
        <v>22420</v>
      </c>
      <c r="CC152" s="16">
        <v>156055</v>
      </c>
      <c r="CD152" s="16">
        <v>19556</v>
      </c>
      <c r="CE152" s="16">
        <v>4286</v>
      </c>
      <c r="CF152" s="79">
        <f t="shared" si="586"/>
        <v>716644</v>
      </c>
      <c r="CG152" s="80">
        <f t="shared" si="587"/>
        <v>529414</v>
      </c>
      <c r="CH152" s="70">
        <v>186931</v>
      </c>
      <c r="CI152" s="70">
        <v>342483</v>
      </c>
      <c r="CJ152" s="70">
        <v>20356</v>
      </c>
      <c r="CK152" s="70">
        <v>140267</v>
      </c>
      <c r="CL152" s="70">
        <v>22560</v>
      </c>
      <c r="CM152" s="70">
        <v>4047</v>
      </c>
      <c r="CN152" s="39">
        <f t="shared" si="588"/>
        <v>803847</v>
      </c>
      <c r="CO152" s="86">
        <f t="shared" si="589"/>
        <v>594282</v>
      </c>
      <c r="CP152" s="16">
        <v>192027</v>
      </c>
      <c r="CQ152" s="16">
        <v>402255</v>
      </c>
      <c r="CR152" s="16">
        <v>24797</v>
      </c>
      <c r="CS152" s="16">
        <v>159092</v>
      </c>
      <c r="CT152" s="16">
        <v>21394</v>
      </c>
      <c r="CU152" s="16">
        <v>4282</v>
      </c>
      <c r="CV152" s="79">
        <f t="shared" si="590"/>
        <v>792030</v>
      </c>
      <c r="CW152" s="80">
        <f t="shared" si="591"/>
        <v>589575</v>
      </c>
      <c r="CX152" s="70">
        <v>195896</v>
      </c>
      <c r="CY152" s="70">
        <v>393679</v>
      </c>
      <c r="CZ152" s="70">
        <v>23426</v>
      </c>
      <c r="DA152" s="70">
        <v>151709</v>
      </c>
      <c r="DB152" s="70">
        <v>22469</v>
      </c>
      <c r="DC152" s="90">
        <v>4851</v>
      </c>
    </row>
    <row r="153" spans="1:107" x14ac:dyDescent="0.3">
      <c r="A153" s="180"/>
      <c r="B153" s="1">
        <v>422</v>
      </c>
      <c r="C153" s="1" t="s">
        <v>343</v>
      </c>
      <c r="D153" s="35">
        <f t="shared" si="592"/>
        <v>8556707</v>
      </c>
      <c r="E153" s="35">
        <f t="shared" si="593"/>
        <v>7147698</v>
      </c>
      <c r="F153" s="35">
        <f t="shared" si="594"/>
        <v>2700374</v>
      </c>
      <c r="G153" s="35">
        <f t="shared" si="595"/>
        <v>4447324</v>
      </c>
      <c r="H153" s="35">
        <f t="shared" si="596"/>
        <v>233779</v>
      </c>
      <c r="I153" s="35">
        <f t="shared" si="597"/>
        <v>772348</v>
      </c>
      <c r="J153" s="35">
        <f t="shared" si="598"/>
        <v>331265</v>
      </c>
      <c r="K153" s="35">
        <f t="shared" si="599"/>
        <v>71617</v>
      </c>
      <c r="L153" s="39">
        <f t="shared" si="600"/>
        <v>667735</v>
      </c>
      <c r="M153" s="86">
        <f t="shared" si="601"/>
        <v>554997</v>
      </c>
      <c r="N153" s="16">
        <v>215193</v>
      </c>
      <c r="O153" s="16">
        <v>339804</v>
      </c>
      <c r="P153" s="16">
        <v>17763</v>
      </c>
      <c r="Q153" s="16">
        <v>58204</v>
      </c>
      <c r="R153" s="16">
        <v>30879</v>
      </c>
      <c r="S153" s="16">
        <v>5892</v>
      </c>
      <c r="T153" s="79">
        <f t="shared" si="570"/>
        <v>668424</v>
      </c>
      <c r="U153" s="80">
        <f t="shared" si="571"/>
        <v>553201</v>
      </c>
      <c r="V153" s="70">
        <v>205474</v>
      </c>
      <c r="W153" s="70">
        <v>347727</v>
      </c>
      <c r="X153" s="70">
        <v>18053</v>
      </c>
      <c r="Y153" s="70">
        <v>60845</v>
      </c>
      <c r="Z153" s="70">
        <v>30783</v>
      </c>
      <c r="AA153" s="70">
        <v>5542</v>
      </c>
      <c r="AB153" s="39">
        <f t="shared" si="572"/>
        <v>766345</v>
      </c>
      <c r="AC153" s="86">
        <f t="shared" si="573"/>
        <v>636297</v>
      </c>
      <c r="AD153" s="16">
        <v>234257</v>
      </c>
      <c r="AE153" s="16">
        <v>402040</v>
      </c>
      <c r="AF153" s="16">
        <v>22001</v>
      </c>
      <c r="AG153" s="16">
        <v>69736</v>
      </c>
      <c r="AH153" s="16">
        <v>32182</v>
      </c>
      <c r="AI153" s="16">
        <v>6129</v>
      </c>
      <c r="AJ153" s="79">
        <f t="shared" si="574"/>
        <v>727044</v>
      </c>
      <c r="AK153" s="80">
        <f t="shared" si="575"/>
        <v>607923</v>
      </c>
      <c r="AL153" s="70">
        <v>230380</v>
      </c>
      <c r="AM153" s="70">
        <v>377543</v>
      </c>
      <c r="AN153" s="70">
        <v>20550</v>
      </c>
      <c r="AO153" s="70">
        <v>66502</v>
      </c>
      <c r="AP153" s="70">
        <v>26516</v>
      </c>
      <c r="AQ153" s="70">
        <v>5553</v>
      </c>
      <c r="AR153" s="39">
        <f t="shared" si="576"/>
        <v>733137</v>
      </c>
      <c r="AS153" s="86">
        <f t="shared" si="577"/>
        <v>613513</v>
      </c>
      <c r="AT153" s="16">
        <v>226549</v>
      </c>
      <c r="AU153" s="16">
        <v>386964</v>
      </c>
      <c r="AV153" s="16">
        <v>20530</v>
      </c>
      <c r="AW153" s="16">
        <v>68153</v>
      </c>
      <c r="AX153" s="16">
        <v>25453</v>
      </c>
      <c r="AY153" s="16">
        <v>5488</v>
      </c>
      <c r="AZ153" s="79">
        <f t="shared" si="578"/>
        <v>711159</v>
      </c>
      <c r="BA153" s="80">
        <f t="shared" si="579"/>
        <v>594615</v>
      </c>
      <c r="BB153" s="70">
        <v>213634</v>
      </c>
      <c r="BC153" s="70">
        <v>380981</v>
      </c>
      <c r="BD153" s="70">
        <v>20623</v>
      </c>
      <c r="BE153" s="70">
        <v>66275</v>
      </c>
      <c r="BF153" s="70">
        <v>23136</v>
      </c>
      <c r="BG153" s="70">
        <v>6510</v>
      </c>
      <c r="BH153" s="39">
        <f t="shared" si="580"/>
        <v>714047</v>
      </c>
      <c r="BI153" s="86">
        <f t="shared" si="581"/>
        <v>599063</v>
      </c>
      <c r="BJ153" s="16">
        <v>218909</v>
      </c>
      <c r="BK153" s="16">
        <v>380154</v>
      </c>
      <c r="BL153" s="16">
        <v>20027</v>
      </c>
      <c r="BM153" s="16">
        <v>63113</v>
      </c>
      <c r="BN153" s="16">
        <v>25361</v>
      </c>
      <c r="BO153" s="16">
        <v>6483</v>
      </c>
      <c r="BP153" s="79">
        <f t="shared" si="582"/>
        <v>705793</v>
      </c>
      <c r="BQ153" s="80">
        <f t="shared" si="583"/>
        <v>590612</v>
      </c>
      <c r="BR153" s="70">
        <v>221235</v>
      </c>
      <c r="BS153" s="70">
        <v>369377</v>
      </c>
      <c r="BT153" s="70">
        <v>17963</v>
      </c>
      <c r="BU153" s="70">
        <v>62370</v>
      </c>
      <c r="BV153" s="70">
        <v>28490</v>
      </c>
      <c r="BW153" s="70">
        <v>6358</v>
      </c>
      <c r="BX153" s="39">
        <f t="shared" si="584"/>
        <v>697051</v>
      </c>
      <c r="BY153" s="86">
        <f t="shared" si="585"/>
        <v>584127</v>
      </c>
      <c r="BZ153" s="16">
        <v>214324</v>
      </c>
      <c r="CA153" s="16">
        <v>369803</v>
      </c>
      <c r="CB153" s="16">
        <v>18516</v>
      </c>
      <c r="CC153" s="16">
        <v>64175</v>
      </c>
      <c r="CD153" s="16">
        <v>24292</v>
      </c>
      <c r="CE153" s="16">
        <v>5941</v>
      </c>
      <c r="CF153" s="79">
        <f t="shared" si="586"/>
        <v>684250</v>
      </c>
      <c r="CG153" s="80">
        <f t="shared" si="587"/>
        <v>573237</v>
      </c>
      <c r="CH153" s="70">
        <v>233535</v>
      </c>
      <c r="CI153" s="70">
        <v>339702</v>
      </c>
      <c r="CJ153" s="70">
        <v>17408</v>
      </c>
      <c r="CK153" s="70">
        <v>60096</v>
      </c>
      <c r="CL153" s="70">
        <v>27972</v>
      </c>
      <c r="CM153" s="70">
        <v>5537</v>
      </c>
      <c r="CN153" s="39">
        <f t="shared" si="588"/>
        <v>734844</v>
      </c>
      <c r="CO153" s="86">
        <f t="shared" si="589"/>
        <v>615262</v>
      </c>
      <c r="CP153" s="16">
        <v>240016</v>
      </c>
      <c r="CQ153" s="16">
        <v>375246</v>
      </c>
      <c r="CR153" s="16">
        <v>20310</v>
      </c>
      <c r="CS153" s="16">
        <v>65520</v>
      </c>
      <c r="CT153" s="16">
        <v>27948</v>
      </c>
      <c r="CU153" s="16">
        <v>5804</v>
      </c>
      <c r="CV153" s="79">
        <f t="shared" si="590"/>
        <v>746878</v>
      </c>
      <c r="CW153" s="80">
        <f t="shared" si="591"/>
        <v>624851</v>
      </c>
      <c r="CX153" s="70">
        <v>246868</v>
      </c>
      <c r="CY153" s="70">
        <v>377983</v>
      </c>
      <c r="CZ153" s="70">
        <v>20035</v>
      </c>
      <c r="DA153" s="70">
        <v>67359</v>
      </c>
      <c r="DB153" s="70">
        <v>28253</v>
      </c>
      <c r="DC153" s="90">
        <v>6380</v>
      </c>
    </row>
    <row r="154" spans="1:107" x14ac:dyDescent="0.3">
      <c r="A154" s="180"/>
      <c r="B154" s="1">
        <v>423</v>
      </c>
      <c r="C154" s="1" t="s">
        <v>93</v>
      </c>
      <c r="D154" s="35">
        <f t="shared" si="592"/>
        <v>11707996</v>
      </c>
      <c r="E154" s="35">
        <f t="shared" si="593"/>
        <v>9532450</v>
      </c>
      <c r="F154" s="35">
        <f t="shared" si="594"/>
        <v>2624823</v>
      </c>
      <c r="G154" s="35">
        <f t="shared" si="595"/>
        <v>6907627</v>
      </c>
      <c r="H154" s="35">
        <f t="shared" si="596"/>
        <v>401861</v>
      </c>
      <c r="I154" s="35">
        <f t="shared" si="597"/>
        <v>1531938</v>
      </c>
      <c r="J154" s="35">
        <f t="shared" si="598"/>
        <v>184429</v>
      </c>
      <c r="K154" s="35">
        <f t="shared" si="599"/>
        <v>57318</v>
      </c>
      <c r="L154" s="39">
        <f t="shared" si="600"/>
        <v>890227</v>
      </c>
      <c r="M154" s="86">
        <f t="shared" si="601"/>
        <v>724091</v>
      </c>
      <c r="N154" s="16">
        <v>198587</v>
      </c>
      <c r="O154" s="16">
        <v>525504</v>
      </c>
      <c r="P154" s="16">
        <v>30247</v>
      </c>
      <c r="Q154" s="16">
        <v>115360</v>
      </c>
      <c r="R154" s="16">
        <v>15925</v>
      </c>
      <c r="S154" s="16">
        <v>4604</v>
      </c>
      <c r="T154" s="79">
        <f t="shared" si="570"/>
        <v>898761</v>
      </c>
      <c r="U154" s="80">
        <f t="shared" si="571"/>
        <v>729635</v>
      </c>
      <c r="V154" s="70">
        <v>194660</v>
      </c>
      <c r="W154" s="70">
        <v>534975</v>
      </c>
      <c r="X154" s="70">
        <v>30784</v>
      </c>
      <c r="Y154" s="70">
        <v>117778</v>
      </c>
      <c r="Z154" s="70">
        <v>15614</v>
      </c>
      <c r="AA154" s="70">
        <v>4950</v>
      </c>
      <c r="AB154" s="39">
        <f t="shared" si="572"/>
        <v>1109420</v>
      </c>
      <c r="AC154" s="86">
        <f t="shared" si="573"/>
        <v>908264</v>
      </c>
      <c r="AD154" s="16">
        <v>254419</v>
      </c>
      <c r="AE154" s="16">
        <v>653845</v>
      </c>
      <c r="AF154" s="16">
        <v>39651</v>
      </c>
      <c r="AG154" s="16">
        <v>138298</v>
      </c>
      <c r="AH154" s="16">
        <v>18542</v>
      </c>
      <c r="AI154" s="16">
        <v>4665</v>
      </c>
      <c r="AJ154" s="79">
        <f t="shared" si="574"/>
        <v>1039942</v>
      </c>
      <c r="AK154" s="80">
        <f t="shared" si="575"/>
        <v>850864</v>
      </c>
      <c r="AL154" s="70">
        <v>241664</v>
      </c>
      <c r="AM154" s="70">
        <v>609200</v>
      </c>
      <c r="AN154" s="70">
        <v>37257</v>
      </c>
      <c r="AO154" s="70">
        <v>131673</v>
      </c>
      <c r="AP154" s="70">
        <v>15244</v>
      </c>
      <c r="AQ154" s="70">
        <v>4904</v>
      </c>
      <c r="AR154" s="39">
        <f t="shared" si="576"/>
        <v>993428</v>
      </c>
      <c r="AS154" s="86">
        <f t="shared" si="577"/>
        <v>810380</v>
      </c>
      <c r="AT154" s="16">
        <v>231370</v>
      </c>
      <c r="AU154" s="16">
        <v>579010</v>
      </c>
      <c r="AV154" s="16">
        <v>35455</v>
      </c>
      <c r="AW154" s="16">
        <v>128357</v>
      </c>
      <c r="AX154" s="16">
        <v>14972</v>
      </c>
      <c r="AY154" s="16">
        <v>4264</v>
      </c>
      <c r="AZ154" s="79">
        <f t="shared" si="578"/>
        <v>982893</v>
      </c>
      <c r="BA154" s="80">
        <f t="shared" si="579"/>
        <v>798732</v>
      </c>
      <c r="BB154" s="70">
        <v>215668</v>
      </c>
      <c r="BC154" s="70">
        <v>583064</v>
      </c>
      <c r="BD154" s="70">
        <v>35819</v>
      </c>
      <c r="BE154" s="70">
        <v>129404</v>
      </c>
      <c r="BF154" s="70">
        <v>13597</v>
      </c>
      <c r="BG154" s="70">
        <v>5341</v>
      </c>
      <c r="BH154" s="39">
        <f t="shared" si="580"/>
        <v>915034</v>
      </c>
      <c r="BI154" s="86">
        <f t="shared" si="581"/>
        <v>739204</v>
      </c>
      <c r="BJ154" s="16">
        <v>196632</v>
      </c>
      <c r="BK154" s="16">
        <v>542572</v>
      </c>
      <c r="BL154" s="16">
        <v>32479</v>
      </c>
      <c r="BM154" s="16">
        <v>124089</v>
      </c>
      <c r="BN154" s="16">
        <v>14279</v>
      </c>
      <c r="BO154" s="16">
        <v>4983</v>
      </c>
      <c r="BP154" s="79">
        <f t="shared" si="582"/>
        <v>911099</v>
      </c>
      <c r="BQ154" s="80">
        <f t="shared" si="583"/>
        <v>733233</v>
      </c>
      <c r="BR154" s="70">
        <v>200547</v>
      </c>
      <c r="BS154" s="70">
        <v>532686</v>
      </c>
      <c r="BT154" s="70">
        <v>31213</v>
      </c>
      <c r="BU154" s="70">
        <v>126324</v>
      </c>
      <c r="BV154" s="70">
        <v>15737</v>
      </c>
      <c r="BW154" s="70">
        <v>4592</v>
      </c>
      <c r="BX154" s="39">
        <f t="shared" si="584"/>
        <v>1011938</v>
      </c>
      <c r="BY154" s="86">
        <f t="shared" si="585"/>
        <v>830230</v>
      </c>
      <c r="BZ154" s="16">
        <v>223176</v>
      </c>
      <c r="CA154" s="16">
        <v>607054</v>
      </c>
      <c r="CB154" s="16">
        <v>31087</v>
      </c>
      <c r="CC154" s="16">
        <v>132344</v>
      </c>
      <c r="CD154" s="16">
        <v>14005</v>
      </c>
      <c r="CE154" s="16">
        <v>4272</v>
      </c>
      <c r="CF154" s="79">
        <f t="shared" si="586"/>
        <v>895180</v>
      </c>
      <c r="CG154" s="80">
        <f t="shared" si="587"/>
        <v>723427</v>
      </c>
      <c r="CH154" s="70">
        <v>211288</v>
      </c>
      <c r="CI154" s="70">
        <v>512139</v>
      </c>
      <c r="CJ154" s="70">
        <v>28546</v>
      </c>
      <c r="CK154" s="70">
        <v>122835</v>
      </c>
      <c r="CL154" s="70">
        <v>15959</v>
      </c>
      <c r="CM154" s="70">
        <v>4413</v>
      </c>
      <c r="CN154" s="39">
        <f t="shared" si="588"/>
        <v>1052582</v>
      </c>
      <c r="CO154" s="86">
        <f t="shared" si="589"/>
        <v>863768</v>
      </c>
      <c r="CP154" s="16">
        <v>232319</v>
      </c>
      <c r="CQ154" s="16">
        <v>631449</v>
      </c>
      <c r="CR154" s="16">
        <v>36639</v>
      </c>
      <c r="CS154" s="16">
        <v>132903</v>
      </c>
      <c r="CT154" s="16">
        <v>14515</v>
      </c>
      <c r="CU154" s="16">
        <v>4757</v>
      </c>
      <c r="CV154" s="79">
        <f t="shared" si="590"/>
        <v>1007492</v>
      </c>
      <c r="CW154" s="80">
        <f t="shared" si="591"/>
        <v>820622</v>
      </c>
      <c r="CX154" s="70">
        <v>224493</v>
      </c>
      <c r="CY154" s="70">
        <v>596129</v>
      </c>
      <c r="CZ154" s="70">
        <v>32684</v>
      </c>
      <c r="DA154" s="70">
        <v>132573</v>
      </c>
      <c r="DB154" s="70">
        <v>16040</v>
      </c>
      <c r="DC154" s="90">
        <v>5573</v>
      </c>
    </row>
    <row r="155" spans="1:107" x14ac:dyDescent="0.3">
      <c r="A155" s="180"/>
      <c r="B155" s="1">
        <v>424</v>
      </c>
      <c r="C155" s="1" t="s">
        <v>94</v>
      </c>
      <c r="D155" s="35">
        <f t="shared" si="592"/>
        <v>14592473</v>
      </c>
      <c r="E155" s="35">
        <f t="shared" si="593"/>
        <v>12387459</v>
      </c>
      <c r="F155" s="35">
        <f t="shared" si="594"/>
        <v>5862366</v>
      </c>
      <c r="G155" s="35">
        <f t="shared" si="595"/>
        <v>6525093</v>
      </c>
      <c r="H155" s="35">
        <f t="shared" si="596"/>
        <v>361218</v>
      </c>
      <c r="I155" s="35">
        <f t="shared" si="597"/>
        <v>890314</v>
      </c>
      <c r="J155" s="35">
        <f t="shared" si="598"/>
        <v>871870</v>
      </c>
      <c r="K155" s="35">
        <f t="shared" si="599"/>
        <v>81612</v>
      </c>
      <c r="L155" s="39">
        <f t="shared" si="600"/>
        <v>1161819</v>
      </c>
      <c r="M155" s="86">
        <f t="shared" si="601"/>
        <v>980226</v>
      </c>
      <c r="N155" s="16">
        <v>466899</v>
      </c>
      <c r="O155" s="16">
        <v>513327</v>
      </c>
      <c r="P155" s="16">
        <v>28919</v>
      </c>
      <c r="Q155" s="16">
        <v>66208</v>
      </c>
      <c r="R155" s="16">
        <v>79604</v>
      </c>
      <c r="S155" s="16">
        <v>6862</v>
      </c>
      <c r="T155" s="79">
        <f t="shared" si="570"/>
        <v>1166873</v>
      </c>
      <c r="U155" s="80">
        <f t="shared" si="571"/>
        <v>980350</v>
      </c>
      <c r="V155" s="70">
        <v>456571</v>
      </c>
      <c r="W155" s="70">
        <v>523779</v>
      </c>
      <c r="X155" s="70">
        <v>28363</v>
      </c>
      <c r="Y155" s="70">
        <v>69344</v>
      </c>
      <c r="Z155" s="70">
        <v>83181</v>
      </c>
      <c r="AA155" s="70">
        <v>5635</v>
      </c>
      <c r="AB155" s="39">
        <f t="shared" si="572"/>
        <v>1367787</v>
      </c>
      <c r="AC155" s="86">
        <f t="shared" si="573"/>
        <v>1151379</v>
      </c>
      <c r="AD155" s="16">
        <v>544829</v>
      </c>
      <c r="AE155" s="16">
        <v>606550</v>
      </c>
      <c r="AF155" s="16">
        <v>33807</v>
      </c>
      <c r="AG155" s="16">
        <v>82166</v>
      </c>
      <c r="AH155" s="16">
        <v>94037</v>
      </c>
      <c r="AI155" s="16">
        <v>6398</v>
      </c>
      <c r="AJ155" s="79">
        <f t="shared" si="574"/>
        <v>1263450</v>
      </c>
      <c r="AK155" s="80">
        <f t="shared" si="575"/>
        <v>1078120</v>
      </c>
      <c r="AL155" s="70">
        <v>517300</v>
      </c>
      <c r="AM155" s="70">
        <v>560820</v>
      </c>
      <c r="AN155" s="70">
        <v>32133</v>
      </c>
      <c r="AO155" s="70">
        <v>78648</v>
      </c>
      <c r="AP155" s="70">
        <v>68045</v>
      </c>
      <c r="AQ155" s="70">
        <v>6504</v>
      </c>
      <c r="AR155" s="39">
        <f t="shared" si="576"/>
        <v>1206196</v>
      </c>
      <c r="AS155" s="86">
        <f t="shared" si="577"/>
        <v>1031291</v>
      </c>
      <c r="AT155" s="16">
        <v>479594</v>
      </c>
      <c r="AU155" s="16">
        <v>551697</v>
      </c>
      <c r="AV155" s="16">
        <v>31532</v>
      </c>
      <c r="AW155" s="16">
        <v>76805</v>
      </c>
      <c r="AX155" s="16">
        <v>60462</v>
      </c>
      <c r="AY155" s="16">
        <v>6106</v>
      </c>
      <c r="AZ155" s="79">
        <f t="shared" si="578"/>
        <v>1151535</v>
      </c>
      <c r="BA155" s="80">
        <f t="shared" si="579"/>
        <v>983918</v>
      </c>
      <c r="BB155" s="70">
        <v>451020</v>
      </c>
      <c r="BC155" s="70">
        <v>532898</v>
      </c>
      <c r="BD155" s="70">
        <v>30731</v>
      </c>
      <c r="BE155" s="70">
        <v>73876</v>
      </c>
      <c r="BF155" s="70">
        <v>56507</v>
      </c>
      <c r="BG155" s="70">
        <v>6503</v>
      </c>
      <c r="BH155" s="39">
        <f t="shared" si="580"/>
        <v>1110637</v>
      </c>
      <c r="BI155" s="86">
        <f t="shared" si="581"/>
        <v>942320</v>
      </c>
      <c r="BJ155" s="16">
        <v>433136</v>
      </c>
      <c r="BK155" s="16">
        <v>509184</v>
      </c>
      <c r="BL155" s="16">
        <v>31325</v>
      </c>
      <c r="BM155" s="16">
        <v>67875</v>
      </c>
      <c r="BN155" s="16">
        <v>62756</v>
      </c>
      <c r="BO155" s="16">
        <v>6361</v>
      </c>
      <c r="BP155" s="79">
        <f t="shared" si="582"/>
        <v>1169274</v>
      </c>
      <c r="BQ155" s="80">
        <f t="shared" si="583"/>
        <v>991083</v>
      </c>
      <c r="BR155" s="70">
        <v>473549</v>
      </c>
      <c r="BS155" s="70">
        <v>517534</v>
      </c>
      <c r="BT155" s="70">
        <v>28104</v>
      </c>
      <c r="BU155" s="70">
        <v>67777</v>
      </c>
      <c r="BV155" s="70">
        <v>76078</v>
      </c>
      <c r="BW155" s="70">
        <v>6232</v>
      </c>
      <c r="BX155" s="39">
        <f t="shared" si="584"/>
        <v>1196588</v>
      </c>
      <c r="BY155" s="86">
        <f t="shared" si="585"/>
        <v>1019274</v>
      </c>
      <c r="BZ155" s="16">
        <v>467039</v>
      </c>
      <c r="CA155" s="16">
        <v>552235</v>
      </c>
      <c r="CB155" s="16">
        <v>28147</v>
      </c>
      <c r="CC155" s="16">
        <v>74410</v>
      </c>
      <c r="CD155" s="16">
        <v>68095</v>
      </c>
      <c r="CE155" s="16">
        <v>6662</v>
      </c>
      <c r="CF155" s="79">
        <f t="shared" si="586"/>
        <v>1198076</v>
      </c>
      <c r="CG155" s="80">
        <f t="shared" si="587"/>
        <v>1020357</v>
      </c>
      <c r="CH155" s="70">
        <v>510052</v>
      </c>
      <c r="CI155" s="70">
        <v>510305</v>
      </c>
      <c r="CJ155" s="70">
        <v>26799</v>
      </c>
      <c r="CK155" s="70">
        <v>74013</v>
      </c>
      <c r="CL155" s="70">
        <v>70000</v>
      </c>
      <c r="CM155" s="70">
        <v>6907</v>
      </c>
      <c r="CN155" s="39">
        <f t="shared" si="588"/>
        <v>1261380</v>
      </c>
      <c r="CO155" s="86">
        <f t="shared" si="589"/>
        <v>1073979</v>
      </c>
      <c r="CP155" s="16">
        <v>505787</v>
      </c>
      <c r="CQ155" s="16">
        <v>568192</v>
      </c>
      <c r="CR155" s="16">
        <v>31290</v>
      </c>
      <c r="CS155" s="16">
        <v>78141</v>
      </c>
      <c r="CT155" s="16">
        <v>71087</v>
      </c>
      <c r="CU155" s="16">
        <v>6883</v>
      </c>
      <c r="CV155" s="79">
        <f t="shared" si="590"/>
        <v>1338858</v>
      </c>
      <c r="CW155" s="80">
        <f t="shared" si="591"/>
        <v>1135162</v>
      </c>
      <c r="CX155" s="70">
        <v>556590</v>
      </c>
      <c r="CY155" s="70">
        <v>578572</v>
      </c>
      <c r="CZ155" s="70">
        <v>30068</v>
      </c>
      <c r="DA155" s="70">
        <v>81051</v>
      </c>
      <c r="DB155" s="70">
        <v>82018</v>
      </c>
      <c r="DC155" s="90">
        <v>10559</v>
      </c>
    </row>
    <row r="156" spans="1:107" x14ac:dyDescent="0.3">
      <c r="A156" s="180"/>
      <c r="B156" s="1">
        <v>425</v>
      </c>
      <c r="C156" s="1" t="s">
        <v>95</v>
      </c>
      <c r="D156" s="35">
        <f t="shared" si="592"/>
        <v>11099331</v>
      </c>
      <c r="E156" s="35">
        <f t="shared" si="593"/>
        <v>7915226</v>
      </c>
      <c r="F156" s="35">
        <f t="shared" si="594"/>
        <v>2284719</v>
      </c>
      <c r="G156" s="35">
        <f t="shared" si="595"/>
        <v>5630507</v>
      </c>
      <c r="H156" s="35">
        <f t="shared" si="596"/>
        <v>380103</v>
      </c>
      <c r="I156" s="35">
        <f t="shared" si="597"/>
        <v>2510221</v>
      </c>
      <c r="J156" s="35">
        <f t="shared" si="598"/>
        <v>258085</v>
      </c>
      <c r="K156" s="35">
        <f t="shared" si="599"/>
        <v>35696</v>
      </c>
      <c r="L156" s="39">
        <f t="shared" si="600"/>
        <v>822903</v>
      </c>
      <c r="M156" s="86">
        <f t="shared" si="601"/>
        <v>611909</v>
      </c>
      <c r="N156" s="16">
        <v>177989</v>
      </c>
      <c r="O156" s="16">
        <v>433920</v>
      </c>
      <c r="P156" s="16">
        <v>28098</v>
      </c>
      <c r="Q156" s="16">
        <v>159664</v>
      </c>
      <c r="R156" s="16">
        <v>20990</v>
      </c>
      <c r="S156" s="16">
        <v>2242</v>
      </c>
      <c r="T156" s="79">
        <f t="shared" si="570"/>
        <v>886111</v>
      </c>
      <c r="U156" s="80">
        <f t="shared" si="571"/>
        <v>644738</v>
      </c>
      <c r="V156" s="70">
        <v>181580</v>
      </c>
      <c r="W156" s="70">
        <v>463158</v>
      </c>
      <c r="X156" s="70">
        <v>30041</v>
      </c>
      <c r="Y156" s="70">
        <v>187518</v>
      </c>
      <c r="Z156" s="70">
        <v>21481</v>
      </c>
      <c r="AA156" s="70">
        <v>2333</v>
      </c>
      <c r="AB156" s="39">
        <f t="shared" si="572"/>
        <v>1040783</v>
      </c>
      <c r="AC156" s="86">
        <f t="shared" si="573"/>
        <v>741434</v>
      </c>
      <c r="AD156" s="16">
        <v>210316</v>
      </c>
      <c r="AE156" s="16">
        <v>531118</v>
      </c>
      <c r="AF156" s="16">
        <v>35107</v>
      </c>
      <c r="AG156" s="16">
        <v>236097</v>
      </c>
      <c r="AH156" s="16">
        <v>25336</v>
      </c>
      <c r="AI156" s="16">
        <v>2809</v>
      </c>
      <c r="AJ156" s="79">
        <f t="shared" si="574"/>
        <v>969042</v>
      </c>
      <c r="AK156" s="80">
        <f t="shared" si="575"/>
        <v>691261</v>
      </c>
      <c r="AL156" s="70">
        <v>204617</v>
      </c>
      <c r="AM156" s="70">
        <v>486644</v>
      </c>
      <c r="AN156" s="70">
        <v>33269</v>
      </c>
      <c r="AO156" s="70">
        <v>219875</v>
      </c>
      <c r="AP156" s="70">
        <v>21597</v>
      </c>
      <c r="AQ156" s="70">
        <v>3040</v>
      </c>
      <c r="AR156" s="39">
        <f t="shared" si="576"/>
        <v>992120</v>
      </c>
      <c r="AS156" s="86">
        <f t="shared" si="577"/>
        <v>689051</v>
      </c>
      <c r="AT156" s="16">
        <v>199605</v>
      </c>
      <c r="AU156" s="16">
        <v>489446</v>
      </c>
      <c r="AV156" s="16">
        <v>33559</v>
      </c>
      <c r="AW156" s="16">
        <v>245138</v>
      </c>
      <c r="AX156" s="16">
        <v>21000</v>
      </c>
      <c r="AY156" s="16">
        <v>3372</v>
      </c>
      <c r="AZ156" s="79">
        <f t="shared" si="578"/>
        <v>960739</v>
      </c>
      <c r="BA156" s="80">
        <f t="shared" si="579"/>
        <v>668813</v>
      </c>
      <c r="BB156" s="70">
        <v>187282</v>
      </c>
      <c r="BC156" s="70">
        <v>481531</v>
      </c>
      <c r="BD156" s="70">
        <v>34179</v>
      </c>
      <c r="BE156" s="70">
        <v>236056</v>
      </c>
      <c r="BF156" s="70">
        <v>18661</v>
      </c>
      <c r="BG156" s="70">
        <v>3030</v>
      </c>
      <c r="BH156" s="39">
        <f t="shared" si="580"/>
        <v>906495</v>
      </c>
      <c r="BI156" s="86">
        <f t="shared" si="581"/>
        <v>637576</v>
      </c>
      <c r="BJ156" s="16">
        <v>177407</v>
      </c>
      <c r="BK156" s="16">
        <v>460169</v>
      </c>
      <c r="BL156" s="16">
        <v>32904</v>
      </c>
      <c r="BM156" s="16">
        <v>213514</v>
      </c>
      <c r="BN156" s="16">
        <v>19437</v>
      </c>
      <c r="BO156" s="16">
        <v>3064</v>
      </c>
      <c r="BP156" s="79">
        <f t="shared" si="582"/>
        <v>881152</v>
      </c>
      <c r="BQ156" s="80">
        <f t="shared" si="583"/>
        <v>620225</v>
      </c>
      <c r="BR156" s="70">
        <v>176938</v>
      </c>
      <c r="BS156" s="70">
        <v>443287</v>
      </c>
      <c r="BT156" s="70">
        <v>30077</v>
      </c>
      <c r="BU156" s="70">
        <v>205455</v>
      </c>
      <c r="BV156" s="70">
        <v>22506</v>
      </c>
      <c r="BW156" s="70">
        <v>2889</v>
      </c>
      <c r="BX156" s="39">
        <f t="shared" si="584"/>
        <v>925209</v>
      </c>
      <c r="BY156" s="86">
        <f t="shared" si="585"/>
        <v>661382</v>
      </c>
      <c r="BZ156" s="16">
        <v>183996</v>
      </c>
      <c r="CA156" s="16">
        <v>477386</v>
      </c>
      <c r="CB156" s="16">
        <v>30625</v>
      </c>
      <c r="CC156" s="16">
        <v>209912</v>
      </c>
      <c r="CD156" s="16">
        <v>20339</v>
      </c>
      <c r="CE156" s="16">
        <v>2951</v>
      </c>
      <c r="CF156" s="79">
        <f t="shared" si="586"/>
        <v>839520</v>
      </c>
      <c r="CG156" s="80">
        <f t="shared" si="587"/>
        <v>593950</v>
      </c>
      <c r="CH156" s="70">
        <v>184563</v>
      </c>
      <c r="CI156" s="70">
        <v>409387</v>
      </c>
      <c r="CJ156" s="70">
        <v>27472</v>
      </c>
      <c r="CK156" s="70">
        <v>193051</v>
      </c>
      <c r="CL156" s="70">
        <v>21940</v>
      </c>
      <c r="CM156" s="70">
        <v>3107</v>
      </c>
      <c r="CN156" s="39">
        <f t="shared" si="588"/>
        <v>937785</v>
      </c>
      <c r="CO156" s="86">
        <f t="shared" si="589"/>
        <v>675232</v>
      </c>
      <c r="CP156" s="16">
        <v>196064</v>
      </c>
      <c r="CQ156" s="16">
        <v>479168</v>
      </c>
      <c r="CR156" s="16">
        <v>33030</v>
      </c>
      <c r="CS156" s="16">
        <v>204827</v>
      </c>
      <c r="CT156" s="16">
        <v>21322</v>
      </c>
      <c r="CU156" s="16">
        <v>3374</v>
      </c>
      <c r="CV156" s="79">
        <f t="shared" si="590"/>
        <v>937472</v>
      </c>
      <c r="CW156" s="80">
        <f t="shared" si="591"/>
        <v>679655</v>
      </c>
      <c r="CX156" s="70">
        <v>204362</v>
      </c>
      <c r="CY156" s="70">
        <v>475293</v>
      </c>
      <c r="CZ156" s="70">
        <v>31742</v>
      </c>
      <c r="DA156" s="70">
        <v>199114</v>
      </c>
      <c r="DB156" s="70">
        <v>23476</v>
      </c>
      <c r="DC156" s="90">
        <v>3485</v>
      </c>
    </row>
    <row r="157" spans="1:107" x14ac:dyDescent="0.3">
      <c r="A157" s="180"/>
      <c r="B157" s="1">
        <v>426</v>
      </c>
      <c r="C157" s="1" t="s">
        <v>96</v>
      </c>
      <c r="D157" s="35">
        <f t="shared" si="592"/>
        <v>4513174</v>
      </c>
      <c r="E157" s="35">
        <f t="shared" si="593"/>
        <v>3810089</v>
      </c>
      <c r="F157" s="35">
        <f t="shared" si="594"/>
        <v>1089583</v>
      </c>
      <c r="G157" s="35">
        <f t="shared" si="595"/>
        <v>2720506</v>
      </c>
      <c r="H157" s="35">
        <f t="shared" si="596"/>
        <v>82380</v>
      </c>
      <c r="I157" s="35">
        <f t="shared" si="597"/>
        <v>477643</v>
      </c>
      <c r="J157" s="35">
        <f t="shared" si="598"/>
        <v>94646</v>
      </c>
      <c r="K157" s="35">
        <f t="shared" si="599"/>
        <v>48416</v>
      </c>
      <c r="L157" s="39">
        <f t="shared" si="600"/>
        <v>338938</v>
      </c>
      <c r="M157" s="86">
        <f t="shared" si="601"/>
        <v>285642</v>
      </c>
      <c r="N157" s="16">
        <v>81482</v>
      </c>
      <c r="O157" s="16">
        <v>204160</v>
      </c>
      <c r="P157" s="16">
        <v>6107</v>
      </c>
      <c r="Q157" s="16">
        <v>35443</v>
      </c>
      <c r="R157" s="16">
        <v>7785</v>
      </c>
      <c r="S157" s="16">
        <v>3961</v>
      </c>
      <c r="T157" s="79">
        <f t="shared" si="570"/>
        <v>348767</v>
      </c>
      <c r="U157" s="80">
        <f t="shared" si="571"/>
        <v>293750</v>
      </c>
      <c r="V157" s="70">
        <v>81116</v>
      </c>
      <c r="W157" s="70">
        <v>212634</v>
      </c>
      <c r="X157" s="70">
        <v>6349</v>
      </c>
      <c r="Y157" s="70">
        <v>36718</v>
      </c>
      <c r="Z157" s="70">
        <v>7912</v>
      </c>
      <c r="AA157" s="70">
        <v>4038</v>
      </c>
      <c r="AB157" s="39">
        <f t="shared" si="572"/>
        <v>402926</v>
      </c>
      <c r="AC157" s="86">
        <f t="shared" si="573"/>
        <v>341270</v>
      </c>
      <c r="AD157" s="16">
        <v>94467</v>
      </c>
      <c r="AE157" s="16">
        <v>246803</v>
      </c>
      <c r="AF157" s="16">
        <v>7568</v>
      </c>
      <c r="AG157" s="16">
        <v>41337</v>
      </c>
      <c r="AH157" s="16">
        <v>8410</v>
      </c>
      <c r="AI157" s="16">
        <v>4341</v>
      </c>
      <c r="AJ157" s="79">
        <f t="shared" si="574"/>
        <v>380585</v>
      </c>
      <c r="AK157" s="80">
        <f t="shared" si="575"/>
        <v>320749</v>
      </c>
      <c r="AL157" s="70">
        <v>91534</v>
      </c>
      <c r="AM157" s="70">
        <v>229215</v>
      </c>
      <c r="AN157" s="70">
        <v>7143</v>
      </c>
      <c r="AO157" s="70">
        <v>40833</v>
      </c>
      <c r="AP157" s="70">
        <v>8020</v>
      </c>
      <c r="AQ157" s="70">
        <v>3840</v>
      </c>
      <c r="AR157" s="39">
        <f t="shared" si="576"/>
        <v>374557</v>
      </c>
      <c r="AS157" s="86">
        <f t="shared" si="577"/>
        <v>313873</v>
      </c>
      <c r="AT157" s="16">
        <v>91463</v>
      </c>
      <c r="AU157" s="16">
        <v>222410</v>
      </c>
      <c r="AV157" s="16">
        <v>6785</v>
      </c>
      <c r="AW157" s="16">
        <v>42025</v>
      </c>
      <c r="AX157" s="16">
        <v>7469</v>
      </c>
      <c r="AY157" s="16">
        <v>4405</v>
      </c>
      <c r="AZ157" s="79">
        <f t="shared" si="578"/>
        <v>379745</v>
      </c>
      <c r="BA157" s="80">
        <f t="shared" si="579"/>
        <v>320743</v>
      </c>
      <c r="BB157" s="70">
        <v>89792</v>
      </c>
      <c r="BC157" s="70">
        <v>230951</v>
      </c>
      <c r="BD157" s="70">
        <v>7463</v>
      </c>
      <c r="BE157" s="70">
        <v>40489</v>
      </c>
      <c r="BF157" s="70">
        <v>6678</v>
      </c>
      <c r="BG157" s="70">
        <v>4372</v>
      </c>
      <c r="BH157" s="39">
        <f t="shared" si="580"/>
        <v>365585</v>
      </c>
      <c r="BI157" s="86">
        <f t="shared" si="581"/>
        <v>309065</v>
      </c>
      <c r="BJ157" s="16">
        <v>87927</v>
      </c>
      <c r="BK157" s="16">
        <v>221138</v>
      </c>
      <c r="BL157" s="16">
        <v>7320</v>
      </c>
      <c r="BM157" s="16">
        <v>38252</v>
      </c>
      <c r="BN157" s="16">
        <v>7185</v>
      </c>
      <c r="BO157" s="16">
        <v>3763</v>
      </c>
      <c r="BP157" s="79">
        <f t="shared" si="582"/>
        <v>369062</v>
      </c>
      <c r="BQ157" s="80">
        <f t="shared" si="583"/>
        <v>310788</v>
      </c>
      <c r="BR157" s="70">
        <v>88109</v>
      </c>
      <c r="BS157" s="70">
        <v>222679</v>
      </c>
      <c r="BT157" s="70">
        <v>6983</v>
      </c>
      <c r="BU157" s="70">
        <v>38926</v>
      </c>
      <c r="BV157" s="70">
        <v>8252</v>
      </c>
      <c r="BW157" s="70">
        <v>4113</v>
      </c>
      <c r="BX157" s="39">
        <f t="shared" si="584"/>
        <v>389619</v>
      </c>
      <c r="BY157" s="86">
        <f t="shared" si="585"/>
        <v>329418</v>
      </c>
      <c r="BZ157" s="16">
        <v>92987</v>
      </c>
      <c r="CA157" s="16">
        <v>236431</v>
      </c>
      <c r="CB157" s="16">
        <v>6444</v>
      </c>
      <c r="CC157" s="16">
        <v>41628</v>
      </c>
      <c r="CD157" s="16">
        <v>7765</v>
      </c>
      <c r="CE157" s="16">
        <v>4364</v>
      </c>
      <c r="CF157" s="79">
        <f t="shared" si="586"/>
        <v>353837</v>
      </c>
      <c r="CG157" s="80">
        <f t="shared" si="587"/>
        <v>297127</v>
      </c>
      <c r="CH157" s="70">
        <v>92892</v>
      </c>
      <c r="CI157" s="70">
        <v>204235</v>
      </c>
      <c r="CJ157" s="70">
        <v>5881</v>
      </c>
      <c r="CK157" s="70">
        <v>39088</v>
      </c>
      <c r="CL157" s="70">
        <v>8272</v>
      </c>
      <c r="CM157" s="70">
        <v>3469</v>
      </c>
      <c r="CN157" s="39">
        <f t="shared" si="588"/>
        <v>403999</v>
      </c>
      <c r="CO157" s="86">
        <f t="shared" si="589"/>
        <v>343128</v>
      </c>
      <c r="CP157" s="16">
        <v>96289</v>
      </c>
      <c r="CQ157" s="16">
        <v>246839</v>
      </c>
      <c r="CR157" s="16">
        <v>7361</v>
      </c>
      <c r="CS157" s="16">
        <v>41574</v>
      </c>
      <c r="CT157" s="16">
        <v>8133</v>
      </c>
      <c r="CU157" s="16">
        <v>3803</v>
      </c>
      <c r="CV157" s="79">
        <f t="shared" si="590"/>
        <v>405554</v>
      </c>
      <c r="CW157" s="80">
        <f t="shared" si="591"/>
        <v>344536</v>
      </c>
      <c r="CX157" s="70">
        <v>101525</v>
      </c>
      <c r="CY157" s="70">
        <v>243011</v>
      </c>
      <c r="CZ157" s="70">
        <v>6976</v>
      </c>
      <c r="DA157" s="70">
        <v>41330</v>
      </c>
      <c r="DB157" s="70">
        <v>8765</v>
      </c>
      <c r="DC157" s="90">
        <v>3947</v>
      </c>
    </row>
    <row r="158" spans="1:107" x14ac:dyDescent="0.3">
      <c r="A158" s="180"/>
      <c r="B158" s="1">
        <v>427</v>
      </c>
      <c r="C158" s="1" t="s">
        <v>97</v>
      </c>
      <c r="D158" s="35">
        <f t="shared" si="592"/>
        <v>6198081</v>
      </c>
      <c r="E158" s="35">
        <f t="shared" si="593"/>
        <v>5252447</v>
      </c>
      <c r="F158" s="35">
        <f t="shared" si="594"/>
        <v>1477423</v>
      </c>
      <c r="G158" s="35">
        <f t="shared" si="595"/>
        <v>3775024</v>
      </c>
      <c r="H158" s="35">
        <f t="shared" si="596"/>
        <v>150842</v>
      </c>
      <c r="I158" s="35">
        <f t="shared" si="597"/>
        <v>703272</v>
      </c>
      <c r="J158" s="35">
        <f t="shared" si="598"/>
        <v>57071</v>
      </c>
      <c r="K158" s="35">
        <f t="shared" si="599"/>
        <v>34449</v>
      </c>
      <c r="L158" s="39">
        <f t="shared" si="600"/>
        <v>448599</v>
      </c>
      <c r="M158" s="86">
        <f t="shared" si="601"/>
        <v>376616</v>
      </c>
      <c r="N158" s="16">
        <v>98293</v>
      </c>
      <c r="O158" s="16">
        <v>278323</v>
      </c>
      <c r="P158" s="16">
        <v>10595</v>
      </c>
      <c r="Q158" s="16">
        <v>53647</v>
      </c>
      <c r="R158" s="16">
        <v>4680</v>
      </c>
      <c r="S158" s="16">
        <v>3061</v>
      </c>
      <c r="T158" s="79">
        <f t="shared" si="570"/>
        <v>449125</v>
      </c>
      <c r="U158" s="80">
        <f t="shared" si="571"/>
        <v>376106</v>
      </c>
      <c r="V158" s="70">
        <v>99554</v>
      </c>
      <c r="W158" s="70">
        <v>276552</v>
      </c>
      <c r="X158" s="70">
        <v>10838</v>
      </c>
      <c r="Y158" s="70">
        <v>54737</v>
      </c>
      <c r="Z158" s="70">
        <v>4772</v>
      </c>
      <c r="AA158" s="70">
        <v>2672</v>
      </c>
      <c r="AB158" s="39">
        <f t="shared" si="572"/>
        <v>604413</v>
      </c>
      <c r="AC158" s="86">
        <f t="shared" si="573"/>
        <v>517503</v>
      </c>
      <c r="AD158" s="16">
        <v>154478</v>
      </c>
      <c r="AE158" s="16">
        <v>363025</v>
      </c>
      <c r="AF158" s="16">
        <v>14578</v>
      </c>
      <c r="AG158" s="16">
        <v>63607</v>
      </c>
      <c r="AH158" s="16">
        <v>5546</v>
      </c>
      <c r="AI158" s="16">
        <v>3179</v>
      </c>
      <c r="AJ158" s="79">
        <f t="shared" si="574"/>
        <v>561395</v>
      </c>
      <c r="AK158" s="80">
        <f t="shared" si="575"/>
        <v>479369</v>
      </c>
      <c r="AL158" s="70">
        <v>141457</v>
      </c>
      <c r="AM158" s="70">
        <v>337912</v>
      </c>
      <c r="AN158" s="70">
        <v>14003</v>
      </c>
      <c r="AO158" s="70">
        <v>60188</v>
      </c>
      <c r="AP158" s="70">
        <v>4869</v>
      </c>
      <c r="AQ158" s="70">
        <v>2966</v>
      </c>
      <c r="AR158" s="39">
        <f t="shared" si="576"/>
        <v>555304</v>
      </c>
      <c r="AS158" s="86">
        <f t="shared" si="577"/>
        <v>472752</v>
      </c>
      <c r="AT158" s="16">
        <v>140474</v>
      </c>
      <c r="AU158" s="16">
        <v>332278</v>
      </c>
      <c r="AV158" s="16">
        <v>13469</v>
      </c>
      <c r="AW158" s="16">
        <v>60701</v>
      </c>
      <c r="AX158" s="16">
        <v>5194</v>
      </c>
      <c r="AY158" s="16">
        <v>3188</v>
      </c>
      <c r="AZ158" s="79">
        <f t="shared" si="578"/>
        <v>534926</v>
      </c>
      <c r="BA158" s="80">
        <f t="shared" si="579"/>
        <v>453347</v>
      </c>
      <c r="BB158" s="70">
        <v>129785</v>
      </c>
      <c r="BC158" s="70">
        <v>323562</v>
      </c>
      <c r="BD158" s="70">
        <v>13739</v>
      </c>
      <c r="BE158" s="70">
        <v>60431</v>
      </c>
      <c r="BF158" s="70">
        <v>4378</v>
      </c>
      <c r="BG158" s="70">
        <v>3031</v>
      </c>
      <c r="BH158" s="39">
        <f t="shared" si="580"/>
        <v>471077</v>
      </c>
      <c r="BI158" s="86">
        <f t="shared" si="581"/>
        <v>393294</v>
      </c>
      <c r="BJ158" s="16">
        <v>108981</v>
      </c>
      <c r="BK158" s="16">
        <v>284313</v>
      </c>
      <c r="BL158" s="16">
        <v>12345</v>
      </c>
      <c r="BM158" s="16">
        <v>57852</v>
      </c>
      <c r="BN158" s="16">
        <v>4477</v>
      </c>
      <c r="BO158" s="16">
        <v>3109</v>
      </c>
      <c r="BP158" s="79">
        <f t="shared" si="582"/>
        <v>455979</v>
      </c>
      <c r="BQ158" s="80">
        <f t="shared" si="583"/>
        <v>380493</v>
      </c>
      <c r="BR158" s="70">
        <v>104974</v>
      </c>
      <c r="BS158" s="70">
        <v>275519</v>
      </c>
      <c r="BT158" s="70">
        <v>10693</v>
      </c>
      <c r="BU158" s="70">
        <v>57384</v>
      </c>
      <c r="BV158" s="70">
        <v>4639</v>
      </c>
      <c r="BW158" s="70">
        <v>2770</v>
      </c>
      <c r="BX158" s="39">
        <f t="shared" si="584"/>
        <v>547483</v>
      </c>
      <c r="BY158" s="86">
        <f t="shared" si="585"/>
        <v>467328</v>
      </c>
      <c r="BZ158" s="16">
        <v>130789</v>
      </c>
      <c r="CA158" s="16">
        <v>336539</v>
      </c>
      <c r="CB158" s="16">
        <v>12338</v>
      </c>
      <c r="CC158" s="16">
        <v>60851</v>
      </c>
      <c r="CD158" s="16">
        <v>4294</v>
      </c>
      <c r="CE158" s="16">
        <v>2672</v>
      </c>
      <c r="CF158" s="79">
        <f t="shared" si="586"/>
        <v>476253</v>
      </c>
      <c r="CG158" s="80">
        <f t="shared" si="587"/>
        <v>403316</v>
      </c>
      <c r="CH158" s="70">
        <v>115063</v>
      </c>
      <c r="CI158" s="70">
        <v>288253</v>
      </c>
      <c r="CJ158" s="70">
        <v>11156</v>
      </c>
      <c r="CK158" s="70">
        <v>54547</v>
      </c>
      <c r="CL158" s="70">
        <v>4799</v>
      </c>
      <c r="CM158" s="70">
        <v>2435</v>
      </c>
      <c r="CN158" s="39">
        <f t="shared" si="588"/>
        <v>561141</v>
      </c>
      <c r="CO158" s="86">
        <f t="shared" si="589"/>
        <v>478880</v>
      </c>
      <c r="CP158" s="16">
        <v>130182</v>
      </c>
      <c r="CQ158" s="16">
        <v>348698</v>
      </c>
      <c r="CR158" s="16">
        <v>14355</v>
      </c>
      <c r="CS158" s="16">
        <v>60544</v>
      </c>
      <c r="CT158" s="16">
        <v>4676</v>
      </c>
      <c r="CU158" s="16">
        <v>2686</v>
      </c>
      <c r="CV158" s="79">
        <f t="shared" si="590"/>
        <v>532386</v>
      </c>
      <c r="CW158" s="80">
        <f t="shared" si="591"/>
        <v>453443</v>
      </c>
      <c r="CX158" s="70">
        <v>123393</v>
      </c>
      <c r="CY158" s="70">
        <v>330050</v>
      </c>
      <c r="CZ158" s="70">
        <v>12733</v>
      </c>
      <c r="DA158" s="70">
        <v>58783</v>
      </c>
      <c r="DB158" s="70">
        <v>4747</v>
      </c>
      <c r="DC158" s="90">
        <v>2680</v>
      </c>
    </row>
    <row r="159" spans="1:107" x14ac:dyDescent="0.3">
      <c r="A159" s="180"/>
      <c r="B159" s="1">
        <v>428</v>
      </c>
      <c r="C159" s="1" t="s">
        <v>98</v>
      </c>
      <c r="D159" s="35">
        <f t="shared" si="592"/>
        <v>1894175</v>
      </c>
      <c r="E159" s="35">
        <f t="shared" si="593"/>
        <v>1396256</v>
      </c>
      <c r="F159" s="35">
        <f t="shared" si="594"/>
        <v>318305</v>
      </c>
      <c r="G159" s="35">
        <f t="shared" si="595"/>
        <v>1077951</v>
      </c>
      <c r="H159" s="35">
        <f t="shared" si="596"/>
        <v>55309</v>
      </c>
      <c r="I159" s="35">
        <f t="shared" si="597"/>
        <v>386425</v>
      </c>
      <c r="J159" s="35">
        <f t="shared" si="598"/>
        <v>18146</v>
      </c>
      <c r="K159" s="35">
        <f t="shared" si="599"/>
        <v>38039</v>
      </c>
      <c r="L159" s="39">
        <f t="shared" si="600"/>
        <v>148244</v>
      </c>
      <c r="M159" s="86">
        <f t="shared" si="601"/>
        <v>111169</v>
      </c>
      <c r="N159" s="16">
        <v>26122</v>
      </c>
      <c r="O159" s="16">
        <v>85047</v>
      </c>
      <c r="P159" s="16">
        <v>4252</v>
      </c>
      <c r="Q159" s="16">
        <v>28657</v>
      </c>
      <c r="R159" s="16">
        <v>1519</v>
      </c>
      <c r="S159" s="16">
        <v>2647</v>
      </c>
      <c r="T159" s="79">
        <f t="shared" si="570"/>
        <v>149622</v>
      </c>
      <c r="U159" s="80">
        <f t="shared" si="571"/>
        <v>111173</v>
      </c>
      <c r="V159" s="70">
        <v>24801</v>
      </c>
      <c r="W159" s="70">
        <v>86372</v>
      </c>
      <c r="X159" s="70">
        <v>4474</v>
      </c>
      <c r="Y159" s="70">
        <v>29962</v>
      </c>
      <c r="Z159" s="70">
        <v>1486</v>
      </c>
      <c r="AA159" s="70">
        <v>2527</v>
      </c>
      <c r="AB159" s="39">
        <f t="shared" si="572"/>
        <v>169825</v>
      </c>
      <c r="AC159" s="86">
        <f t="shared" si="573"/>
        <v>124241</v>
      </c>
      <c r="AD159" s="16">
        <v>27605</v>
      </c>
      <c r="AE159" s="16">
        <v>96636</v>
      </c>
      <c r="AF159" s="16">
        <v>5252</v>
      </c>
      <c r="AG159" s="16">
        <v>35730</v>
      </c>
      <c r="AH159" s="16">
        <v>1494</v>
      </c>
      <c r="AI159" s="16">
        <v>3108</v>
      </c>
      <c r="AJ159" s="79">
        <f t="shared" si="574"/>
        <v>161926</v>
      </c>
      <c r="AK159" s="80">
        <f t="shared" si="575"/>
        <v>117519</v>
      </c>
      <c r="AL159" s="70">
        <v>26727</v>
      </c>
      <c r="AM159" s="70">
        <v>90792</v>
      </c>
      <c r="AN159" s="70">
        <v>4807</v>
      </c>
      <c r="AO159" s="70">
        <v>33363</v>
      </c>
      <c r="AP159" s="70">
        <v>1706</v>
      </c>
      <c r="AQ159" s="70">
        <v>4531</v>
      </c>
      <c r="AR159" s="39">
        <f t="shared" si="576"/>
        <v>159633</v>
      </c>
      <c r="AS159" s="86">
        <f t="shared" si="577"/>
        <v>115434</v>
      </c>
      <c r="AT159" s="16">
        <v>26898</v>
      </c>
      <c r="AU159" s="16">
        <v>88536</v>
      </c>
      <c r="AV159" s="16">
        <v>4589</v>
      </c>
      <c r="AW159" s="16">
        <v>33303</v>
      </c>
      <c r="AX159" s="16">
        <v>1595</v>
      </c>
      <c r="AY159" s="16">
        <v>4712</v>
      </c>
      <c r="AZ159" s="79">
        <f t="shared" si="578"/>
        <v>162468</v>
      </c>
      <c r="BA159" s="80">
        <f t="shared" si="579"/>
        <v>118435</v>
      </c>
      <c r="BB159" s="70">
        <v>26787</v>
      </c>
      <c r="BC159" s="70">
        <v>91648</v>
      </c>
      <c r="BD159" s="70">
        <v>4948</v>
      </c>
      <c r="BE159" s="70">
        <v>34143</v>
      </c>
      <c r="BF159" s="70">
        <v>1459</v>
      </c>
      <c r="BG159" s="70">
        <v>3483</v>
      </c>
      <c r="BH159" s="39">
        <f t="shared" si="580"/>
        <v>156470</v>
      </c>
      <c r="BI159" s="86">
        <f t="shared" si="581"/>
        <v>114071</v>
      </c>
      <c r="BJ159" s="16">
        <v>25978</v>
      </c>
      <c r="BK159" s="16">
        <v>88093</v>
      </c>
      <c r="BL159" s="16">
        <v>4837</v>
      </c>
      <c r="BM159" s="16">
        <v>32377</v>
      </c>
      <c r="BN159" s="16">
        <v>1502</v>
      </c>
      <c r="BO159" s="16">
        <v>3683</v>
      </c>
      <c r="BP159" s="79">
        <f t="shared" si="582"/>
        <v>154661</v>
      </c>
      <c r="BQ159" s="80">
        <f t="shared" si="583"/>
        <v>112931</v>
      </c>
      <c r="BR159" s="70">
        <v>25538</v>
      </c>
      <c r="BS159" s="70">
        <v>87393</v>
      </c>
      <c r="BT159" s="70">
        <v>4724</v>
      </c>
      <c r="BU159" s="70">
        <v>32435</v>
      </c>
      <c r="BV159" s="70">
        <v>1519</v>
      </c>
      <c r="BW159" s="70">
        <v>3052</v>
      </c>
      <c r="BX159" s="39">
        <f t="shared" si="584"/>
        <v>163842</v>
      </c>
      <c r="BY159" s="86">
        <f t="shared" si="585"/>
        <v>120516</v>
      </c>
      <c r="BZ159" s="16">
        <v>27448</v>
      </c>
      <c r="CA159" s="16">
        <v>93068</v>
      </c>
      <c r="CB159" s="16">
        <v>4269</v>
      </c>
      <c r="CC159" s="16">
        <v>34803</v>
      </c>
      <c r="CD159" s="16">
        <v>1400</v>
      </c>
      <c r="CE159" s="16">
        <v>2854</v>
      </c>
      <c r="CF159" s="79">
        <f t="shared" si="586"/>
        <v>142316</v>
      </c>
      <c r="CG159" s="80">
        <f t="shared" si="587"/>
        <v>103903</v>
      </c>
      <c r="CH159" s="70">
        <v>25110</v>
      </c>
      <c r="CI159" s="70">
        <v>78793</v>
      </c>
      <c r="CJ159" s="70">
        <v>3831</v>
      </c>
      <c r="CK159" s="70">
        <v>30849</v>
      </c>
      <c r="CL159" s="70">
        <v>1441</v>
      </c>
      <c r="CM159" s="70">
        <v>2292</v>
      </c>
      <c r="CN159" s="39">
        <f t="shared" si="588"/>
        <v>163101</v>
      </c>
      <c r="CO159" s="86">
        <f t="shared" si="589"/>
        <v>123843</v>
      </c>
      <c r="CP159" s="16">
        <v>27498</v>
      </c>
      <c r="CQ159" s="16">
        <v>96345</v>
      </c>
      <c r="CR159" s="16">
        <v>4859</v>
      </c>
      <c r="CS159" s="16">
        <v>30345</v>
      </c>
      <c r="CT159" s="16">
        <v>1493</v>
      </c>
      <c r="CU159" s="16">
        <v>2561</v>
      </c>
      <c r="CV159" s="79">
        <f t="shared" si="590"/>
        <v>162067</v>
      </c>
      <c r="CW159" s="80">
        <f t="shared" si="591"/>
        <v>123021</v>
      </c>
      <c r="CX159" s="70">
        <v>27793</v>
      </c>
      <c r="CY159" s="70">
        <v>95228</v>
      </c>
      <c r="CZ159" s="70">
        <v>4467</v>
      </c>
      <c r="DA159" s="70">
        <v>30458</v>
      </c>
      <c r="DB159" s="70">
        <v>1532</v>
      </c>
      <c r="DC159" s="90">
        <v>2589</v>
      </c>
    </row>
    <row r="160" spans="1:107" x14ac:dyDescent="0.3">
      <c r="A160" s="180"/>
      <c r="B160" s="1">
        <v>429</v>
      </c>
      <c r="C160" s="1" t="s">
        <v>99</v>
      </c>
      <c r="D160" s="35">
        <f t="shared" si="592"/>
        <v>4834998</v>
      </c>
      <c r="E160" s="35">
        <f t="shared" si="593"/>
        <v>4045013</v>
      </c>
      <c r="F160" s="35">
        <f t="shared" si="594"/>
        <v>942219</v>
      </c>
      <c r="G160" s="35">
        <f t="shared" si="595"/>
        <v>3102794</v>
      </c>
      <c r="H160" s="35">
        <f t="shared" si="596"/>
        <v>114925</v>
      </c>
      <c r="I160" s="35">
        <f t="shared" si="597"/>
        <v>578868</v>
      </c>
      <c r="J160" s="35">
        <f t="shared" si="598"/>
        <v>61251</v>
      </c>
      <c r="K160" s="35">
        <f t="shared" si="599"/>
        <v>34941</v>
      </c>
      <c r="L160" s="39">
        <f t="shared" si="600"/>
        <v>380528</v>
      </c>
      <c r="M160" s="86">
        <f t="shared" si="601"/>
        <v>318398</v>
      </c>
      <c r="N160" s="16">
        <v>75322</v>
      </c>
      <c r="O160" s="16">
        <v>243076</v>
      </c>
      <c r="P160" s="16">
        <v>9586</v>
      </c>
      <c r="Q160" s="16">
        <v>43894</v>
      </c>
      <c r="R160" s="16">
        <v>5641</v>
      </c>
      <c r="S160" s="16">
        <v>3009</v>
      </c>
      <c r="T160" s="79">
        <f t="shared" si="570"/>
        <v>377392</v>
      </c>
      <c r="U160" s="80">
        <f t="shared" si="571"/>
        <v>314637</v>
      </c>
      <c r="V160" s="70">
        <v>74715</v>
      </c>
      <c r="W160" s="70">
        <v>239922</v>
      </c>
      <c r="X160" s="70">
        <v>9486</v>
      </c>
      <c r="Y160" s="70">
        <v>45055</v>
      </c>
      <c r="Z160" s="70">
        <v>5364</v>
      </c>
      <c r="AA160" s="70">
        <v>2850</v>
      </c>
      <c r="AB160" s="39">
        <f t="shared" si="572"/>
        <v>408619</v>
      </c>
      <c r="AC160" s="86">
        <f t="shared" si="573"/>
        <v>338862</v>
      </c>
      <c r="AD160" s="16">
        <v>78205</v>
      </c>
      <c r="AE160" s="16">
        <v>260657</v>
      </c>
      <c r="AF160" s="16">
        <v>10477</v>
      </c>
      <c r="AG160" s="16">
        <v>51753</v>
      </c>
      <c r="AH160" s="16">
        <v>4711</v>
      </c>
      <c r="AI160" s="16">
        <v>2816</v>
      </c>
      <c r="AJ160" s="79">
        <f t="shared" si="574"/>
        <v>383296</v>
      </c>
      <c r="AK160" s="80">
        <f t="shared" si="575"/>
        <v>317544</v>
      </c>
      <c r="AL160" s="70">
        <v>73787</v>
      </c>
      <c r="AM160" s="70">
        <v>243757</v>
      </c>
      <c r="AN160" s="70">
        <v>9315</v>
      </c>
      <c r="AO160" s="70">
        <v>48853</v>
      </c>
      <c r="AP160" s="70">
        <v>4648</v>
      </c>
      <c r="AQ160" s="70">
        <v>2936</v>
      </c>
      <c r="AR160" s="39">
        <f t="shared" si="576"/>
        <v>380725</v>
      </c>
      <c r="AS160" s="86">
        <f t="shared" si="577"/>
        <v>314864</v>
      </c>
      <c r="AT160" s="16">
        <v>75916</v>
      </c>
      <c r="AU160" s="16">
        <v>238948</v>
      </c>
      <c r="AV160" s="16">
        <v>9350</v>
      </c>
      <c r="AW160" s="16">
        <v>48764</v>
      </c>
      <c r="AX160" s="16">
        <v>4836</v>
      </c>
      <c r="AY160" s="16">
        <v>2911</v>
      </c>
      <c r="AZ160" s="79">
        <f t="shared" si="578"/>
        <v>388708</v>
      </c>
      <c r="BA160" s="80">
        <f t="shared" si="579"/>
        <v>322574</v>
      </c>
      <c r="BB160" s="70">
        <v>74340</v>
      </c>
      <c r="BC160" s="70">
        <v>248234</v>
      </c>
      <c r="BD160" s="70">
        <v>9747</v>
      </c>
      <c r="BE160" s="70">
        <v>48849</v>
      </c>
      <c r="BF160" s="70">
        <v>4466</v>
      </c>
      <c r="BG160" s="70">
        <v>3072</v>
      </c>
      <c r="BH160" s="39">
        <f t="shared" si="580"/>
        <v>399215</v>
      </c>
      <c r="BI160" s="86">
        <f t="shared" si="581"/>
        <v>334687</v>
      </c>
      <c r="BJ160" s="16">
        <v>79241</v>
      </c>
      <c r="BK160" s="16">
        <v>255446</v>
      </c>
      <c r="BL160" s="16">
        <v>9735</v>
      </c>
      <c r="BM160" s="16">
        <v>46932</v>
      </c>
      <c r="BN160" s="16">
        <v>5066</v>
      </c>
      <c r="BO160" s="16">
        <v>2795</v>
      </c>
      <c r="BP160" s="79">
        <f t="shared" si="582"/>
        <v>406656</v>
      </c>
      <c r="BQ160" s="80">
        <f t="shared" si="583"/>
        <v>341273</v>
      </c>
      <c r="BR160" s="70">
        <v>80615</v>
      </c>
      <c r="BS160" s="70">
        <v>260658</v>
      </c>
      <c r="BT160" s="70">
        <v>9672</v>
      </c>
      <c r="BU160" s="70">
        <v>47682</v>
      </c>
      <c r="BV160" s="70">
        <v>5256</v>
      </c>
      <c r="BW160" s="70">
        <v>2773</v>
      </c>
      <c r="BX160" s="39">
        <f t="shared" si="584"/>
        <v>423711</v>
      </c>
      <c r="BY160" s="86">
        <f t="shared" si="585"/>
        <v>356055</v>
      </c>
      <c r="BZ160" s="16">
        <v>80615</v>
      </c>
      <c r="CA160" s="16">
        <v>275440</v>
      </c>
      <c r="CB160" s="16">
        <v>9106</v>
      </c>
      <c r="CC160" s="16">
        <v>50550</v>
      </c>
      <c r="CD160" s="16">
        <v>4832</v>
      </c>
      <c r="CE160" s="16">
        <v>3168</v>
      </c>
      <c r="CF160" s="79">
        <f t="shared" si="586"/>
        <v>382466</v>
      </c>
      <c r="CG160" s="80">
        <f t="shared" si="587"/>
        <v>319729</v>
      </c>
      <c r="CH160" s="70">
        <v>76533</v>
      </c>
      <c r="CI160" s="70">
        <v>243196</v>
      </c>
      <c r="CJ160" s="70">
        <v>8229</v>
      </c>
      <c r="CK160" s="70">
        <v>46432</v>
      </c>
      <c r="CL160" s="70">
        <v>5306</v>
      </c>
      <c r="CM160" s="70">
        <v>2770</v>
      </c>
      <c r="CN160" s="39">
        <f t="shared" si="588"/>
        <v>437579</v>
      </c>
      <c r="CO160" s="86">
        <f t="shared" si="589"/>
        <v>369703</v>
      </c>
      <c r="CP160" s="16">
        <v>82756</v>
      </c>
      <c r="CQ160" s="16">
        <v>286947</v>
      </c>
      <c r="CR160" s="16">
        <v>10012</v>
      </c>
      <c r="CS160" s="16">
        <v>49866</v>
      </c>
      <c r="CT160" s="16">
        <v>5226</v>
      </c>
      <c r="CU160" s="16">
        <v>2772</v>
      </c>
      <c r="CV160" s="79">
        <f t="shared" si="590"/>
        <v>466103</v>
      </c>
      <c r="CW160" s="80">
        <f t="shared" si="591"/>
        <v>396687</v>
      </c>
      <c r="CX160" s="70">
        <v>90174</v>
      </c>
      <c r="CY160" s="70">
        <v>306513</v>
      </c>
      <c r="CZ160" s="70">
        <v>10210</v>
      </c>
      <c r="DA160" s="70">
        <v>50238</v>
      </c>
      <c r="DB160" s="70">
        <v>5899</v>
      </c>
      <c r="DC160" s="90">
        <v>3069</v>
      </c>
    </row>
    <row r="161" spans="1:107" x14ac:dyDescent="0.3">
      <c r="A161" s="180"/>
      <c r="B161" s="1">
        <v>430</v>
      </c>
      <c r="C161" s="1" t="s">
        <v>354</v>
      </c>
      <c r="D161" s="35">
        <f t="shared" si="592"/>
        <v>3571318</v>
      </c>
      <c r="E161" s="35">
        <f t="shared" si="593"/>
        <v>2794253</v>
      </c>
      <c r="F161" s="35">
        <f t="shared" si="594"/>
        <v>898177</v>
      </c>
      <c r="G161" s="35">
        <f t="shared" si="595"/>
        <v>1896076</v>
      </c>
      <c r="H161" s="35">
        <f t="shared" si="596"/>
        <v>84321</v>
      </c>
      <c r="I161" s="35">
        <f t="shared" si="597"/>
        <v>555820</v>
      </c>
      <c r="J161" s="35">
        <f t="shared" si="598"/>
        <v>105223</v>
      </c>
      <c r="K161" s="35">
        <f t="shared" si="599"/>
        <v>31701</v>
      </c>
      <c r="L161" s="39">
        <f t="shared" si="600"/>
        <v>309286</v>
      </c>
      <c r="M161" s="86">
        <f t="shared" si="601"/>
        <v>241002</v>
      </c>
      <c r="N161" s="16">
        <v>77513</v>
      </c>
      <c r="O161" s="16">
        <v>163489</v>
      </c>
      <c r="P161" s="16">
        <v>6467</v>
      </c>
      <c r="Q161" s="16">
        <v>41838</v>
      </c>
      <c r="R161" s="16">
        <v>16832</v>
      </c>
      <c r="S161" s="16">
        <v>3147</v>
      </c>
      <c r="T161" s="79">
        <f t="shared" si="570"/>
        <v>288627</v>
      </c>
      <c r="U161" s="80">
        <f t="shared" si="571"/>
        <v>225002</v>
      </c>
      <c r="V161" s="70">
        <v>69663</v>
      </c>
      <c r="W161" s="70">
        <v>155339</v>
      </c>
      <c r="X161" s="70">
        <v>6216</v>
      </c>
      <c r="Y161" s="70">
        <v>41573</v>
      </c>
      <c r="Z161" s="70">
        <v>13016</v>
      </c>
      <c r="AA161" s="70">
        <v>2820</v>
      </c>
      <c r="AB161" s="39">
        <f t="shared" si="572"/>
        <v>305914</v>
      </c>
      <c r="AC161" s="86">
        <f t="shared" si="573"/>
        <v>237992</v>
      </c>
      <c r="AD161" s="16">
        <v>70781</v>
      </c>
      <c r="AE161" s="16">
        <v>167211</v>
      </c>
      <c r="AF161" s="16">
        <v>7568</v>
      </c>
      <c r="AG161" s="16">
        <v>50585</v>
      </c>
      <c r="AH161" s="16">
        <v>7118</v>
      </c>
      <c r="AI161" s="16">
        <v>2651</v>
      </c>
      <c r="AJ161" s="79">
        <f t="shared" si="574"/>
        <v>297395</v>
      </c>
      <c r="AK161" s="80">
        <f t="shared" si="575"/>
        <v>231937</v>
      </c>
      <c r="AL161" s="70">
        <v>73889</v>
      </c>
      <c r="AM161" s="70">
        <v>158048</v>
      </c>
      <c r="AN161" s="70">
        <v>7175</v>
      </c>
      <c r="AO161" s="70">
        <v>48255</v>
      </c>
      <c r="AP161" s="70">
        <v>7248</v>
      </c>
      <c r="AQ161" s="70">
        <v>2780</v>
      </c>
      <c r="AR161" s="39">
        <f t="shared" si="576"/>
        <v>302594</v>
      </c>
      <c r="AS161" s="86">
        <f t="shared" si="577"/>
        <v>235967</v>
      </c>
      <c r="AT161" s="16">
        <v>80412</v>
      </c>
      <c r="AU161" s="16">
        <v>155555</v>
      </c>
      <c r="AV161" s="16">
        <v>7198</v>
      </c>
      <c r="AW161" s="16">
        <v>48909</v>
      </c>
      <c r="AX161" s="16">
        <v>7874</v>
      </c>
      <c r="AY161" s="16">
        <v>2646</v>
      </c>
      <c r="AZ161" s="79">
        <f t="shared" si="578"/>
        <v>295066</v>
      </c>
      <c r="BA161" s="80">
        <f t="shared" si="579"/>
        <v>230506</v>
      </c>
      <c r="BB161" s="70">
        <v>72108</v>
      </c>
      <c r="BC161" s="70">
        <v>158398</v>
      </c>
      <c r="BD161" s="70">
        <v>7614</v>
      </c>
      <c r="BE161" s="70">
        <v>48258</v>
      </c>
      <c r="BF161" s="70">
        <v>6016</v>
      </c>
      <c r="BG161" s="70">
        <v>2672</v>
      </c>
      <c r="BH161" s="39">
        <f t="shared" si="580"/>
        <v>294402</v>
      </c>
      <c r="BI161" s="86">
        <f t="shared" si="581"/>
        <v>230694</v>
      </c>
      <c r="BJ161" s="16">
        <v>75159</v>
      </c>
      <c r="BK161" s="16">
        <v>155535</v>
      </c>
      <c r="BL161" s="16">
        <v>7404</v>
      </c>
      <c r="BM161" s="16">
        <v>45264</v>
      </c>
      <c r="BN161" s="16">
        <v>8480</v>
      </c>
      <c r="BO161" s="16">
        <v>2560</v>
      </c>
      <c r="BP161" s="79">
        <f t="shared" si="582"/>
        <v>312022</v>
      </c>
      <c r="BQ161" s="80">
        <f t="shared" si="583"/>
        <v>245003</v>
      </c>
      <c r="BR161" s="70">
        <v>81072</v>
      </c>
      <c r="BS161" s="70">
        <v>163931</v>
      </c>
      <c r="BT161" s="70">
        <v>6830</v>
      </c>
      <c r="BU161" s="70">
        <v>44208</v>
      </c>
      <c r="BV161" s="70">
        <v>13382</v>
      </c>
      <c r="BW161" s="70">
        <v>2599</v>
      </c>
      <c r="BX161" s="39">
        <f t="shared" si="584"/>
        <v>284243</v>
      </c>
      <c r="BY161" s="86">
        <f t="shared" si="585"/>
        <v>222081</v>
      </c>
      <c r="BZ161" s="16">
        <v>67287</v>
      </c>
      <c r="CA161" s="16">
        <v>154794</v>
      </c>
      <c r="CB161" s="16">
        <v>6636</v>
      </c>
      <c r="CC161" s="16">
        <v>47467</v>
      </c>
      <c r="CD161" s="16">
        <v>5402</v>
      </c>
      <c r="CE161" s="16">
        <v>2657</v>
      </c>
      <c r="CF161" s="79">
        <f t="shared" si="586"/>
        <v>270140</v>
      </c>
      <c r="CG161" s="80">
        <f t="shared" si="587"/>
        <v>209126</v>
      </c>
      <c r="CH161" s="70">
        <v>66903</v>
      </c>
      <c r="CI161" s="70">
        <v>142223</v>
      </c>
      <c r="CJ161" s="70">
        <v>6400</v>
      </c>
      <c r="CK161" s="70">
        <v>45387</v>
      </c>
      <c r="CL161" s="70">
        <v>6983</v>
      </c>
      <c r="CM161" s="70">
        <v>2244</v>
      </c>
      <c r="CN161" s="39">
        <f t="shared" si="588"/>
        <v>299862</v>
      </c>
      <c r="CO161" s="86">
        <f t="shared" si="589"/>
        <v>236532</v>
      </c>
      <c r="CP161" s="16">
        <v>73134</v>
      </c>
      <c r="CQ161" s="16">
        <v>163398</v>
      </c>
      <c r="CR161" s="16">
        <v>7698</v>
      </c>
      <c r="CS161" s="16">
        <v>48041</v>
      </c>
      <c r="CT161" s="16">
        <v>5420</v>
      </c>
      <c r="CU161" s="16">
        <v>2171</v>
      </c>
      <c r="CV161" s="79">
        <f t="shared" si="590"/>
        <v>311767</v>
      </c>
      <c r="CW161" s="80">
        <f t="shared" si="591"/>
        <v>248411</v>
      </c>
      <c r="CX161" s="70">
        <v>90256</v>
      </c>
      <c r="CY161" s="70">
        <v>158155</v>
      </c>
      <c r="CZ161" s="70">
        <v>7115</v>
      </c>
      <c r="DA161" s="70">
        <v>46035</v>
      </c>
      <c r="DB161" s="70">
        <v>7452</v>
      </c>
      <c r="DC161" s="90">
        <v>2754</v>
      </c>
    </row>
    <row r="162" spans="1:107" x14ac:dyDescent="0.3">
      <c r="A162" s="180"/>
      <c r="B162" s="1">
        <v>431</v>
      </c>
      <c r="C162" s="1" t="s">
        <v>100</v>
      </c>
      <c r="D162" s="35">
        <f t="shared" si="592"/>
        <v>1204345</v>
      </c>
      <c r="E162" s="35">
        <f t="shared" si="593"/>
        <v>676332</v>
      </c>
      <c r="F162" s="35">
        <f t="shared" si="594"/>
        <v>186297</v>
      </c>
      <c r="G162" s="35">
        <f t="shared" si="595"/>
        <v>490035</v>
      </c>
      <c r="H162" s="35">
        <f t="shared" si="596"/>
        <v>21377</v>
      </c>
      <c r="I162" s="35">
        <f t="shared" si="597"/>
        <v>252886</v>
      </c>
      <c r="J162" s="35">
        <f t="shared" si="598"/>
        <v>12737</v>
      </c>
      <c r="K162" s="35">
        <f t="shared" si="599"/>
        <v>241013</v>
      </c>
      <c r="L162" s="39">
        <f t="shared" si="600"/>
        <v>87500</v>
      </c>
      <c r="M162" s="86">
        <f t="shared" si="601"/>
        <v>45455</v>
      </c>
      <c r="N162" s="16">
        <v>10924</v>
      </c>
      <c r="O162" s="16">
        <v>34531</v>
      </c>
      <c r="P162" s="16">
        <v>1520</v>
      </c>
      <c r="Q162" s="16">
        <v>16561</v>
      </c>
      <c r="R162" s="16">
        <v>690</v>
      </c>
      <c r="S162" s="16">
        <v>23274</v>
      </c>
      <c r="T162" s="79">
        <f t="shared" si="570"/>
        <v>88629</v>
      </c>
      <c r="U162" s="80">
        <f t="shared" si="571"/>
        <v>46537</v>
      </c>
      <c r="V162" s="70">
        <v>11057</v>
      </c>
      <c r="W162" s="70">
        <v>35480</v>
      </c>
      <c r="X162" s="70">
        <v>1489</v>
      </c>
      <c r="Y162" s="70">
        <v>17401</v>
      </c>
      <c r="Z162" s="70">
        <v>726</v>
      </c>
      <c r="AA162" s="70">
        <v>22476</v>
      </c>
      <c r="AB162" s="39">
        <f t="shared" si="572"/>
        <v>106117</v>
      </c>
      <c r="AC162" s="86">
        <f t="shared" si="573"/>
        <v>56023</v>
      </c>
      <c r="AD162" s="16">
        <v>13419</v>
      </c>
      <c r="AE162" s="16">
        <v>42604</v>
      </c>
      <c r="AF162" s="16">
        <v>2031</v>
      </c>
      <c r="AG162" s="16">
        <v>21463</v>
      </c>
      <c r="AH162" s="16">
        <v>881</v>
      </c>
      <c r="AI162" s="16">
        <v>25719</v>
      </c>
      <c r="AJ162" s="79">
        <f t="shared" si="574"/>
        <v>118129</v>
      </c>
      <c r="AK162" s="80">
        <f t="shared" si="575"/>
        <v>66848</v>
      </c>
      <c r="AL162" s="70">
        <v>19818</v>
      </c>
      <c r="AM162" s="70">
        <v>47030</v>
      </c>
      <c r="AN162" s="70">
        <v>2147</v>
      </c>
      <c r="AO162" s="70">
        <v>24014</v>
      </c>
      <c r="AP162" s="70">
        <v>1276</v>
      </c>
      <c r="AQ162" s="70">
        <v>23844</v>
      </c>
      <c r="AR162" s="39">
        <f t="shared" si="576"/>
        <v>122053</v>
      </c>
      <c r="AS162" s="86">
        <f t="shared" si="577"/>
        <v>69465</v>
      </c>
      <c r="AT162" s="16">
        <v>24425</v>
      </c>
      <c r="AU162" s="16">
        <v>45040</v>
      </c>
      <c r="AV162" s="16">
        <v>2170</v>
      </c>
      <c r="AW162" s="16">
        <v>23217</v>
      </c>
      <c r="AX162" s="16">
        <v>1787</v>
      </c>
      <c r="AY162" s="16">
        <v>25414</v>
      </c>
      <c r="AZ162" s="79">
        <f t="shared" si="578"/>
        <v>131617</v>
      </c>
      <c r="BA162" s="80">
        <f t="shared" si="579"/>
        <v>70275</v>
      </c>
      <c r="BB162" s="70">
        <v>20252</v>
      </c>
      <c r="BC162" s="70">
        <v>50023</v>
      </c>
      <c r="BD162" s="70">
        <v>2146</v>
      </c>
      <c r="BE162" s="70">
        <v>28939</v>
      </c>
      <c r="BF162" s="70">
        <v>1720</v>
      </c>
      <c r="BG162" s="70">
        <v>28537</v>
      </c>
      <c r="BH162" s="39">
        <f t="shared" si="580"/>
        <v>93241</v>
      </c>
      <c r="BI162" s="86">
        <f t="shared" si="581"/>
        <v>50655</v>
      </c>
      <c r="BJ162" s="16">
        <v>13266</v>
      </c>
      <c r="BK162" s="16">
        <v>37389</v>
      </c>
      <c r="BL162" s="16">
        <v>1744</v>
      </c>
      <c r="BM162" s="16">
        <v>19352</v>
      </c>
      <c r="BN162" s="16">
        <v>787</v>
      </c>
      <c r="BO162" s="16">
        <v>20703</v>
      </c>
      <c r="BP162" s="79">
        <f t="shared" si="582"/>
        <v>87198</v>
      </c>
      <c r="BQ162" s="80">
        <f t="shared" si="583"/>
        <v>49654</v>
      </c>
      <c r="BR162" s="70">
        <v>12831</v>
      </c>
      <c r="BS162" s="70">
        <v>36823</v>
      </c>
      <c r="BT162" s="70">
        <v>1689</v>
      </c>
      <c r="BU162" s="70">
        <v>19907</v>
      </c>
      <c r="BV162" s="70">
        <v>880</v>
      </c>
      <c r="BW162" s="70">
        <v>15068</v>
      </c>
      <c r="BX162" s="39">
        <f t="shared" si="584"/>
        <v>105470</v>
      </c>
      <c r="BY162" s="86">
        <f t="shared" si="585"/>
        <v>64698</v>
      </c>
      <c r="BZ162" s="16">
        <v>18257</v>
      </c>
      <c r="CA162" s="16">
        <v>46441</v>
      </c>
      <c r="CB162" s="16">
        <v>1787</v>
      </c>
      <c r="CC162" s="16">
        <v>22365</v>
      </c>
      <c r="CD162" s="16">
        <v>1446</v>
      </c>
      <c r="CE162" s="16">
        <v>15174</v>
      </c>
      <c r="CF162" s="79">
        <f t="shared" si="586"/>
        <v>93620</v>
      </c>
      <c r="CG162" s="80">
        <f t="shared" si="587"/>
        <v>56677</v>
      </c>
      <c r="CH162" s="70">
        <v>17029</v>
      </c>
      <c r="CI162" s="70">
        <v>39648</v>
      </c>
      <c r="CJ162" s="70">
        <v>1531</v>
      </c>
      <c r="CK162" s="70">
        <v>21932</v>
      </c>
      <c r="CL162" s="70">
        <v>1178</v>
      </c>
      <c r="CM162" s="70">
        <v>12302</v>
      </c>
      <c r="CN162" s="39">
        <f t="shared" si="588"/>
        <v>90504</v>
      </c>
      <c r="CO162" s="86">
        <f t="shared" si="589"/>
        <v>52474</v>
      </c>
      <c r="CP162" s="16">
        <v>13280</v>
      </c>
      <c r="CQ162" s="16">
        <v>39194</v>
      </c>
      <c r="CR162" s="16">
        <v>1688</v>
      </c>
      <c r="CS162" s="16">
        <v>20232</v>
      </c>
      <c r="CT162" s="16">
        <v>665</v>
      </c>
      <c r="CU162" s="16">
        <v>15445</v>
      </c>
      <c r="CV162" s="79">
        <f t="shared" si="590"/>
        <v>80267</v>
      </c>
      <c r="CW162" s="80">
        <f t="shared" si="591"/>
        <v>47571</v>
      </c>
      <c r="CX162" s="70">
        <v>11739</v>
      </c>
      <c r="CY162" s="70">
        <v>35832</v>
      </c>
      <c r="CZ162" s="70">
        <v>1435</v>
      </c>
      <c r="DA162" s="70">
        <v>17503</v>
      </c>
      <c r="DB162" s="70">
        <v>701</v>
      </c>
      <c r="DC162" s="90">
        <v>13057</v>
      </c>
    </row>
    <row r="163" spans="1:107" x14ac:dyDescent="0.3">
      <c r="A163" s="180"/>
      <c r="B163" s="1">
        <v>432</v>
      </c>
      <c r="C163" s="1" t="s">
        <v>353</v>
      </c>
      <c r="D163" s="35">
        <f t="shared" si="592"/>
        <v>8046417</v>
      </c>
      <c r="E163" s="35">
        <f t="shared" si="593"/>
        <v>5987820</v>
      </c>
      <c r="F163" s="35">
        <f t="shared" si="594"/>
        <v>1473297</v>
      </c>
      <c r="G163" s="35">
        <f t="shared" si="595"/>
        <v>4514523</v>
      </c>
      <c r="H163" s="35">
        <f t="shared" si="596"/>
        <v>228940</v>
      </c>
      <c r="I163" s="35">
        <f t="shared" si="597"/>
        <v>1697954</v>
      </c>
      <c r="J163" s="35">
        <f t="shared" si="598"/>
        <v>57916</v>
      </c>
      <c r="K163" s="35">
        <f t="shared" si="599"/>
        <v>73787</v>
      </c>
      <c r="L163" s="39">
        <f t="shared" si="600"/>
        <v>637476</v>
      </c>
      <c r="M163" s="86">
        <f t="shared" si="601"/>
        <v>479778</v>
      </c>
      <c r="N163" s="16">
        <v>116931</v>
      </c>
      <c r="O163" s="16">
        <v>362847</v>
      </c>
      <c r="P163" s="16">
        <v>17762</v>
      </c>
      <c r="Q163" s="16">
        <v>127200</v>
      </c>
      <c r="R163" s="16">
        <v>5414</v>
      </c>
      <c r="S163" s="16">
        <v>7322</v>
      </c>
      <c r="T163" s="79">
        <f t="shared" si="570"/>
        <v>631723</v>
      </c>
      <c r="U163" s="80">
        <f t="shared" si="571"/>
        <v>473864</v>
      </c>
      <c r="V163" s="70">
        <v>115630</v>
      </c>
      <c r="W163" s="70">
        <v>358234</v>
      </c>
      <c r="X163" s="70">
        <v>18050</v>
      </c>
      <c r="Y163" s="70">
        <v>128692</v>
      </c>
      <c r="Z163" s="70">
        <v>4879</v>
      </c>
      <c r="AA163" s="70">
        <v>6238</v>
      </c>
      <c r="AB163" s="39">
        <f t="shared" si="572"/>
        <v>726710</v>
      </c>
      <c r="AC163" s="86">
        <f t="shared" si="573"/>
        <v>540925</v>
      </c>
      <c r="AD163" s="16">
        <v>133264</v>
      </c>
      <c r="AE163" s="16">
        <v>407661</v>
      </c>
      <c r="AF163" s="16">
        <v>21732</v>
      </c>
      <c r="AG163" s="16">
        <v>152590</v>
      </c>
      <c r="AH163" s="16">
        <v>4693</v>
      </c>
      <c r="AI163" s="16">
        <v>6770</v>
      </c>
      <c r="AJ163" s="79">
        <f t="shared" si="574"/>
        <v>692334</v>
      </c>
      <c r="AK163" s="80">
        <f t="shared" si="575"/>
        <v>513488</v>
      </c>
      <c r="AL163" s="70">
        <v>126463</v>
      </c>
      <c r="AM163" s="70">
        <v>387025</v>
      </c>
      <c r="AN163" s="70">
        <v>20679</v>
      </c>
      <c r="AO163" s="70">
        <v>146437</v>
      </c>
      <c r="AP163" s="70">
        <v>5065</v>
      </c>
      <c r="AQ163" s="70">
        <v>6665</v>
      </c>
      <c r="AR163" s="39">
        <f t="shared" si="576"/>
        <v>693131</v>
      </c>
      <c r="AS163" s="86">
        <f t="shared" si="577"/>
        <v>513438</v>
      </c>
      <c r="AT163" s="16">
        <v>132169</v>
      </c>
      <c r="AU163" s="16">
        <v>381269</v>
      </c>
      <c r="AV163" s="16">
        <v>20290</v>
      </c>
      <c r="AW163" s="16">
        <v>147432</v>
      </c>
      <c r="AX163" s="16">
        <v>5480</v>
      </c>
      <c r="AY163" s="16">
        <v>6491</v>
      </c>
      <c r="AZ163" s="79">
        <f t="shared" si="578"/>
        <v>680059</v>
      </c>
      <c r="BA163" s="80">
        <f t="shared" si="579"/>
        <v>503699</v>
      </c>
      <c r="BB163" s="70">
        <v>122950</v>
      </c>
      <c r="BC163" s="70">
        <v>380749</v>
      </c>
      <c r="BD163" s="70">
        <v>20513</v>
      </c>
      <c r="BE163" s="70">
        <v>145035</v>
      </c>
      <c r="BF163" s="70">
        <v>4400</v>
      </c>
      <c r="BG163" s="70">
        <v>6412</v>
      </c>
      <c r="BH163" s="39">
        <f t="shared" si="580"/>
        <v>655512</v>
      </c>
      <c r="BI163" s="86">
        <f t="shared" si="581"/>
        <v>487761</v>
      </c>
      <c r="BJ163" s="16">
        <v>120147</v>
      </c>
      <c r="BK163" s="16">
        <v>367614</v>
      </c>
      <c r="BL163" s="16">
        <v>19540</v>
      </c>
      <c r="BM163" s="16">
        <v>137627</v>
      </c>
      <c r="BN163" s="16">
        <v>4636</v>
      </c>
      <c r="BO163" s="16">
        <v>5948</v>
      </c>
      <c r="BP163" s="79">
        <f t="shared" si="582"/>
        <v>643978</v>
      </c>
      <c r="BQ163" s="80">
        <f t="shared" si="583"/>
        <v>476587</v>
      </c>
      <c r="BR163" s="70">
        <v>117147</v>
      </c>
      <c r="BS163" s="70">
        <v>359440</v>
      </c>
      <c r="BT163" s="70">
        <v>18120</v>
      </c>
      <c r="BU163" s="70">
        <v>138859</v>
      </c>
      <c r="BV163" s="70">
        <v>4799</v>
      </c>
      <c r="BW163" s="70">
        <v>5613</v>
      </c>
      <c r="BX163" s="39">
        <f t="shared" si="584"/>
        <v>686389</v>
      </c>
      <c r="BY163" s="86">
        <f t="shared" si="585"/>
        <v>509607</v>
      </c>
      <c r="BZ163" s="16">
        <v>122319</v>
      </c>
      <c r="CA163" s="16">
        <v>387288</v>
      </c>
      <c r="CB163" s="16">
        <v>17688</v>
      </c>
      <c r="CC163" s="16">
        <v>148489</v>
      </c>
      <c r="CD163" s="16">
        <v>4616</v>
      </c>
      <c r="CE163" s="16">
        <v>5989</v>
      </c>
      <c r="CF163" s="79">
        <f t="shared" si="586"/>
        <v>619841</v>
      </c>
      <c r="CG163" s="80">
        <f t="shared" si="587"/>
        <v>456778</v>
      </c>
      <c r="CH163" s="70">
        <v>114659</v>
      </c>
      <c r="CI163" s="70">
        <v>342119</v>
      </c>
      <c r="CJ163" s="70">
        <v>16441</v>
      </c>
      <c r="CK163" s="70">
        <v>136375</v>
      </c>
      <c r="CL163" s="70">
        <v>4969</v>
      </c>
      <c r="CM163" s="70">
        <v>5278</v>
      </c>
      <c r="CN163" s="39">
        <f t="shared" si="588"/>
        <v>686574</v>
      </c>
      <c r="CO163" s="86">
        <f t="shared" si="589"/>
        <v>512407</v>
      </c>
      <c r="CP163" s="16">
        <v>123657</v>
      </c>
      <c r="CQ163" s="16">
        <v>388750</v>
      </c>
      <c r="CR163" s="16">
        <v>19587</v>
      </c>
      <c r="CS163" s="16">
        <v>144833</v>
      </c>
      <c r="CT163" s="16">
        <v>4436</v>
      </c>
      <c r="CU163" s="16">
        <v>5311</v>
      </c>
      <c r="CV163" s="79">
        <f t="shared" si="590"/>
        <v>692690</v>
      </c>
      <c r="CW163" s="80">
        <f t="shared" si="591"/>
        <v>519488</v>
      </c>
      <c r="CX163" s="70">
        <v>127961</v>
      </c>
      <c r="CY163" s="70">
        <v>391527</v>
      </c>
      <c r="CZ163" s="70">
        <v>18538</v>
      </c>
      <c r="DA163" s="70">
        <v>144385</v>
      </c>
      <c r="DB163" s="70">
        <v>4529</v>
      </c>
      <c r="DC163" s="90">
        <v>5750</v>
      </c>
    </row>
    <row r="164" spans="1:107" x14ac:dyDescent="0.3">
      <c r="A164" s="180"/>
      <c r="B164" s="1">
        <v>433</v>
      </c>
      <c r="C164" s="1" t="s">
        <v>101</v>
      </c>
      <c r="D164" s="35">
        <f t="shared" si="592"/>
        <v>10876062</v>
      </c>
      <c r="E164" s="35">
        <f t="shared" si="593"/>
        <v>9431855</v>
      </c>
      <c r="F164" s="35">
        <f t="shared" si="594"/>
        <v>2071497</v>
      </c>
      <c r="G164" s="35">
        <f t="shared" si="595"/>
        <v>7360358</v>
      </c>
      <c r="H164" s="35">
        <f t="shared" si="596"/>
        <v>177083</v>
      </c>
      <c r="I164" s="35">
        <f t="shared" si="597"/>
        <v>1120140</v>
      </c>
      <c r="J164" s="35">
        <f t="shared" si="598"/>
        <v>80007</v>
      </c>
      <c r="K164" s="35">
        <f t="shared" si="599"/>
        <v>66977</v>
      </c>
      <c r="L164" s="39">
        <f t="shared" si="600"/>
        <v>857774</v>
      </c>
      <c r="M164" s="86">
        <f t="shared" si="601"/>
        <v>747888</v>
      </c>
      <c r="N164" s="16">
        <v>162451</v>
      </c>
      <c r="O164" s="16">
        <v>585437</v>
      </c>
      <c r="P164" s="16">
        <v>13545</v>
      </c>
      <c r="Q164" s="16">
        <v>83464</v>
      </c>
      <c r="R164" s="16">
        <v>7620</v>
      </c>
      <c r="S164" s="16">
        <v>5257</v>
      </c>
      <c r="T164" s="79">
        <f t="shared" si="570"/>
        <v>859084</v>
      </c>
      <c r="U164" s="80">
        <f t="shared" si="571"/>
        <v>744571</v>
      </c>
      <c r="V164" s="70">
        <v>158920</v>
      </c>
      <c r="W164" s="70">
        <v>585651</v>
      </c>
      <c r="X164" s="70">
        <v>14117</v>
      </c>
      <c r="Y164" s="70">
        <v>88020</v>
      </c>
      <c r="Z164" s="70">
        <v>7083</v>
      </c>
      <c r="AA164" s="70">
        <v>5293</v>
      </c>
      <c r="AB164" s="39">
        <f t="shared" si="572"/>
        <v>996585</v>
      </c>
      <c r="AC164" s="86">
        <f t="shared" si="573"/>
        <v>866168</v>
      </c>
      <c r="AD164" s="16">
        <v>191680</v>
      </c>
      <c r="AE164" s="16">
        <v>674488</v>
      </c>
      <c r="AF164" s="16">
        <v>17116</v>
      </c>
      <c r="AG164" s="16">
        <v>100957</v>
      </c>
      <c r="AH164" s="16">
        <v>6620</v>
      </c>
      <c r="AI164" s="16">
        <v>5724</v>
      </c>
      <c r="AJ164" s="79">
        <f t="shared" si="574"/>
        <v>950151</v>
      </c>
      <c r="AK164" s="80">
        <f t="shared" si="575"/>
        <v>823959</v>
      </c>
      <c r="AL164" s="70">
        <v>181980</v>
      </c>
      <c r="AM164" s="70">
        <v>641979</v>
      </c>
      <c r="AN164" s="70">
        <v>15913</v>
      </c>
      <c r="AO164" s="70">
        <v>97721</v>
      </c>
      <c r="AP164" s="70">
        <v>6729</v>
      </c>
      <c r="AQ164" s="70">
        <v>5829</v>
      </c>
      <c r="AR164" s="39">
        <f t="shared" si="576"/>
        <v>937992</v>
      </c>
      <c r="AS164" s="86">
        <f t="shared" si="577"/>
        <v>812873</v>
      </c>
      <c r="AT164" s="16">
        <v>187055</v>
      </c>
      <c r="AU164" s="16">
        <v>625818</v>
      </c>
      <c r="AV164" s="16">
        <v>15380</v>
      </c>
      <c r="AW164" s="16">
        <v>96470</v>
      </c>
      <c r="AX164" s="16">
        <v>7118</v>
      </c>
      <c r="AY164" s="16">
        <v>6151</v>
      </c>
      <c r="AZ164" s="79">
        <f t="shared" si="578"/>
        <v>912516</v>
      </c>
      <c r="BA164" s="80">
        <f t="shared" si="579"/>
        <v>788438</v>
      </c>
      <c r="BB164" s="70">
        <v>171548</v>
      </c>
      <c r="BC164" s="70">
        <v>616890</v>
      </c>
      <c r="BD164" s="70">
        <v>15419</v>
      </c>
      <c r="BE164" s="70">
        <v>96806</v>
      </c>
      <c r="BF164" s="70">
        <v>6347</v>
      </c>
      <c r="BG164" s="70">
        <v>5506</v>
      </c>
      <c r="BH164" s="39">
        <f t="shared" si="580"/>
        <v>875509</v>
      </c>
      <c r="BI164" s="86">
        <f t="shared" si="581"/>
        <v>758440</v>
      </c>
      <c r="BJ164" s="16">
        <v>165042</v>
      </c>
      <c r="BK164" s="16">
        <v>593398</v>
      </c>
      <c r="BL164" s="16">
        <v>15131</v>
      </c>
      <c r="BM164" s="16">
        <v>89765</v>
      </c>
      <c r="BN164" s="16">
        <v>6549</v>
      </c>
      <c r="BO164" s="16">
        <v>5624</v>
      </c>
      <c r="BP164" s="79">
        <f t="shared" si="582"/>
        <v>873690</v>
      </c>
      <c r="BQ164" s="80">
        <f t="shared" si="583"/>
        <v>756734</v>
      </c>
      <c r="BR164" s="70">
        <v>167507</v>
      </c>
      <c r="BS164" s="70">
        <v>589227</v>
      </c>
      <c r="BT164" s="70">
        <v>14317</v>
      </c>
      <c r="BU164" s="70">
        <v>89900</v>
      </c>
      <c r="BV164" s="70">
        <v>6941</v>
      </c>
      <c r="BW164" s="70">
        <v>5798</v>
      </c>
      <c r="BX164" s="39">
        <f t="shared" si="584"/>
        <v>931875</v>
      </c>
      <c r="BY164" s="86">
        <f t="shared" si="585"/>
        <v>809737</v>
      </c>
      <c r="BZ164" s="16">
        <v>176172</v>
      </c>
      <c r="CA164" s="16">
        <v>633565</v>
      </c>
      <c r="CB164" s="16">
        <v>13604</v>
      </c>
      <c r="CC164" s="16">
        <v>97084</v>
      </c>
      <c r="CD164" s="16">
        <v>5924</v>
      </c>
      <c r="CE164" s="16">
        <v>5526</v>
      </c>
      <c r="CF164" s="79">
        <f t="shared" si="586"/>
        <v>836299</v>
      </c>
      <c r="CG164" s="80">
        <f t="shared" si="587"/>
        <v>723090</v>
      </c>
      <c r="CH164" s="70">
        <v>167503</v>
      </c>
      <c r="CI164" s="70">
        <v>555587</v>
      </c>
      <c r="CJ164" s="70">
        <v>12573</v>
      </c>
      <c r="CK164" s="70">
        <v>88874</v>
      </c>
      <c r="CL164" s="70">
        <v>6850</v>
      </c>
      <c r="CM164" s="70">
        <v>4912</v>
      </c>
      <c r="CN164" s="39">
        <f t="shared" si="588"/>
        <v>924839</v>
      </c>
      <c r="CO164" s="86">
        <f t="shared" si="589"/>
        <v>803963</v>
      </c>
      <c r="CP164" s="16">
        <v>170029</v>
      </c>
      <c r="CQ164" s="16">
        <v>633934</v>
      </c>
      <c r="CR164" s="16">
        <v>15271</v>
      </c>
      <c r="CS164" s="16">
        <v>94105</v>
      </c>
      <c r="CT164" s="16">
        <v>5906</v>
      </c>
      <c r="CU164" s="16">
        <v>5594</v>
      </c>
      <c r="CV164" s="79">
        <f t="shared" si="590"/>
        <v>919748</v>
      </c>
      <c r="CW164" s="80">
        <f t="shared" si="591"/>
        <v>795994</v>
      </c>
      <c r="CX164" s="70">
        <v>171610</v>
      </c>
      <c r="CY164" s="70">
        <v>624384</v>
      </c>
      <c r="CZ164" s="70">
        <v>14697</v>
      </c>
      <c r="DA164" s="70">
        <v>96974</v>
      </c>
      <c r="DB164" s="70">
        <v>6320</v>
      </c>
      <c r="DC164" s="90">
        <v>5763</v>
      </c>
    </row>
    <row r="165" spans="1:107" ht="17.25" thickBot="1" x14ac:dyDescent="0.35">
      <c r="A165" s="195"/>
      <c r="B165" s="30">
        <v>434</v>
      </c>
      <c r="C165" s="30" t="s">
        <v>102</v>
      </c>
      <c r="D165" s="37">
        <f t="shared" si="592"/>
        <v>986500</v>
      </c>
      <c r="E165" s="37">
        <f t="shared" si="593"/>
        <v>840486</v>
      </c>
      <c r="F165" s="37">
        <f t="shared" si="594"/>
        <v>189993</v>
      </c>
      <c r="G165" s="37">
        <f t="shared" si="595"/>
        <v>650493</v>
      </c>
      <c r="H165" s="37">
        <f t="shared" si="596"/>
        <v>9355</v>
      </c>
      <c r="I165" s="37">
        <f t="shared" si="597"/>
        <v>114832</v>
      </c>
      <c r="J165" s="37">
        <f t="shared" si="598"/>
        <v>7016</v>
      </c>
      <c r="K165" s="37">
        <f t="shared" si="599"/>
        <v>14811</v>
      </c>
      <c r="L165" s="104">
        <f t="shared" si="600"/>
        <v>48622</v>
      </c>
      <c r="M165" s="105">
        <f t="shared" si="601"/>
        <v>38937</v>
      </c>
      <c r="N165" s="31">
        <v>8074</v>
      </c>
      <c r="O165" s="31">
        <v>30863</v>
      </c>
      <c r="P165" s="31">
        <v>560</v>
      </c>
      <c r="Q165" s="31">
        <v>7491</v>
      </c>
      <c r="R165" s="31">
        <v>463</v>
      </c>
      <c r="S165" s="31">
        <v>1171</v>
      </c>
      <c r="T165" s="106">
        <f t="shared" si="570"/>
        <v>61649</v>
      </c>
      <c r="U165" s="107">
        <f t="shared" si="571"/>
        <v>50973</v>
      </c>
      <c r="V165" s="71">
        <v>10225</v>
      </c>
      <c r="W165" s="71">
        <v>40748</v>
      </c>
      <c r="X165" s="71">
        <v>625</v>
      </c>
      <c r="Y165" s="71">
        <v>8324</v>
      </c>
      <c r="Z165" s="71">
        <v>587</v>
      </c>
      <c r="AA165" s="71">
        <v>1140</v>
      </c>
      <c r="AB165" s="104">
        <f t="shared" si="572"/>
        <v>80314</v>
      </c>
      <c r="AC165" s="105">
        <f t="shared" si="573"/>
        <v>67768</v>
      </c>
      <c r="AD165" s="31">
        <v>17184</v>
      </c>
      <c r="AE165" s="31">
        <v>50584</v>
      </c>
      <c r="AF165" s="31">
        <v>817</v>
      </c>
      <c r="AG165" s="31">
        <v>9907</v>
      </c>
      <c r="AH165" s="31">
        <v>614</v>
      </c>
      <c r="AI165" s="31">
        <v>1208</v>
      </c>
      <c r="AJ165" s="106">
        <f t="shared" si="574"/>
        <v>84492</v>
      </c>
      <c r="AK165" s="107">
        <f t="shared" si="575"/>
        <v>72006</v>
      </c>
      <c r="AL165" s="71">
        <v>17781</v>
      </c>
      <c r="AM165" s="71">
        <v>54225</v>
      </c>
      <c r="AN165" s="71">
        <v>824</v>
      </c>
      <c r="AO165" s="71">
        <v>9803</v>
      </c>
      <c r="AP165" s="71">
        <v>652</v>
      </c>
      <c r="AQ165" s="71">
        <v>1207</v>
      </c>
      <c r="AR165" s="104">
        <f t="shared" si="576"/>
        <v>77883</v>
      </c>
      <c r="AS165" s="105">
        <f t="shared" si="577"/>
        <v>65323</v>
      </c>
      <c r="AT165" s="31">
        <v>15503</v>
      </c>
      <c r="AU165" s="31">
        <v>49820</v>
      </c>
      <c r="AV165" s="31">
        <v>838</v>
      </c>
      <c r="AW165" s="31">
        <v>9853</v>
      </c>
      <c r="AX165" s="31">
        <v>563</v>
      </c>
      <c r="AY165" s="31">
        <v>1306</v>
      </c>
      <c r="AZ165" s="106">
        <f t="shared" si="578"/>
        <v>84562</v>
      </c>
      <c r="BA165" s="107">
        <f t="shared" si="579"/>
        <v>71824</v>
      </c>
      <c r="BB165" s="71">
        <v>17252</v>
      </c>
      <c r="BC165" s="71">
        <v>54572</v>
      </c>
      <c r="BD165" s="71">
        <v>864</v>
      </c>
      <c r="BE165" s="71">
        <v>9871</v>
      </c>
      <c r="BF165" s="71">
        <v>547</v>
      </c>
      <c r="BG165" s="71">
        <v>1456</v>
      </c>
      <c r="BH165" s="104">
        <f t="shared" si="580"/>
        <v>74910</v>
      </c>
      <c r="BI165" s="105">
        <f t="shared" si="581"/>
        <v>63197</v>
      </c>
      <c r="BJ165" s="31">
        <v>14687</v>
      </c>
      <c r="BK165" s="31">
        <v>48510</v>
      </c>
      <c r="BL165" s="31">
        <v>811</v>
      </c>
      <c r="BM165" s="31">
        <v>9154</v>
      </c>
      <c r="BN165" s="31">
        <v>482</v>
      </c>
      <c r="BO165" s="31">
        <v>1266</v>
      </c>
      <c r="BP165" s="106">
        <f t="shared" si="582"/>
        <v>75295</v>
      </c>
      <c r="BQ165" s="107">
        <f t="shared" si="583"/>
        <v>63365</v>
      </c>
      <c r="BR165" s="71">
        <v>13707</v>
      </c>
      <c r="BS165" s="71">
        <v>49658</v>
      </c>
      <c r="BT165" s="71">
        <v>797</v>
      </c>
      <c r="BU165" s="71">
        <v>9446</v>
      </c>
      <c r="BV165" s="71">
        <v>542</v>
      </c>
      <c r="BW165" s="71">
        <v>1145</v>
      </c>
      <c r="BX165" s="104">
        <f t="shared" si="584"/>
        <v>102366</v>
      </c>
      <c r="BY165" s="105">
        <f t="shared" si="585"/>
        <v>88999</v>
      </c>
      <c r="BZ165" s="31">
        <v>19437</v>
      </c>
      <c r="CA165" s="31">
        <v>69562</v>
      </c>
      <c r="CB165" s="31">
        <v>785</v>
      </c>
      <c r="CC165" s="31">
        <v>10728</v>
      </c>
      <c r="CD165" s="31">
        <v>610</v>
      </c>
      <c r="CE165" s="31">
        <v>1244</v>
      </c>
      <c r="CF165" s="106">
        <f t="shared" si="586"/>
        <v>83078</v>
      </c>
      <c r="CG165" s="107">
        <f t="shared" si="587"/>
        <v>71224</v>
      </c>
      <c r="CH165" s="71">
        <v>15890</v>
      </c>
      <c r="CI165" s="71">
        <v>55334</v>
      </c>
      <c r="CJ165" s="71">
        <v>773</v>
      </c>
      <c r="CK165" s="71">
        <v>9380</v>
      </c>
      <c r="CL165" s="71">
        <v>560</v>
      </c>
      <c r="CM165" s="71">
        <v>1141</v>
      </c>
      <c r="CN165" s="104">
        <f t="shared" si="588"/>
        <v>106039</v>
      </c>
      <c r="CO165" s="105">
        <f t="shared" si="589"/>
        <v>92920</v>
      </c>
      <c r="CP165" s="31">
        <v>19914</v>
      </c>
      <c r="CQ165" s="31">
        <v>73006</v>
      </c>
      <c r="CR165" s="31">
        <v>879</v>
      </c>
      <c r="CS165" s="31">
        <v>10276</v>
      </c>
      <c r="CT165" s="31">
        <v>686</v>
      </c>
      <c r="CU165" s="31">
        <v>1278</v>
      </c>
      <c r="CV165" s="106">
        <f t="shared" si="590"/>
        <v>107290</v>
      </c>
      <c r="CW165" s="107">
        <f t="shared" si="591"/>
        <v>93950</v>
      </c>
      <c r="CX165" s="71">
        <v>20339</v>
      </c>
      <c r="CY165" s="71">
        <v>73611</v>
      </c>
      <c r="CZ165" s="71">
        <v>782</v>
      </c>
      <c r="DA165" s="71">
        <v>10599</v>
      </c>
      <c r="DB165" s="71">
        <v>710</v>
      </c>
      <c r="DC165" s="108">
        <v>1249</v>
      </c>
    </row>
    <row r="166" spans="1:107" x14ac:dyDescent="0.3">
      <c r="A166" s="155" t="s">
        <v>335</v>
      </c>
      <c r="B166" s="8">
        <v>2511</v>
      </c>
      <c r="C166" s="8" t="s">
        <v>103</v>
      </c>
      <c r="D166" s="34">
        <f t="shared" si="592"/>
        <v>2785823</v>
      </c>
      <c r="E166" s="34">
        <f t="shared" si="593"/>
        <v>1967212</v>
      </c>
      <c r="F166" s="34">
        <f t="shared" si="594"/>
        <v>532909</v>
      </c>
      <c r="G166" s="34">
        <f t="shared" si="595"/>
        <v>1434303</v>
      </c>
      <c r="H166" s="34">
        <f t="shared" si="596"/>
        <v>183972</v>
      </c>
      <c r="I166" s="34">
        <f t="shared" si="597"/>
        <v>571758</v>
      </c>
      <c r="J166" s="34">
        <f t="shared" si="598"/>
        <v>26529</v>
      </c>
      <c r="K166" s="34">
        <f t="shared" si="599"/>
        <v>36352</v>
      </c>
      <c r="L166" s="100">
        <f t="shared" si="600"/>
        <v>216342</v>
      </c>
      <c r="M166" s="101">
        <f t="shared" si="601"/>
        <v>155904</v>
      </c>
      <c r="N166" s="110">
        <v>38548</v>
      </c>
      <c r="O166" s="110">
        <v>117356</v>
      </c>
      <c r="P166" s="110">
        <v>13801</v>
      </c>
      <c r="Q166" s="110">
        <v>41197</v>
      </c>
      <c r="R166" s="110">
        <v>2537</v>
      </c>
      <c r="S166" s="110">
        <v>2903</v>
      </c>
      <c r="T166" s="46">
        <f t="shared" si="570"/>
        <v>213812</v>
      </c>
      <c r="U166" s="102">
        <f t="shared" si="571"/>
        <v>152412</v>
      </c>
      <c r="V166" s="42">
        <v>38293</v>
      </c>
      <c r="W166" s="42">
        <v>114119</v>
      </c>
      <c r="X166" s="42">
        <v>14319</v>
      </c>
      <c r="Y166" s="42">
        <v>42362</v>
      </c>
      <c r="Z166" s="42">
        <v>2061</v>
      </c>
      <c r="AA166" s="42">
        <v>2658</v>
      </c>
      <c r="AB166" s="100">
        <f t="shared" si="572"/>
        <v>247166</v>
      </c>
      <c r="AC166" s="101">
        <f t="shared" si="573"/>
        <v>174923</v>
      </c>
      <c r="AD166" s="110">
        <v>46918</v>
      </c>
      <c r="AE166" s="110">
        <v>128005</v>
      </c>
      <c r="AF166" s="110">
        <v>17236</v>
      </c>
      <c r="AG166" s="110">
        <v>50095</v>
      </c>
      <c r="AH166" s="110">
        <v>1935</v>
      </c>
      <c r="AI166" s="110">
        <v>2977</v>
      </c>
      <c r="AJ166" s="46">
        <f t="shared" si="574"/>
        <v>239936</v>
      </c>
      <c r="AK166" s="102">
        <f t="shared" si="575"/>
        <v>169323</v>
      </c>
      <c r="AL166" s="42">
        <v>46461</v>
      </c>
      <c r="AM166" s="42">
        <v>122862</v>
      </c>
      <c r="AN166" s="42">
        <v>15914</v>
      </c>
      <c r="AO166" s="42">
        <v>49454</v>
      </c>
      <c r="AP166" s="42">
        <v>2381</v>
      </c>
      <c r="AQ166" s="42">
        <v>2864</v>
      </c>
      <c r="AR166" s="100">
        <f t="shared" ref="AR166:AR174" si="602">SUM(AT166:AY166)</f>
        <v>241545</v>
      </c>
      <c r="AS166" s="101">
        <f t="shared" ref="AS166:AS174" si="603">SUM(AT166:AU166)</f>
        <v>170122</v>
      </c>
      <c r="AT166" s="29">
        <v>48869</v>
      </c>
      <c r="AU166" s="29">
        <v>121253</v>
      </c>
      <c r="AV166" s="29">
        <v>15767</v>
      </c>
      <c r="AW166" s="29">
        <v>49652</v>
      </c>
      <c r="AX166" s="29">
        <v>2625</v>
      </c>
      <c r="AY166" s="29">
        <v>3379</v>
      </c>
      <c r="AZ166" s="46">
        <f t="shared" ref="AZ166:AZ174" si="604">SUM(BB166:BG166)</f>
        <v>234863</v>
      </c>
      <c r="BA166" s="102">
        <f t="shared" si="579"/>
        <v>164231</v>
      </c>
      <c r="BB166" s="42">
        <v>44718</v>
      </c>
      <c r="BC166" s="42">
        <v>119513</v>
      </c>
      <c r="BD166" s="42">
        <v>15997</v>
      </c>
      <c r="BE166" s="42">
        <v>49501</v>
      </c>
      <c r="BF166" s="42">
        <v>2111</v>
      </c>
      <c r="BG166" s="42">
        <v>3023</v>
      </c>
      <c r="BH166" s="100">
        <f t="shared" si="580"/>
        <v>230123</v>
      </c>
      <c r="BI166" s="101">
        <f t="shared" si="581"/>
        <v>161636</v>
      </c>
      <c r="BJ166" s="29">
        <v>44642</v>
      </c>
      <c r="BK166" s="29">
        <v>116994</v>
      </c>
      <c r="BL166" s="29">
        <v>15481</v>
      </c>
      <c r="BM166" s="29">
        <v>47522</v>
      </c>
      <c r="BN166" s="29">
        <v>2300</v>
      </c>
      <c r="BO166" s="29">
        <v>3184</v>
      </c>
      <c r="BP166" s="46">
        <f t="shared" si="582"/>
        <v>228201</v>
      </c>
      <c r="BQ166" s="102">
        <f t="shared" si="583"/>
        <v>159494</v>
      </c>
      <c r="BR166" s="42">
        <v>43421</v>
      </c>
      <c r="BS166" s="42">
        <v>116073</v>
      </c>
      <c r="BT166" s="42">
        <v>15227</v>
      </c>
      <c r="BU166" s="42">
        <v>48197</v>
      </c>
      <c r="BV166" s="42">
        <v>2282</v>
      </c>
      <c r="BW166" s="42">
        <v>3001</v>
      </c>
      <c r="BX166" s="100">
        <f t="shared" si="584"/>
        <v>240390</v>
      </c>
      <c r="BY166" s="101">
        <f t="shared" si="585"/>
        <v>169676</v>
      </c>
      <c r="BZ166" s="29">
        <v>46999</v>
      </c>
      <c r="CA166" s="29">
        <v>122677</v>
      </c>
      <c r="CB166" s="29">
        <v>14748</v>
      </c>
      <c r="CC166" s="29">
        <v>50497</v>
      </c>
      <c r="CD166" s="29">
        <v>2150</v>
      </c>
      <c r="CE166" s="29">
        <v>3319</v>
      </c>
      <c r="CF166" s="46">
        <f t="shared" si="586"/>
        <v>218743</v>
      </c>
      <c r="CG166" s="102">
        <f t="shared" si="587"/>
        <v>152345</v>
      </c>
      <c r="CH166" s="42">
        <v>42269</v>
      </c>
      <c r="CI166" s="42">
        <v>110076</v>
      </c>
      <c r="CJ166" s="42">
        <v>13602</v>
      </c>
      <c r="CK166" s="42">
        <v>47540</v>
      </c>
      <c r="CL166" s="42">
        <v>2245</v>
      </c>
      <c r="CM166" s="42">
        <v>3011</v>
      </c>
      <c r="CN166" s="100">
        <f t="shared" si="588"/>
        <v>238185</v>
      </c>
      <c r="CO166" s="101">
        <f t="shared" si="589"/>
        <v>168163</v>
      </c>
      <c r="CP166" s="29">
        <v>44928</v>
      </c>
      <c r="CQ166" s="29">
        <v>123235</v>
      </c>
      <c r="CR166" s="29">
        <v>16601</v>
      </c>
      <c r="CS166" s="29">
        <v>48271</v>
      </c>
      <c r="CT166" s="29">
        <v>1898</v>
      </c>
      <c r="CU166" s="29">
        <v>3252</v>
      </c>
      <c r="CV166" s="46">
        <f t="shared" si="590"/>
        <v>236517</v>
      </c>
      <c r="CW166" s="102">
        <f t="shared" si="591"/>
        <v>168983</v>
      </c>
      <c r="CX166" s="42">
        <v>46843</v>
      </c>
      <c r="CY166" s="42">
        <v>122140</v>
      </c>
      <c r="CZ166" s="42">
        <v>15279</v>
      </c>
      <c r="DA166" s="42">
        <v>47470</v>
      </c>
      <c r="DB166" s="42">
        <v>2004</v>
      </c>
      <c r="DC166" s="103">
        <v>2781</v>
      </c>
    </row>
    <row r="167" spans="1:107" x14ac:dyDescent="0.3">
      <c r="A167" s="156"/>
      <c r="B167" s="1">
        <v>2512</v>
      </c>
      <c r="C167" s="1" t="s">
        <v>104</v>
      </c>
      <c r="D167" s="35">
        <f t="shared" si="592"/>
        <v>2183047</v>
      </c>
      <c r="E167" s="35">
        <f t="shared" si="593"/>
        <v>1576244</v>
      </c>
      <c r="F167" s="35">
        <f t="shared" si="594"/>
        <v>375235</v>
      </c>
      <c r="G167" s="35">
        <f t="shared" si="595"/>
        <v>1201009</v>
      </c>
      <c r="H167" s="35">
        <f t="shared" si="596"/>
        <v>129376</v>
      </c>
      <c r="I167" s="35">
        <f t="shared" si="597"/>
        <v>419103</v>
      </c>
      <c r="J167" s="35">
        <f t="shared" si="598"/>
        <v>17923</v>
      </c>
      <c r="K167" s="35">
        <f t="shared" si="599"/>
        <v>40401</v>
      </c>
      <c r="L167" s="39">
        <f t="shared" si="600"/>
        <v>177179</v>
      </c>
      <c r="M167" s="86">
        <f t="shared" si="601"/>
        <v>131066</v>
      </c>
      <c r="N167" s="88">
        <v>31053</v>
      </c>
      <c r="O167" s="88">
        <v>100013</v>
      </c>
      <c r="P167" s="88">
        <v>10244</v>
      </c>
      <c r="Q167" s="88">
        <v>30641</v>
      </c>
      <c r="R167" s="88">
        <v>1721</v>
      </c>
      <c r="S167" s="88">
        <v>3507</v>
      </c>
      <c r="T167" s="79">
        <f t="shared" si="570"/>
        <v>171605</v>
      </c>
      <c r="U167" s="80">
        <f t="shared" si="571"/>
        <v>125339</v>
      </c>
      <c r="V167" s="70">
        <v>29387</v>
      </c>
      <c r="W167" s="70">
        <v>95952</v>
      </c>
      <c r="X167" s="70">
        <v>10244</v>
      </c>
      <c r="Y167" s="70">
        <v>31119</v>
      </c>
      <c r="Z167" s="70">
        <v>1550</v>
      </c>
      <c r="AA167" s="70">
        <v>3353</v>
      </c>
      <c r="AB167" s="39">
        <f t="shared" si="572"/>
        <v>193968</v>
      </c>
      <c r="AC167" s="86">
        <f t="shared" si="573"/>
        <v>139825</v>
      </c>
      <c r="AD167" s="88">
        <v>33382</v>
      </c>
      <c r="AE167" s="88">
        <v>106443</v>
      </c>
      <c r="AF167" s="88">
        <v>11978</v>
      </c>
      <c r="AG167" s="88">
        <v>37278</v>
      </c>
      <c r="AH167" s="88">
        <v>1359</v>
      </c>
      <c r="AI167" s="88">
        <v>3528</v>
      </c>
      <c r="AJ167" s="79">
        <f t="shared" si="574"/>
        <v>185187</v>
      </c>
      <c r="AK167" s="80">
        <f t="shared" si="575"/>
        <v>133266</v>
      </c>
      <c r="AL167" s="70">
        <v>31878</v>
      </c>
      <c r="AM167" s="70">
        <v>101388</v>
      </c>
      <c r="AN167" s="70">
        <v>11236</v>
      </c>
      <c r="AO167" s="70">
        <v>35901</v>
      </c>
      <c r="AP167" s="70">
        <v>1468</v>
      </c>
      <c r="AQ167" s="70">
        <v>3316</v>
      </c>
      <c r="AR167" s="39">
        <f t="shared" si="602"/>
        <v>183555</v>
      </c>
      <c r="AS167" s="86">
        <f t="shared" si="603"/>
        <v>131890</v>
      </c>
      <c r="AT167" s="16">
        <v>32314</v>
      </c>
      <c r="AU167" s="16">
        <v>99576</v>
      </c>
      <c r="AV167" s="16">
        <v>10622</v>
      </c>
      <c r="AW167" s="16">
        <v>36186</v>
      </c>
      <c r="AX167" s="16">
        <v>1582</v>
      </c>
      <c r="AY167" s="16">
        <v>3275</v>
      </c>
      <c r="AZ167" s="79">
        <f t="shared" si="604"/>
        <v>183261</v>
      </c>
      <c r="BA167" s="80">
        <f t="shared" si="579"/>
        <v>130527</v>
      </c>
      <c r="BB167" s="70">
        <v>30484</v>
      </c>
      <c r="BC167" s="70">
        <v>100043</v>
      </c>
      <c r="BD167" s="70">
        <v>11318</v>
      </c>
      <c r="BE167" s="70">
        <v>36700</v>
      </c>
      <c r="BF167" s="70">
        <v>1363</v>
      </c>
      <c r="BG167" s="70">
        <v>3353</v>
      </c>
      <c r="BH167" s="39">
        <f t="shared" si="580"/>
        <v>180982</v>
      </c>
      <c r="BI167" s="86">
        <f t="shared" si="581"/>
        <v>130051</v>
      </c>
      <c r="BJ167" s="16">
        <v>31437</v>
      </c>
      <c r="BK167" s="16">
        <v>98614</v>
      </c>
      <c r="BL167" s="16">
        <v>11083</v>
      </c>
      <c r="BM167" s="16">
        <v>34976</v>
      </c>
      <c r="BN167" s="16">
        <v>1542</v>
      </c>
      <c r="BO167" s="16">
        <v>3330</v>
      </c>
      <c r="BP167" s="79">
        <f t="shared" si="582"/>
        <v>179735</v>
      </c>
      <c r="BQ167" s="80">
        <f t="shared" si="583"/>
        <v>129106</v>
      </c>
      <c r="BR167" s="70">
        <v>30728</v>
      </c>
      <c r="BS167" s="70">
        <v>98378</v>
      </c>
      <c r="BT167" s="70">
        <v>10788</v>
      </c>
      <c r="BU167" s="70">
        <v>35081</v>
      </c>
      <c r="BV167" s="70">
        <v>1492</v>
      </c>
      <c r="BW167" s="70">
        <v>3268</v>
      </c>
      <c r="BX167" s="39">
        <f t="shared" si="584"/>
        <v>185242</v>
      </c>
      <c r="BY167" s="86">
        <f t="shared" si="585"/>
        <v>133593</v>
      </c>
      <c r="BZ167" s="16">
        <v>31097</v>
      </c>
      <c r="CA167" s="16">
        <v>102496</v>
      </c>
      <c r="CB167" s="16">
        <v>10239</v>
      </c>
      <c r="CC167" s="16">
        <v>36671</v>
      </c>
      <c r="CD167" s="16">
        <v>1382</v>
      </c>
      <c r="CE167" s="16">
        <v>3357</v>
      </c>
      <c r="CF167" s="79">
        <f t="shared" si="586"/>
        <v>168651</v>
      </c>
      <c r="CG167" s="80">
        <f t="shared" si="587"/>
        <v>120729</v>
      </c>
      <c r="CH167" s="70">
        <v>29218</v>
      </c>
      <c r="CI167" s="70">
        <v>91511</v>
      </c>
      <c r="CJ167" s="70">
        <v>9143</v>
      </c>
      <c r="CK167" s="70">
        <v>34173</v>
      </c>
      <c r="CL167" s="70">
        <v>1635</v>
      </c>
      <c r="CM167" s="70">
        <v>2971</v>
      </c>
      <c r="CN167" s="39">
        <f t="shared" si="588"/>
        <v>187698</v>
      </c>
      <c r="CO167" s="86">
        <f t="shared" si="589"/>
        <v>136074</v>
      </c>
      <c r="CP167" s="16">
        <v>32131</v>
      </c>
      <c r="CQ167" s="16">
        <v>103943</v>
      </c>
      <c r="CR167" s="16">
        <v>11544</v>
      </c>
      <c r="CS167" s="16">
        <v>35165</v>
      </c>
      <c r="CT167" s="16">
        <v>1357</v>
      </c>
      <c r="CU167" s="16">
        <v>3558</v>
      </c>
      <c r="CV167" s="79">
        <f t="shared" si="590"/>
        <v>185984</v>
      </c>
      <c r="CW167" s="80">
        <f t="shared" si="591"/>
        <v>134778</v>
      </c>
      <c r="CX167" s="70">
        <v>32126</v>
      </c>
      <c r="CY167" s="70">
        <v>102652</v>
      </c>
      <c r="CZ167" s="70">
        <v>10937</v>
      </c>
      <c r="DA167" s="70">
        <v>35212</v>
      </c>
      <c r="DB167" s="70">
        <v>1472</v>
      </c>
      <c r="DC167" s="90">
        <v>3585</v>
      </c>
    </row>
    <row r="168" spans="1:107" x14ac:dyDescent="0.3">
      <c r="A168" s="156"/>
      <c r="B168" s="1">
        <v>2513</v>
      </c>
      <c r="C168" s="1" t="s">
        <v>105</v>
      </c>
      <c r="D168" s="35">
        <f t="shared" si="592"/>
        <v>2871689</v>
      </c>
      <c r="E168" s="35">
        <f t="shared" si="593"/>
        <v>2359328</v>
      </c>
      <c r="F168" s="35">
        <f t="shared" si="594"/>
        <v>605263</v>
      </c>
      <c r="G168" s="35">
        <f t="shared" si="595"/>
        <v>1754065</v>
      </c>
      <c r="H168" s="35">
        <f t="shared" si="596"/>
        <v>48353</v>
      </c>
      <c r="I168" s="35">
        <f t="shared" si="597"/>
        <v>340949</v>
      </c>
      <c r="J168" s="35">
        <f t="shared" si="598"/>
        <v>95901</v>
      </c>
      <c r="K168" s="35">
        <f t="shared" si="599"/>
        <v>27158</v>
      </c>
      <c r="L168" s="39">
        <f t="shared" si="600"/>
        <v>239326</v>
      </c>
      <c r="M168" s="86">
        <f t="shared" si="601"/>
        <v>197983</v>
      </c>
      <c r="N168" s="88">
        <v>53681</v>
      </c>
      <c r="O168" s="88">
        <v>144302</v>
      </c>
      <c r="P168" s="88">
        <v>4149</v>
      </c>
      <c r="Q168" s="88">
        <v>25582</v>
      </c>
      <c r="R168" s="88">
        <v>9349</v>
      </c>
      <c r="S168" s="88">
        <v>2263</v>
      </c>
      <c r="T168" s="79">
        <f t="shared" si="570"/>
        <v>220369</v>
      </c>
      <c r="U168" s="80">
        <f t="shared" si="571"/>
        <v>181979</v>
      </c>
      <c r="V168" s="70">
        <v>48471</v>
      </c>
      <c r="W168" s="70">
        <v>133508</v>
      </c>
      <c r="X168" s="70">
        <v>3717</v>
      </c>
      <c r="Y168" s="70">
        <v>24132</v>
      </c>
      <c r="Z168" s="70">
        <v>8435</v>
      </c>
      <c r="AA168" s="70">
        <v>2106</v>
      </c>
      <c r="AB168" s="39">
        <f t="shared" si="572"/>
        <v>233233</v>
      </c>
      <c r="AC168" s="86">
        <f t="shared" si="573"/>
        <v>190838</v>
      </c>
      <c r="AD168" s="88">
        <v>47183</v>
      </c>
      <c r="AE168" s="88">
        <v>143655</v>
      </c>
      <c r="AF168" s="88">
        <v>4129</v>
      </c>
      <c r="AG168" s="88">
        <v>28161</v>
      </c>
      <c r="AH168" s="88">
        <v>7902</v>
      </c>
      <c r="AI168" s="88">
        <v>2203</v>
      </c>
      <c r="AJ168" s="79">
        <f t="shared" si="574"/>
        <v>229688</v>
      </c>
      <c r="AK168" s="80">
        <f t="shared" si="575"/>
        <v>187200</v>
      </c>
      <c r="AL168" s="70">
        <v>46161</v>
      </c>
      <c r="AM168" s="70">
        <v>141039</v>
      </c>
      <c r="AN168" s="70">
        <v>3942</v>
      </c>
      <c r="AO168" s="70">
        <v>28824</v>
      </c>
      <c r="AP168" s="70">
        <v>7409</v>
      </c>
      <c r="AQ168" s="70">
        <v>2313</v>
      </c>
      <c r="AR168" s="39">
        <f t="shared" si="602"/>
        <v>240678</v>
      </c>
      <c r="AS168" s="86">
        <f t="shared" si="603"/>
        <v>197868</v>
      </c>
      <c r="AT168" s="16">
        <v>53188</v>
      </c>
      <c r="AU168" s="16">
        <v>144680</v>
      </c>
      <c r="AV168" s="16">
        <v>4161</v>
      </c>
      <c r="AW168" s="16">
        <v>28400</v>
      </c>
      <c r="AX168" s="16">
        <v>8212</v>
      </c>
      <c r="AY168" s="16">
        <v>2037</v>
      </c>
      <c r="AZ168" s="79">
        <f t="shared" si="604"/>
        <v>231996</v>
      </c>
      <c r="BA168" s="80">
        <f t="shared" si="579"/>
        <v>190257</v>
      </c>
      <c r="BB168" s="70">
        <v>47303</v>
      </c>
      <c r="BC168" s="70">
        <v>142954</v>
      </c>
      <c r="BD168" s="70">
        <v>4043</v>
      </c>
      <c r="BE168" s="70">
        <v>28069</v>
      </c>
      <c r="BF168" s="70">
        <v>7501</v>
      </c>
      <c r="BG168" s="70">
        <v>2126</v>
      </c>
      <c r="BH168" s="39">
        <f t="shared" si="580"/>
        <v>247332</v>
      </c>
      <c r="BI168" s="86">
        <f t="shared" si="581"/>
        <v>201604</v>
      </c>
      <c r="BJ168" s="16">
        <v>51976</v>
      </c>
      <c r="BK168" s="16">
        <v>149628</v>
      </c>
      <c r="BL168" s="16">
        <v>4312</v>
      </c>
      <c r="BM168" s="16">
        <v>31100</v>
      </c>
      <c r="BN168" s="16">
        <v>8200</v>
      </c>
      <c r="BO168" s="16">
        <v>2116</v>
      </c>
      <c r="BP168" s="79">
        <f t="shared" si="582"/>
        <v>251850</v>
      </c>
      <c r="BQ168" s="80">
        <f t="shared" si="583"/>
        <v>202923</v>
      </c>
      <c r="BR168" s="70">
        <v>53738</v>
      </c>
      <c r="BS168" s="70">
        <v>149185</v>
      </c>
      <c r="BT168" s="70">
        <v>4105</v>
      </c>
      <c r="BU168" s="70">
        <v>33604</v>
      </c>
      <c r="BV168" s="70">
        <v>9028</v>
      </c>
      <c r="BW168" s="70">
        <v>2190</v>
      </c>
      <c r="BX168" s="39">
        <f t="shared" si="584"/>
        <v>234778</v>
      </c>
      <c r="BY168" s="86">
        <f t="shared" si="585"/>
        <v>193722</v>
      </c>
      <c r="BZ168" s="16">
        <v>47173</v>
      </c>
      <c r="CA168" s="16">
        <v>146549</v>
      </c>
      <c r="CB168" s="16">
        <v>3715</v>
      </c>
      <c r="CC168" s="16">
        <v>28044</v>
      </c>
      <c r="CD168" s="16">
        <v>7031</v>
      </c>
      <c r="CE168" s="16">
        <v>2266</v>
      </c>
      <c r="CF168" s="79">
        <f t="shared" si="586"/>
        <v>235050</v>
      </c>
      <c r="CG168" s="80">
        <f t="shared" si="587"/>
        <v>193472</v>
      </c>
      <c r="CH168" s="70">
        <v>51339</v>
      </c>
      <c r="CI168" s="70">
        <v>142133</v>
      </c>
      <c r="CJ168" s="70">
        <v>3652</v>
      </c>
      <c r="CK168" s="70">
        <v>27735</v>
      </c>
      <c r="CL168" s="70">
        <v>7721</v>
      </c>
      <c r="CM168" s="70">
        <v>2470</v>
      </c>
      <c r="CN168" s="39">
        <f t="shared" si="588"/>
        <v>244309</v>
      </c>
      <c r="CO168" s="86">
        <f t="shared" si="589"/>
        <v>202382</v>
      </c>
      <c r="CP168" s="16">
        <v>50187</v>
      </c>
      <c r="CQ168" s="16">
        <v>152195</v>
      </c>
      <c r="CR168" s="16">
        <v>4105</v>
      </c>
      <c r="CS168" s="16">
        <v>28034</v>
      </c>
      <c r="CT168" s="16">
        <v>7273</v>
      </c>
      <c r="CU168" s="16">
        <v>2515</v>
      </c>
      <c r="CV168" s="79">
        <f t="shared" si="590"/>
        <v>263080</v>
      </c>
      <c r="CW168" s="80">
        <f t="shared" si="591"/>
        <v>219100</v>
      </c>
      <c r="CX168" s="70">
        <v>54863</v>
      </c>
      <c r="CY168" s="70">
        <v>164237</v>
      </c>
      <c r="CZ168" s="70">
        <v>4323</v>
      </c>
      <c r="DA168" s="70">
        <v>29264</v>
      </c>
      <c r="DB168" s="70">
        <v>7840</v>
      </c>
      <c r="DC168" s="90">
        <v>2553</v>
      </c>
    </row>
    <row r="169" spans="1:107" x14ac:dyDescent="0.3">
      <c r="A169" s="156"/>
      <c r="B169" s="1">
        <v>2514</v>
      </c>
      <c r="C169" s="1" t="s">
        <v>106</v>
      </c>
      <c r="D169" s="35">
        <f t="shared" si="592"/>
        <v>3438898</v>
      </c>
      <c r="E169" s="35">
        <f t="shared" si="593"/>
        <v>2550497</v>
      </c>
      <c r="F169" s="35">
        <f t="shared" si="594"/>
        <v>747729</v>
      </c>
      <c r="G169" s="35">
        <f t="shared" si="595"/>
        <v>1802768</v>
      </c>
      <c r="H169" s="35">
        <f t="shared" si="596"/>
        <v>89823</v>
      </c>
      <c r="I169" s="35">
        <f t="shared" si="597"/>
        <v>742729</v>
      </c>
      <c r="J169" s="35">
        <f t="shared" si="598"/>
        <v>30611</v>
      </c>
      <c r="K169" s="35">
        <f t="shared" si="599"/>
        <v>25238</v>
      </c>
      <c r="L169" s="39">
        <f t="shared" si="600"/>
        <v>276204</v>
      </c>
      <c r="M169" s="86">
        <f t="shared" si="601"/>
        <v>208346</v>
      </c>
      <c r="N169" s="88">
        <v>62978</v>
      </c>
      <c r="O169" s="88">
        <v>145368</v>
      </c>
      <c r="P169" s="88">
        <v>7442</v>
      </c>
      <c r="Q169" s="88">
        <v>55326</v>
      </c>
      <c r="R169" s="88">
        <v>2959</v>
      </c>
      <c r="S169" s="88">
        <v>2131</v>
      </c>
      <c r="T169" s="79">
        <f t="shared" si="570"/>
        <v>267991</v>
      </c>
      <c r="U169" s="80">
        <f t="shared" si="571"/>
        <v>199479</v>
      </c>
      <c r="V169" s="70">
        <v>58087</v>
      </c>
      <c r="W169" s="70">
        <v>141392</v>
      </c>
      <c r="X169" s="70">
        <v>7112</v>
      </c>
      <c r="Y169" s="70">
        <v>56904</v>
      </c>
      <c r="Z169" s="70">
        <v>2567</v>
      </c>
      <c r="AA169" s="70">
        <v>1929</v>
      </c>
      <c r="AB169" s="39">
        <f t="shared" si="572"/>
        <v>313286</v>
      </c>
      <c r="AC169" s="86">
        <f t="shared" si="573"/>
        <v>233542</v>
      </c>
      <c r="AD169" s="88">
        <v>71052</v>
      </c>
      <c r="AE169" s="88">
        <v>162490</v>
      </c>
      <c r="AF169" s="88">
        <v>8281</v>
      </c>
      <c r="AG169" s="88">
        <v>66584</v>
      </c>
      <c r="AH169" s="88">
        <v>2577</v>
      </c>
      <c r="AI169" s="88">
        <v>2302</v>
      </c>
      <c r="AJ169" s="79">
        <f t="shared" si="574"/>
        <v>301526</v>
      </c>
      <c r="AK169" s="80">
        <f t="shared" si="575"/>
        <v>223365</v>
      </c>
      <c r="AL169" s="70">
        <v>67197</v>
      </c>
      <c r="AM169" s="70">
        <v>156168</v>
      </c>
      <c r="AN169" s="70">
        <v>7749</v>
      </c>
      <c r="AO169" s="70">
        <v>65518</v>
      </c>
      <c r="AP169" s="70">
        <v>2694</v>
      </c>
      <c r="AQ169" s="70">
        <v>2200</v>
      </c>
      <c r="AR169" s="39">
        <f t="shared" si="602"/>
        <v>298795</v>
      </c>
      <c r="AS169" s="86">
        <f t="shared" si="603"/>
        <v>219716</v>
      </c>
      <c r="AT169" s="16">
        <v>67796</v>
      </c>
      <c r="AU169" s="16">
        <v>151920</v>
      </c>
      <c r="AV169" s="16">
        <v>7690</v>
      </c>
      <c r="AW169" s="16">
        <v>66498</v>
      </c>
      <c r="AX169" s="16">
        <v>2792</v>
      </c>
      <c r="AY169" s="16">
        <v>2099</v>
      </c>
      <c r="AZ169" s="79">
        <f t="shared" si="604"/>
        <v>288613</v>
      </c>
      <c r="BA169" s="80">
        <f t="shared" si="579"/>
        <v>211664</v>
      </c>
      <c r="BB169" s="70">
        <v>61733</v>
      </c>
      <c r="BC169" s="70">
        <v>149931</v>
      </c>
      <c r="BD169" s="70">
        <v>7623</v>
      </c>
      <c r="BE169" s="70">
        <v>64785</v>
      </c>
      <c r="BF169" s="70">
        <v>2348</v>
      </c>
      <c r="BG169" s="70">
        <v>2193</v>
      </c>
      <c r="BH169" s="39">
        <f t="shared" si="580"/>
        <v>278564</v>
      </c>
      <c r="BI169" s="86">
        <f t="shared" si="581"/>
        <v>205298</v>
      </c>
      <c r="BJ169" s="16">
        <v>60155</v>
      </c>
      <c r="BK169" s="16">
        <v>145143</v>
      </c>
      <c r="BL169" s="16">
        <v>7687</v>
      </c>
      <c r="BM169" s="16">
        <v>61024</v>
      </c>
      <c r="BN169" s="16">
        <v>2431</v>
      </c>
      <c r="BO169" s="16">
        <v>2124</v>
      </c>
      <c r="BP169" s="79">
        <f t="shared" si="582"/>
        <v>273257</v>
      </c>
      <c r="BQ169" s="80">
        <f t="shared" si="583"/>
        <v>200697</v>
      </c>
      <c r="BR169" s="70">
        <v>57927</v>
      </c>
      <c r="BS169" s="70">
        <v>142770</v>
      </c>
      <c r="BT169" s="70">
        <v>7264</v>
      </c>
      <c r="BU169" s="70">
        <v>60831</v>
      </c>
      <c r="BV169" s="70">
        <v>2458</v>
      </c>
      <c r="BW169" s="70">
        <v>2007</v>
      </c>
      <c r="BX169" s="39">
        <f t="shared" si="584"/>
        <v>291649</v>
      </c>
      <c r="BY169" s="86">
        <f t="shared" si="585"/>
        <v>216198</v>
      </c>
      <c r="BZ169" s="16">
        <v>61227</v>
      </c>
      <c r="CA169" s="16">
        <v>154971</v>
      </c>
      <c r="CB169" s="16">
        <v>7144</v>
      </c>
      <c r="CC169" s="16">
        <v>63890</v>
      </c>
      <c r="CD169" s="16">
        <v>2335</v>
      </c>
      <c r="CE169" s="16">
        <v>2082</v>
      </c>
      <c r="CF169" s="79">
        <f t="shared" si="586"/>
        <v>268166</v>
      </c>
      <c r="CG169" s="80">
        <f t="shared" si="587"/>
        <v>196568</v>
      </c>
      <c r="CH169" s="70">
        <v>59010</v>
      </c>
      <c r="CI169" s="70">
        <v>137558</v>
      </c>
      <c r="CJ169" s="70">
        <v>6344</v>
      </c>
      <c r="CK169" s="70">
        <v>60727</v>
      </c>
      <c r="CL169" s="70">
        <v>2666</v>
      </c>
      <c r="CM169" s="70">
        <v>1861</v>
      </c>
      <c r="CN169" s="39">
        <f t="shared" si="588"/>
        <v>289122</v>
      </c>
      <c r="CO169" s="86">
        <f t="shared" si="589"/>
        <v>216246</v>
      </c>
      <c r="CP169" s="16">
        <v>59647</v>
      </c>
      <c r="CQ169" s="16">
        <v>156599</v>
      </c>
      <c r="CR169" s="16">
        <v>7871</v>
      </c>
      <c r="CS169" s="16">
        <v>60732</v>
      </c>
      <c r="CT169" s="16">
        <v>2290</v>
      </c>
      <c r="CU169" s="16">
        <v>1983</v>
      </c>
      <c r="CV169" s="79">
        <f t="shared" si="590"/>
        <v>291725</v>
      </c>
      <c r="CW169" s="80">
        <f t="shared" si="591"/>
        <v>219378</v>
      </c>
      <c r="CX169" s="70">
        <v>60920</v>
      </c>
      <c r="CY169" s="70">
        <v>158458</v>
      </c>
      <c r="CZ169" s="70">
        <v>7616</v>
      </c>
      <c r="DA169" s="70">
        <v>59910</v>
      </c>
      <c r="DB169" s="70">
        <v>2494</v>
      </c>
      <c r="DC169" s="90">
        <v>2327</v>
      </c>
    </row>
    <row r="170" spans="1:107" x14ac:dyDescent="0.3">
      <c r="A170" s="156"/>
      <c r="B170" s="1">
        <v>2515</v>
      </c>
      <c r="C170" s="1" t="s">
        <v>107</v>
      </c>
      <c r="D170" s="35">
        <f t="shared" si="592"/>
        <v>2224978</v>
      </c>
      <c r="E170" s="35">
        <f t="shared" si="593"/>
        <v>1816990</v>
      </c>
      <c r="F170" s="35">
        <f t="shared" si="594"/>
        <v>440612</v>
      </c>
      <c r="G170" s="35">
        <f t="shared" si="595"/>
        <v>1376378</v>
      </c>
      <c r="H170" s="35">
        <f t="shared" si="596"/>
        <v>87465</v>
      </c>
      <c r="I170" s="35">
        <f t="shared" si="597"/>
        <v>283560</v>
      </c>
      <c r="J170" s="35">
        <f t="shared" si="598"/>
        <v>17739</v>
      </c>
      <c r="K170" s="35">
        <f t="shared" si="599"/>
        <v>19224</v>
      </c>
      <c r="L170" s="39">
        <f t="shared" si="600"/>
        <v>140141</v>
      </c>
      <c r="M170" s="86">
        <f t="shared" si="601"/>
        <v>113769</v>
      </c>
      <c r="N170" s="88">
        <v>29769</v>
      </c>
      <c r="O170" s="88">
        <v>84000</v>
      </c>
      <c r="P170" s="88">
        <v>5452</v>
      </c>
      <c r="Q170" s="88">
        <v>18026</v>
      </c>
      <c r="R170" s="88">
        <v>1533</v>
      </c>
      <c r="S170" s="88">
        <v>1361</v>
      </c>
      <c r="T170" s="79">
        <f t="shared" si="570"/>
        <v>140672</v>
      </c>
      <c r="U170" s="80">
        <f t="shared" si="571"/>
        <v>113733</v>
      </c>
      <c r="V170" s="70">
        <v>29047</v>
      </c>
      <c r="W170" s="70">
        <v>84686</v>
      </c>
      <c r="X170" s="70">
        <v>5625</v>
      </c>
      <c r="Y170" s="70">
        <v>18699</v>
      </c>
      <c r="Z170" s="70">
        <v>1223</v>
      </c>
      <c r="AA170" s="70">
        <v>1392</v>
      </c>
      <c r="AB170" s="39">
        <f t="shared" si="572"/>
        <v>169200</v>
      </c>
      <c r="AC170" s="86">
        <f t="shared" si="573"/>
        <v>136477</v>
      </c>
      <c r="AD170" s="88">
        <v>34627</v>
      </c>
      <c r="AE170" s="88">
        <v>101850</v>
      </c>
      <c r="AF170" s="88">
        <v>7173</v>
      </c>
      <c r="AG170" s="88">
        <v>22904</v>
      </c>
      <c r="AH170" s="88">
        <v>1180</v>
      </c>
      <c r="AI170" s="88">
        <v>1466</v>
      </c>
      <c r="AJ170" s="79">
        <f t="shared" si="574"/>
        <v>166712</v>
      </c>
      <c r="AK170" s="80">
        <f t="shared" si="575"/>
        <v>134440</v>
      </c>
      <c r="AL170" s="70">
        <v>33444</v>
      </c>
      <c r="AM170" s="70">
        <v>100996</v>
      </c>
      <c r="AN170" s="70">
        <v>6967</v>
      </c>
      <c r="AO170" s="70">
        <v>22551</v>
      </c>
      <c r="AP170" s="70">
        <v>1271</v>
      </c>
      <c r="AQ170" s="70">
        <v>1483</v>
      </c>
      <c r="AR170" s="39">
        <f t="shared" si="602"/>
        <v>180034</v>
      </c>
      <c r="AS170" s="86">
        <f t="shared" si="603"/>
        <v>143595</v>
      </c>
      <c r="AT170" s="16">
        <v>36581</v>
      </c>
      <c r="AU170" s="16">
        <v>107014</v>
      </c>
      <c r="AV170" s="16">
        <v>7416</v>
      </c>
      <c r="AW170" s="16">
        <v>26064</v>
      </c>
      <c r="AX170" s="16">
        <v>1533</v>
      </c>
      <c r="AY170" s="16">
        <v>1426</v>
      </c>
      <c r="AZ170" s="79">
        <f t="shared" si="604"/>
        <v>183668</v>
      </c>
      <c r="BA170" s="80">
        <f t="shared" si="579"/>
        <v>148336</v>
      </c>
      <c r="BB170" s="70">
        <v>36169</v>
      </c>
      <c r="BC170" s="70">
        <v>112167</v>
      </c>
      <c r="BD170" s="70">
        <v>8012</v>
      </c>
      <c r="BE170" s="70">
        <v>24462</v>
      </c>
      <c r="BF170" s="70">
        <v>1387</v>
      </c>
      <c r="BG170" s="70">
        <v>1471</v>
      </c>
      <c r="BH170" s="39">
        <f t="shared" si="580"/>
        <v>182116</v>
      </c>
      <c r="BI170" s="86">
        <f t="shared" si="581"/>
        <v>148036</v>
      </c>
      <c r="BJ170" s="16">
        <v>35835</v>
      </c>
      <c r="BK170" s="16">
        <v>112201</v>
      </c>
      <c r="BL170" s="16">
        <v>7655</v>
      </c>
      <c r="BM170" s="16">
        <v>23320</v>
      </c>
      <c r="BN170" s="16">
        <v>1569</v>
      </c>
      <c r="BO170" s="16">
        <v>1536</v>
      </c>
      <c r="BP170" s="79">
        <f t="shared" si="582"/>
        <v>182120</v>
      </c>
      <c r="BQ170" s="80">
        <f t="shared" si="583"/>
        <v>147568</v>
      </c>
      <c r="BR170" s="70">
        <v>35692</v>
      </c>
      <c r="BS170" s="70">
        <v>111876</v>
      </c>
      <c r="BT170" s="70">
        <v>7389</v>
      </c>
      <c r="BU170" s="70">
        <v>23718</v>
      </c>
      <c r="BV170" s="70">
        <v>1613</v>
      </c>
      <c r="BW170" s="70">
        <v>1832</v>
      </c>
      <c r="BX170" s="39">
        <f t="shared" si="584"/>
        <v>195640</v>
      </c>
      <c r="BY170" s="86">
        <f t="shared" si="585"/>
        <v>158820</v>
      </c>
      <c r="BZ170" s="16">
        <v>38875</v>
      </c>
      <c r="CA170" s="16">
        <v>119945</v>
      </c>
      <c r="CB170" s="16">
        <v>7370</v>
      </c>
      <c r="CC170" s="16">
        <v>26159</v>
      </c>
      <c r="CD170" s="16">
        <v>1490</v>
      </c>
      <c r="CE170" s="16">
        <v>1801</v>
      </c>
      <c r="CF170" s="79">
        <f t="shared" si="586"/>
        <v>204840</v>
      </c>
      <c r="CG170" s="80">
        <f t="shared" si="587"/>
        <v>169644</v>
      </c>
      <c r="CH170" s="70">
        <v>40025</v>
      </c>
      <c r="CI170" s="70">
        <v>129619</v>
      </c>
      <c r="CJ170" s="70">
        <v>7186</v>
      </c>
      <c r="CK170" s="70">
        <v>24636</v>
      </c>
      <c r="CL170" s="70">
        <v>1746</v>
      </c>
      <c r="CM170" s="70">
        <v>1628</v>
      </c>
      <c r="CN170" s="39">
        <f t="shared" si="588"/>
        <v>240829</v>
      </c>
      <c r="CO170" s="86">
        <f t="shared" si="589"/>
        <v>202022</v>
      </c>
      <c r="CP170" s="16">
        <v>45084</v>
      </c>
      <c r="CQ170" s="16">
        <v>156938</v>
      </c>
      <c r="CR170" s="16">
        <v>8770</v>
      </c>
      <c r="CS170" s="16">
        <v>26497</v>
      </c>
      <c r="CT170" s="16">
        <v>1573</v>
      </c>
      <c r="CU170" s="16">
        <v>1967</v>
      </c>
      <c r="CV170" s="79">
        <f t="shared" si="590"/>
        <v>239006</v>
      </c>
      <c r="CW170" s="80">
        <f t="shared" si="591"/>
        <v>200550</v>
      </c>
      <c r="CX170" s="70">
        <v>45464</v>
      </c>
      <c r="CY170" s="70">
        <v>155086</v>
      </c>
      <c r="CZ170" s="70">
        <v>8450</v>
      </c>
      <c r="DA170" s="70">
        <v>26524</v>
      </c>
      <c r="DB170" s="70">
        <v>1621</v>
      </c>
      <c r="DC170" s="90">
        <v>1861</v>
      </c>
    </row>
    <row r="171" spans="1:107" x14ac:dyDescent="0.3">
      <c r="A171" s="156"/>
      <c r="B171" s="1">
        <v>2516</v>
      </c>
      <c r="C171" s="1" t="s">
        <v>108</v>
      </c>
      <c r="D171" s="35">
        <f t="shared" si="592"/>
        <v>5167006</v>
      </c>
      <c r="E171" s="35">
        <f t="shared" si="593"/>
        <v>4156371</v>
      </c>
      <c r="F171" s="35">
        <f t="shared" si="594"/>
        <v>1207744</v>
      </c>
      <c r="G171" s="35">
        <f t="shared" si="595"/>
        <v>2948627</v>
      </c>
      <c r="H171" s="35">
        <f t="shared" si="596"/>
        <v>146923</v>
      </c>
      <c r="I171" s="35">
        <f t="shared" si="597"/>
        <v>773740</v>
      </c>
      <c r="J171" s="35">
        <f t="shared" si="598"/>
        <v>60262</v>
      </c>
      <c r="K171" s="35">
        <f t="shared" si="599"/>
        <v>29710</v>
      </c>
      <c r="L171" s="39">
        <f t="shared" si="600"/>
        <v>358092</v>
      </c>
      <c r="M171" s="86">
        <f t="shared" si="601"/>
        <v>289254</v>
      </c>
      <c r="N171" s="88">
        <v>80622</v>
      </c>
      <c r="O171" s="88">
        <v>208632</v>
      </c>
      <c r="P171" s="88">
        <v>9882</v>
      </c>
      <c r="Q171" s="88">
        <v>52432</v>
      </c>
      <c r="R171" s="88">
        <v>4656</v>
      </c>
      <c r="S171" s="88">
        <v>1868</v>
      </c>
      <c r="T171" s="79">
        <f t="shared" si="570"/>
        <v>376041</v>
      </c>
      <c r="U171" s="80">
        <f t="shared" si="571"/>
        <v>301496</v>
      </c>
      <c r="V171" s="70">
        <v>84441</v>
      </c>
      <c r="W171" s="70">
        <v>217055</v>
      </c>
      <c r="X171" s="70">
        <v>10709</v>
      </c>
      <c r="Y171" s="70">
        <v>57340</v>
      </c>
      <c r="Z171" s="70">
        <v>4624</v>
      </c>
      <c r="AA171" s="70">
        <v>1872</v>
      </c>
      <c r="AB171" s="39">
        <f t="shared" si="572"/>
        <v>449950</v>
      </c>
      <c r="AC171" s="86">
        <f t="shared" si="573"/>
        <v>363086</v>
      </c>
      <c r="AD171" s="88">
        <v>111061</v>
      </c>
      <c r="AE171" s="88">
        <v>252025</v>
      </c>
      <c r="AF171" s="88">
        <v>12852</v>
      </c>
      <c r="AG171" s="88">
        <v>66958</v>
      </c>
      <c r="AH171" s="88">
        <v>4882</v>
      </c>
      <c r="AI171" s="88">
        <v>2172</v>
      </c>
      <c r="AJ171" s="79">
        <f t="shared" si="574"/>
        <v>435522</v>
      </c>
      <c r="AK171" s="80">
        <f t="shared" si="575"/>
        <v>351175</v>
      </c>
      <c r="AL171" s="70">
        <v>106191</v>
      </c>
      <c r="AM171" s="70">
        <v>244984</v>
      </c>
      <c r="AN171" s="70">
        <v>12049</v>
      </c>
      <c r="AO171" s="70">
        <v>64787</v>
      </c>
      <c r="AP171" s="70">
        <v>5445</v>
      </c>
      <c r="AQ171" s="70">
        <v>2066</v>
      </c>
      <c r="AR171" s="39">
        <f t="shared" si="602"/>
        <v>432113</v>
      </c>
      <c r="AS171" s="86">
        <f t="shared" si="603"/>
        <v>346006</v>
      </c>
      <c r="AT171" s="16">
        <v>107976</v>
      </c>
      <c r="AU171" s="16">
        <v>238030</v>
      </c>
      <c r="AV171" s="16">
        <v>12404</v>
      </c>
      <c r="AW171" s="16">
        <v>66309</v>
      </c>
      <c r="AX171" s="16">
        <v>5385</v>
      </c>
      <c r="AY171" s="16">
        <v>2009</v>
      </c>
      <c r="AZ171" s="79">
        <f t="shared" si="604"/>
        <v>429326</v>
      </c>
      <c r="BA171" s="80">
        <f t="shared" si="579"/>
        <v>342382</v>
      </c>
      <c r="BB171" s="70">
        <v>101796</v>
      </c>
      <c r="BC171" s="70">
        <v>240586</v>
      </c>
      <c r="BD171" s="70">
        <v>13110</v>
      </c>
      <c r="BE171" s="70">
        <v>66907</v>
      </c>
      <c r="BF171" s="70">
        <v>4878</v>
      </c>
      <c r="BG171" s="70">
        <v>2049</v>
      </c>
      <c r="BH171" s="39">
        <f t="shared" si="580"/>
        <v>412227</v>
      </c>
      <c r="BI171" s="86">
        <f t="shared" si="581"/>
        <v>329411</v>
      </c>
      <c r="BJ171" s="16">
        <v>95633</v>
      </c>
      <c r="BK171" s="16">
        <v>233778</v>
      </c>
      <c r="BL171" s="16">
        <v>12752</v>
      </c>
      <c r="BM171" s="16">
        <v>62964</v>
      </c>
      <c r="BN171" s="16">
        <v>4865</v>
      </c>
      <c r="BO171" s="16">
        <v>2235</v>
      </c>
      <c r="BP171" s="79">
        <f t="shared" si="582"/>
        <v>421114</v>
      </c>
      <c r="BQ171" s="80">
        <f t="shared" si="583"/>
        <v>338203</v>
      </c>
      <c r="BR171" s="70">
        <v>98946</v>
      </c>
      <c r="BS171" s="70">
        <v>239257</v>
      </c>
      <c r="BT171" s="70">
        <v>12426</v>
      </c>
      <c r="BU171" s="70">
        <v>63139</v>
      </c>
      <c r="BV171" s="70">
        <v>5092</v>
      </c>
      <c r="BW171" s="70">
        <v>2254</v>
      </c>
      <c r="BX171" s="39">
        <f t="shared" si="584"/>
        <v>463330</v>
      </c>
      <c r="BY171" s="86">
        <f t="shared" si="585"/>
        <v>373424</v>
      </c>
      <c r="BZ171" s="16">
        <v>108900</v>
      </c>
      <c r="CA171" s="16">
        <v>264524</v>
      </c>
      <c r="CB171" s="16">
        <v>12674</v>
      </c>
      <c r="CC171" s="16">
        <v>69788</v>
      </c>
      <c r="CD171" s="16">
        <v>4909</v>
      </c>
      <c r="CE171" s="16">
        <v>2535</v>
      </c>
      <c r="CF171" s="79">
        <f t="shared" si="586"/>
        <v>413743</v>
      </c>
      <c r="CG171" s="80">
        <f t="shared" si="587"/>
        <v>330353</v>
      </c>
      <c r="CH171" s="70">
        <v>94980</v>
      </c>
      <c r="CI171" s="70">
        <v>235373</v>
      </c>
      <c r="CJ171" s="70">
        <v>11040</v>
      </c>
      <c r="CK171" s="70">
        <v>64234</v>
      </c>
      <c r="CL171" s="70">
        <v>5017</v>
      </c>
      <c r="CM171" s="70">
        <v>3099</v>
      </c>
      <c r="CN171" s="39">
        <f t="shared" si="588"/>
        <v>480263</v>
      </c>
      <c r="CO171" s="86">
        <f t="shared" si="589"/>
        <v>388811</v>
      </c>
      <c r="CP171" s="16">
        <v>108451</v>
      </c>
      <c r="CQ171" s="16">
        <v>280360</v>
      </c>
      <c r="CR171" s="16">
        <v>13632</v>
      </c>
      <c r="CS171" s="16">
        <v>69036</v>
      </c>
      <c r="CT171" s="16">
        <v>5059</v>
      </c>
      <c r="CU171" s="16">
        <v>3725</v>
      </c>
      <c r="CV171" s="79">
        <f t="shared" si="590"/>
        <v>495285</v>
      </c>
      <c r="CW171" s="80">
        <f t="shared" si="591"/>
        <v>402770</v>
      </c>
      <c r="CX171" s="70">
        <v>108747</v>
      </c>
      <c r="CY171" s="70">
        <v>294023</v>
      </c>
      <c r="CZ171" s="70">
        <v>13393</v>
      </c>
      <c r="DA171" s="70">
        <v>69846</v>
      </c>
      <c r="DB171" s="70">
        <v>5450</v>
      </c>
      <c r="DC171" s="90">
        <v>3826</v>
      </c>
    </row>
    <row r="172" spans="1:107" x14ac:dyDescent="0.3">
      <c r="A172" s="156"/>
      <c r="B172" s="1">
        <v>2517</v>
      </c>
      <c r="C172" s="1" t="s">
        <v>109</v>
      </c>
      <c r="D172" s="35">
        <f t="shared" si="592"/>
        <v>5726264</v>
      </c>
      <c r="E172" s="35">
        <f t="shared" si="593"/>
        <v>4470479</v>
      </c>
      <c r="F172" s="35">
        <f t="shared" si="594"/>
        <v>1282467</v>
      </c>
      <c r="G172" s="35">
        <f t="shared" si="595"/>
        <v>3188012</v>
      </c>
      <c r="H172" s="35">
        <f t="shared" si="596"/>
        <v>222289</v>
      </c>
      <c r="I172" s="35">
        <f t="shared" si="597"/>
        <v>952856</v>
      </c>
      <c r="J172" s="35">
        <f t="shared" si="598"/>
        <v>49795</v>
      </c>
      <c r="K172" s="35">
        <f t="shared" si="599"/>
        <v>30845</v>
      </c>
      <c r="L172" s="39">
        <f t="shared" si="600"/>
        <v>445139</v>
      </c>
      <c r="M172" s="86">
        <f t="shared" si="601"/>
        <v>349403</v>
      </c>
      <c r="N172" s="88">
        <v>94194</v>
      </c>
      <c r="O172" s="88">
        <v>255209</v>
      </c>
      <c r="P172" s="88">
        <v>17215</v>
      </c>
      <c r="Q172" s="88">
        <v>71159</v>
      </c>
      <c r="R172" s="88">
        <v>4726</v>
      </c>
      <c r="S172" s="88">
        <v>2636</v>
      </c>
      <c r="T172" s="79">
        <f t="shared" si="570"/>
        <v>442173</v>
      </c>
      <c r="U172" s="80">
        <f t="shared" si="571"/>
        <v>345705</v>
      </c>
      <c r="V172" s="70">
        <v>94841</v>
      </c>
      <c r="W172" s="70">
        <v>250864</v>
      </c>
      <c r="X172" s="70">
        <v>17150</v>
      </c>
      <c r="Y172" s="70">
        <v>72479</v>
      </c>
      <c r="Z172" s="70">
        <v>4243</v>
      </c>
      <c r="AA172" s="70">
        <v>2596</v>
      </c>
      <c r="AB172" s="39">
        <f t="shared" si="572"/>
        <v>522429</v>
      </c>
      <c r="AC172" s="86">
        <f t="shared" si="573"/>
        <v>410998</v>
      </c>
      <c r="AD172" s="88">
        <v>120581</v>
      </c>
      <c r="AE172" s="88">
        <v>290417</v>
      </c>
      <c r="AF172" s="88">
        <v>21386</v>
      </c>
      <c r="AG172" s="88">
        <v>83322</v>
      </c>
      <c r="AH172" s="88">
        <v>4071</v>
      </c>
      <c r="AI172" s="88">
        <v>2652</v>
      </c>
      <c r="AJ172" s="79">
        <f t="shared" si="574"/>
        <v>493325</v>
      </c>
      <c r="AK172" s="80">
        <f t="shared" si="575"/>
        <v>385712</v>
      </c>
      <c r="AL172" s="70">
        <v>111263</v>
      </c>
      <c r="AM172" s="70">
        <v>274449</v>
      </c>
      <c r="AN172" s="70">
        <v>20150</v>
      </c>
      <c r="AO172" s="70">
        <v>80648</v>
      </c>
      <c r="AP172" s="70">
        <v>4278</v>
      </c>
      <c r="AQ172" s="70">
        <v>2537</v>
      </c>
      <c r="AR172" s="39">
        <f t="shared" si="602"/>
        <v>490883</v>
      </c>
      <c r="AS172" s="86">
        <f t="shared" si="603"/>
        <v>383674</v>
      </c>
      <c r="AT172" s="16">
        <v>114797</v>
      </c>
      <c r="AU172" s="16">
        <v>268877</v>
      </c>
      <c r="AV172" s="16">
        <v>19013</v>
      </c>
      <c r="AW172" s="16">
        <v>81070</v>
      </c>
      <c r="AX172" s="16">
        <v>4648</v>
      </c>
      <c r="AY172" s="16">
        <v>2478</v>
      </c>
      <c r="AZ172" s="79">
        <f t="shared" si="604"/>
        <v>485095</v>
      </c>
      <c r="BA172" s="80">
        <f t="shared" si="579"/>
        <v>377220</v>
      </c>
      <c r="BB172" s="70">
        <v>108039</v>
      </c>
      <c r="BC172" s="70">
        <v>269181</v>
      </c>
      <c r="BD172" s="70">
        <v>19389</v>
      </c>
      <c r="BE172" s="70">
        <v>81914</v>
      </c>
      <c r="BF172" s="70">
        <v>3987</v>
      </c>
      <c r="BG172" s="70">
        <v>2585</v>
      </c>
      <c r="BH172" s="39">
        <f t="shared" si="580"/>
        <v>469693</v>
      </c>
      <c r="BI172" s="86">
        <f t="shared" si="581"/>
        <v>365696</v>
      </c>
      <c r="BJ172" s="16">
        <v>105619</v>
      </c>
      <c r="BK172" s="16">
        <v>260077</v>
      </c>
      <c r="BL172" s="16">
        <v>18235</v>
      </c>
      <c r="BM172" s="16">
        <v>78897</v>
      </c>
      <c r="BN172" s="16">
        <v>4481</v>
      </c>
      <c r="BO172" s="16">
        <v>2384</v>
      </c>
      <c r="BP172" s="79">
        <f t="shared" si="582"/>
        <v>464205</v>
      </c>
      <c r="BQ172" s="80">
        <f t="shared" si="583"/>
        <v>359788</v>
      </c>
      <c r="BR172" s="70">
        <v>103708</v>
      </c>
      <c r="BS172" s="70">
        <v>256080</v>
      </c>
      <c r="BT172" s="70">
        <v>17594</v>
      </c>
      <c r="BU172" s="70">
        <v>79753</v>
      </c>
      <c r="BV172" s="70">
        <v>4481</v>
      </c>
      <c r="BW172" s="70">
        <v>2589</v>
      </c>
      <c r="BX172" s="39">
        <f t="shared" si="584"/>
        <v>497146</v>
      </c>
      <c r="BY172" s="86">
        <f t="shared" si="585"/>
        <v>388414</v>
      </c>
      <c r="BZ172" s="16">
        <v>111974</v>
      </c>
      <c r="CA172" s="16">
        <v>276440</v>
      </c>
      <c r="CB172" s="16">
        <v>18053</v>
      </c>
      <c r="CC172" s="16">
        <v>84238</v>
      </c>
      <c r="CD172" s="16">
        <v>3645</v>
      </c>
      <c r="CE172" s="16">
        <v>2796</v>
      </c>
      <c r="CF172" s="79">
        <f t="shared" si="586"/>
        <v>439181</v>
      </c>
      <c r="CG172" s="80">
        <f t="shared" si="587"/>
        <v>340141</v>
      </c>
      <c r="CH172" s="70">
        <v>98419</v>
      </c>
      <c r="CI172" s="70">
        <v>241722</v>
      </c>
      <c r="CJ172" s="70">
        <v>16309</v>
      </c>
      <c r="CK172" s="70">
        <v>76374</v>
      </c>
      <c r="CL172" s="70">
        <v>4033</v>
      </c>
      <c r="CM172" s="70">
        <v>2324</v>
      </c>
      <c r="CN172" s="39">
        <f t="shared" si="588"/>
        <v>489903</v>
      </c>
      <c r="CO172" s="86">
        <f t="shared" si="589"/>
        <v>382628</v>
      </c>
      <c r="CP172" s="16">
        <v>109287</v>
      </c>
      <c r="CQ172" s="16">
        <v>273341</v>
      </c>
      <c r="CR172" s="16">
        <v>19493</v>
      </c>
      <c r="CS172" s="16">
        <v>81781</v>
      </c>
      <c r="CT172" s="16">
        <v>3291</v>
      </c>
      <c r="CU172" s="16">
        <v>2710</v>
      </c>
      <c r="CV172" s="79">
        <f t="shared" si="590"/>
        <v>487092</v>
      </c>
      <c r="CW172" s="80">
        <f t="shared" si="591"/>
        <v>381100</v>
      </c>
      <c r="CX172" s="70">
        <v>109745</v>
      </c>
      <c r="CY172" s="70">
        <v>271355</v>
      </c>
      <c r="CZ172" s="70">
        <v>18302</v>
      </c>
      <c r="DA172" s="70">
        <v>81221</v>
      </c>
      <c r="DB172" s="70">
        <v>3911</v>
      </c>
      <c r="DC172" s="90">
        <v>2558</v>
      </c>
    </row>
    <row r="173" spans="1:107" x14ac:dyDescent="0.3">
      <c r="A173" s="156"/>
      <c r="B173" s="1">
        <v>2518</v>
      </c>
      <c r="C173" s="1" t="s">
        <v>110</v>
      </c>
      <c r="D173" s="35">
        <f t="shared" si="592"/>
        <v>10805108</v>
      </c>
      <c r="E173" s="35">
        <f t="shared" si="593"/>
        <v>8710526</v>
      </c>
      <c r="F173" s="35">
        <f t="shared" si="594"/>
        <v>2228499</v>
      </c>
      <c r="G173" s="35">
        <f t="shared" si="595"/>
        <v>6482027</v>
      </c>
      <c r="H173" s="35">
        <f t="shared" si="596"/>
        <v>294971</v>
      </c>
      <c r="I173" s="35">
        <f t="shared" si="597"/>
        <v>1668034</v>
      </c>
      <c r="J173" s="35">
        <f t="shared" si="598"/>
        <v>77687</v>
      </c>
      <c r="K173" s="35">
        <f t="shared" si="599"/>
        <v>53890</v>
      </c>
      <c r="L173" s="39">
        <f t="shared" si="600"/>
        <v>848186</v>
      </c>
      <c r="M173" s="86">
        <f t="shared" si="601"/>
        <v>689634</v>
      </c>
      <c r="N173" s="88">
        <v>176341</v>
      </c>
      <c r="O173" s="88">
        <v>513293</v>
      </c>
      <c r="P173" s="88">
        <v>22850</v>
      </c>
      <c r="Q173" s="88">
        <v>124267</v>
      </c>
      <c r="R173" s="88">
        <v>7520</v>
      </c>
      <c r="S173" s="88">
        <v>3915</v>
      </c>
      <c r="T173" s="79">
        <f t="shared" si="570"/>
        <v>837730</v>
      </c>
      <c r="U173" s="80">
        <f t="shared" si="571"/>
        <v>677353</v>
      </c>
      <c r="V173" s="70">
        <v>173553</v>
      </c>
      <c r="W173" s="70">
        <v>503800</v>
      </c>
      <c r="X173" s="70">
        <v>23335</v>
      </c>
      <c r="Y173" s="70">
        <v>126726</v>
      </c>
      <c r="Z173" s="70">
        <v>6732</v>
      </c>
      <c r="AA173" s="70">
        <v>3584</v>
      </c>
      <c r="AB173" s="39">
        <f t="shared" si="572"/>
        <v>964054</v>
      </c>
      <c r="AC173" s="86">
        <f t="shared" si="573"/>
        <v>778769</v>
      </c>
      <c r="AD173" s="88">
        <v>201898</v>
      </c>
      <c r="AE173" s="88">
        <v>576871</v>
      </c>
      <c r="AF173" s="88">
        <v>27541</v>
      </c>
      <c r="AG173" s="88">
        <v>147163</v>
      </c>
      <c r="AH173" s="88">
        <v>6298</v>
      </c>
      <c r="AI173" s="88">
        <v>4283</v>
      </c>
      <c r="AJ173" s="79">
        <f t="shared" si="574"/>
        <v>925666</v>
      </c>
      <c r="AK173" s="80">
        <f t="shared" si="575"/>
        <v>746617</v>
      </c>
      <c r="AL173" s="70">
        <v>192912</v>
      </c>
      <c r="AM173" s="70">
        <v>553705</v>
      </c>
      <c r="AN173" s="70">
        <v>25809</v>
      </c>
      <c r="AO173" s="70">
        <v>142402</v>
      </c>
      <c r="AP173" s="70">
        <v>6646</v>
      </c>
      <c r="AQ173" s="70">
        <v>4192</v>
      </c>
      <c r="AR173" s="39">
        <f t="shared" si="602"/>
        <v>924081</v>
      </c>
      <c r="AS173" s="86">
        <f t="shared" si="603"/>
        <v>743270</v>
      </c>
      <c r="AT173" s="16">
        <v>197004</v>
      </c>
      <c r="AU173" s="16">
        <v>546266</v>
      </c>
      <c r="AV173" s="16">
        <v>25823</v>
      </c>
      <c r="AW173" s="16">
        <v>143560</v>
      </c>
      <c r="AX173" s="16">
        <v>7019</v>
      </c>
      <c r="AY173" s="16">
        <v>4409</v>
      </c>
      <c r="AZ173" s="79">
        <f t="shared" si="604"/>
        <v>909478</v>
      </c>
      <c r="BA173" s="80">
        <f t="shared" si="579"/>
        <v>729922</v>
      </c>
      <c r="BB173" s="70">
        <v>183957</v>
      </c>
      <c r="BC173" s="70">
        <v>545965</v>
      </c>
      <c r="BD173" s="70">
        <v>26542</v>
      </c>
      <c r="BE173" s="70">
        <v>142753</v>
      </c>
      <c r="BF173" s="70">
        <v>5997</v>
      </c>
      <c r="BG173" s="70">
        <v>4264</v>
      </c>
      <c r="BH173" s="39">
        <f t="shared" si="580"/>
        <v>889942</v>
      </c>
      <c r="BI173" s="86">
        <f t="shared" si="581"/>
        <v>714869</v>
      </c>
      <c r="BJ173" s="16">
        <v>181600</v>
      </c>
      <c r="BK173" s="16">
        <v>533269</v>
      </c>
      <c r="BL173" s="16">
        <v>25606</v>
      </c>
      <c r="BM173" s="16">
        <v>137684</v>
      </c>
      <c r="BN173" s="16">
        <v>6555</v>
      </c>
      <c r="BO173" s="16">
        <v>5228</v>
      </c>
      <c r="BP173" s="79">
        <f t="shared" si="582"/>
        <v>884021</v>
      </c>
      <c r="BQ173" s="80">
        <f t="shared" si="583"/>
        <v>708680</v>
      </c>
      <c r="BR173" s="70">
        <v>181513</v>
      </c>
      <c r="BS173" s="70">
        <v>527167</v>
      </c>
      <c r="BT173" s="70">
        <v>23697</v>
      </c>
      <c r="BU173" s="70">
        <v>139546</v>
      </c>
      <c r="BV173" s="70">
        <v>6739</v>
      </c>
      <c r="BW173" s="70">
        <v>5359</v>
      </c>
      <c r="BX173" s="39">
        <f t="shared" si="584"/>
        <v>926769</v>
      </c>
      <c r="BY173" s="86">
        <f t="shared" si="585"/>
        <v>745386</v>
      </c>
      <c r="BZ173" s="16">
        <v>188017</v>
      </c>
      <c r="CA173" s="16">
        <v>557369</v>
      </c>
      <c r="CB173" s="16">
        <v>23474</v>
      </c>
      <c r="CC173" s="16">
        <v>146514</v>
      </c>
      <c r="CD173" s="16">
        <v>5745</v>
      </c>
      <c r="CE173" s="16">
        <v>5650</v>
      </c>
      <c r="CF173" s="79">
        <f t="shared" si="586"/>
        <v>836728</v>
      </c>
      <c r="CG173" s="80">
        <f t="shared" si="587"/>
        <v>669776</v>
      </c>
      <c r="CH173" s="70">
        <v>174995</v>
      </c>
      <c r="CI173" s="70">
        <v>494781</v>
      </c>
      <c r="CJ173" s="70">
        <v>21182</v>
      </c>
      <c r="CK173" s="70">
        <v>135040</v>
      </c>
      <c r="CL173" s="70">
        <v>6756</v>
      </c>
      <c r="CM173" s="70">
        <v>3974</v>
      </c>
      <c r="CN173" s="39">
        <f t="shared" si="588"/>
        <v>926791</v>
      </c>
      <c r="CO173" s="86">
        <f t="shared" si="589"/>
        <v>750902</v>
      </c>
      <c r="CP173" s="16">
        <v>186734</v>
      </c>
      <c r="CQ173" s="16">
        <v>564168</v>
      </c>
      <c r="CR173" s="16">
        <v>24977</v>
      </c>
      <c r="CS173" s="16">
        <v>141124</v>
      </c>
      <c r="CT173" s="16">
        <v>5430</v>
      </c>
      <c r="CU173" s="16">
        <v>4358</v>
      </c>
      <c r="CV173" s="79">
        <f t="shared" si="590"/>
        <v>931662</v>
      </c>
      <c r="CW173" s="80">
        <f t="shared" si="591"/>
        <v>755348</v>
      </c>
      <c r="CX173" s="70">
        <v>189975</v>
      </c>
      <c r="CY173" s="70">
        <v>565373</v>
      </c>
      <c r="CZ173" s="70">
        <v>24135</v>
      </c>
      <c r="DA173" s="70">
        <v>141255</v>
      </c>
      <c r="DB173" s="70">
        <v>6250</v>
      </c>
      <c r="DC173" s="90">
        <v>4674</v>
      </c>
    </row>
    <row r="174" spans="1:107" x14ac:dyDescent="0.3">
      <c r="A174" s="156"/>
      <c r="B174" s="1">
        <v>2519</v>
      </c>
      <c r="C174" s="1" t="s">
        <v>111</v>
      </c>
      <c r="D174" s="35">
        <f t="shared" si="592"/>
        <v>10972001</v>
      </c>
      <c r="E174" s="35">
        <f t="shared" si="593"/>
        <v>8605827</v>
      </c>
      <c r="F174" s="35">
        <f t="shared" si="594"/>
        <v>2326384</v>
      </c>
      <c r="G174" s="35">
        <f t="shared" si="595"/>
        <v>6279443</v>
      </c>
      <c r="H174" s="35">
        <f t="shared" si="596"/>
        <v>410541</v>
      </c>
      <c r="I174" s="35">
        <f t="shared" si="597"/>
        <v>1836719</v>
      </c>
      <c r="J174" s="35">
        <f t="shared" si="598"/>
        <v>92145</v>
      </c>
      <c r="K174" s="35">
        <f t="shared" si="599"/>
        <v>26769</v>
      </c>
      <c r="L174" s="39">
        <f t="shared" si="600"/>
        <v>881131</v>
      </c>
      <c r="M174" s="86">
        <f t="shared" si="601"/>
        <v>697289</v>
      </c>
      <c r="N174" s="88">
        <v>188709</v>
      </c>
      <c r="O174" s="88">
        <v>508580</v>
      </c>
      <c r="P174" s="88">
        <v>31763</v>
      </c>
      <c r="Q174" s="88">
        <v>139228</v>
      </c>
      <c r="R174" s="88">
        <v>10644</v>
      </c>
      <c r="S174" s="88">
        <v>2207</v>
      </c>
      <c r="T174" s="79">
        <f t="shared" si="570"/>
        <v>862991</v>
      </c>
      <c r="U174" s="80">
        <f t="shared" si="571"/>
        <v>679297</v>
      </c>
      <c r="V174" s="70">
        <v>182097</v>
      </c>
      <c r="W174" s="70">
        <v>497200</v>
      </c>
      <c r="X174" s="70">
        <v>32266</v>
      </c>
      <c r="Y174" s="70">
        <v>140436</v>
      </c>
      <c r="Z174" s="70">
        <v>9002</v>
      </c>
      <c r="AA174" s="70">
        <v>1990</v>
      </c>
      <c r="AB174" s="39">
        <f t="shared" si="572"/>
        <v>982120</v>
      </c>
      <c r="AC174" s="86">
        <f t="shared" si="573"/>
        <v>771822</v>
      </c>
      <c r="AD174" s="88">
        <v>213227</v>
      </c>
      <c r="AE174" s="88">
        <v>558595</v>
      </c>
      <c r="AF174" s="88">
        <v>38457</v>
      </c>
      <c r="AG174" s="88">
        <v>161440</v>
      </c>
      <c r="AH174" s="88">
        <v>8213</v>
      </c>
      <c r="AI174" s="88">
        <v>2188</v>
      </c>
      <c r="AJ174" s="79">
        <f t="shared" si="574"/>
        <v>937103</v>
      </c>
      <c r="AK174" s="80">
        <f t="shared" si="575"/>
        <v>735043</v>
      </c>
      <c r="AL174" s="70">
        <v>202147</v>
      </c>
      <c r="AM174" s="70">
        <v>532896</v>
      </c>
      <c r="AN174" s="70">
        <v>36242</v>
      </c>
      <c r="AO174" s="70">
        <v>156485</v>
      </c>
      <c r="AP174" s="70">
        <v>7242</v>
      </c>
      <c r="AQ174" s="70">
        <v>2091</v>
      </c>
      <c r="AR174" s="39">
        <f t="shared" si="602"/>
        <v>935837</v>
      </c>
      <c r="AS174" s="86">
        <f t="shared" si="603"/>
        <v>730326</v>
      </c>
      <c r="AT174" s="16">
        <v>203774</v>
      </c>
      <c r="AU174" s="16">
        <v>526552</v>
      </c>
      <c r="AV174" s="16">
        <v>35863</v>
      </c>
      <c r="AW174" s="16">
        <v>159553</v>
      </c>
      <c r="AX174" s="16">
        <v>7933</v>
      </c>
      <c r="AY174" s="16">
        <v>2162</v>
      </c>
      <c r="AZ174" s="79">
        <f t="shared" si="604"/>
        <v>919703</v>
      </c>
      <c r="BA174" s="80">
        <f t="shared" si="579"/>
        <v>717053</v>
      </c>
      <c r="BB174" s="70">
        <v>193289</v>
      </c>
      <c r="BC174" s="70">
        <v>523764</v>
      </c>
      <c r="BD174" s="70">
        <v>36502</v>
      </c>
      <c r="BE174" s="70">
        <v>157046</v>
      </c>
      <c r="BF174" s="70">
        <v>6931</v>
      </c>
      <c r="BG174" s="70">
        <v>2171</v>
      </c>
      <c r="BH174" s="39">
        <f t="shared" si="580"/>
        <v>902622</v>
      </c>
      <c r="BI174" s="86">
        <f t="shared" si="581"/>
        <v>705391</v>
      </c>
      <c r="BJ174" s="16">
        <v>189982</v>
      </c>
      <c r="BK174" s="16">
        <v>515409</v>
      </c>
      <c r="BL174" s="16">
        <v>35217</v>
      </c>
      <c r="BM174" s="16">
        <v>152366</v>
      </c>
      <c r="BN174" s="16">
        <v>7330</v>
      </c>
      <c r="BO174" s="16">
        <v>2318</v>
      </c>
      <c r="BP174" s="79">
        <f t="shared" si="582"/>
        <v>892903</v>
      </c>
      <c r="BQ174" s="80">
        <f t="shared" si="583"/>
        <v>696003</v>
      </c>
      <c r="BR174" s="70">
        <v>186511</v>
      </c>
      <c r="BS174" s="70">
        <v>509492</v>
      </c>
      <c r="BT174" s="70">
        <v>34170</v>
      </c>
      <c r="BU174" s="70">
        <v>153289</v>
      </c>
      <c r="BV174" s="70">
        <v>7337</v>
      </c>
      <c r="BW174" s="70">
        <v>2104</v>
      </c>
      <c r="BX174" s="39">
        <f t="shared" si="584"/>
        <v>932875</v>
      </c>
      <c r="BY174" s="86">
        <f t="shared" si="585"/>
        <v>730725</v>
      </c>
      <c r="BZ174" s="16">
        <v>194112</v>
      </c>
      <c r="CA174" s="16">
        <v>536613</v>
      </c>
      <c r="CB174" s="16">
        <v>32081</v>
      </c>
      <c r="CC174" s="16">
        <v>161075</v>
      </c>
      <c r="CD174" s="16">
        <v>6781</v>
      </c>
      <c r="CE174" s="16">
        <v>2213</v>
      </c>
      <c r="CF174" s="79">
        <f t="shared" si="586"/>
        <v>852652</v>
      </c>
      <c r="CG174" s="80">
        <f t="shared" si="587"/>
        <v>664807</v>
      </c>
      <c r="CH174" s="70">
        <v>182985</v>
      </c>
      <c r="CI174" s="70">
        <v>481822</v>
      </c>
      <c r="CJ174" s="70">
        <v>29193</v>
      </c>
      <c r="CK174" s="70">
        <v>149168</v>
      </c>
      <c r="CL174" s="70">
        <v>7306</v>
      </c>
      <c r="CM174" s="70">
        <v>2178</v>
      </c>
      <c r="CN174" s="39">
        <f t="shared" si="588"/>
        <v>934805</v>
      </c>
      <c r="CO174" s="86">
        <f t="shared" si="589"/>
        <v>737344</v>
      </c>
      <c r="CP174" s="16">
        <v>194151</v>
      </c>
      <c r="CQ174" s="16">
        <v>543193</v>
      </c>
      <c r="CR174" s="16">
        <v>34895</v>
      </c>
      <c r="CS174" s="16">
        <v>153742</v>
      </c>
      <c r="CT174" s="16">
        <v>6402</v>
      </c>
      <c r="CU174" s="16">
        <v>2422</v>
      </c>
      <c r="CV174" s="79">
        <f t="shared" si="590"/>
        <v>937259</v>
      </c>
      <c r="CW174" s="80">
        <f t="shared" si="591"/>
        <v>740727</v>
      </c>
      <c r="CX174" s="70">
        <v>195400</v>
      </c>
      <c r="CY174" s="70">
        <v>545327</v>
      </c>
      <c r="CZ174" s="70">
        <v>33892</v>
      </c>
      <c r="DA174" s="70">
        <v>152891</v>
      </c>
      <c r="DB174" s="70">
        <v>7024</v>
      </c>
      <c r="DC174" s="90">
        <v>2725</v>
      </c>
    </row>
    <row r="175" spans="1:107" x14ac:dyDescent="0.3">
      <c r="A175" s="156"/>
      <c r="B175" s="1">
        <v>2520</v>
      </c>
      <c r="C175" s="1" t="s">
        <v>112</v>
      </c>
      <c r="D175" s="35">
        <f t="shared" si="592"/>
        <v>5310811</v>
      </c>
      <c r="E175" s="35">
        <f t="shared" si="593"/>
        <v>4391390</v>
      </c>
      <c r="F175" s="35">
        <f t="shared" si="594"/>
        <v>1082377</v>
      </c>
      <c r="G175" s="35">
        <f t="shared" si="595"/>
        <v>3309013</v>
      </c>
      <c r="H175" s="35">
        <f t="shared" si="596"/>
        <v>155906</v>
      </c>
      <c r="I175" s="35">
        <f t="shared" si="597"/>
        <v>704843</v>
      </c>
      <c r="J175" s="35">
        <f t="shared" si="598"/>
        <v>32009</v>
      </c>
      <c r="K175" s="35">
        <f t="shared" si="599"/>
        <v>26663</v>
      </c>
      <c r="L175" s="39">
        <f t="shared" si="600"/>
        <v>420541</v>
      </c>
      <c r="M175" s="86">
        <f t="shared" si="601"/>
        <v>350069</v>
      </c>
      <c r="N175" s="88">
        <v>84401</v>
      </c>
      <c r="O175" s="88">
        <v>265668</v>
      </c>
      <c r="P175" s="88">
        <v>11889</v>
      </c>
      <c r="Q175" s="88">
        <v>53175</v>
      </c>
      <c r="R175" s="88">
        <v>3134</v>
      </c>
      <c r="S175" s="88">
        <v>2274</v>
      </c>
      <c r="T175" s="79">
        <f t="shared" ref="T175:T238" si="605">SUM(V175:AA175)</f>
        <v>414175</v>
      </c>
      <c r="U175" s="80">
        <f t="shared" ref="U175:U238" si="606">SUM(V175:W175)</f>
        <v>343452</v>
      </c>
      <c r="V175" s="70">
        <v>82369</v>
      </c>
      <c r="W175" s="70">
        <v>261083</v>
      </c>
      <c r="X175" s="70">
        <v>12367</v>
      </c>
      <c r="Y175" s="70">
        <v>53697</v>
      </c>
      <c r="Z175" s="70">
        <v>2577</v>
      </c>
      <c r="AA175" s="70">
        <v>2082</v>
      </c>
      <c r="AB175" s="39">
        <f t="shared" ref="AB175:AB238" si="607">SUM(AD175:AI175)</f>
        <v>477463</v>
      </c>
      <c r="AC175" s="86">
        <f t="shared" ref="AC175:AC238" si="608">SUM(AD175:AE175)</f>
        <v>395507</v>
      </c>
      <c r="AD175" s="88">
        <v>98939</v>
      </c>
      <c r="AE175" s="88">
        <v>296568</v>
      </c>
      <c r="AF175" s="88">
        <v>15167</v>
      </c>
      <c r="AG175" s="88">
        <v>61899</v>
      </c>
      <c r="AH175" s="88">
        <v>2622</v>
      </c>
      <c r="AI175" s="88">
        <v>2268</v>
      </c>
      <c r="AJ175" s="79">
        <f t="shared" ref="AJ175:AJ238" si="609">SUM(AL175:AQ175)</f>
        <v>458347</v>
      </c>
      <c r="AK175" s="80">
        <f t="shared" ref="AK175:AK238" si="610">SUM(AL175:AM175)</f>
        <v>379388</v>
      </c>
      <c r="AL175" s="70">
        <v>93822</v>
      </c>
      <c r="AM175" s="70">
        <v>285566</v>
      </c>
      <c r="AN175" s="70">
        <v>13886</v>
      </c>
      <c r="AO175" s="70">
        <v>60007</v>
      </c>
      <c r="AP175" s="70">
        <v>2830</v>
      </c>
      <c r="AQ175" s="70">
        <v>2236</v>
      </c>
      <c r="AR175" s="39">
        <f t="shared" ref="AR175:AR238" si="611">SUM(AT175:AY175)</f>
        <v>453330</v>
      </c>
      <c r="AS175" s="86">
        <f t="shared" ref="AS175:AS238" si="612">SUM(AT175:AU175)</f>
        <v>374033</v>
      </c>
      <c r="AT175" s="16">
        <v>95437</v>
      </c>
      <c r="AU175" s="16">
        <v>278596</v>
      </c>
      <c r="AV175" s="16">
        <v>13452</v>
      </c>
      <c r="AW175" s="16">
        <v>60472</v>
      </c>
      <c r="AX175" s="16">
        <v>2958</v>
      </c>
      <c r="AY175" s="16">
        <v>2415</v>
      </c>
      <c r="AZ175" s="79">
        <f t="shared" ref="AZ175:AZ238" si="613">SUM(BB175:BG175)</f>
        <v>447091</v>
      </c>
      <c r="BA175" s="80">
        <f t="shared" ref="BA175:BA238" si="614">SUM(BB175:BC175)</f>
        <v>368833</v>
      </c>
      <c r="BB175" s="70">
        <v>90862</v>
      </c>
      <c r="BC175" s="70">
        <v>277971</v>
      </c>
      <c r="BD175" s="70">
        <v>13466</v>
      </c>
      <c r="BE175" s="70">
        <v>60107</v>
      </c>
      <c r="BF175" s="70">
        <v>2337</v>
      </c>
      <c r="BG175" s="70">
        <v>2348</v>
      </c>
      <c r="BH175" s="39">
        <f t="shared" ref="BH175:BH238" si="615">SUM(BJ175:BO175)</f>
        <v>436624</v>
      </c>
      <c r="BI175" s="86">
        <f t="shared" ref="BI175:BI238" si="616">SUM(BJ175:BK175)</f>
        <v>359828</v>
      </c>
      <c r="BJ175" s="16">
        <v>88601</v>
      </c>
      <c r="BK175" s="16">
        <v>271227</v>
      </c>
      <c r="BL175" s="16">
        <v>13200</v>
      </c>
      <c r="BM175" s="16">
        <v>58559</v>
      </c>
      <c r="BN175" s="16">
        <v>2773</v>
      </c>
      <c r="BO175" s="16">
        <v>2264</v>
      </c>
      <c r="BP175" s="79">
        <f t="shared" ref="BP175:BP238" si="617">SUM(BR175:BW175)</f>
        <v>430804</v>
      </c>
      <c r="BQ175" s="80">
        <f t="shared" ref="BQ175:BQ238" si="618">SUM(BR175:BS175)</f>
        <v>354359</v>
      </c>
      <c r="BR175" s="70">
        <v>87213</v>
      </c>
      <c r="BS175" s="70">
        <v>267146</v>
      </c>
      <c r="BT175" s="70">
        <v>13172</v>
      </c>
      <c r="BU175" s="70">
        <v>58247</v>
      </c>
      <c r="BV175" s="70">
        <v>2838</v>
      </c>
      <c r="BW175" s="70">
        <v>2188</v>
      </c>
      <c r="BX175" s="39">
        <f t="shared" ref="BX175:BX238" si="619">SUM(BZ175:CE175)</f>
        <v>456027</v>
      </c>
      <c r="BY175" s="86">
        <f t="shared" ref="BY175:BY238" si="620">SUM(BZ175:CA175)</f>
        <v>376870</v>
      </c>
      <c r="BZ175" s="16">
        <v>93094</v>
      </c>
      <c r="CA175" s="16">
        <v>283776</v>
      </c>
      <c r="CB175" s="16">
        <v>12349</v>
      </c>
      <c r="CC175" s="16">
        <v>62109</v>
      </c>
      <c r="CD175" s="16">
        <v>2337</v>
      </c>
      <c r="CE175" s="16">
        <v>2362</v>
      </c>
      <c r="CF175" s="79">
        <f t="shared" ref="CF175:CF238" si="621">SUM(CH175:CM175)</f>
        <v>406977</v>
      </c>
      <c r="CG175" s="80">
        <f t="shared" ref="CG175:CG238" si="622">SUM(CH175:CI175)</f>
        <v>334784</v>
      </c>
      <c r="CH175" s="70">
        <v>84099</v>
      </c>
      <c r="CI175" s="70">
        <v>250685</v>
      </c>
      <c r="CJ175" s="70">
        <v>10938</v>
      </c>
      <c r="CK175" s="70">
        <v>56550</v>
      </c>
      <c r="CL175" s="70">
        <v>2714</v>
      </c>
      <c r="CM175" s="70">
        <v>1991</v>
      </c>
      <c r="CN175" s="39">
        <f t="shared" ref="CN175:CN238" si="623">SUM(CP175:CU175)</f>
        <v>456888</v>
      </c>
      <c r="CO175" s="86">
        <f t="shared" ref="CO175:CO238" si="624">SUM(CP175:CQ175)</f>
        <v>378809</v>
      </c>
      <c r="CP175" s="16">
        <v>91281</v>
      </c>
      <c r="CQ175" s="16">
        <v>287528</v>
      </c>
      <c r="CR175" s="16">
        <v>13301</v>
      </c>
      <c r="CS175" s="16">
        <v>60270</v>
      </c>
      <c r="CT175" s="16">
        <v>2358</v>
      </c>
      <c r="CU175" s="16">
        <v>2150</v>
      </c>
      <c r="CV175" s="79">
        <f t="shared" ref="CV175:CV238" si="625">SUM(CX175:DC175)</f>
        <v>452544</v>
      </c>
      <c r="CW175" s="80">
        <f t="shared" ref="CW175:CW238" si="626">SUM(CX175:CY175)</f>
        <v>375458</v>
      </c>
      <c r="CX175" s="70">
        <v>92259</v>
      </c>
      <c r="CY175" s="70">
        <v>283199</v>
      </c>
      <c r="CZ175" s="70">
        <v>12719</v>
      </c>
      <c r="DA175" s="70">
        <v>59751</v>
      </c>
      <c r="DB175" s="70">
        <v>2531</v>
      </c>
      <c r="DC175" s="90">
        <v>2085</v>
      </c>
    </row>
    <row r="176" spans="1:107" x14ac:dyDescent="0.3">
      <c r="A176" s="156"/>
      <c r="B176" s="1">
        <v>2521</v>
      </c>
      <c r="C176" s="1" t="s">
        <v>113</v>
      </c>
      <c r="D176" s="35">
        <f t="shared" ref="D176:D239" si="627">SUM(F176:K176)</f>
        <v>6736373</v>
      </c>
      <c r="E176" s="35">
        <f t="shared" ref="E176:E239" si="628">F176+G176</f>
        <v>5477209</v>
      </c>
      <c r="F176" s="35">
        <f t="shared" ref="F176:F239" si="629">N176+V176+AD176+AL176+BB176+AT176+BJ176+BR176+BZ176+CH176+CP176+CX176</f>
        <v>1387580</v>
      </c>
      <c r="G176" s="35">
        <f t="shared" ref="G176:G239" si="630">O176+W176+AE176+AM176+BC176+AU176+BK176+BS176+CA176+CI176+CQ176+CY176</f>
        <v>4089629</v>
      </c>
      <c r="H176" s="35">
        <f t="shared" ref="H176:H239" si="631">P176+X176+AF176+AN176+BD176+AV176+BL176+BT176+CB176+CJ176+CR176+CZ176</f>
        <v>174473</v>
      </c>
      <c r="I176" s="35">
        <f t="shared" ref="I176:I239" si="632">Q176+Y176+AG176+AO176+BE176+AW176+BM176+BU176+CC176+CK176+CS176+DA176</f>
        <v>1000007</v>
      </c>
      <c r="J176" s="35">
        <f t="shared" ref="J176:J239" si="633">R176+Z176+AH176+AP176+BF176+AX176+BN176+BV176+CD176+CL176+CT176+DB176</f>
        <v>55201</v>
      </c>
      <c r="K176" s="35">
        <f t="shared" ref="K176:K239" si="634">S176+AA176+AI176+AQ176+BG176+AY176+BO176+BW176+CE176+CM176+CU176+DC176</f>
        <v>29483</v>
      </c>
      <c r="L176" s="39">
        <f t="shared" ref="L176:L239" si="635">SUM(N176:S176)</f>
        <v>527610</v>
      </c>
      <c r="M176" s="86">
        <f t="shared" ref="M176:M239" si="636">SUM(N176:O176)</f>
        <v>432414</v>
      </c>
      <c r="N176" s="88">
        <v>109808</v>
      </c>
      <c r="O176" s="88">
        <v>322606</v>
      </c>
      <c r="P176" s="88">
        <v>13154</v>
      </c>
      <c r="Q176" s="88">
        <v>74715</v>
      </c>
      <c r="R176" s="88">
        <v>5070</v>
      </c>
      <c r="S176" s="88">
        <v>2257</v>
      </c>
      <c r="T176" s="79">
        <f t="shared" si="605"/>
        <v>524038</v>
      </c>
      <c r="U176" s="80">
        <f t="shared" si="606"/>
        <v>427302</v>
      </c>
      <c r="V176" s="70">
        <v>108168</v>
      </c>
      <c r="W176" s="70">
        <v>319134</v>
      </c>
      <c r="X176" s="70">
        <v>13661</v>
      </c>
      <c r="Y176" s="70">
        <v>76265</v>
      </c>
      <c r="Z176" s="70">
        <v>4522</v>
      </c>
      <c r="AA176" s="70">
        <v>2288</v>
      </c>
      <c r="AB176" s="39">
        <f t="shared" si="607"/>
        <v>607072</v>
      </c>
      <c r="AC176" s="86">
        <f t="shared" si="608"/>
        <v>495146</v>
      </c>
      <c r="AD176" s="88">
        <v>125509</v>
      </c>
      <c r="AE176" s="88">
        <v>369637</v>
      </c>
      <c r="AF176" s="88">
        <v>16380</v>
      </c>
      <c r="AG176" s="88">
        <v>88424</v>
      </c>
      <c r="AH176" s="88">
        <v>4549</v>
      </c>
      <c r="AI176" s="88">
        <v>2573</v>
      </c>
      <c r="AJ176" s="79">
        <f t="shared" si="609"/>
        <v>582384</v>
      </c>
      <c r="AK176" s="80">
        <f t="shared" si="610"/>
        <v>473795</v>
      </c>
      <c r="AL176" s="70">
        <v>119062</v>
      </c>
      <c r="AM176" s="70">
        <v>354733</v>
      </c>
      <c r="AN176" s="70">
        <v>15679</v>
      </c>
      <c r="AO176" s="70">
        <v>85654</v>
      </c>
      <c r="AP176" s="70">
        <v>4765</v>
      </c>
      <c r="AQ176" s="70">
        <v>2491</v>
      </c>
      <c r="AR176" s="39">
        <f t="shared" si="611"/>
        <v>579435</v>
      </c>
      <c r="AS176" s="86">
        <f t="shared" si="612"/>
        <v>471008</v>
      </c>
      <c r="AT176" s="16">
        <v>122965</v>
      </c>
      <c r="AU176" s="16">
        <v>348043</v>
      </c>
      <c r="AV176" s="16">
        <v>15164</v>
      </c>
      <c r="AW176" s="16">
        <v>85703</v>
      </c>
      <c r="AX176" s="16">
        <v>5084</v>
      </c>
      <c r="AY176" s="16">
        <v>2476</v>
      </c>
      <c r="AZ176" s="79">
        <f t="shared" si="613"/>
        <v>567204</v>
      </c>
      <c r="BA176" s="80">
        <f t="shared" si="614"/>
        <v>460194</v>
      </c>
      <c r="BB176" s="70">
        <v>115457</v>
      </c>
      <c r="BC176" s="70">
        <v>344737</v>
      </c>
      <c r="BD176" s="70">
        <v>15258</v>
      </c>
      <c r="BE176" s="70">
        <v>84995</v>
      </c>
      <c r="BF176" s="70">
        <v>4357</v>
      </c>
      <c r="BG176" s="70">
        <v>2400</v>
      </c>
      <c r="BH176" s="39">
        <f t="shared" si="615"/>
        <v>551077</v>
      </c>
      <c r="BI176" s="86">
        <f t="shared" si="616"/>
        <v>447236</v>
      </c>
      <c r="BJ176" s="16">
        <v>114199</v>
      </c>
      <c r="BK176" s="16">
        <v>333037</v>
      </c>
      <c r="BL176" s="16">
        <v>14431</v>
      </c>
      <c r="BM176" s="16">
        <v>82208</v>
      </c>
      <c r="BN176" s="16">
        <v>4791</v>
      </c>
      <c r="BO176" s="16">
        <v>2411</v>
      </c>
      <c r="BP176" s="79">
        <f t="shared" si="617"/>
        <v>548333</v>
      </c>
      <c r="BQ176" s="80">
        <f t="shared" si="618"/>
        <v>443227</v>
      </c>
      <c r="BR176" s="70">
        <v>114257</v>
      </c>
      <c r="BS176" s="70">
        <v>328970</v>
      </c>
      <c r="BT176" s="70">
        <v>14614</v>
      </c>
      <c r="BU176" s="70">
        <v>83132</v>
      </c>
      <c r="BV176" s="70">
        <v>4873</v>
      </c>
      <c r="BW176" s="70">
        <v>2487</v>
      </c>
      <c r="BX176" s="39">
        <f t="shared" si="619"/>
        <v>583739</v>
      </c>
      <c r="BY176" s="86">
        <f t="shared" si="620"/>
        <v>474950</v>
      </c>
      <c r="BZ176" s="16">
        <v>119155</v>
      </c>
      <c r="CA176" s="16">
        <v>355795</v>
      </c>
      <c r="CB176" s="16">
        <v>14353</v>
      </c>
      <c r="CC176" s="16">
        <v>87635</v>
      </c>
      <c r="CD176" s="16">
        <v>4315</v>
      </c>
      <c r="CE176" s="16">
        <v>2486</v>
      </c>
      <c r="CF176" s="79">
        <f t="shared" si="621"/>
        <v>517804</v>
      </c>
      <c r="CG176" s="80">
        <f t="shared" si="622"/>
        <v>417280</v>
      </c>
      <c r="CH176" s="70">
        <v>108592</v>
      </c>
      <c r="CI176" s="70">
        <v>308688</v>
      </c>
      <c r="CJ176" s="70">
        <v>12768</v>
      </c>
      <c r="CK176" s="70">
        <v>80945</v>
      </c>
      <c r="CL176" s="70">
        <v>4531</v>
      </c>
      <c r="CM176" s="70">
        <v>2280</v>
      </c>
      <c r="CN176" s="39">
        <f t="shared" si="623"/>
        <v>578735</v>
      </c>
      <c r="CO176" s="86">
        <f t="shared" si="624"/>
        <v>471116</v>
      </c>
      <c r="CP176" s="16">
        <v>115389</v>
      </c>
      <c r="CQ176" s="16">
        <v>355727</v>
      </c>
      <c r="CR176" s="16">
        <v>15239</v>
      </c>
      <c r="CS176" s="16">
        <v>85411</v>
      </c>
      <c r="CT176" s="16">
        <v>4103</v>
      </c>
      <c r="CU176" s="16">
        <v>2866</v>
      </c>
      <c r="CV176" s="79">
        <f t="shared" si="625"/>
        <v>568942</v>
      </c>
      <c r="CW176" s="80">
        <f t="shared" si="626"/>
        <v>463541</v>
      </c>
      <c r="CX176" s="70">
        <v>115019</v>
      </c>
      <c r="CY176" s="70">
        <v>348522</v>
      </c>
      <c r="CZ176" s="70">
        <v>13772</v>
      </c>
      <c r="DA176" s="70">
        <v>84920</v>
      </c>
      <c r="DB176" s="70">
        <v>4241</v>
      </c>
      <c r="DC176" s="90">
        <v>2468</v>
      </c>
    </row>
    <row r="177" spans="1:107" x14ac:dyDescent="0.3">
      <c r="A177" s="156"/>
      <c r="B177" s="1">
        <v>2522</v>
      </c>
      <c r="C177" s="1" t="s">
        <v>114</v>
      </c>
      <c r="D177" s="35">
        <f t="shared" si="627"/>
        <v>9150914</v>
      </c>
      <c r="E177" s="35">
        <f t="shared" si="628"/>
        <v>7754331</v>
      </c>
      <c r="F177" s="35">
        <f t="shared" si="629"/>
        <v>1917357</v>
      </c>
      <c r="G177" s="35">
        <f t="shared" si="630"/>
        <v>5836974</v>
      </c>
      <c r="H177" s="35">
        <f t="shared" si="631"/>
        <v>246535</v>
      </c>
      <c r="I177" s="35">
        <f t="shared" si="632"/>
        <v>1014111</v>
      </c>
      <c r="J177" s="35">
        <f t="shared" si="633"/>
        <v>97997</v>
      </c>
      <c r="K177" s="35">
        <f t="shared" si="634"/>
        <v>37940</v>
      </c>
      <c r="L177" s="39">
        <f t="shared" si="635"/>
        <v>745085</v>
      </c>
      <c r="M177" s="86">
        <f t="shared" si="636"/>
        <v>636871</v>
      </c>
      <c r="N177" s="88">
        <v>160197</v>
      </c>
      <c r="O177" s="88">
        <v>476674</v>
      </c>
      <c r="P177" s="88">
        <v>19037</v>
      </c>
      <c r="Q177" s="88">
        <v>77079</v>
      </c>
      <c r="R177" s="88">
        <v>9134</v>
      </c>
      <c r="S177" s="88">
        <v>2964</v>
      </c>
      <c r="T177" s="79">
        <f t="shared" si="605"/>
        <v>735062</v>
      </c>
      <c r="U177" s="80">
        <f t="shared" si="606"/>
        <v>625172</v>
      </c>
      <c r="V177" s="70">
        <v>157813</v>
      </c>
      <c r="W177" s="70">
        <v>467359</v>
      </c>
      <c r="X177" s="70">
        <v>19158</v>
      </c>
      <c r="Y177" s="70">
        <v>79144</v>
      </c>
      <c r="Z177" s="70">
        <v>8373</v>
      </c>
      <c r="AA177" s="70">
        <v>3215</v>
      </c>
      <c r="AB177" s="39">
        <f t="shared" si="607"/>
        <v>810044</v>
      </c>
      <c r="AC177" s="86">
        <f t="shared" si="608"/>
        <v>687565</v>
      </c>
      <c r="AD177" s="88">
        <v>168449</v>
      </c>
      <c r="AE177" s="88">
        <v>519116</v>
      </c>
      <c r="AF177" s="88">
        <v>22890</v>
      </c>
      <c r="AG177" s="88">
        <v>88720</v>
      </c>
      <c r="AH177" s="88">
        <v>7579</v>
      </c>
      <c r="AI177" s="88">
        <v>3290</v>
      </c>
      <c r="AJ177" s="79">
        <f t="shared" si="609"/>
        <v>768258</v>
      </c>
      <c r="AK177" s="80">
        <f t="shared" si="610"/>
        <v>649730</v>
      </c>
      <c r="AL177" s="70">
        <v>154438</v>
      </c>
      <c r="AM177" s="70">
        <v>495292</v>
      </c>
      <c r="AN177" s="70">
        <v>21503</v>
      </c>
      <c r="AO177" s="70">
        <v>85625</v>
      </c>
      <c r="AP177" s="70">
        <v>7985</v>
      </c>
      <c r="AQ177" s="70">
        <v>3415</v>
      </c>
      <c r="AR177" s="39">
        <f t="shared" si="611"/>
        <v>769861</v>
      </c>
      <c r="AS177" s="86">
        <f t="shared" si="612"/>
        <v>649415</v>
      </c>
      <c r="AT177" s="16">
        <v>165833</v>
      </c>
      <c r="AU177" s="16">
        <v>483582</v>
      </c>
      <c r="AV177" s="16">
        <v>21449</v>
      </c>
      <c r="AW177" s="16">
        <v>86811</v>
      </c>
      <c r="AX177" s="16">
        <v>9085</v>
      </c>
      <c r="AY177" s="16">
        <v>3101</v>
      </c>
      <c r="AZ177" s="79">
        <f t="shared" si="613"/>
        <v>753920</v>
      </c>
      <c r="BA177" s="80">
        <f t="shared" si="614"/>
        <v>634702</v>
      </c>
      <c r="BB177" s="70">
        <v>151124</v>
      </c>
      <c r="BC177" s="70">
        <v>483578</v>
      </c>
      <c r="BD177" s="70">
        <v>22005</v>
      </c>
      <c r="BE177" s="70">
        <v>86730</v>
      </c>
      <c r="BF177" s="70">
        <v>7347</v>
      </c>
      <c r="BG177" s="70">
        <v>3136</v>
      </c>
      <c r="BH177" s="39">
        <f t="shared" si="615"/>
        <v>750901</v>
      </c>
      <c r="BI177" s="86">
        <f t="shared" si="616"/>
        <v>633964</v>
      </c>
      <c r="BJ177" s="16">
        <v>158375</v>
      </c>
      <c r="BK177" s="16">
        <v>475589</v>
      </c>
      <c r="BL177" s="16">
        <v>20549</v>
      </c>
      <c r="BM177" s="16">
        <v>84366</v>
      </c>
      <c r="BN177" s="16">
        <v>8852</v>
      </c>
      <c r="BO177" s="16">
        <v>3170</v>
      </c>
      <c r="BP177" s="79">
        <f t="shared" si="617"/>
        <v>748040</v>
      </c>
      <c r="BQ177" s="80">
        <f t="shared" si="618"/>
        <v>631493</v>
      </c>
      <c r="BR177" s="70">
        <v>161039</v>
      </c>
      <c r="BS177" s="70">
        <v>470454</v>
      </c>
      <c r="BT177" s="70">
        <v>20222</v>
      </c>
      <c r="BU177" s="70">
        <v>84542</v>
      </c>
      <c r="BV177" s="70">
        <v>8760</v>
      </c>
      <c r="BW177" s="70">
        <v>3023</v>
      </c>
      <c r="BX177" s="39">
        <f t="shared" si="619"/>
        <v>791145</v>
      </c>
      <c r="BY177" s="86">
        <f t="shared" si="620"/>
        <v>672645</v>
      </c>
      <c r="BZ177" s="16">
        <v>169363</v>
      </c>
      <c r="CA177" s="16">
        <v>503282</v>
      </c>
      <c r="CB177" s="16">
        <v>19853</v>
      </c>
      <c r="CC177" s="16">
        <v>87652</v>
      </c>
      <c r="CD177" s="16">
        <v>7818</v>
      </c>
      <c r="CE177" s="16">
        <v>3177</v>
      </c>
      <c r="CF177" s="79">
        <f t="shared" si="621"/>
        <v>691796</v>
      </c>
      <c r="CG177" s="80">
        <f t="shared" si="622"/>
        <v>583561</v>
      </c>
      <c r="CH177" s="70">
        <v>145475</v>
      </c>
      <c r="CI177" s="70">
        <v>438086</v>
      </c>
      <c r="CJ177" s="70">
        <v>17821</v>
      </c>
      <c r="CK177" s="70">
        <v>79437</v>
      </c>
      <c r="CL177" s="70">
        <v>7792</v>
      </c>
      <c r="CM177" s="70">
        <v>3185</v>
      </c>
      <c r="CN177" s="39">
        <f t="shared" si="623"/>
        <v>783421</v>
      </c>
      <c r="CO177" s="86">
        <f t="shared" si="624"/>
        <v>665625</v>
      </c>
      <c r="CP177" s="16">
        <v>159327</v>
      </c>
      <c r="CQ177" s="16">
        <v>506298</v>
      </c>
      <c r="CR177" s="16">
        <v>21494</v>
      </c>
      <c r="CS177" s="16">
        <v>86251</v>
      </c>
      <c r="CT177" s="16">
        <v>7041</v>
      </c>
      <c r="CU177" s="16">
        <v>3010</v>
      </c>
      <c r="CV177" s="79">
        <f t="shared" si="625"/>
        <v>803381</v>
      </c>
      <c r="CW177" s="80">
        <f t="shared" si="626"/>
        <v>683588</v>
      </c>
      <c r="CX177" s="70">
        <v>165924</v>
      </c>
      <c r="CY177" s="70">
        <v>517664</v>
      </c>
      <c r="CZ177" s="70">
        <v>20554</v>
      </c>
      <c r="DA177" s="70">
        <v>87754</v>
      </c>
      <c r="DB177" s="70">
        <v>8231</v>
      </c>
      <c r="DC177" s="90">
        <v>3254</v>
      </c>
    </row>
    <row r="178" spans="1:107" x14ac:dyDescent="0.3">
      <c r="A178" s="156"/>
      <c r="B178" s="1">
        <v>2523</v>
      </c>
      <c r="C178" s="1" t="s">
        <v>115</v>
      </c>
      <c r="D178" s="35">
        <f t="shared" si="627"/>
        <v>2234070</v>
      </c>
      <c r="E178" s="35">
        <f t="shared" si="628"/>
        <v>1801567</v>
      </c>
      <c r="F178" s="35">
        <f t="shared" si="629"/>
        <v>403607</v>
      </c>
      <c r="G178" s="35">
        <f t="shared" si="630"/>
        <v>1397960</v>
      </c>
      <c r="H178" s="35">
        <f t="shared" si="631"/>
        <v>75373</v>
      </c>
      <c r="I178" s="35">
        <f t="shared" si="632"/>
        <v>331331</v>
      </c>
      <c r="J178" s="35">
        <f t="shared" si="633"/>
        <v>18050</v>
      </c>
      <c r="K178" s="35">
        <f t="shared" si="634"/>
        <v>7749</v>
      </c>
      <c r="L178" s="39">
        <f t="shared" si="635"/>
        <v>179134</v>
      </c>
      <c r="M178" s="86">
        <f t="shared" si="636"/>
        <v>144868</v>
      </c>
      <c r="N178" s="88">
        <v>31535</v>
      </c>
      <c r="O178" s="88">
        <v>113333</v>
      </c>
      <c r="P178" s="88">
        <v>5962</v>
      </c>
      <c r="Q178" s="88">
        <v>25503</v>
      </c>
      <c r="R178" s="88">
        <v>2179</v>
      </c>
      <c r="S178" s="88">
        <v>622</v>
      </c>
      <c r="T178" s="79">
        <f t="shared" si="605"/>
        <v>178098</v>
      </c>
      <c r="U178" s="80">
        <f t="shared" si="606"/>
        <v>143367</v>
      </c>
      <c r="V178" s="70">
        <v>30904</v>
      </c>
      <c r="W178" s="70">
        <v>112463</v>
      </c>
      <c r="X178" s="70">
        <v>5998</v>
      </c>
      <c r="Y178" s="70">
        <v>26240</v>
      </c>
      <c r="Z178" s="70">
        <v>1907</v>
      </c>
      <c r="AA178" s="70">
        <v>586</v>
      </c>
      <c r="AB178" s="39">
        <f t="shared" si="607"/>
        <v>199775</v>
      </c>
      <c r="AC178" s="86">
        <f t="shared" si="608"/>
        <v>161244</v>
      </c>
      <c r="AD178" s="88">
        <v>35448</v>
      </c>
      <c r="AE178" s="88">
        <v>125796</v>
      </c>
      <c r="AF178" s="88">
        <v>7090</v>
      </c>
      <c r="AG178" s="88">
        <v>29248</v>
      </c>
      <c r="AH178" s="88">
        <v>1520</v>
      </c>
      <c r="AI178" s="88">
        <v>673</v>
      </c>
      <c r="AJ178" s="79">
        <f t="shared" si="609"/>
        <v>190733</v>
      </c>
      <c r="AK178" s="80">
        <f t="shared" si="610"/>
        <v>153186</v>
      </c>
      <c r="AL178" s="70">
        <v>34116</v>
      </c>
      <c r="AM178" s="70">
        <v>119070</v>
      </c>
      <c r="AN178" s="70">
        <v>7000</v>
      </c>
      <c r="AO178" s="70">
        <v>28471</v>
      </c>
      <c r="AP178" s="70">
        <v>1401</v>
      </c>
      <c r="AQ178" s="70">
        <v>675</v>
      </c>
      <c r="AR178" s="39">
        <f t="shared" si="611"/>
        <v>186062</v>
      </c>
      <c r="AS178" s="86">
        <f t="shared" si="612"/>
        <v>149035</v>
      </c>
      <c r="AT178" s="16">
        <v>34927</v>
      </c>
      <c r="AU178" s="16">
        <v>114108</v>
      </c>
      <c r="AV178" s="16">
        <v>6314</v>
      </c>
      <c r="AW178" s="16">
        <v>28692</v>
      </c>
      <c r="AX178" s="16">
        <v>1374</v>
      </c>
      <c r="AY178" s="16">
        <v>647</v>
      </c>
      <c r="AZ178" s="79">
        <f t="shared" si="613"/>
        <v>190100</v>
      </c>
      <c r="BA178" s="80">
        <f t="shared" si="614"/>
        <v>153237</v>
      </c>
      <c r="BB178" s="70">
        <v>34612</v>
      </c>
      <c r="BC178" s="70">
        <v>118625</v>
      </c>
      <c r="BD178" s="70">
        <v>6689</v>
      </c>
      <c r="BE178" s="70">
        <v>28277</v>
      </c>
      <c r="BF178" s="70">
        <v>1216</v>
      </c>
      <c r="BG178" s="70">
        <v>681</v>
      </c>
      <c r="BH178" s="39">
        <f t="shared" si="615"/>
        <v>187759</v>
      </c>
      <c r="BI178" s="86">
        <f t="shared" si="616"/>
        <v>151472</v>
      </c>
      <c r="BJ178" s="16">
        <v>34503</v>
      </c>
      <c r="BK178" s="16">
        <v>116969</v>
      </c>
      <c r="BL178" s="16">
        <v>6681</v>
      </c>
      <c r="BM178" s="16">
        <v>27285</v>
      </c>
      <c r="BN178" s="16">
        <v>1591</v>
      </c>
      <c r="BO178" s="16">
        <v>730</v>
      </c>
      <c r="BP178" s="79">
        <f t="shared" si="617"/>
        <v>183102</v>
      </c>
      <c r="BQ178" s="80">
        <f t="shared" si="618"/>
        <v>147666</v>
      </c>
      <c r="BR178" s="70">
        <v>33644</v>
      </c>
      <c r="BS178" s="70">
        <v>114022</v>
      </c>
      <c r="BT178" s="70">
        <v>6194</v>
      </c>
      <c r="BU178" s="70">
        <v>27188</v>
      </c>
      <c r="BV178" s="70">
        <v>1408</v>
      </c>
      <c r="BW178" s="70">
        <v>646</v>
      </c>
      <c r="BX178" s="39">
        <f t="shared" si="619"/>
        <v>189285</v>
      </c>
      <c r="BY178" s="86">
        <f t="shared" si="620"/>
        <v>153053</v>
      </c>
      <c r="BZ178" s="16">
        <v>34025</v>
      </c>
      <c r="CA178" s="16">
        <v>119028</v>
      </c>
      <c r="CB178" s="16">
        <v>5600</v>
      </c>
      <c r="CC178" s="16">
        <v>28743</v>
      </c>
      <c r="CD178" s="16">
        <v>1278</v>
      </c>
      <c r="CE178" s="16">
        <v>611</v>
      </c>
      <c r="CF178" s="79">
        <f t="shared" si="621"/>
        <v>164966</v>
      </c>
      <c r="CG178" s="80">
        <f t="shared" si="622"/>
        <v>131857</v>
      </c>
      <c r="CH178" s="70">
        <v>30349</v>
      </c>
      <c r="CI178" s="70">
        <v>101508</v>
      </c>
      <c r="CJ178" s="70">
        <v>5184</v>
      </c>
      <c r="CK178" s="70">
        <v>25931</v>
      </c>
      <c r="CL178" s="70">
        <v>1400</v>
      </c>
      <c r="CM178" s="70">
        <v>594</v>
      </c>
      <c r="CN178" s="39">
        <f t="shared" si="623"/>
        <v>194197</v>
      </c>
      <c r="CO178" s="86">
        <f t="shared" si="624"/>
        <v>157727</v>
      </c>
      <c r="CP178" s="16">
        <v>34836</v>
      </c>
      <c r="CQ178" s="16">
        <v>122891</v>
      </c>
      <c r="CR178" s="16">
        <v>6338</v>
      </c>
      <c r="CS178" s="16">
        <v>28061</v>
      </c>
      <c r="CT178" s="16">
        <v>1430</v>
      </c>
      <c r="CU178" s="16">
        <v>641</v>
      </c>
      <c r="CV178" s="79">
        <f t="shared" si="625"/>
        <v>190859</v>
      </c>
      <c r="CW178" s="80">
        <f t="shared" si="626"/>
        <v>154855</v>
      </c>
      <c r="CX178" s="70">
        <v>34708</v>
      </c>
      <c r="CY178" s="70">
        <v>120147</v>
      </c>
      <c r="CZ178" s="70">
        <v>6323</v>
      </c>
      <c r="DA178" s="70">
        <v>27692</v>
      </c>
      <c r="DB178" s="70">
        <v>1346</v>
      </c>
      <c r="DC178" s="90">
        <v>643</v>
      </c>
    </row>
    <row r="179" spans="1:107" x14ac:dyDescent="0.3">
      <c r="A179" s="156"/>
      <c r="B179" s="1">
        <v>2524</v>
      </c>
      <c r="C179" s="1" t="s">
        <v>116</v>
      </c>
      <c r="D179" s="35">
        <f t="shared" si="627"/>
        <v>1338278</v>
      </c>
      <c r="E179" s="35">
        <f t="shared" si="628"/>
        <v>957721</v>
      </c>
      <c r="F179" s="35">
        <f t="shared" si="629"/>
        <v>206228</v>
      </c>
      <c r="G179" s="35">
        <f t="shared" si="630"/>
        <v>751493</v>
      </c>
      <c r="H179" s="35">
        <f t="shared" si="631"/>
        <v>42434</v>
      </c>
      <c r="I179" s="35">
        <f t="shared" si="632"/>
        <v>233469</v>
      </c>
      <c r="J179" s="35">
        <f t="shared" si="633"/>
        <v>8382</v>
      </c>
      <c r="K179" s="35">
        <f t="shared" si="634"/>
        <v>96272</v>
      </c>
      <c r="L179" s="39">
        <f t="shared" si="635"/>
        <v>102808</v>
      </c>
      <c r="M179" s="86">
        <f t="shared" si="636"/>
        <v>73091</v>
      </c>
      <c r="N179" s="88">
        <v>15087</v>
      </c>
      <c r="O179" s="88">
        <v>58004</v>
      </c>
      <c r="P179" s="88">
        <v>3044</v>
      </c>
      <c r="Q179" s="88">
        <v>17608</v>
      </c>
      <c r="R179" s="88">
        <v>693</v>
      </c>
      <c r="S179" s="88">
        <v>8372</v>
      </c>
      <c r="T179" s="79">
        <f t="shared" si="605"/>
        <v>103282</v>
      </c>
      <c r="U179" s="80">
        <f t="shared" si="606"/>
        <v>73815</v>
      </c>
      <c r="V179" s="70">
        <v>15032</v>
      </c>
      <c r="W179" s="70">
        <v>58783</v>
      </c>
      <c r="X179" s="70">
        <v>3363</v>
      </c>
      <c r="Y179" s="70">
        <v>17548</v>
      </c>
      <c r="Z179" s="70">
        <v>681</v>
      </c>
      <c r="AA179" s="70">
        <v>7875</v>
      </c>
      <c r="AB179" s="39">
        <f t="shared" si="607"/>
        <v>116874</v>
      </c>
      <c r="AC179" s="86">
        <f t="shared" si="608"/>
        <v>83664</v>
      </c>
      <c r="AD179" s="88">
        <v>18058</v>
      </c>
      <c r="AE179" s="88">
        <v>65606</v>
      </c>
      <c r="AF179" s="88">
        <v>3865</v>
      </c>
      <c r="AG179" s="88">
        <v>20100</v>
      </c>
      <c r="AH179" s="88">
        <v>642</v>
      </c>
      <c r="AI179" s="88">
        <v>8603</v>
      </c>
      <c r="AJ179" s="79">
        <f t="shared" si="609"/>
        <v>113163</v>
      </c>
      <c r="AK179" s="80">
        <f t="shared" si="610"/>
        <v>81139</v>
      </c>
      <c r="AL179" s="70">
        <v>17229</v>
      </c>
      <c r="AM179" s="70">
        <v>63910</v>
      </c>
      <c r="AN179" s="70">
        <v>3610</v>
      </c>
      <c r="AO179" s="70">
        <v>19648</v>
      </c>
      <c r="AP179" s="70">
        <v>730</v>
      </c>
      <c r="AQ179" s="70">
        <v>8036</v>
      </c>
      <c r="AR179" s="39">
        <f t="shared" si="611"/>
        <v>111144</v>
      </c>
      <c r="AS179" s="86">
        <f t="shared" si="612"/>
        <v>78848</v>
      </c>
      <c r="AT179" s="16">
        <v>17113</v>
      </c>
      <c r="AU179" s="16">
        <v>61735</v>
      </c>
      <c r="AV179" s="16">
        <v>3440</v>
      </c>
      <c r="AW179" s="16">
        <v>20162</v>
      </c>
      <c r="AX179" s="16">
        <v>696</v>
      </c>
      <c r="AY179" s="16">
        <v>7998</v>
      </c>
      <c r="AZ179" s="79">
        <f t="shared" si="613"/>
        <v>114743</v>
      </c>
      <c r="BA179" s="80">
        <f t="shared" si="614"/>
        <v>81765</v>
      </c>
      <c r="BB179" s="70">
        <v>17335</v>
      </c>
      <c r="BC179" s="70">
        <v>64430</v>
      </c>
      <c r="BD179" s="70">
        <v>3638</v>
      </c>
      <c r="BE179" s="70">
        <v>20510</v>
      </c>
      <c r="BF179" s="70">
        <v>670</v>
      </c>
      <c r="BG179" s="70">
        <v>8160</v>
      </c>
      <c r="BH179" s="39">
        <f t="shared" si="615"/>
        <v>111013</v>
      </c>
      <c r="BI179" s="86">
        <f t="shared" si="616"/>
        <v>78973</v>
      </c>
      <c r="BJ179" s="16">
        <v>16975</v>
      </c>
      <c r="BK179" s="16">
        <v>61998</v>
      </c>
      <c r="BL179" s="16">
        <v>3661</v>
      </c>
      <c r="BM179" s="16">
        <v>19233</v>
      </c>
      <c r="BN179" s="16">
        <v>691</v>
      </c>
      <c r="BO179" s="16">
        <v>8455</v>
      </c>
      <c r="BP179" s="79">
        <f t="shared" si="617"/>
        <v>111243</v>
      </c>
      <c r="BQ179" s="80">
        <f t="shared" si="618"/>
        <v>79349</v>
      </c>
      <c r="BR179" s="70">
        <v>17055</v>
      </c>
      <c r="BS179" s="70">
        <v>62294</v>
      </c>
      <c r="BT179" s="70">
        <v>3699</v>
      </c>
      <c r="BU179" s="70">
        <v>19321</v>
      </c>
      <c r="BV179" s="70">
        <v>651</v>
      </c>
      <c r="BW179" s="70">
        <v>8223</v>
      </c>
      <c r="BX179" s="39">
        <f t="shared" si="619"/>
        <v>118681</v>
      </c>
      <c r="BY179" s="86">
        <f t="shared" si="620"/>
        <v>85377</v>
      </c>
      <c r="BZ179" s="16">
        <v>18831</v>
      </c>
      <c r="CA179" s="16">
        <v>66546</v>
      </c>
      <c r="CB179" s="16">
        <v>3607</v>
      </c>
      <c r="CC179" s="16">
        <v>20945</v>
      </c>
      <c r="CD179" s="16">
        <v>788</v>
      </c>
      <c r="CE179" s="16">
        <v>7964</v>
      </c>
      <c r="CF179" s="79">
        <f t="shared" si="621"/>
        <v>103056</v>
      </c>
      <c r="CG179" s="80">
        <f t="shared" si="622"/>
        <v>73633</v>
      </c>
      <c r="CH179" s="70">
        <v>16837</v>
      </c>
      <c r="CI179" s="70">
        <v>56796</v>
      </c>
      <c r="CJ179" s="70">
        <v>3137</v>
      </c>
      <c r="CK179" s="70">
        <v>18640</v>
      </c>
      <c r="CL179" s="70">
        <v>764</v>
      </c>
      <c r="CM179" s="70">
        <v>6882</v>
      </c>
      <c r="CN179" s="39">
        <f t="shared" si="623"/>
        <v>118528</v>
      </c>
      <c r="CO179" s="86">
        <f t="shared" si="624"/>
        <v>85578</v>
      </c>
      <c r="CP179" s="16">
        <v>18469</v>
      </c>
      <c r="CQ179" s="16">
        <v>67109</v>
      </c>
      <c r="CR179" s="16">
        <v>3900</v>
      </c>
      <c r="CS179" s="16">
        <v>20499</v>
      </c>
      <c r="CT179" s="16">
        <v>719</v>
      </c>
      <c r="CU179" s="16">
        <v>7832</v>
      </c>
      <c r="CV179" s="79">
        <f t="shared" si="625"/>
        <v>113743</v>
      </c>
      <c r="CW179" s="80">
        <f t="shared" si="626"/>
        <v>82489</v>
      </c>
      <c r="CX179" s="70">
        <v>18207</v>
      </c>
      <c r="CY179" s="70">
        <v>64282</v>
      </c>
      <c r="CZ179" s="70">
        <v>3470</v>
      </c>
      <c r="DA179" s="70">
        <v>19255</v>
      </c>
      <c r="DB179" s="70">
        <v>657</v>
      </c>
      <c r="DC179" s="90">
        <v>7872</v>
      </c>
    </row>
    <row r="180" spans="1:107" x14ac:dyDescent="0.3">
      <c r="A180" s="156"/>
      <c r="B180" s="1">
        <v>2525</v>
      </c>
      <c r="C180" s="1" t="s">
        <v>117</v>
      </c>
      <c r="D180" s="35">
        <f t="shared" si="627"/>
        <v>3160129</v>
      </c>
      <c r="E180" s="35">
        <f t="shared" si="628"/>
        <v>2123857</v>
      </c>
      <c r="F180" s="35">
        <f t="shared" si="629"/>
        <v>549375</v>
      </c>
      <c r="G180" s="35">
        <f t="shared" si="630"/>
        <v>1574482</v>
      </c>
      <c r="H180" s="35">
        <f t="shared" si="631"/>
        <v>93340</v>
      </c>
      <c r="I180" s="35">
        <f t="shared" si="632"/>
        <v>891338</v>
      </c>
      <c r="J180" s="35">
        <f t="shared" si="633"/>
        <v>30368</v>
      </c>
      <c r="K180" s="35">
        <f t="shared" si="634"/>
        <v>21226</v>
      </c>
      <c r="L180" s="39">
        <f t="shared" si="635"/>
        <v>244192</v>
      </c>
      <c r="M180" s="86">
        <f t="shared" si="636"/>
        <v>164528</v>
      </c>
      <c r="N180" s="88">
        <v>43613</v>
      </c>
      <c r="O180" s="88">
        <v>120915</v>
      </c>
      <c r="P180" s="88">
        <v>7213</v>
      </c>
      <c r="Q180" s="88">
        <v>67460</v>
      </c>
      <c r="R180" s="88">
        <v>2959</v>
      </c>
      <c r="S180" s="88">
        <v>2032</v>
      </c>
      <c r="T180" s="79">
        <f t="shared" si="605"/>
        <v>247924</v>
      </c>
      <c r="U180" s="80">
        <f t="shared" si="606"/>
        <v>167486</v>
      </c>
      <c r="V180" s="70">
        <v>43753</v>
      </c>
      <c r="W180" s="70">
        <v>123733</v>
      </c>
      <c r="X180" s="70">
        <v>7230</v>
      </c>
      <c r="Y180" s="70">
        <v>68625</v>
      </c>
      <c r="Z180" s="70">
        <v>2788</v>
      </c>
      <c r="AA180" s="70">
        <v>1795</v>
      </c>
      <c r="AB180" s="39">
        <f t="shared" si="607"/>
        <v>274655</v>
      </c>
      <c r="AC180" s="86">
        <f t="shared" si="608"/>
        <v>183712</v>
      </c>
      <c r="AD180" s="88">
        <v>47210</v>
      </c>
      <c r="AE180" s="88">
        <v>136502</v>
      </c>
      <c r="AF180" s="88">
        <v>8171</v>
      </c>
      <c r="AG180" s="88">
        <v>78150</v>
      </c>
      <c r="AH180" s="88">
        <v>2497</v>
      </c>
      <c r="AI180" s="88">
        <v>2125</v>
      </c>
      <c r="AJ180" s="79">
        <f t="shared" si="609"/>
        <v>267721</v>
      </c>
      <c r="AK180" s="80">
        <f t="shared" si="610"/>
        <v>178830</v>
      </c>
      <c r="AL180" s="70">
        <v>46173</v>
      </c>
      <c r="AM180" s="70">
        <v>132657</v>
      </c>
      <c r="AN180" s="70">
        <v>8061</v>
      </c>
      <c r="AO180" s="70">
        <v>76359</v>
      </c>
      <c r="AP180" s="70">
        <v>2420</v>
      </c>
      <c r="AQ180" s="70">
        <v>2051</v>
      </c>
      <c r="AR180" s="39">
        <f t="shared" si="611"/>
        <v>263639</v>
      </c>
      <c r="AS180" s="86">
        <f t="shared" si="612"/>
        <v>174634</v>
      </c>
      <c r="AT180" s="16">
        <v>46934</v>
      </c>
      <c r="AU180" s="16">
        <v>127700</v>
      </c>
      <c r="AV180" s="16">
        <v>7782</v>
      </c>
      <c r="AW180" s="16">
        <v>76903</v>
      </c>
      <c r="AX180" s="16">
        <v>2611</v>
      </c>
      <c r="AY180" s="16">
        <v>1709</v>
      </c>
      <c r="AZ180" s="79">
        <f t="shared" si="613"/>
        <v>261225</v>
      </c>
      <c r="BA180" s="80">
        <f t="shared" si="614"/>
        <v>173405</v>
      </c>
      <c r="BB180" s="70">
        <v>45152</v>
      </c>
      <c r="BC180" s="70">
        <v>128253</v>
      </c>
      <c r="BD180" s="70">
        <v>8106</v>
      </c>
      <c r="BE180" s="70">
        <v>75769</v>
      </c>
      <c r="BF180" s="70">
        <v>2250</v>
      </c>
      <c r="BG180" s="70">
        <v>1695</v>
      </c>
      <c r="BH180" s="39">
        <f t="shared" si="615"/>
        <v>255830</v>
      </c>
      <c r="BI180" s="86">
        <f t="shared" si="616"/>
        <v>170958</v>
      </c>
      <c r="BJ180" s="16">
        <v>45881</v>
      </c>
      <c r="BK180" s="16">
        <v>125077</v>
      </c>
      <c r="BL180" s="16">
        <v>7612</v>
      </c>
      <c r="BM180" s="16">
        <v>73077</v>
      </c>
      <c r="BN180" s="16">
        <v>2412</v>
      </c>
      <c r="BO180" s="16">
        <v>1771</v>
      </c>
      <c r="BP180" s="79">
        <f t="shared" si="617"/>
        <v>251769</v>
      </c>
      <c r="BQ180" s="80">
        <f t="shared" si="618"/>
        <v>166719</v>
      </c>
      <c r="BR180" s="70">
        <v>43548</v>
      </c>
      <c r="BS180" s="70">
        <v>123171</v>
      </c>
      <c r="BT180" s="70">
        <v>7749</v>
      </c>
      <c r="BU180" s="70">
        <v>73215</v>
      </c>
      <c r="BV180" s="70">
        <v>2397</v>
      </c>
      <c r="BW180" s="70">
        <v>1689</v>
      </c>
      <c r="BX180" s="39">
        <f t="shared" si="619"/>
        <v>271313</v>
      </c>
      <c r="BY180" s="86">
        <f t="shared" si="620"/>
        <v>182311</v>
      </c>
      <c r="BZ180" s="16">
        <v>45675</v>
      </c>
      <c r="CA180" s="16">
        <v>136636</v>
      </c>
      <c r="CB180" s="16">
        <v>7392</v>
      </c>
      <c r="CC180" s="16">
        <v>77412</v>
      </c>
      <c r="CD180" s="16">
        <v>2389</v>
      </c>
      <c r="CE180" s="16">
        <v>1809</v>
      </c>
      <c r="CF180" s="79">
        <f t="shared" si="621"/>
        <v>252842</v>
      </c>
      <c r="CG180" s="80">
        <f t="shared" si="622"/>
        <v>168937</v>
      </c>
      <c r="CH180" s="70">
        <v>44346</v>
      </c>
      <c r="CI180" s="70">
        <v>124591</v>
      </c>
      <c r="CJ180" s="70">
        <v>7083</v>
      </c>
      <c r="CK180" s="70">
        <v>72374</v>
      </c>
      <c r="CL180" s="70">
        <v>2865</v>
      </c>
      <c r="CM180" s="70">
        <v>1583</v>
      </c>
      <c r="CN180" s="39">
        <f t="shared" si="623"/>
        <v>279959</v>
      </c>
      <c r="CO180" s="86">
        <f t="shared" si="624"/>
        <v>192978</v>
      </c>
      <c r="CP180" s="16">
        <v>47468</v>
      </c>
      <c r="CQ180" s="16">
        <v>145510</v>
      </c>
      <c r="CR180" s="16">
        <v>8588</v>
      </c>
      <c r="CS180" s="16">
        <v>74621</v>
      </c>
      <c r="CT180" s="16">
        <v>2236</v>
      </c>
      <c r="CU180" s="16">
        <v>1536</v>
      </c>
      <c r="CV180" s="79">
        <f t="shared" si="625"/>
        <v>289060</v>
      </c>
      <c r="CW180" s="80">
        <f t="shared" si="626"/>
        <v>199359</v>
      </c>
      <c r="CX180" s="70">
        <v>49622</v>
      </c>
      <c r="CY180" s="70">
        <v>149737</v>
      </c>
      <c r="CZ180" s="70">
        <v>8353</v>
      </c>
      <c r="DA180" s="70">
        <v>77373</v>
      </c>
      <c r="DB180" s="70">
        <v>2544</v>
      </c>
      <c r="DC180" s="90">
        <v>1431</v>
      </c>
    </row>
    <row r="181" spans="1:107" x14ac:dyDescent="0.3">
      <c r="A181" s="156"/>
      <c r="B181" s="1">
        <v>2526</v>
      </c>
      <c r="C181" s="1" t="s">
        <v>118</v>
      </c>
      <c r="D181" s="35">
        <f t="shared" si="627"/>
        <v>1143098</v>
      </c>
      <c r="E181" s="35">
        <f t="shared" si="628"/>
        <v>929143</v>
      </c>
      <c r="F181" s="35">
        <f t="shared" si="629"/>
        <v>232886</v>
      </c>
      <c r="G181" s="35">
        <f t="shared" si="630"/>
        <v>696257</v>
      </c>
      <c r="H181" s="35">
        <f t="shared" si="631"/>
        <v>37371</v>
      </c>
      <c r="I181" s="35">
        <f t="shared" si="632"/>
        <v>150956</v>
      </c>
      <c r="J181" s="35">
        <f t="shared" si="633"/>
        <v>10528</v>
      </c>
      <c r="K181" s="35">
        <f t="shared" si="634"/>
        <v>15100</v>
      </c>
      <c r="L181" s="39">
        <f t="shared" si="635"/>
        <v>86217</v>
      </c>
      <c r="M181" s="86">
        <f t="shared" si="636"/>
        <v>70231</v>
      </c>
      <c r="N181" s="88">
        <v>17173</v>
      </c>
      <c r="O181" s="88">
        <v>53058</v>
      </c>
      <c r="P181" s="88">
        <v>2943</v>
      </c>
      <c r="Q181" s="88">
        <v>10803</v>
      </c>
      <c r="R181" s="88">
        <v>960</v>
      </c>
      <c r="S181" s="88">
        <v>1280</v>
      </c>
      <c r="T181" s="79">
        <f t="shared" si="605"/>
        <v>87008</v>
      </c>
      <c r="U181" s="80">
        <f t="shared" si="606"/>
        <v>70511</v>
      </c>
      <c r="V181" s="70">
        <v>16951</v>
      </c>
      <c r="W181" s="70">
        <v>53560</v>
      </c>
      <c r="X181" s="70">
        <v>3119</v>
      </c>
      <c r="Y181" s="70">
        <v>10960</v>
      </c>
      <c r="Z181" s="70">
        <v>1256</v>
      </c>
      <c r="AA181" s="70">
        <v>1162</v>
      </c>
      <c r="AB181" s="39">
        <f t="shared" si="607"/>
        <v>99808</v>
      </c>
      <c r="AC181" s="86">
        <f t="shared" si="608"/>
        <v>81039</v>
      </c>
      <c r="AD181" s="88">
        <v>20457</v>
      </c>
      <c r="AE181" s="88">
        <v>60582</v>
      </c>
      <c r="AF181" s="88">
        <v>3447</v>
      </c>
      <c r="AG181" s="88">
        <v>13019</v>
      </c>
      <c r="AH181" s="88">
        <v>936</v>
      </c>
      <c r="AI181" s="88">
        <v>1367</v>
      </c>
      <c r="AJ181" s="79">
        <f t="shared" si="609"/>
        <v>97484</v>
      </c>
      <c r="AK181" s="80">
        <f t="shared" si="610"/>
        <v>78851</v>
      </c>
      <c r="AL181" s="70">
        <v>20206</v>
      </c>
      <c r="AM181" s="70">
        <v>58645</v>
      </c>
      <c r="AN181" s="70">
        <v>3264</v>
      </c>
      <c r="AO181" s="70">
        <v>13182</v>
      </c>
      <c r="AP181" s="70">
        <v>788</v>
      </c>
      <c r="AQ181" s="70">
        <v>1399</v>
      </c>
      <c r="AR181" s="39">
        <f t="shared" si="611"/>
        <v>94498</v>
      </c>
      <c r="AS181" s="86">
        <f t="shared" si="612"/>
        <v>76528</v>
      </c>
      <c r="AT181" s="16">
        <v>19964</v>
      </c>
      <c r="AU181" s="16">
        <v>56564</v>
      </c>
      <c r="AV181" s="16">
        <v>2968</v>
      </c>
      <c r="AW181" s="16">
        <v>12980</v>
      </c>
      <c r="AX181" s="16">
        <v>793</v>
      </c>
      <c r="AY181" s="16">
        <v>1229</v>
      </c>
      <c r="AZ181" s="79">
        <f t="shared" si="613"/>
        <v>94577</v>
      </c>
      <c r="BA181" s="80">
        <f t="shared" si="614"/>
        <v>76439</v>
      </c>
      <c r="BB181" s="70">
        <v>18817</v>
      </c>
      <c r="BC181" s="70">
        <v>57622</v>
      </c>
      <c r="BD181" s="70">
        <v>3359</v>
      </c>
      <c r="BE181" s="70">
        <v>12737</v>
      </c>
      <c r="BF181" s="70">
        <v>771</v>
      </c>
      <c r="BG181" s="70">
        <v>1271</v>
      </c>
      <c r="BH181" s="39">
        <f t="shared" si="615"/>
        <v>94658</v>
      </c>
      <c r="BI181" s="86">
        <f t="shared" si="616"/>
        <v>76675</v>
      </c>
      <c r="BJ181" s="16">
        <v>19208</v>
      </c>
      <c r="BK181" s="16">
        <v>57467</v>
      </c>
      <c r="BL181" s="16">
        <v>3301</v>
      </c>
      <c r="BM181" s="16">
        <v>12478</v>
      </c>
      <c r="BN181" s="16">
        <v>845</v>
      </c>
      <c r="BO181" s="16">
        <v>1359</v>
      </c>
      <c r="BP181" s="79">
        <f t="shared" si="617"/>
        <v>95483</v>
      </c>
      <c r="BQ181" s="80">
        <f t="shared" si="618"/>
        <v>77573</v>
      </c>
      <c r="BR181" s="70">
        <v>19464</v>
      </c>
      <c r="BS181" s="70">
        <v>58109</v>
      </c>
      <c r="BT181" s="70">
        <v>3204</v>
      </c>
      <c r="BU181" s="70">
        <v>12643</v>
      </c>
      <c r="BV181" s="70">
        <v>794</v>
      </c>
      <c r="BW181" s="70">
        <v>1269</v>
      </c>
      <c r="BX181" s="39">
        <f t="shared" si="619"/>
        <v>102533</v>
      </c>
      <c r="BY181" s="86">
        <f t="shared" si="620"/>
        <v>84207</v>
      </c>
      <c r="BZ181" s="16">
        <v>21174</v>
      </c>
      <c r="CA181" s="16">
        <v>63033</v>
      </c>
      <c r="CB181" s="16">
        <v>2799</v>
      </c>
      <c r="CC181" s="16">
        <v>13358</v>
      </c>
      <c r="CD181" s="16">
        <v>912</v>
      </c>
      <c r="CE181" s="16">
        <v>1257</v>
      </c>
      <c r="CF181" s="79">
        <f t="shared" si="621"/>
        <v>88933</v>
      </c>
      <c r="CG181" s="80">
        <f t="shared" si="622"/>
        <v>71665</v>
      </c>
      <c r="CH181" s="70">
        <v>18649</v>
      </c>
      <c r="CI181" s="70">
        <v>53016</v>
      </c>
      <c r="CJ181" s="70">
        <v>2504</v>
      </c>
      <c r="CK181" s="70">
        <v>12789</v>
      </c>
      <c r="CL181" s="70">
        <v>888</v>
      </c>
      <c r="CM181" s="70">
        <v>1087</v>
      </c>
      <c r="CN181" s="39">
        <f t="shared" si="623"/>
        <v>102297</v>
      </c>
      <c r="CO181" s="86">
        <f t="shared" si="624"/>
        <v>83894</v>
      </c>
      <c r="CP181" s="16">
        <v>20490</v>
      </c>
      <c r="CQ181" s="16">
        <v>63404</v>
      </c>
      <c r="CR181" s="16">
        <v>3256</v>
      </c>
      <c r="CS181" s="16">
        <v>13313</v>
      </c>
      <c r="CT181" s="16">
        <v>712</v>
      </c>
      <c r="CU181" s="16">
        <v>1122</v>
      </c>
      <c r="CV181" s="79">
        <f t="shared" si="625"/>
        <v>99602</v>
      </c>
      <c r="CW181" s="80">
        <f t="shared" si="626"/>
        <v>81530</v>
      </c>
      <c r="CX181" s="70">
        <v>20333</v>
      </c>
      <c r="CY181" s="70">
        <v>61197</v>
      </c>
      <c r="CZ181" s="70">
        <v>3207</v>
      </c>
      <c r="DA181" s="70">
        <v>12694</v>
      </c>
      <c r="DB181" s="70">
        <v>873</v>
      </c>
      <c r="DC181" s="90">
        <v>1298</v>
      </c>
    </row>
    <row r="182" spans="1:107" x14ac:dyDescent="0.3">
      <c r="A182" s="156"/>
      <c r="B182" s="1">
        <v>2527</v>
      </c>
      <c r="C182" s="1" t="s">
        <v>119</v>
      </c>
      <c r="D182" s="35">
        <f t="shared" si="627"/>
        <v>8222067</v>
      </c>
      <c r="E182" s="35">
        <f t="shared" si="628"/>
        <v>7248632</v>
      </c>
      <c r="F182" s="35">
        <f t="shared" si="629"/>
        <v>1306986</v>
      </c>
      <c r="G182" s="35">
        <f t="shared" si="630"/>
        <v>5941646</v>
      </c>
      <c r="H182" s="35">
        <f t="shared" si="631"/>
        <v>251564</v>
      </c>
      <c r="I182" s="35">
        <f t="shared" si="632"/>
        <v>638065</v>
      </c>
      <c r="J182" s="35">
        <f t="shared" si="633"/>
        <v>56150</v>
      </c>
      <c r="K182" s="35">
        <f t="shared" si="634"/>
        <v>27656</v>
      </c>
      <c r="L182" s="39">
        <f t="shared" si="635"/>
        <v>667884</v>
      </c>
      <c r="M182" s="86">
        <f t="shared" si="636"/>
        <v>592025</v>
      </c>
      <c r="N182" s="88">
        <v>100682</v>
      </c>
      <c r="O182" s="88">
        <v>491343</v>
      </c>
      <c r="P182" s="88">
        <v>19602</v>
      </c>
      <c r="Q182" s="88">
        <v>49264</v>
      </c>
      <c r="R182" s="88">
        <v>4963</v>
      </c>
      <c r="S182" s="88">
        <v>2030</v>
      </c>
      <c r="T182" s="79">
        <f t="shared" si="605"/>
        <v>665111</v>
      </c>
      <c r="U182" s="80">
        <f t="shared" si="606"/>
        <v>587594</v>
      </c>
      <c r="V182" s="70">
        <v>97843</v>
      </c>
      <c r="W182" s="70">
        <v>489751</v>
      </c>
      <c r="X182" s="70">
        <v>20405</v>
      </c>
      <c r="Y182" s="70">
        <v>50613</v>
      </c>
      <c r="Z182" s="70">
        <v>4365</v>
      </c>
      <c r="AA182" s="70">
        <v>2134</v>
      </c>
      <c r="AB182" s="39">
        <f t="shared" si="607"/>
        <v>732404</v>
      </c>
      <c r="AC182" s="86">
        <f t="shared" si="608"/>
        <v>645690</v>
      </c>
      <c r="AD182" s="88">
        <v>108041</v>
      </c>
      <c r="AE182" s="88">
        <v>537649</v>
      </c>
      <c r="AF182" s="88">
        <v>23951</v>
      </c>
      <c r="AG182" s="88">
        <v>56267</v>
      </c>
      <c r="AH182" s="88">
        <v>4206</v>
      </c>
      <c r="AI182" s="88">
        <v>2290</v>
      </c>
      <c r="AJ182" s="79">
        <f t="shared" si="609"/>
        <v>740896</v>
      </c>
      <c r="AK182" s="80">
        <f t="shared" si="610"/>
        <v>651414</v>
      </c>
      <c r="AL182" s="70">
        <v>121771</v>
      </c>
      <c r="AM182" s="70">
        <v>529643</v>
      </c>
      <c r="AN182" s="70">
        <v>22270</v>
      </c>
      <c r="AO182" s="70">
        <v>57496</v>
      </c>
      <c r="AP182" s="70">
        <v>6794</v>
      </c>
      <c r="AQ182" s="70">
        <v>2922</v>
      </c>
      <c r="AR182" s="39">
        <f t="shared" si="611"/>
        <v>647928</v>
      </c>
      <c r="AS182" s="86">
        <f t="shared" si="612"/>
        <v>569174</v>
      </c>
      <c r="AT182" s="16">
        <v>104679</v>
      </c>
      <c r="AU182" s="16">
        <v>464495</v>
      </c>
      <c r="AV182" s="16">
        <v>19695</v>
      </c>
      <c r="AW182" s="16">
        <v>52043</v>
      </c>
      <c r="AX182" s="16">
        <v>4701</v>
      </c>
      <c r="AY182" s="16">
        <v>2315</v>
      </c>
      <c r="AZ182" s="79">
        <f t="shared" si="613"/>
        <v>675013</v>
      </c>
      <c r="BA182" s="80">
        <f t="shared" si="614"/>
        <v>593240</v>
      </c>
      <c r="BB182" s="70">
        <v>103893</v>
      </c>
      <c r="BC182" s="70">
        <v>489347</v>
      </c>
      <c r="BD182" s="70">
        <v>21833</v>
      </c>
      <c r="BE182" s="70">
        <v>53160</v>
      </c>
      <c r="BF182" s="70">
        <v>4005</v>
      </c>
      <c r="BG182" s="70">
        <v>2775</v>
      </c>
      <c r="BH182" s="39">
        <f t="shared" si="615"/>
        <v>667202</v>
      </c>
      <c r="BI182" s="86">
        <f t="shared" si="616"/>
        <v>587761</v>
      </c>
      <c r="BJ182" s="16">
        <v>105116</v>
      </c>
      <c r="BK182" s="16">
        <v>482645</v>
      </c>
      <c r="BL182" s="16">
        <v>21910</v>
      </c>
      <c r="BM182" s="16">
        <v>50864</v>
      </c>
      <c r="BN182" s="16">
        <v>4245</v>
      </c>
      <c r="BO182" s="16">
        <v>2422</v>
      </c>
      <c r="BP182" s="79">
        <f t="shared" si="617"/>
        <v>662943</v>
      </c>
      <c r="BQ182" s="80">
        <f t="shared" si="618"/>
        <v>583839</v>
      </c>
      <c r="BR182" s="70">
        <v>107049</v>
      </c>
      <c r="BS182" s="70">
        <v>476790</v>
      </c>
      <c r="BT182" s="70">
        <v>21680</v>
      </c>
      <c r="BU182" s="70">
        <v>51226</v>
      </c>
      <c r="BV182" s="70">
        <v>4206</v>
      </c>
      <c r="BW182" s="70">
        <v>1992</v>
      </c>
      <c r="BX182" s="39">
        <f t="shared" si="619"/>
        <v>740366</v>
      </c>
      <c r="BY182" s="86">
        <f t="shared" si="620"/>
        <v>653426</v>
      </c>
      <c r="BZ182" s="16">
        <v>128110</v>
      </c>
      <c r="CA182" s="16">
        <v>525316</v>
      </c>
      <c r="CB182" s="16">
        <v>19297</v>
      </c>
      <c r="CC182" s="16">
        <v>58549</v>
      </c>
      <c r="CD182" s="16">
        <v>6328</v>
      </c>
      <c r="CE182" s="16">
        <v>2766</v>
      </c>
      <c r="CF182" s="79">
        <f t="shared" si="621"/>
        <v>578160</v>
      </c>
      <c r="CG182" s="80">
        <f t="shared" si="622"/>
        <v>506837</v>
      </c>
      <c r="CH182" s="70">
        <v>95994</v>
      </c>
      <c r="CI182" s="70">
        <v>410843</v>
      </c>
      <c r="CJ182" s="70">
        <v>17281</v>
      </c>
      <c r="CK182" s="70">
        <v>47817</v>
      </c>
      <c r="CL182" s="70">
        <v>4039</v>
      </c>
      <c r="CM182" s="70">
        <v>2186</v>
      </c>
      <c r="CN182" s="39">
        <f t="shared" si="623"/>
        <v>728927</v>
      </c>
      <c r="CO182" s="86">
        <f t="shared" si="624"/>
        <v>644226</v>
      </c>
      <c r="CP182" s="16">
        <v>115951</v>
      </c>
      <c r="CQ182" s="16">
        <v>528275</v>
      </c>
      <c r="CR182" s="16">
        <v>22857</v>
      </c>
      <c r="CS182" s="16">
        <v>55524</v>
      </c>
      <c r="CT182" s="16">
        <v>4301</v>
      </c>
      <c r="CU182" s="16">
        <v>2019</v>
      </c>
      <c r="CV182" s="79">
        <f t="shared" si="625"/>
        <v>715233</v>
      </c>
      <c r="CW182" s="80">
        <f t="shared" si="626"/>
        <v>633406</v>
      </c>
      <c r="CX182" s="70">
        <v>117857</v>
      </c>
      <c r="CY182" s="70">
        <v>515549</v>
      </c>
      <c r="CZ182" s="70">
        <v>20783</v>
      </c>
      <c r="DA182" s="70">
        <v>55242</v>
      </c>
      <c r="DB182" s="70">
        <v>3997</v>
      </c>
      <c r="DC182" s="90">
        <v>1805</v>
      </c>
    </row>
    <row r="183" spans="1:107" x14ac:dyDescent="0.3">
      <c r="A183" s="156"/>
      <c r="B183" s="1">
        <v>2528</v>
      </c>
      <c r="C183" s="1" t="s">
        <v>120</v>
      </c>
      <c r="D183" s="35">
        <f t="shared" si="627"/>
        <v>4266048</v>
      </c>
      <c r="E183" s="35">
        <f t="shared" si="628"/>
        <v>3720102</v>
      </c>
      <c r="F183" s="35">
        <f t="shared" si="629"/>
        <v>1301450</v>
      </c>
      <c r="G183" s="35">
        <f t="shared" si="630"/>
        <v>2418652</v>
      </c>
      <c r="H183" s="35">
        <f t="shared" si="631"/>
        <v>58939</v>
      </c>
      <c r="I183" s="35">
        <f t="shared" si="632"/>
        <v>371628</v>
      </c>
      <c r="J183" s="35">
        <f t="shared" si="633"/>
        <v>99533</v>
      </c>
      <c r="K183" s="35">
        <f t="shared" si="634"/>
        <v>15846</v>
      </c>
      <c r="L183" s="39">
        <f t="shared" si="635"/>
        <v>202721</v>
      </c>
      <c r="M183" s="86">
        <f t="shared" si="636"/>
        <v>171610</v>
      </c>
      <c r="N183" s="88">
        <v>47042</v>
      </c>
      <c r="O183" s="88">
        <v>124568</v>
      </c>
      <c r="P183" s="88">
        <v>2766</v>
      </c>
      <c r="Q183" s="88">
        <v>22875</v>
      </c>
      <c r="R183" s="88">
        <v>4561</v>
      </c>
      <c r="S183" s="88">
        <v>909</v>
      </c>
      <c r="T183" s="79">
        <f t="shared" si="605"/>
        <v>216714</v>
      </c>
      <c r="U183" s="80">
        <f t="shared" si="606"/>
        <v>184020</v>
      </c>
      <c r="V183" s="70">
        <v>52620</v>
      </c>
      <c r="W183" s="70">
        <v>131400</v>
      </c>
      <c r="X183" s="70">
        <v>3141</v>
      </c>
      <c r="Y183" s="70">
        <v>23958</v>
      </c>
      <c r="Z183" s="70">
        <v>4540</v>
      </c>
      <c r="AA183" s="70">
        <v>1055</v>
      </c>
      <c r="AB183" s="39">
        <f t="shared" si="607"/>
        <v>349091</v>
      </c>
      <c r="AC183" s="86">
        <f t="shared" si="608"/>
        <v>306093</v>
      </c>
      <c r="AD183" s="88">
        <v>106559</v>
      </c>
      <c r="AE183" s="88">
        <v>199534</v>
      </c>
      <c r="AF183" s="88">
        <v>4901</v>
      </c>
      <c r="AG183" s="88">
        <v>29937</v>
      </c>
      <c r="AH183" s="88">
        <v>6750</v>
      </c>
      <c r="AI183" s="88">
        <v>1410</v>
      </c>
      <c r="AJ183" s="79">
        <f t="shared" si="609"/>
        <v>656235</v>
      </c>
      <c r="AK183" s="80">
        <f t="shared" si="610"/>
        <v>579353</v>
      </c>
      <c r="AL183" s="70">
        <v>219066</v>
      </c>
      <c r="AM183" s="70">
        <v>360287</v>
      </c>
      <c r="AN183" s="70">
        <v>8933</v>
      </c>
      <c r="AO183" s="70">
        <v>49426</v>
      </c>
      <c r="AP183" s="70">
        <v>16618</v>
      </c>
      <c r="AQ183" s="70">
        <v>1905</v>
      </c>
      <c r="AR183" s="39">
        <f t="shared" si="611"/>
        <v>473748</v>
      </c>
      <c r="AS183" s="86">
        <f t="shared" si="612"/>
        <v>419914</v>
      </c>
      <c r="AT183" s="16">
        <v>169950</v>
      </c>
      <c r="AU183" s="16">
        <v>249964</v>
      </c>
      <c r="AV183" s="16">
        <v>6117</v>
      </c>
      <c r="AW183" s="16">
        <v>33115</v>
      </c>
      <c r="AX183" s="16">
        <v>13233</v>
      </c>
      <c r="AY183" s="16">
        <v>1369</v>
      </c>
      <c r="AZ183" s="79">
        <f t="shared" si="613"/>
        <v>357739</v>
      </c>
      <c r="BA183" s="80">
        <f t="shared" si="614"/>
        <v>311507</v>
      </c>
      <c r="BB183" s="70">
        <v>101617</v>
      </c>
      <c r="BC183" s="70">
        <v>209890</v>
      </c>
      <c r="BD183" s="70">
        <v>5912</v>
      </c>
      <c r="BE183" s="70">
        <v>31757</v>
      </c>
      <c r="BF183" s="70">
        <v>7218</v>
      </c>
      <c r="BG183" s="70">
        <v>1345</v>
      </c>
      <c r="BH183" s="39">
        <f t="shared" si="615"/>
        <v>290139</v>
      </c>
      <c r="BI183" s="86">
        <f t="shared" si="616"/>
        <v>248421</v>
      </c>
      <c r="BJ183" s="16">
        <v>85154</v>
      </c>
      <c r="BK183" s="16">
        <v>163267</v>
      </c>
      <c r="BL183" s="16">
        <v>4412</v>
      </c>
      <c r="BM183" s="16">
        <v>29170</v>
      </c>
      <c r="BN183" s="16">
        <v>6967</v>
      </c>
      <c r="BO183" s="16">
        <v>1169</v>
      </c>
      <c r="BP183" s="79">
        <f t="shared" si="617"/>
        <v>356443</v>
      </c>
      <c r="BQ183" s="80">
        <f t="shared" si="618"/>
        <v>309784</v>
      </c>
      <c r="BR183" s="70">
        <v>109981</v>
      </c>
      <c r="BS183" s="70">
        <v>199803</v>
      </c>
      <c r="BT183" s="70">
        <v>4790</v>
      </c>
      <c r="BU183" s="70">
        <v>30780</v>
      </c>
      <c r="BV183" s="70">
        <v>9906</v>
      </c>
      <c r="BW183" s="70">
        <v>1183</v>
      </c>
      <c r="BX183" s="39">
        <f t="shared" si="619"/>
        <v>473886</v>
      </c>
      <c r="BY183" s="86">
        <f t="shared" si="620"/>
        <v>421376</v>
      </c>
      <c r="BZ183" s="16">
        <v>145458</v>
      </c>
      <c r="CA183" s="16">
        <v>275918</v>
      </c>
      <c r="CB183" s="16">
        <v>5997</v>
      </c>
      <c r="CC183" s="16">
        <v>34700</v>
      </c>
      <c r="CD183" s="16">
        <v>9852</v>
      </c>
      <c r="CE183" s="16">
        <v>1961</v>
      </c>
      <c r="CF183" s="79">
        <f t="shared" si="621"/>
        <v>370512</v>
      </c>
      <c r="CG183" s="80">
        <f t="shared" si="622"/>
        <v>322888</v>
      </c>
      <c r="CH183" s="70">
        <v>131362</v>
      </c>
      <c r="CI183" s="70">
        <v>191526</v>
      </c>
      <c r="CJ183" s="70">
        <v>4113</v>
      </c>
      <c r="CK183" s="70">
        <v>31160</v>
      </c>
      <c r="CL183" s="70">
        <v>11158</v>
      </c>
      <c r="CM183" s="70">
        <v>1193</v>
      </c>
      <c r="CN183" s="39">
        <f t="shared" si="623"/>
        <v>246790</v>
      </c>
      <c r="CO183" s="86">
        <f t="shared" si="624"/>
        <v>209628</v>
      </c>
      <c r="CP183" s="16">
        <v>61774</v>
      </c>
      <c r="CQ183" s="16">
        <v>147854</v>
      </c>
      <c r="CR183" s="16">
        <v>4011</v>
      </c>
      <c r="CS183" s="16">
        <v>27767</v>
      </c>
      <c r="CT183" s="16">
        <v>4034</v>
      </c>
      <c r="CU183" s="16">
        <v>1350</v>
      </c>
      <c r="CV183" s="79">
        <f t="shared" si="625"/>
        <v>272030</v>
      </c>
      <c r="CW183" s="80">
        <f t="shared" si="626"/>
        <v>235508</v>
      </c>
      <c r="CX183" s="70">
        <v>70867</v>
      </c>
      <c r="CY183" s="70">
        <v>164641</v>
      </c>
      <c r="CZ183" s="70">
        <v>3846</v>
      </c>
      <c r="DA183" s="70">
        <v>26983</v>
      </c>
      <c r="DB183" s="70">
        <v>4696</v>
      </c>
      <c r="DC183" s="90">
        <v>997</v>
      </c>
    </row>
    <row r="184" spans="1:107" x14ac:dyDescent="0.3">
      <c r="A184" s="156"/>
      <c r="B184" s="1">
        <v>2529</v>
      </c>
      <c r="C184" s="1" t="s">
        <v>121</v>
      </c>
      <c r="D184" s="35">
        <f t="shared" si="627"/>
        <v>5090979</v>
      </c>
      <c r="E184" s="35">
        <f t="shared" si="628"/>
        <v>4099962</v>
      </c>
      <c r="F184" s="35">
        <f t="shared" si="629"/>
        <v>901630</v>
      </c>
      <c r="G184" s="35">
        <f t="shared" si="630"/>
        <v>3198332</v>
      </c>
      <c r="H184" s="35">
        <f t="shared" si="631"/>
        <v>150111</v>
      </c>
      <c r="I184" s="35">
        <f t="shared" si="632"/>
        <v>766725</v>
      </c>
      <c r="J184" s="35">
        <f t="shared" si="633"/>
        <v>47917</v>
      </c>
      <c r="K184" s="35">
        <f t="shared" si="634"/>
        <v>26264</v>
      </c>
      <c r="L184" s="39">
        <f t="shared" si="635"/>
        <v>414778</v>
      </c>
      <c r="M184" s="86">
        <f t="shared" si="636"/>
        <v>339265</v>
      </c>
      <c r="N184" s="88">
        <v>74353</v>
      </c>
      <c r="O184" s="88">
        <v>264912</v>
      </c>
      <c r="P184" s="88">
        <v>12081</v>
      </c>
      <c r="Q184" s="88">
        <v>56936</v>
      </c>
      <c r="R184" s="88">
        <v>4461</v>
      </c>
      <c r="S184" s="88">
        <v>2035</v>
      </c>
      <c r="T184" s="79">
        <f t="shared" si="605"/>
        <v>417525</v>
      </c>
      <c r="U184" s="80">
        <f t="shared" si="606"/>
        <v>339938</v>
      </c>
      <c r="V184" s="70">
        <v>73672</v>
      </c>
      <c r="W184" s="70">
        <v>266266</v>
      </c>
      <c r="X184" s="70">
        <v>12334</v>
      </c>
      <c r="Y184" s="70">
        <v>59158</v>
      </c>
      <c r="Z184" s="70">
        <v>4234</v>
      </c>
      <c r="AA184" s="70">
        <v>1861</v>
      </c>
      <c r="AB184" s="39">
        <f t="shared" si="607"/>
        <v>461514</v>
      </c>
      <c r="AC184" s="86">
        <f t="shared" si="608"/>
        <v>373707</v>
      </c>
      <c r="AD184" s="88">
        <v>79558</v>
      </c>
      <c r="AE184" s="88">
        <v>294149</v>
      </c>
      <c r="AF184" s="88">
        <v>13883</v>
      </c>
      <c r="AG184" s="88">
        <v>67918</v>
      </c>
      <c r="AH184" s="88">
        <v>3946</v>
      </c>
      <c r="AI184" s="88">
        <v>2060</v>
      </c>
      <c r="AJ184" s="79">
        <f t="shared" si="609"/>
        <v>439333</v>
      </c>
      <c r="AK184" s="80">
        <f t="shared" si="610"/>
        <v>354741</v>
      </c>
      <c r="AL184" s="70">
        <v>77520</v>
      </c>
      <c r="AM184" s="70">
        <v>277221</v>
      </c>
      <c r="AN184" s="70">
        <v>13251</v>
      </c>
      <c r="AO184" s="70">
        <v>64914</v>
      </c>
      <c r="AP184" s="70">
        <v>4259</v>
      </c>
      <c r="AQ184" s="70">
        <v>2168</v>
      </c>
      <c r="AR184" s="39">
        <f t="shared" si="611"/>
        <v>417786</v>
      </c>
      <c r="AS184" s="86">
        <f t="shared" si="612"/>
        <v>334181</v>
      </c>
      <c r="AT184" s="16">
        <v>76087</v>
      </c>
      <c r="AU184" s="16">
        <v>258094</v>
      </c>
      <c r="AV184" s="16">
        <v>12470</v>
      </c>
      <c r="AW184" s="16">
        <v>64573</v>
      </c>
      <c r="AX184" s="16">
        <v>4247</v>
      </c>
      <c r="AY184" s="16">
        <v>2315</v>
      </c>
      <c r="AZ184" s="79">
        <f t="shared" si="613"/>
        <v>425344</v>
      </c>
      <c r="BA184" s="80">
        <f t="shared" si="614"/>
        <v>340088</v>
      </c>
      <c r="BB184" s="70">
        <v>73518</v>
      </c>
      <c r="BC184" s="70">
        <v>266570</v>
      </c>
      <c r="BD184" s="70">
        <v>13446</v>
      </c>
      <c r="BE184" s="70">
        <v>66135</v>
      </c>
      <c r="BF184" s="70">
        <v>3634</v>
      </c>
      <c r="BG184" s="70">
        <v>2041</v>
      </c>
      <c r="BH184" s="39">
        <f t="shared" si="615"/>
        <v>416014</v>
      </c>
      <c r="BI184" s="86">
        <f t="shared" si="616"/>
        <v>334421</v>
      </c>
      <c r="BJ184" s="16">
        <v>73789</v>
      </c>
      <c r="BK184" s="16">
        <v>260632</v>
      </c>
      <c r="BL184" s="16">
        <v>13093</v>
      </c>
      <c r="BM184" s="16">
        <v>62377</v>
      </c>
      <c r="BN184" s="16">
        <v>3842</v>
      </c>
      <c r="BO184" s="16">
        <v>2281</v>
      </c>
      <c r="BP184" s="79">
        <f t="shared" si="617"/>
        <v>410910</v>
      </c>
      <c r="BQ184" s="80">
        <f t="shared" si="618"/>
        <v>329115</v>
      </c>
      <c r="BR184" s="70">
        <v>72937</v>
      </c>
      <c r="BS184" s="70">
        <v>256178</v>
      </c>
      <c r="BT184" s="70">
        <v>12318</v>
      </c>
      <c r="BU184" s="70">
        <v>63416</v>
      </c>
      <c r="BV184" s="70">
        <v>3839</v>
      </c>
      <c r="BW184" s="70">
        <v>2222</v>
      </c>
      <c r="BX184" s="39">
        <f t="shared" si="619"/>
        <v>440431</v>
      </c>
      <c r="BY184" s="86">
        <f t="shared" si="620"/>
        <v>354631</v>
      </c>
      <c r="BZ184" s="16">
        <v>79318</v>
      </c>
      <c r="CA184" s="16">
        <v>275313</v>
      </c>
      <c r="CB184" s="16">
        <v>11641</v>
      </c>
      <c r="CC184" s="16">
        <v>67318</v>
      </c>
      <c r="CD184" s="16">
        <v>4223</v>
      </c>
      <c r="CE184" s="16">
        <v>2618</v>
      </c>
      <c r="CF184" s="79">
        <f t="shared" si="621"/>
        <v>368110</v>
      </c>
      <c r="CG184" s="80">
        <f t="shared" si="622"/>
        <v>291168</v>
      </c>
      <c r="CH184" s="70">
        <v>67026</v>
      </c>
      <c r="CI184" s="70">
        <v>224142</v>
      </c>
      <c r="CJ184" s="70">
        <v>10244</v>
      </c>
      <c r="CK184" s="70">
        <v>60832</v>
      </c>
      <c r="CL184" s="70">
        <v>3832</v>
      </c>
      <c r="CM184" s="70">
        <v>2034</v>
      </c>
      <c r="CN184" s="39">
        <f t="shared" si="623"/>
        <v>439197</v>
      </c>
      <c r="CO184" s="86">
        <f t="shared" si="624"/>
        <v>353941</v>
      </c>
      <c r="CP184" s="16">
        <v>76211</v>
      </c>
      <c r="CQ184" s="16">
        <v>277730</v>
      </c>
      <c r="CR184" s="16">
        <v>13101</v>
      </c>
      <c r="CS184" s="16">
        <v>66207</v>
      </c>
      <c r="CT184" s="16">
        <v>3690</v>
      </c>
      <c r="CU184" s="16">
        <v>2258</v>
      </c>
      <c r="CV184" s="79">
        <f t="shared" si="625"/>
        <v>440037</v>
      </c>
      <c r="CW184" s="80">
        <f t="shared" si="626"/>
        <v>354766</v>
      </c>
      <c r="CX184" s="70">
        <v>77641</v>
      </c>
      <c r="CY184" s="70">
        <v>277125</v>
      </c>
      <c r="CZ184" s="70">
        <v>12249</v>
      </c>
      <c r="DA184" s="70">
        <v>66941</v>
      </c>
      <c r="DB184" s="70">
        <v>3710</v>
      </c>
      <c r="DC184" s="90">
        <v>2371</v>
      </c>
    </row>
    <row r="185" spans="1:107" x14ac:dyDescent="0.3">
      <c r="A185" s="156"/>
      <c r="B185" s="1">
        <v>2530</v>
      </c>
      <c r="C185" s="1" t="s">
        <v>122</v>
      </c>
      <c r="D185" s="35">
        <f t="shared" si="627"/>
        <v>4792938</v>
      </c>
      <c r="E185" s="35">
        <f t="shared" si="628"/>
        <v>4052721</v>
      </c>
      <c r="F185" s="35">
        <f t="shared" si="629"/>
        <v>870869</v>
      </c>
      <c r="G185" s="35">
        <f t="shared" si="630"/>
        <v>3181852</v>
      </c>
      <c r="H185" s="35">
        <f t="shared" si="631"/>
        <v>129023</v>
      </c>
      <c r="I185" s="35">
        <f t="shared" si="632"/>
        <v>545454</v>
      </c>
      <c r="J185" s="35">
        <f t="shared" si="633"/>
        <v>44275</v>
      </c>
      <c r="K185" s="35">
        <f t="shared" si="634"/>
        <v>21465</v>
      </c>
      <c r="L185" s="39">
        <f t="shared" si="635"/>
        <v>368120</v>
      </c>
      <c r="M185" s="86">
        <f t="shared" si="636"/>
        <v>311431</v>
      </c>
      <c r="N185" s="88">
        <v>63898</v>
      </c>
      <c r="O185" s="88">
        <v>247533</v>
      </c>
      <c r="P185" s="88">
        <v>9895</v>
      </c>
      <c r="Q185" s="88">
        <v>41360</v>
      </c>
      <c r="R185" s="88">
        <v>3795</v>
      </c>
      <c r="S185" s="88">
        <v>1639</v>
      </c>
      <c r="T185" s="79">
        <f t="shared" si="605"/>
        <v>378503</v>
      </c>
      <c r="U185" s="80">
        <f t="shared" si="606"/>
        <v>319745</v>
      </c>
      <c r="V185" s="70">
        <v>65100</v>
      </c>
      <c r="W185" s="70">
        <v>254645</v>
      </c>
      <c r="X185" s="70">
        <v>10120</v>
      </c>
      <c r="Y185" s="70">
        <v>43266</v>
      </c>
      <c r="Z185" s="70">
        <v>3621</v>
      </c>
      <c r="AA185" s="70">
        <v>1751</v>
      </c>
      <c r="AB185" s="39">
        <f t="shared" si="607"/>
        <v>434749</v>
      </c>
      <c r="AC185" s="86">
        <f t="shared" si="608"/>
        <v>367794</v>
      </c>
      <c r="AD185" s="88">
        <v>78441</v>
      </c>
      <c r="AE185" s="88">
        <v>289353</v>
      </c>
      <c r="AF185" s="88">
        <v>12152</v>
      </c>
      <c r="AG185" s="88">
        <v>49145</v>
      </c>
      <c r="AH185" s="88">
        <v>3819</v>
      </c>
      <c r="AI185" s="88">
        <v>1839</v>
      </c>
      <c r="AJ185" s="79">
        <f t="shared" si="609"/>
        <v>415197</v>
      </c>
      <c r="AK185" s="80">
        <f t="shared" si="610"/>
        <v>351757</v>
      </c>
      <c r="AL185" s="70">
        <v>76218</v>
      </c>
      <c r="AM185" s="70">
        <v>275539</v>
      </c>
      <c r="AN185" s="70">
        <v>10865</v>
      </c>
      <c r="AO185" s="70">
        <v>46863</v>
      </c>
      <c r="AP185" s="70">
        <v>3930</v>
      </c>
      <c r="AQ185" s="70">
        <v>1782</v>
      </c>
      <c r="AR185" s="39">
        <f t="shared" si="611"/>
        <v>389141</v>
      </c>
      <c r="AS185" s="86">
        <f t="shared" si="612"/>
        <v>327415</v>
      </c>
      <c r="AT185" s="16">
        <v>71591</v>
      </c>
      <c r="AU185" s="16">
        <v>255824</v>
      </c>
      <c r="AV185" s="16">
        <v>10338</v>
      </c>
      <c r="AW185" s="16">
        <v>46058</v>
      </c>
      <c r="AX185" s="16">
        <v>3789</v>
      </c>
      <c r="AY185" s="16">
        <v>1541</v>
      </c>
      <c r="AZ185" s="79">
        <f t="shared" si="613"/>
        <v>404688</v>
      </c>
      <c r="BA185" s="80">
        <f t="shared" si="614"/>
        <v>342168</v>
      </c>
      <c r="BB185" s="70">
        <v>72788</v>
      </c>
      <c r="BC185" s="70">
        <v>269380</v>
      </c>
      <c r="BD185" s="70">
        <v>10944</v>
      </c>
      <c r="BE185" s="70">
        <v>46363</v>
      </c>
      <c r="BF185" s="70">
        <v>3528</v>
      </c>
      <c r="BG185" s="70">
        <v>1685</v>
      </c>
      <c r="BH185" s="39">
        <f t="shared" si="615"/>
        <v>395427</v>
      </c>
      <c r="BI185" s="86">
        <f t="shared" si="616"/>
        <v>334996</v>
      </c>
      <c r="BJ185" s="16">
        <v>72057</v>
      </c>
      <c r="BK185" s="16">
        <v>262939</v>
      </c>
      <c r="BL185" s="16">
        <v>10911</v>
      </c>
      <c r="BM185" s="16">
        <v>44227</v>
      </c>
      <c r="BN185" s="16">
        <v>3621</v>
      </c>
      <c r="BO185" s="16">
        <v>1672</v>
      </c>
      <c r="BP185" s="79">
        <f t="shared" si="617"/>
        <v>389633</v>
      </c>
      <c r="BQ185" s="80">
        <f t="shared" si="618"/>
        <v>329506</v>
      </c>
      <c r="BR185" s="70">
        <v>71542</v>
      </c>
      <c r="BS185" s="70">
        <v>257964</v>
      </c>
      <c r="BT185" s="70">
        <v>10577</v>
      </c>
      <c r="BU185" s="70">
        <v>44080</v>
      </c>
      <c r="BV185" s="70">
        <v>3694</v>
      </c>
      <c r="BW185" s="70">
        <v>1776</v>
      </c>
      <c r="BX185" s="39">
        <f t="shared" si="619"/>
        <v>416330</v>
      </c>
      <c r="BY185" s="86">
        <f t="shared" si="620"/>
        <v>353011</v>
      </c>
      <c r="BZ185" s="16">
        <v>76537</v>
      </c>
      <c r="CA185" s="16">
        <v>276474</v>
      </c>
      <c r="CB185" s="16">
        <v>10329</v>
      </c>
      <c r="CC185" s="16">
        <v>47228</v>
      </c>
      <c r="CD185" s="16">
        <v>3727</v>
      </c>
      <c r="CE185" s="16">
        <v>2035</v>
      </c>
      <c r="CF185" s="79">
        <f t="shared" si="621"/>
        <v>355169</v>
      </c>
      <c r="CG185" s="80">
        <f t="shared" si="622"/>
        <v>297928</v>
      </c>
      <c r="CH185" s="70">
        <v>66849</v>
      </c>
      <c r="CI185" s="70">
        <v>231079</v>
      </c>
      <c r="CJ185" s="70">
        <v>9467</v>
      </c>
      <c r="CK185" s="70">
        <v>42236</v>
      </c>
      <c r="CL185" s="70">
        <v>3835</v>
      </c>
      <c r="CM185" s="70">
        <v>1703</v>
      </c>
      <c r="CN185" s="39">
        <f t="shared" si="623"/>
        <v>426667</v>
      </c>
      <c r="CO185" s="86">
        <f t="shared" si="624"/>
        <v>362244</v>
      </c>
      <c r="CP185" s="16">
        <v>77743</v>
      </c>
      <c r="CQ185" s="16">
        <v>284501</v>
      </c>
      <c r="CR185" s="16">
        <v>12083</v>
      </c>
      <c r="CS185" s="16">
        <v>46901</v>
      </c>
      <c r="CT185" s="16">
        <v>3419</v>
      </c>
      <c r="CU185" s="16">
        <v>2020</v>
      </c>
      <c r="CV185" s="79">
        <f t="shared" si="625"/>
        <v>419314</v>
      </c>
      <c r="CW185" s="80">
        <f t="shared" si="626"/>
        <v>354726</v>
      </c>
      <c r="CX185" s="70">
        <v>78105</v>
      </c>
      <c r="CY185" s="70">
        <v>276621</v>
      </c>
      <c r="CZ185" s="70">
        <v>11342</v>
      </c>
      <c r="DA185" s="70">
        <v>47727</v>
      </c>
      <c r="DB185" s="70">
        <v>3497</v>
      </c>
      <c r="DC185" s="90">
        <v>2022</v>
      </c>
    </row>
    <row r="186" spans="1:107" x14ac:dyDescent="0.3">
      <c r="A186" s="156"/>
      <c r="B186" s="1">
        <v>2531</v>
      </c>
      <c r="C186" s="1" t="s">
        <v>123</v>
      </c>
      <c r="D186" s="35">
        <f t="shared" si="627"/>
        <v>2622596</v>
      </c>
      <c r="E186" s="35">
        <f t="shared" si="628"/>
        <v>2033606</v>
      </c>
      <c r="F186" s="35">
        <f t="shared" si="629"/>
        <v>488913</v>
      </c>
      <c r="G186" s="35">
        <f t="shared" si="630"/>
        <v>1544693</v>
      </c>
      <c r="H186" s="35">
        <f t="shared" si="631"/>
        <v>81994</v>
      </c>
      <c r="I186" s="35">
        <f t="shared" si="632"/>
        <v>475687</v>
      </c>
      <c r="J186" s="35">
        <f t="shared" si="633"/>
        <v>19730</v>
      </c>
      <c r="K186" s="35">
        <f t="shared" si="634"/>
        <v>11579</v>
      </c>
      <c r="L186" s="39">
        <f t="shared" si="635"/>
        <v>197874</v>
      </c>
      <c r="M186" s="86">
        <f t="shared" si="636"/>
        <v>154994</v>
      </c>
      <c r="N186" s="88">
        <v>35379</v>
      </c>
      <c r="O186" s="88">
        <v>119615</v>
      </c>
      <c r="P186" s="88">
        <v>5602</v>
      </c>
      <c r="Q186" s="88">
        <v>34707</v>
      </c>
      <c r="R186" s="88">
        <v>1645</v>
      </c>
      <c r="S186" s="88">
        <v>926</v>
      </c>
      <c r="T186" s="79">
        <f t="shared" si="605"/>
        <v>199643</v>
      </c>
      <c r="U186" s="80">
        <f t="shared" si="606"/>
        <v>155375</v>
      </c>
      <c r="V186" s="70">
        <v>34365</v>
      </c>
      <c r="W186" s="70">
        <v>121010</v>
      </c>
      <c r="X186" s="70">
        <v>6094</v>
      </c>
      <c r="Y186" s="70">
        <v>35716</v>
      </c>
      <c r="Z186" s="70">
        <v>1580</v>
      </c>
      <c r="AA186" s="70">
        <v>878</v>
      </c>
      <c r="AB186" s="39">
        <f t="shared" si="607"/>
        <v>235496</v>
      </c>
      <c r="AC186" s="86">
        <f t="shared" si="608"/>
        <v>183732</v>
      </c>
      <c r="AD186" s="88">
        <v>44881</v>
      </c>
      <c r="AE186" s="88">
        <v>138851</v>
      </c>
      <c r="AF186" s="88">
        <v>7159</v>
      </c>
      <c r="AG186" s="88">
        <v>41874</v>
      </c>
      <c r="AH186" s="88">
        <v>1690</v>
      </c>
      <c r="AI186" s="88">
        <v>1041</v>
      </c>
      <c r="AJ186" s="79">
        <f t="shared" si="609"/>
        <v>227646</v>
      </c>
      <c r="AK186" s="80">
        <f t="shared" si="610"/>
        <v>177247</v>
      </c>
      <c r="AL186" s="70">
        <v>43028</v>
      </c>
      <c r="AM186" s="70">
        <v>134219</v>
      </c>
      <c r="AN186" s="70">
        <v>6985</v>
      </c>
      <c r="AO186" s="70">
        <v>40691</v>
      </c>
      <c r="AP186" s="70">
        <v>1740</v>
      </c>
      <c r="AQ186" s="70">
        <v>983</v>
      </c>
      <c r="AR186" s="39">
        <f t="shared" si="611"/>
        <v>220130</v>
      </c>
      <c r="AS186" s="86">
        <f t="shared" si="612"/>
        <v>170219</v>
      </c>
      <c r="AT186" s="16">
        <v>41644</v>
      </c>
      <c r="AU186" s="16">
        <v>128575</v>
      </c>
      <c r="AV186" s="16">
        <v>6659</v>
      </c>
      <c r="AW186" s="16">
        <v>40635</v>
      </c>
      <c r="AX186" s="16">
        <v>1541</v>
      </c>
      <c r="AY186" s="16">
        <v>1076</v>
      </c>
      <c r="AZ186" s="79">
        <f t="shared" si="613"/>
        <v>225829</v>
      </c>
      <c r="BA186" s="80">
        <f t="shared" si="614"/>
        <v>174701</v>
      </c>
      <c r="BB186" s="70">
        <v>42380</v>
      </c>
      <c r="BC186" s="70">
        <v>132321</v>
      </c>
      <c r="BD186" s="70">
        <v>7137</v>
      </c>
      <c r="BE186" s="70">
        <v>41165</v>
      </c>
      <c r="BF186" s="70">
        <v>1700</v>
      </c>
      <c r="BG186" s="70">
        <v>1126</v>
      </c>
      <c r="BH186" s="39">
        <f t="shared" si="615"/>
        <v>218224</v>
      </c>
      <c r="BI186" s="86">
        <f t="shared" si="616"/>
        <v>169075</v>
      </c>
      <c r="BJ186" s="16">
        <v>40991</v>
      </c>
      <c r="BK186" s="16">
        <v>128084</v>
      </c>
      <c r="BL186" s="16">
        <v>6954</v>
      </c>
      <c r="BM186" s="16">
        <v>39442</v>
      </c>
      <c r="BN186" s="16">
        <v>1771</v>
      </c>
      <c r="BO186" s="16">
        <v>982</v>
      </c>
      <c r="BP186" s="79">
        <f t="shared" si="617"/>
        <v>211937</v>
      </c>
      <c r="BQ186" s="80">
        <f t="shared" si="618"/>
        <v>163105</v>
      </c>
      <c r="BR186" s="70">
        <v>38901</v>
      </c>
      <c r="BS186" s="70">
        <v>124204</v>
      </c>
      <c r="BT186" s="70">
        <v>6830</v>
      </c>
      <c r="BU186" s="70">
        <v>39340</v>
      </c>
      <c r="BV186" s="70">
        <v>1683</v>
      </c>
      <c r="BW186" s="70">
        <v>979</v>
      </c>
      <c r="BX186" s="39">
        <f t="shared" si="619"/>
        <v>227493</v>
      </c>
      <c r="BY186" s="86">
        <f t="shared" si="620"/>
        <v>175752</v>
      </c>
      <c r="BZ186" s="16">
        <v>43041</v>
      </c>
      <c r="CA186" s="16">
        <v>132711</v>
      </c>
      <c r="CB186" s="16">
        <v>6926</v>
      </c>
      <c r="CC186" s="16">
        <v>42267</v>
      </c>
      <c r="CD186" s="16">
        <v>1551</v>
      </c>
      <c r="CE186" s="16">
        <v>997</v>
      </c>
      <c r="CF186" s="79">
        <f t="shared" si="621"/>
        <v>199484</v>
      </c>
      <c r="CG186" s="80">
        <f t="shared" si="622"/>
        <v>152235</v>
      </c>
      <c r="CH186" s="70">
        <v>38012</v>
      </c>
      <c r="CI186" s="70">
        <v>114223</v>
      </c>
      <c r="CJ186" s="70">
        <v>6404</v>
      </c>
      <c r="CK186" s="70">
        <v>38373</v>
      </c>
      <c r="CL186" s="70">
        <v>1626</v>
      </c>
      <c r="CM186" s="70">
        <v>846</v>
      </c>
      <c r="CN186" s="39">
        <f t="shared" si="623"/>
        <v>232827</v>
      </c>
      <c r="CO186" s="86">
        <f t="shared" si="624"/>
        <v>180577</v>
      </c>
      <c r="CP186" s="16">
        <v>43780</v>
      </c>
      <c r="CQ186" s="16">
        <v>136797</v>
      </c>
      <c r="CR186" s="16">
        <v>7935</v>
      </c>
      <c r="CS186" s="16">
        <v>41834</v>
      </c>
      <c r="CT186" s="16">
        <v>1594</v>
      </c>
      <c r="CU186" s="16">
        <v>887</v>
      </c>
      <c r="CV186" s="79">
        <f t="shared" si="625"/>
        <v>226013</v>
      </c>
      <c r="CW186" s="80">
        <f t="shared" si="626"/>
        <v>176594</v>
      </c>
      <c r="CX186" s="70">
        <v>42511</v>
      </c>
      <c r="CY186" s="70">
        <v>134083</v>
      </c>
      <c r="CZ186" s="70">
        <v>7309</v>
      </c>
      <c r="DA186" s="70">
        <v>39643</v>
      </c>
      <c r="DB186" s="70">
        <v>1609</v>
      </c>
      <c r="DC186" s="90">
        <v>858</v>
      </c>
    </row>
    <row r="187" spans="1:107" x14ac:dyDescent="0.3">
      <c r="A187" s="156"/>
      <c r="B187" s="1">
        <v>2532</v>
      </c>
      <c r="C187" s="1" t="s">
        <v>124</v>
      </c>
      <c r="D187" s="35">
        <f t="shared" si="627"/>
        <v>1669190</v>
      </c>
      <c r="E187" s="35">
        <f t="shared" si="628"/>
        <v>1384826</v>
      </c>
      <c r="F187" s="35">
        <f t="shared" si="629"/>
        <v>306565</v>
      </c>
      <c r="G187" s="35">
        <f t="shared" si="630"/>
        <v>1078261</v>
      </c>
      <c r="H187" s="35">
        <f t="shared" si="631"/>
        <v>43227</v>
      </c>
      <c r="I187" s="35">
        <f t="shared" si="632"/>
        <v>216322</v>
      </c>
      <c r="J187" s="35">
        <f t="shared" si="633"/>
        <v>11362</v>
      </c>
      <c r="K187" s="35">
        <f t="shared" si="634"/>
        <v>13453</v>
      </c>
      <c r="L187" s="39">
        <f t="shared" si="635"/>
        <v>131327</v>
      </c>
      <c r="M187" s="86">
        <f t="shared" si="636"/>
        <v>108223</v>
      </c>
      <c r="N187" s="88">
        <v>22913</v>
      </c>
      <c r="O187" s="88">
        <v>85310</v>
      </c>
      <c r="P187" s="88">
        <v>3966</v>
      </c>
      <c r="Q187" s="88">
        <v>16846</v>
      </c>
      <c r="R187" s="88">
        <v>1140</v>
      </c>
      <c r="S187" s="88">
        <v>1152</v>
      </c>
      <c r="T187" s="79">
        <f t="shared" si="605"/>
        <v>132369</v>
      </c>
      <c r="U187" s="80">
        <f t="shared" si="606"/>
        <v>109513</v>
      </c>
      <c r="V187" s="70">
        <v>22871</v>
      </c>
      <c r="W187" s="70">
        <v>86642</v>
      </c>
      <c r="X187" s="70">
        <v>3860</v>
      </c>
      <c r="Y187" s="70">
        <v>16871</v>
      </c>
      <c r="Z187" s="70">
        <v>994</v>
      </c>
      <c r="AA187" s="70">
        <v>1131</v>
      </c>
      <c r="AB187" s="39">
        <f t="shared" si="607"/>
        <v>161147</v>
      </c>
      <c r="AC187" s="86">
        <f t="shared" si="608"/>
        <v>135449</v>
      </c>
      <c r="AD187" s="88">
        <v>31741</v>
      </c>
      <c r="AE187" s="88">
        <v>103708</v>
      </c>
      <c r="AF187" s="88">
        <v>4404</v>
      </c>
      <c r="AG187" s="88">
        <v>18962</v>
      </c>
      <c r="AH187" s="88">
        <v>1148</v>
      </c>
      <c r="AI187" s="88">
        <v>1184</v>
      </c>
      <c r="AJ187" s="79">
        <f t="shared" si="609"/>
        <v>149829</v>
      </c>
      <c r="AK187" s="80">
        <f t="shared" si="610"/>
        <v>126114</v>
      </c>
      <c r="AL187" s="70">
        <v>28966</v>
      </c>
      <c r="AM187" s="70">
        <v>97148</v>
      </c>
      <c r="AN187" s="70">
        <v>3690</v>
      </c>
      <c r="AO187" s="70">
        <v>17847</v>
      </c>
      <c r="AP187" s="70">
        <v>1035</v>
      </c>
      <c r="AQ187" s="70">
        <v>1143</v>
      </c>
      <c r="AR187" s="39">
        <f t="shared" si="611"/>
        <v>138624</v>
      </c>
      <c r="AS187" s="86">
        <f t="shared" si="612"/>
        <v>116275</v>
      </c>
      <c r="AT187" s="16">
        <v>27035</v>
      </c>
      <c r="AU187" s="16">
        <v>89240</v>
      </c>
      <c r="AV187" s="16">
        <v>3595</v>
      </c>
      <c r="AW187" s="16">
        <v>16696</v>
      </c>
      <c r="AX187" s="16">
        <v>910</v>
      </c>
      <c r="AY187" s="16">
        <v>1148</v>
      </c>
      <c r="AZ187" s="79">
        <f t="shared" si="613"/>
        <v>141794</v>
      </c>
      <c r="BA187" s="80">
        <f t="shared" si="614"/>
        <v>117872</v>
      </c>
      <c r="BB187" s="70">
        <v>25989</v>
      </c>
      <c r="BC187" s="70">
        <v>91883</v>
      </c>
      <c r="BD187" s="70">
        <v>3878</v>
      </c>
      <c r="BE187" s="70">
        <v>18002</v>
      </c>
      <c r="BF187" s="70">
        <v>812</v>
      </c>
      <c r="BG187" s="70">
        <v>1230</v>
      </c>
      <c r="BH187" s="39">
        <f t="shared" si="615"/>
        <v>131240</v>
      </c>
      <c r="BI187" s="86">
        <f t="shared" si="616"/>
        <v>107501</v>
      </c>
      <c r="BJ187" s="16">
        <v>22267</v>
      </c>
      <c r="BK187" s="16">
        <v>85234</v>
      </c>
      <c r="BL187" s="16">
        <v>3495</v>
      </c>
      <c r="BM187" s="16">
        <v>18102</v>
      </c>
      <c r="BN187" s="16">
        <v>862</v>
      </c>
      <c r="BO187" s="16">
        <v>1280</v>
      </c>
      <c r="BP187" s="79">
        <f t="shared" si="617"/>
        <v>127750</v>
      </c>
      <c r="BQ187" s="80">
        <f t="shared" si="618"/>
        <v>104441</v>
      </c>
      <c r="BR187" s="70">
        <v>22292</v>
      </c>
      <c r="BS187" s="70">
        <v>82149</v>
      </c>
      <c r="BT187" s="70">
        <v>3214</v>
      </c>
      <c r="BU187" s="70">
        <v>18162</v>
      </c>
      <c r="BV187" s="70">
        <v>850</v>
      </c>
      <c r="BW187" s="70">
        <v>1083</v>
      </c>
      <c r="BX187" s="39">
        <f t="shared" si="619"/>
        <v>143754</v>
      </c>
      <c r="BY187" s="86">
        <f t="shared" si="620"/>
        <v>118846</v>
      </c>
      <c r="BZ187" s="16">
        <v>26304</v>
      </c>
      <c r="CA187" s="16">
        <v>92542</v>
      </c>
      <c r="CB187" s="16">
        <v>3292</v>
      </c>
      <c r="CC187" s="16">
        <v>19516</v>
      </c>
      <c r="CD187" s="16">
        <v>870</v>
      </c>
      <c r="CE187" s="16">
        <v>1230</v>
      </c>
      <c r="CF187" s="79">
        <f t="shared" si="621"/>
        <v>121183</v>
      </c>
      <c r="CG187" s="80">
        <f t="shared" si="622"/>
        <v>99676</v>
      </c>
      <c r="CH187" s="70">
        <v>22670</v>
      </c>
      <c r="CI187" s="70">
        <v>77006</v>
      </c>
      <c r="CJ187" s="70">
        <v>2784</v>
      </c>
      <c r="CK187" s="70">
        <v>16905</v>
      </c>
      <c r="CL187" s="70">
        <v>849</v>
      </c>
      <c r="CM187" s="70">
        <v>969</v>
      </c>
      <c r="CN187" s="39">
        <f t="shared" si="623"/>
        <v>145234</v>
      </c>
      <c r="CO187" s="86">
        <f t="shared" si="624"/>
        <v>121928</v>
      </c>
      <c r="CP187" s="16">
        <v>26328</v>
      </c>
      <c r="CQ187" s="16">
        <v>95600</v>
      </c>
      <c r="CR187" s="16">
        <v>3622</v>
      </c>
      <c r="CS187" s="16">
        <v>17807</v>
      </c>
      <c r="CT187" s="16">
        <v>887</v>
      </c>
      <c r="CU187" s="16">
        <v>990</v>
      </c>
      <c r="CV187" s="79">
        <f t="shared" si="625"/>
        <v>144939</v>
      </c>
      <c r="CW187" s="80">
        <f t="shared" si="626"/>
        <v>118988</v>
      </c>
      <c r="CX187" s="70">
        <v>27189</v>
      </c>
      <c r="CY187" s="70">
        <v>91799</v>
      </c>
      <c r="CZ187" s="70">
        <v>3427</v>
      </c>
      <c r="DA187" s="70">
        <v>20606</v>
      </c>
      <c r="DB187" s="70">
        <v>1005</v>
      </c>
      <c r="DC187" s="90">
        <v>913</v>
      </c>
    </row>
    <row r="188" spans="1:107" x14ac:dyDescent="0.3">
      <c r="A188" s="156"/>
      <c r="B188" s="1">
        <v>2533</v>
      </c>
      <c r="C188" s="1" t="s">
        <v>125</v>
      </c>
      <c r="D188" s="35">
        <f t="shared" si="627"/>
        <v>6221474</v>
      </c>
      <c r="E188" s="35">
        <f t="shared" si="628"/>
        <v>5157290</v>
      </c>
      <c r="F188" s="35">
        <f t="shared" si="629"/>
        <v>1229692</v>
      </c>
      <c r="G188" s="35">
        <f t="shared" si="630"/>
        <v>3927598</v>
      </c>
      <c r="H188" s="35">
        <f t="shared" si="631"/>
        <v>154275</v>
      </c>
      <c r="I188" s="35">
        <f t="shared" si="632"/>
        <v>829556</v>
      </c>
      <c r="J188" s="35">
        <f t="shared" si="633"/>
        <v>67882</v>
      </c>
      <c r="K188" s="35">
        <f t="shared" si="634"/>
        <v>12471</v>
      </c>
      <c r="L188" s="39">
        <f t="shared" si="635"/>
        <v>462912</v>
      </c>
      <c r="M188" s="86">
        <f t="shared" si="636"/>
        <v>382222</v>
      </c>
      <c r="N188" s="88">
        <v>80932</v>
      </c>
      <c r="O188" s="88">
        <v>301290</v>
      </c>
      <c r="P188" s="88">
        <v>11658</v>
      </c>
      <c r="Q188" s="88">
        <v>62504</v>
      </c>
      <c r="R188" s="88">
        <v>5636</v>
      </c>
      <c r="S188" s="88">
        <v>892</v>
      </c>
      <c r="T188" s="79">
        <f t="shared" si="605"/>
        <v>478883</v>
      </c>
      <c r="U188" s="80">
        <f t="shared" si="606"/>
        <v>393467</v>
      </c>
      <c r="V188" s="70">
        <v>83576</v>
      </c>
      <c r="W188" s="70">
        <v>309891</v>
      </c>
      <c r="X188" s="70">
        <v>12251</v>
      </c>
      <c r="Y188" s="70">
        <v>66226</v>
      </c>
      <c r="Z188" s="70">
        <v>5925</v>
      </c>
      <c r="AA188" s="70">
        <v>1014</v>
      </c>
      <c r="AB188" s="39">
        <f t="shared" si="607"/>
        <v>592907</v>
      </c>
      <c r="AC188" s="86">
        <f t="shared" si="608"/>
        <v>494554</v>
      </c>
      <c r="AD188" s="88">
        <v>118868</v>
      </c>
      <c r="AE188" s="88">
        <v>375686</v>
      </c>
      <c r="AF188" s="88">
        <v>14799</v>
      </c>
      <c r="AG188" s="88">
        <v>76372</v>
      </c>
      <c r="AH188" s="88">
        <v>6157</v>
      </c>
      <c r="AI188" s="88">
        <v>1025</v>
      </c>
      <c r="AJ188" s="79">
        <f t="shared" si="609"/>
        <v>544262</v>
      </c>
      <c r="AK188" s="80">
        <f t="shared" si="610"/>
        <v>453796</v>
      </c>
      <c r="AL188" s="70">
        <v>110833</v>
      </c>
      <c r="AM188" s="70">
        <v>342963</v>
      </c>
      <c r="AN188" s="70">
        <v>13427</v>
      </c>
      <c r="AO188" s="70">
        <v>70041</v>
      </c>
      <c r="AP188" s="70">
        <v>5942</v>
      </c>
      <c r="AQ188" s="70">
        <v>1056</v>
      </c>
      <c r="AR188" s="39">
        <f t="shared" si="611"/>
        <v>514592</v>
      </c>
      <c r="AS188" s="86">
        <f t="shared" si="612"/>
        <v>425327</v>
      </c>
      <c r="AT188" s="16">
        <v>105528</v>
      </c>
      <c r="AU188" s="16">
        <v>319799</v>
      </c>
      <c r="AV188" s="16">
        <v>12554</v>
      </c>
      <c r="AW188" s="16">
        <v>70054</v>
      </c>
      <c r="AX188" s="16">
        <v>5592</v>
      </c>
      <c r="AY188" s="16">
        <v>1065</v>
      </c>
      <c r="AZ188" s="79">
        <f t="shared" si="613"/>
        <v>527212</v>
      </c>
      <c r="BA188" s="80">
        <f t="shared" si="614"/>
        <v>437498</v>
      </c>
      <c r="BB188" s="70">
        <v>104281</v>
      </c>
      <c r="BC188" s="70">
        <v>333217</v>
      </c>
      <c r="BD188" s="70">
        <v>13670</v>
      </c>
      <c r="BE188" s="70">
        <v>69972</v>
      </c>
      <c r="BF188" s="70">
        <v>5024</v>
      </c>
      <c r="BG188" s="70">
        <v>1048</v>
      </c>
      <c r="BH188" s="39">
        <f t="shared" si="615"/>
        <v>494555</v>
      </c>
      <c r="BI188" s="86">
        <f t="shared" si="616"/>
        <v>406633</v>
      </c>
      <c r="BJ188" s="16">
        <v>96395</v>
      </c>
      <c r="BK188" s="16">
        <v>310238</v>
      </c>
      <c r="BL188" s="16">
        <v>13372</v>
      </c>
      <c r="BM188" s="16">
        <v>67780</v>
      </c>
      <c r="BN188" s="16">
        <v>5729</v>
      </c>
      <c r="BO188" s="16">
        <v>1041</v>
      </c>
      <c r="BP188" s="79">
        <f t="shared" si="617"/>
        <v>490728</v>
      </c>
      <c r="BQ188" s="80">
        <f t="shared" si="618"/>
        <v>401661</v>
      </c>
      <c r="BR188" s="70">
        <v>95132</v>
      </c>
      <c r="BS188" s="70">
        <v>306529</v>
      </c>
      <c r="BT188" s="70">
        <v>12803</v>
      </c>
      <c r="BU188" s="70">
        <v>69362</v>
      </c>
      <c r="BV188" s="70">
        <v>5894</v>
      </c>
      <c r="BW188" s="70">
        <v>1008</v>
      </c>
      <c r="BX188" s="39">
        <f t="shared" si="619"/>
        <v>542065</v>
      </c>
      <c r="BY188" s="86">
        <f t="shared" si="620"/>
        <v>453311</v>
      </c>
      <c r="BZ188" s="16">
        <v>111391</v>
      </c>
      <c r="CA188" s="16">
        <v>341920</v>
      </c>
      <c r="CB188" s="16">
        <v>12215</v>
      </c>
      <c r="CC188" s="16">
        <v>70244</v>
      </c>
      <c r="CD188" s="16">
        <v>5214</v>
      </c>
      <c r="CE188" s="16">
        <v>1081</v>
      </c>
      <c r="CF188" s="79">
        <f t="shared" si="621"/>
        <v>469515</v>
      </c>
      <c r="CG188" s="80">
        <f t="shared" si="622"/>
        <v>386374</v>
      </c>
      <c r="CH188" s="70">
        <v>97248</v>
      </c>
      <c r="CI188" s="70">
        <v>289126</v>
      </c>
      <c r="CJ188" s="70">
        <v>10954</v>
      </c>
      <c r="CK188" s="70">
        <v>65454</v>
      </c>
      <c r="CL188" s="70">
        <v>5711</v>
      </c>
      <c r="CM188" s="70">
        <v>1022</v>
      </c>
      <c r="CN188" s="39">
        <f t="shared" si="623"/>
        <v>563624</v>
      </c>
      <c r="CO188" s="86">
        <f t="shared" si="624"/>
        <v>472493</v>
      </c>
      <c r="CP188" s="16">
        <v>114138</v>
      </c>
      <c r="CQ188" s="16">
        <v>358355</v>
      </c>
      <c r="CR188" s="16">
        <v>14038</v>
      </c>
      <c r="CS188" s="16">
        <v>70675</v>
      </c>
      <c r="CT188" s="16">
        <v>5296</v>
      </c>
      <c r="CU188" s="16">
        <v>1122</v>
      </c>
      <c r="CV188" s="79">
        <f t="shared" si="625"/>
        <v>540219</v>
      </c>
      <c r="CW188" s="80">
        <f t="shared" si="626"/>
        <v>449954</v>
      </c>
      <c r="CX188" s="70">
        <v>111370</v>
      </c>
      <c r="CY188" s="70">
        <v>338584</v>
      </c>
      <c r="CZ188" s="70">
        <v>12534</v>
      </c>
      <c r="DA188" s="70">
        <v>70872</v>
      </c>
      <c r="DB188" s="70">
        <v>5762</v>
      </c>
      <c r="DC188" s="90">
        <v>1097</v>
      </c>
    </row>
    <row r="189" spans="1:107" x14ac:dyDescent="0.3">
      <c r="A189" s="156"/>
      <c r="B189" s="1">
        <v>2534</v>
      </c>
      <c r="C189" s="1" t="s">
        <v>126</v>
      </c>
      <c r="D189" s="35">
        <f t="shared" si="627"/>
        <v>13445339</v>
      </c>
      <c r="E189" s="35">
        <f t="shared" si="628"/>
        <v>11704475</v>
      </c>
      <c r="F189" s="35">
        <f t="shared" si="629"/>
        <v>2527678</v>
      </c>
      <c r="G189" s="35">
        <f t="shared" si="630"/>
        <v>9176797</v>
      </c>
      <c r="H189" s="35">
        <f t="shared" si="631"/>
        <v>418938</v>
      </c>
      <c r="I189" s="35">
        <f t="shared" si="632"/>
        <v>1044507</v>
      </c>
      <c r="J189" s="35">
        <f t="shared" si="633"/>
        <v>222878</v>
      </c>
      <c r="K189" s="35">
        <f t="shared" si="634"/>
        <v>54541</v>
      </c>
      <c r="L189" s="39">
        <f t="shared" si="635"/>
        <v>1100391</v>
      </c>
      <c r="M189" s="86">
        <f t="shared" si="636"/>
        <v>958895</v>
      </c>
      <c r="N189" s="88">
        <v>204533</v>
      </c>
      <c r="O189" s="88">
        <v>754362</v>
      </c>
      <c r="P189" s="88">
        <v>33025</v>
      </c>
      <c r="Q189" s="88">
        <v>80992</v>
      </c>
      <c r="R189" s="88">
        <v>22618</v>
      </c>
      <c r="S189" s="88">
        <v>4861</v>
      </c>
      <c r="T189" s="79">
        <f t="shared" si="605"/>
        <v>1160019</v>
      </c>
      <c r="U189" s="80">
        <f t="shared" si="606"/>
        <v>1007015</v>
      </c>
      <c r="V189" s="70">
        <v>209340</v>
      </c>
      <c r="W189" s="70">
        <v>797675</v>
      </c>
      <c r="X189" s="70">
        <v>34349</v>
      </c>
      <c r="Y189" s="70">
        <v>89513</v>
      </c>
      <c r="Z189" s="70">
        <v>23550</v>
      </c>
      <c r="AA189" s="70">
        <v>5592</v>
      </c>
      <c r="AB189" s="39">
        <f t="shared" si="607"/>
        <v>1256269</v>
      </c>
      <c r="AC189" s="86">
        <f t="shared" si="608"/>
        <v>1086381</v>
      </c>
      <c r="AD189" s="88">
        <v>221128</v>
      </c>
      <c r="AE189" s="88">
        <v>865253</v>
      </c>
      <c r="AF189" s="88">
        <v>39216</v>
      </c>
      <c r="AG189" s="88">
        <v>105642</v>
      </c>
      <c r="AH189" s="88">
        <v>19329</v>
      </c>
      <c r="AI189" s="88">
        <v>5701</v>
      </c>
      <c r="AJ189" s="79">
        <f t="shared" si="609"/>
        <v>1111386</v>
      </c>
      <c r="AK189" s="80">
        <f t="shared" si="610"/>
        <v>965926</v>
      </c>
      <c r="AL189" s="70">
        <v>201403</v>
      </c>
      <c r="AM189" s="70">
        <v>764523</v>
      </c>
      <c r="AN189" s="70">
        <v>35780</v>
      </c>
      <c r="AO189" s="70">
        <v>88187</v>
      </c>
      <c r="AP189" s="70">
        <v>16916</v>
      </c>
      <c r="AQ189" s="70">
        <v>4577</v>
      </c>
      <c r="AR189" s="39">
        <f t="shared" si="611"/>
        <v>1073026</v>
      </c>
      <c r="AS189" s="86">
        <f t="shared" si="612"/>
        <v>931439</v>
      </c>
      <c r="AT189" s="16">
        <v>205854</v>
      </c>
      <c r="AU189" s="16">
        <v>725585</v>
      </c>
      <c r="AV189" s="16">
        <v>33949</v>
      </c>
      <c r="AW189" s="16">
        <v>84179</v>
      </c>
      <c r="AX189" s="16">
        <v>18264</v>
      </c>
      <c r="AY189" s="16">
        <v>5195</v>
      </c>
      <c r="AZ189" s="79">
        <f t="shared" si="613"/>
        <v>1071099</v>
      </c>
      <c r="BA189" s="80">
        <f t="shared" si="614"/>
        <v>931078</v>
      </c>
      <c r="BB189" s="70">
        <v>189119</v>
      </c>
      <c r="BC189" s="70">
        <v>741959</v>
      </c>
      <c r="BD189" s="70">
        <v>36885</v>
      </c>
      <c r="BE189" s="70">
        <v>84138</v>
      </c>
      <c r="BF189" s="70">
        <v>15036</v>
      </c>
      <c r="BG189" s="70">
        <v>3962</v>
      </c>
      <c r="BH189" s="39">
        <f t="shared" si="615"/>
        <v>1065163</v>
      </c>
      <c r="BI189" s="86">
        <f t="shared" si="616"/>
        <v>932289</v>
      </c>
      <c r="BJ189" s="16">
        <v>200817</v>
      </c>
      <c r="BK189" s="16">
        <v>731472</v>
      </c>
      <c r="BL189" s="16">
        <v>36186</v>
      </c>
      <c r="BM189" s="16">
        <v>76474</v>
      </c>
      <c r="BN189" s="16">
        <v>16168</v>
      </c>
      <c r="BO189" s="16">
        <v>4046</v>
      </c>
      <c r="BP189" s="79">
        <f t="shared" si="617"/>
        <v>1083177</v>
      </c>
      <c r="BQ189" s="80">
        <f t="shared" si="618"/>
        <v>943536</v>
      </c>
      <c r="BR189" s="70">
        <v>210095</v>
      </c>
      <c r="BS189" s="70">
        <v>733441</v>
      </c>
      <c r="BT189" s="70">
        <v>35467</v>
      </c>
      <c r="BU189" s="70">
        <v>79269</v>
      </c>
      <c r="BV189" s="70">
        <v>21060</v>
      </c>
      <c r="BW189" s="70">
        <v>3845</v>
      </c>
      <c r="BX189" s="39">
        <f t="shared" si="619"/>
        <v>1104234</v>
      </c>
      <c r="BY189" s="86">
        <f t="shared" si="620"/>
        <v>961214</v>
      </c>
      <c r="BZ189" s="16">
        <v>201657</v>
      </c>
      <c r="CA189" s="16">
        <v>759557</v>
      </c>
      <c r="CB189" s="16">
        <v>32295</v>
      </c>
      <c r="CC189" s="16">
        <v>91482</v>
      </c>
      <c r="CD189" s="16">
        <v>15244</v>
      </c>
      <c r="CE189" s="16">
        <v>3999</v>
      </c>
      <c r="CF189" s="79">
        <f t="shared" si="621"/>
        <v>1028524</v>
      </c>
      <c r="CG189" s="80">
        <f t="shared" si="622"/>
        <v>886743</v>
      </c>
      <c r="CH189" s="70">
        <v>210117</v>
      </c>
      <c r="CI189" s="70">
        <v>676626</v>
      </c>
      <c r="CJ189" s="70">
        <v>29365</v>
      </c>
      <c r="CK189" s="70">
        <v>86747</v>
      </c>
      <c r="CL189" s="70">
        <v>21700</v>
      </c>
      <c r="CM189" s="70">
        <v>3969</v>
      </c>
      <c r="CN189" s="39">
        <f t="shared" si="623"/>
        <v>1167639</v>
      </c>
      <c r="CO189" s="86">
        <f t="shared" si="624"/>
        <v>1022072</v>
      </c>
      <c r="CP189" s="16">
        <v>220223</v>
      </c>
      <c r="CQ189" s="16">
        <v>801849</v>
      </c>
      <c r="CR189" s="16">
        <v>37343</v>
      </c>
      <c r="CS189" s="16">
        <v>88829</v>
      </c>
      <c r="CT189" s="16">
        <v>14860</v>
      </c>
      <c r="CU189" s="16">
        <v>4535</v>
      </c>
      <c r="CV189" s="79">
        <f t="shared" si="625"/>
        <v>1224412</v>
      </c>
      <c r="CW189" s="80">
        <f t="shared" si="626"/>
        <v>1077887</v>
      </c>
      <c r="CX189" s="70">
        <v>253392</v>
      </c>
      <c r="CY189" s="70">
        <v>824495</v>
      </c>
      <c r="CZ189" s="70">
        <v>35078</v>
      </c>
      <c r="DA189" s="70">
        <v>89055</v>
      </c>
      <c r="DB189" s="70">
        <v>18133</v>
      </c>
      <c r="DC189" s="90">
        <v>4259</v>
      </c>
    </row>
    <row r="190" spans="1:107" x14ac:dyDescent="0.3">
      <c r="A190" s="156"/>
      <c r="B190" s="1">
        <v>2535</v>
      </c>
      <c r="C190" s="1" t="s">
        <v>127</v>
      </c>
      <c r="D190" s="35">
        <f t="shared" si="627"/>
        <v>5283738</v>
      </c>
      <c r="E190" s="35">
        <f t="shared" si="628"/>
        <v>3553228</v>
      </c>
      <c r="F190" s="35">
        <f t="shared" si="629"/>
        <v>979994</v>
      </c>
      <c r="G190" s="35">
        <f t="shared" si="630"/>
        <v>2573234</v>
      </c>
      <c r="H190" s="35">
        <f t="shared" si="631"/>
        <v>147095</v>
      </c>
      <c r="I190" s="35">
        <f t="shared" si="632"/>
        <v>1467390</v>
      </c>
      <c r="J190" s="35">
        <f t="shared" si="633"/>
        <v>90768</v>
      </c>
      <c r="K190" s="35">
        <f t="shared" si="634"/>
        <v>25257</v>
      </c>
      <c r="L190" s="39">
        <f t="shared" si="635"/>
        <v>410146</v>
      </c>
      <c r="M190" s="86">
        <f t="shared" si="636"/>
        <v>274141</v>
      </c>
      <c r="N190" s="88">
        <v>79320</v>
      </c>
      <c r="O190" s="88">
        <v>194821</v>
      </c>
      <c r="P190" s="88">
        <v>11510</v>
      </c>
      <c r="Q190" s="88">
        <v>114518</v>
      </c>
      <c r="R190" s="88">
        <v>8179</v>
      </c>
      <c r="S190" s="88">
        <v>1798</v>
      </c>
      <c r="T190" s="79">
        <f t="shared" si="605"/>
        <v>419635</v>
      </c>
      <c r="U190" s="80">
        <f t="shared" si="606"/>
        <v>281193</v>
      </c>
      <c r="V190" s="70">
        <v>78406</v>
      </c>
      <c r="W190" s="70">
        <v>202787</v>
      </c>
      <c r="X190" s="70">
        <v>12040</v>
      </c>
      <c r="Y190" s="70">
        <v>116744</v>
      </c>
      <c r="Z190" s="70">
        <v>7852</v>
      </c>
      <c r="AA190" s="70">
        <v>1806</v>
      </c>
      <c r="AB190" s="39">
        <f t="shared" si="607"/>
        <v>463699</v>
      </c>
      <c r="AC190" s="86">
        <f t="shared" si="608"/>
        <v>306155</v>
      </c>
      <c r="AD190" s="88">
        <v>83307</v>
      </c>
      <c r="AE190" s="88">
        <v>222848</v>
      </c>
      <c r="AF190" s="88">
        <v>13570</v>
      </c>
      <c r="AG190" s="88">
        <v>133603</v>
      </c>
      <c r="AH190" s="88">
        <v>8021</v>
      </c>
      <c r="AI190" s="88">
        <v>2350</v>
      </c>
      <c r="AJ190" s="79">
        <f t="shared" si="609"/>
        <v>425855</v>
      </c>
      <c r="AK190" s="80">
        <f t="shared" si="610"/>
        <v>284930</v>
      </c>
      <c r="AL190" s="70">
        <v>80724</v>
      </c>
      <c r="AM190" s="70">
        <v>204206</v>
      </c>
      <c r="AN190" s="70">
        <v>12488</v>
      </c>
      <c r="AO190" s="70">
        <v>118661</v>
      </c>
      <c r="AP190" s="70">
        <v>7551</v>
      </c>
      <c r="AQ190" s="70">
        <v>2225</v>
      </c>
      <c r="AR190" s="39">
        <f t="shared" si="611"/>
        <v>430165</v>
      </c>
      <c r="AS190" s="86">
        <f t="shared" si="612"/>
        <v>285122</v>
      </c>
      <c r="AT190" s="16">
        <v>80585</v>
      </c>
      <c r="AU190" s="16">
        <v>204537</v>
      </c>
      <c r="AV190" s="16">
        <v>12297</v>
      </c>
      <c r="AW190" s="16">
        <v>123092</v>
      </c>
      <c r="AX190" s="16">
        <v>7282</v>
      </c>
      <c r="AY190" s="16">
        <v>2372</v>
      </c>
      <c r="AZ190" s="79">
        <f t="shared" si="613"/>
        <v>425264</v>
      </c>
      <c r="BA190" s="80">
        <f t="shared" si="614"/>
        <v>282587</v>
      </c>
      <c r="BB190" s="70">
        <v>74843</v>
      </c>
      <c r="BC190" s="70">
        <v>207744</v>
      </c>
      <c r="BD190" s="70">
        <v>12838</v>
      </c>
      <c r="BE190" s="70">
        <v>121473</v>
      </c>
      <c r="BF190" s="70">
        <v>5998</v>
      </c>
      <c r="BG190" s="70">
        <v>2368</v>
      </c>
      <c r="BH190" s="39">
        <f t="shared" si="615"/>
        <v>444157</v>
      </c>
      <c r="BI190" s="86">
        <f t="shared" si="616"/>
        <v>299856</v>
      </c>
      <c r="BJ190" s="16">
        <v>82403</v>
      </c>
      <c r="BK190" s="16">
        <v>217453</v>
      </c>
      <c r="BL190" s="16">
        <v>13071</v>
      </c>
      <c r="BM190" s="16">
        <v>122178</v>
      </c>
      <c r="BN190" s="16">
        <v>6891</v>
      </c>
      <c r="BO190" s="16">
        <v>2161</v>
      </c>
      <c r="BP190" s="79">
        <f t="shared" si="617"/>
        <v>442144</v>
      </c>
      <c r="BQ190" s="80">
        <f t="shared" si="618"/>
        <v>295590</v>
      </c>
      <c r="BR190" s="70">
        <v>82728</v>
      </c>
      <c r="BS190" s="70">
        <v>212862</v>
      </c>
      <c r="BT190" s="70">
        <v>11958</v>
      </c>
      <c r="BU190" s="70">
        <v>123972</v>
      </c>
      <c r="BV190" s="70">
        <v>8526</v>
      </c>
      <c r="BW190" s="70">
        <v>2098</v>
      </c>
      <c r="BX190" s="39">
        <f t="shared" si="619"/>
        <v>443351</v>
      </c>
      <c r="BY190" s="86">
        <f t="shared" si="620"/>
        <v>299193</v>
      </c>
      <c r="BZ190" s="16">
        <v>80193</v>
      </c>
      <c r="CA190" s="16">
        <v>219000</v>
      </c>
      <c r="CB190" s="16">
        <v>11589</v>
      </c>
      <c r="CC190" s="16">
        <v>123923</v>
      </c>
      <c r="CD190" s="16">
        <v>6600</v>
      </c>
      <c r="CE190" s="16">
        <v>2046</v>
      </c>
      <c r="CF190" s="79">
        <f t="shared" si="621"/>
        <v>428933</v>
      </c>
      <c r="CG190" s="80">
        <f t="shared" si="622"/>
        <v>289046</v>
      </c>
      <c r="CH190" s="70">
        <v>82149</v>
      </c>
      <c r="CI190" s="70">
        <v>206897</v>
      </c>
      <c r="CJ190" s="70">
        <v>10631</v>
      </c>
      <c r="CK190" s="70">
        <v>118616</v>
      </c>
      <c r="CL190" s="70">
        <v>8785</v>
      </c>
      <c r="CM190" s="70">
        <v>1855</v>
      </c>
      <c r="CN190" s="39">
        <f t="shared" si="623"/>
        <v>460563</v>
      </c>
      <c r="CO190" s="86">
        <f t="shared" si="624"/>
        <v>316481</v>
      </c>
      <c r="CP190" s="16">
        <v>84666</v>
      </c>
      <c r="CQ190" s="16">
        <v>231815</v>
      </c>
      <c r="CR190" s="16">
        <v>12791</v>
      </c>
      <c r="CS190" s="16">
        <v>121848</v>
      </c>
      <c r="CT190" s="16">
        <v>7272</v>
      </c>
      <c r="CU190" s="16">
        <v>2171</v>
      </c>
      <c r="CV190" s="79">
        <f t="shared" si="625"/>
        <v>489826</v>
      </c>
      <c r="CW190" s="80">
        <f t="shared" si="626"/>
        <v>338934</v>
      </c>
      <c r="CX190" s="70">
        <v>90670</v>
      </c>
      <c r="CY190" s="70">
        <v>248264</v>
      </c>
      <c r="CZ190" s="70">
        <v>12312</v>
      </c>
      <c r="DA190" s="70">
        <v>128762</v>
      </c>
      <c r="DB190" s="70">
        <v>7811</v>
      </c>
      <c r="DC190" s="90">
        <v>2007</v>
      </c>
    </row>
    <row r="191" spans="1:107" x14ac:dyDescent="0.3">
      <c r="A191" s="156"/>
      <c r="B191" s="1">
        <v>2536</v>
      </c>
      <c r="C191" s="1" t="s">
        <v>128</v>
      </c>
      <c r="D191" s="35">
        <f t="shared" si="627"/>
        <v>1802416</v>
      </c>
      <c r="E191" s="35">
        <f t="shared" si="628"/>
        <v>1184442</v>
      </c>
      <c r="F191" s="35">
        <f t="shared" si="629"/>
        <v>307254</v>
      </c>
      <c r="G191" s="35">
        <f t="shared" si="630"/>
        <v>877188</v>
      </c>
      <c r="H191" s="35">
        <f t="shared" si="631"/>
        <v>87203</v>
      </c>
      <c r="I191" s="35">
        <f t="shared" si="632"/>
        <v>501853</v>
      </c>
      <c r="J191" s="35">
        <f t="shared" si="633"/>
        <v>20701</v>
      </c>
      <c r="K191" s="35">
        <f t="shared" si="634"/>
        <v>8217</v>
      </c>
      <c r="L191" s="39">
        <f t="shared" si="635"/>
        <v>142674</v>
      </c>
      <c r="M191" s="86">
        <f t="shared" si="636"/>
        <v>94198</v>
      </c>
      <c r="N191" s="88">
        <v>24800</v>
      </c>
      <c r="O191" s="88">
        <v>69398</v>
      </c>
      <c r="P191" s="88">
        <v>6958</v>
      </c>
      <c r="Q191" s="88">
        <v>38845</v>
      </c>
      <c r="R191" s="88">
        <v>1868</v>
      </c>
      <c r="S191" s="88">
        <v>805</v>
      </c>
      <c r="T191" s="79">
        <f t="shared" si="605"/>
        <v>146416</v>
      </c>
      <c r="U191" s="80">
        <f t="shared" si="606"/>
        <v>97715</v>
      </c>
      <c r="V191" s="70">
        <v>25453</v>
      </c>
      <c r="W191" s="70">
        <v>72262</v>
      </c>
      <c r="X191" s="70">
        <v>7492</v>
      </c>
      <c r="Y191" s="70">
        <v>38549</v>
      </c>
      <c r="Z191" s="70">
        <v>1946</v>
      </c>
      <c r="AA191" s="70">
        <v>714</v>
      </c>
      <c r="AB191" s="39">
        <f t="shared" si="607"/>
        <v>166514</v>
      </c>
      <c r="AC191" s="86">
        <f t="shared" si="608"/>
        <v>109633</v>
      </c>
      <c r="AD191" s="88">
        <v>28151</v>
      </c>
      <c r="AE191" s="88">
        <v>81482</v>
      </c>
      <c r="AF191" s="88">
        <v>8440</v>
      </c>
      <c r="AG191" s="88">
        <v>45684</v>
      </c>
      <c r="AH191" s="88">
        <v>2048</v>
      </c>
      <c r="AI191" s="88">
        <v>709</v>
      </c>
      <c r="AJ191" s="79">
        <f t="shared" si="609"/>
        <v>153022</v>
      </c>
      <c r="AK191" s="80">
        <f t="shared" si="610"/>
        <v>100622</v>
      </c>
      <c r="AL191" s="70">
        <v>26498</v>
      </c>
      <c r="AM191" s="70">
        <v>74124</v>
      </c>
      <c r="AN191" s="70">
        <v>7737</v>
      </c>
      <c r="AO191" s="70">
        <v>42117</v>
      </c>
      <c r="AP191" s="70">
        <v>1830</v>
      </c>
      <c r="AQ191" s="70">
        <v>716</v>
      </c>
      <c r="AR191" s="39">
        <f t="shared" si="611"/>
        <v>151682</v>
      </c>
      <c r="AS191" s="86">
        <f t="shared" si="612"/>
        <v>98906</v>
      </c>
      <c r="AT191" s="16">
        <v>25741</v>
      </c>
      <c r="AU191" s="16">
        <v>73165</v>
      </c>
      <c r="AV191" s="16">
        <v>7407</v>
      </c>
      <c r="AW191" s="16">
        <v>43109</v>
      </c>
      <c r="AX191" s="16">
        <v>1645</v>
      </c>
      <c r="AY191" s="16">
        <v>615</v>
      </c>
      <c r="AZ191" s="79">
        <f t="shared" si="613"/>
        <v>151818</v>
      </c>
      <c r="BA191" s="80">
        <f t="shared" si="614"/>
        <v>98724</v>
      </c>
      <c r="BB191" s="70">
        <v>25322</v>
      </c>
      <c r="BC191" s="70">
        <v>73402</v>
      </c>
      <c r="BD191" s="70">
        <v>7559</v>
      </c>
      <c r="BE191" s="70">
        <v>43340</v>
      </c>
      <c r="BF191" s="70">
        <v>1467</v>
      </c>
      <c r="BG191" s="70">
        <v>728</v>
      </c>
      <c r="BH191" s="39">
        <f t="shared" si="615"/>
        <v>144618</v>
      </c>
      <c r="BI191" s="86">
        <f t="shared" si="616"/>
        <v>94606</v>
      </c>
      <c r="BJ191" s="16">
        <v>24104</v>
      </c>
      <c r="BK191" s="16">
        <v>70502</v>
      </c>
      <c r="BL191" s="16">
        <v>7179</v>
      </c>
      <c r="BM191" s="16">
        <v>40621</v>
      </c>
      <c r="BN191" s="16">
        <v>1579</v>
      </c>
      <c r="BO191" s="16">
        <v>633</v>
      </c>
      <c r="BP191" s="79">
        <f t="shared" si="617"/>
        <v>145598</v>
      </c>
      <c r="BQ191" s="80">
        <f t="shared" si="618"/>
        <v>94724</v>
      </c>
      <c r="BR191" s="70">
        <v>24572</v>
      </c>
      <c r="BS191" s="70">
        <v>70152</v>
      </c>
      <c r="BT191" s="70">
        <v>6939</v>
      </c>
      <c r="BU191" s="70">
        <v>41511</v>
      </c>
      <c r="BV191" s="70">
        <v>1798</v>
      </c>
      <c r="BW191" s="70">
        <v>626</v>
      </c>
      <c r="BX191" s="39">
        <f t="shared" si="619"/>
        <v>157645</v>
      </c>
      <c r="BY191" s="86">
        <f t="shared" si="620"/>
        <v>102148</v>
      </c>
      <c r="BZ191" s="16">
        <v>25739</v>
      </c>
      <c r="CA191" s="16">
        <v>76409</v>
      </c>
      <c r="CB191" s="16">
        <v>6878</v>
      </c>
      <c r="CC191" s="16">
        <v>46324</v>
      </c>
      <c r="CD191" s="16">
        <v>1534</v>
      </c>
      <c r="CE191" s="16">
        <v>761</v>
      </c>
      <c r="CF191" s="79">
        <f t="shared" si="621"/>
        <v>133179</v>
      </c>
      <c r="CG191" s="80">
        <f t="shared" si="622"/>
        <v>87254</v>
      </c>
      <c r="CH191" s="70">
        <v>23241</v>
      </c>
      <c r="CI191" s="70">
        <v>64013</v>
      </c>
      <c r="CJ191" s="70">
        <v>5977</v>
      </c>
      <c r="CK191" s="70">
        <v>37682</v>
      </c>
      <c r="CL191" s="70">
        <v>1676</v>
      </c>
      <c r="CM191" s="70">
        <v>590</v>
      </c>
      <c r="CN191" s="39">
        <f t="shared" si="623"/>
        <v>156526</v>
      </c>
      <c r="CO191" s="86">
        <f t="shared" si="624"/>
        <v>104480</v>
      </c>
      <c r="CP191" s="16">
        <v>26773</v>
      </c>
      <c r="CQ191" s="16">
        <v>77707</v>
      </c>
      <c r="CR191" s="16">
        <v>7552</v>
      </c>
      <c r="CS191" s="16">
        <v>42200</v>
      </c>
      <c r="CT191" s="16">
        <v>1615</v>
      </c>
      <c r="CU191" s="16">
        <v>679</v>
      </c>
      <c r="CV191" s="79">
        <f t="shared" si="625"/>
        <v>152724</v>
      </c>
      <c r="CW191" s="80">
        <f t="shared" si="626"/>
        <v>101432</v>
      </c>
      <c r="CX191" s="70">
        <v>26860</v>
      </c>
      <c r="CY191" s="70">
        <v>74572</v>
      </c>
      <c r="CZ191" s="70">
        <v>7085</v>
      </c>
      <c r="DA191" s="70">
        <v>41871</v>
      </c>
      <c r="DB191" s="70">
        <v>1695</v>
      </c>
      <c r="DC191" s="90">
        <v>641</v>
      </c>
    </row>
    <row r="192" spans="1:107" x14ac:dyDescent="0.3">
      <c r="A192" s="156"/>
      <c r="B192" s="1">
        <v>2537</v>
      </c>
      <c r="C192" s="1" t="s">
        <v>355</v>
      </c>
      <c r="D192" s="35">
        <f t="shared" si="627"/>
        <v>1034688</v>
      </c>
      <c r="E192" s="35">
        <f t="shared" si="628"/>
        <v>847146</v>
      </c>
      <c r="F192" s="35">
        <f t="shared" si="629"/>
        <v>243416</v>
      </c>
      <c r="G192" s="35">
        <f t="shared" si="630"/>
        <v>603730</v>
      </c>
      <c r="H192" s="35">
        <f t="shared" si="631"/>
        <v>34368</v>
      </c>
      <c r="I192" s="35">
        <f t="shared" si="632"/>
        <v>121329</v>
      </c>
      <c r="J192" s="35">
        <f t="shared" si="633"/>
        <v>23600</v>
      </c>
      <c r="K192" s="35">
        <f t="shared" si="634"/>
        <v>8245</v>
      </c>
      <c r="L192" s="39">
        <f t="shared" si="635"/>
        <v>87996</v>
      </c>
      <c r="M192" s="86">
        <f t="shared" si="636"/>
        <v>72485</v>
      </c>
      <c r="N192" s="88">
        <v>20160</v>
      </c>
      <c r="O192" s="88">
        <v>52325</v>
      </c>
      <c r="P192" s="88">
        <v>2670</v>
      </c>
      <c r="Q192" s="88">
        <v>9688</v>
      </c>
      <c r="R192" s="88">
        <v>2229</v>
      </c>
      <c r="S192" s="88">
        <v>924</v>
      </c>
      <c r="T192" s="79">
        <f t="shared" si="605"/>
        <v>86501</v>
      </c>
      <c r="U192" s="80">
        <f t="shared" si="606"/>
        <v>70944</v>
      </c>
      <c r="V192" s="70">
        <v>19728</v>
      </c>
      <c r="W192" s="70">
        <v>51216</v>
      </c>
      <c r="X192" s="70">
        <v>2821</v>
      </c>
      <c r="Y192" s="70">
        <v>9662</v>
      </c>
      <c r="Z192" s="70">
        <v>2236</v>
      </c>
      <c r="AA192" s="70">
        <v>838</v>
      </c>
      <c r="AB192" s="39">
        <f t="shared" si="607"/>
        <v>95272</v>
      </c>
      <c r="AC192" s="86">
        <f t="shared" si="608"/>
        <v>77816</v>
      </c>
      <c r="AD192" s="88">
        <v>22254</v>
      </c>
      <c r="AE192" s="88">
        <v>55562</v>
      </c>
      <c r="AF192" s="88">
        <v>3227</v>
      </c>
      <c r="AG192" s="88">
        <v>10991</v>
      </c>
      <c r="AH192" s="88">
        <v>2415</v>
      </c>
      <c r="AI192" s="88">
        <v>823</v>
      </c>
      <c r="AJ192" s="79">
        <f t="shared" si="609"/>
        <v>88563</v>
      </c>
      <c r="AK192" s="80">
        <f t="shared" si="610"/>
        <v>72674</v>
      </c>
      <c r="AL192" s="70">
        <v>20988</v>
      </c>
      <c r="AM192" s="70">
        <v>51686</v>
      </c>
      <c r="AN192" s="70">
        <v>3055</v>
      </c>
      <c r="AO192" s="70">
        <v>10106</v>
      </c>
      <c r="AP192" s="70">
        <v>2036</v>
      </c>
      <c r="AQ192" s="70">
        <v>692</v>
      </c>
      <c r="AR192" s="39">
        <f t="shared" si="611"/>
        <v>83730</v>
      </c>
      <c r="AS192" s="86">
        <f t="shared" si="612"/>
        <v>68748</v>
      </c>
      <c r="AT192" s="16">
        <v>20126</v>
      </c>
      <c r="AU192" s="16">
        <v>48622</v>
      </c>
      <c r="AV192" s="16">
        <v>2849</v>
      </c>
      <c r="AW192" s="16">
        <v>9718</v>
      </c>
      <c r="AX192" s="16">
        <v>1797</v>
      </c>
      <c r="AY192" s="16">
        <v>618</v>
      </c>
      <c r="AZ192" s="79">
        <f t="shared" si="613"/>
        <v>86538</v>
      </c>
      <c r="BA192" s="80">
        <f t="shared" si="614"/>
        <v>70850</v>
      </c>
      <c r="BB192" s="70">
        <v>20335</v>
      </c>
      <c r="BC192" s="70">
        <v>50515</v>
      </c>
      <c r="BD192" s="70">
        <v>2996</v>
      </c>
      <c r="BE192" s="70">
        <v>10186</v>
      </c>
      <c r="BF192" s="70">
        <v>1636</v>
      </c>
      <c r="BG192" s="70">
        <v>870</v>
      </c>
      <c r="BH192" s="39">
        <f t="shared" si="615"/>
        <v>86175</v>
      </c>
      <c r="BI192" s="86">
        <f t="shared" si="616"/>
        <v>69715</v>
      </c>
      <c r="BJ192" s="16">
        <v>19144</v>
      </c>
      <c r="BK192" s="16">
        <v>50571</v>
      </c>
      <c r="BL192" s="16">
        <v>3091</v>
      </c>
      <c r="BM192" s="16">
        <v>10974</v>
      </c>
      <c r="BN192" s="16">
        <v>1582</v>
      </c>
      <c r="BO192" s="16">
        <v>813</v>
      </c>
      <c r="BP192" s="79">
        <f t="shared" si="617"/>
        <v>86106</v>
      </c>
      <c r="BQ192" s="80">
        <f t="shared" si="618"/>
        <v>69685</v>
      </c>
      <c r="BR192" s="70">
        <v>19755</v>
      </c>
      <c r="BS192" s="70">
        <v>49930</v>
      </c>
      <c r="BT192" s="70">
        <v>3062</v>
      </c>
      <c r="BU192" s="70">
        <v>10893</v>
      </c>
      <c r="BV192" s="70">
        <v>1958</v>
      </c>
      <c r="BW192" s="70">
        <v>508</v>
      </c>
      <c r="BX192" s="39">
        <f t="shared" si="619"/>
        <v>86315</v>
      </c>
      <c r="BY192" s="86">
        <f t="shared" si="620"/>
        <v>71087</v>
      </c>
      <c r="BZ192" s="16">
        <v>20077</v>
      </c>
      <c r="CA192" s="16">
        <v>51010</v>
      </c>
      <c r="CB192" s="16">
        <v>2666</v>
      </c>
      <c r="CC192" s="16">
        <v>10406</v>
      </c>
      <c r="CD192" s="16">
        <v>1723</v>
      </c>
      <c r="CE192" s="16">
        <v>433</v>
      </c>
      <c r="CF192" s="79">
        <f t="shared" si="621"/>
        <v>71406</v>
      </c>
      <c r="CG192" s="80">
        <f t="shared" si="622"/>
        <v>58321</v>
      </c>
      <c r="CH192" s="70">
        <v>18381</v>
      </c>
      <c r="CI192" s="70">
        <v>39940</v>
      </c>
      <c r="CJ192" s="70">
        <v>2167</v>
      </c>
      <c r="CK192" s="70">
        <v>8651</v>
      </c>
      <c r="CL192" s="70">
        <v>1805</v>
      </c>
      <c r="CM192" s="70">
        <v>462</v>
      </c>
      <c r="CN192" s="39">
        <f t="shared" si="623"/>
        <v>88029</v>
      </c>
      <c r="CO192" s="86">
        <f t="shared" si="624"/>
        <v>72355</v>
      </c>
      <c r="CP192" s="16">
        <v>20733</v>
      </c>
      <c r="CQ192" s="16">
        <v>51622</v>
      </c>
      <c r="CR192" s="16">
        <v>2954</v>
      </c>
      <c r="CS192" s="16">
        <v>9941</v>
      </c>
      <c r="CT192" s="16">
        <v>2068</v>
      </c>
      <c r="CU192" s="16">
        <v>711</v>
      </c>
      <c r="CV192" s="79">
        <f t="shared" si="625"/>
        <v>88057</v>
      </c>
      <c r="CW192" s="80">
        <f t="shared" si="626"/>
        <v>72466</v>
      </c>
      <c r="CX192" s="70">
        <v>21735</v>
      </c>
      <c r="CY192" s="70">
        <v>50731</v>
      </c>
      <c r="CZ192" s="70">
        <v>2810</v>
      </c>
      <c r="DA192" s="70">
        <v>10113</v>
      </c>
      <c r="DB192" s="70">
        <v>2115</v>
      </c>
      <c r="DC192" s="90">
        <v>553</v>
      </c>
    </row>
    <row r="193" spans="1:107" x14ac:dyDescent="0.3">
      <c r="A193" s="156"/>
      <c r="B193" s="1">
        <v>2538</v>
      </c>
      <c r="C193" s="1" t="s">
        <v>129</v>
      </c>
      <c r="D193" s="35">
        <f t="shared" si="627"/>
        <v>1496579</v>
      </c>
      <c r="E193" s="35">
        <f t="shared" si="628"/>
        <v>1095658</v>
      </c>
      <c r="F193" s="35">
        <f t="shared" si="629"/>
        <v>307603</v>
      </c>
      <c r="G193" s="35">
        <f t="shared" si="630"/>
        <v>788055</v>
      </c>
      <c r="H193" s="35">
        <f t="shared" si="631"/>
        <v>51836</v>
      </c>
      <c r="I193" s="35">
        <f t="shared" si="632"/>
        <v>320211</v>
      </c>
      <c r="J193" s="35">
        <f t="shared" si="633"/>
        <v>16149</v>
      </c>
      <c r="K193" s="35">
        <f t="shared" si="634"/>
        <v>12725</v>
      </c>
      <c r="L193" s="39">
        <f t="shared" si="635"/>
        <v>113675</v>
      </c>
      <c r="M193" s="86">
        <f t="shared" si="636"/>
        <v>83703</v>
      </c>
      <c r="N193" s="88">
        <v>23768</v>
      </c>
      <c r="O193" s="88">
        <v>59935</v>
      </c>
      <c r="P193" s="88">
        <v>3701</v>
      </c>
      <c r="Q193" s="88">
        <v>23967</v>
      </c>
      <c r="R193" s="88">
        <v>1477</v>
      </c>
      <c r="S193" s="88">
        <v>827</v>
      </c>
      <c r="T193" s="79">
        <f t="shared" si="605"/>
        <v>114350</v>
      </c>
      <c r="U193" s="80">
        <f t="shared" si="606"/>
        <v>83897</v>
      </c>
      <c r="V193" s="70">
        <v>23191</v>
      </c>
      <c r="W193" s="70">
        <v>60706</v>
      </c>
      <c r="X193" s="70">
        <v>3948</v>
      </c>
      <c r="Y193" s="70">
        <v>24256</v>
      </c>
      <c r="Z193" s="70">
        <v>1335</v>
      </c>
      <c r="AA193" s="70">
        <v>914</v>
      </c>
      <c r="AB193" s="39">
        <f t="shared" si="607"/>
        <v>133831</v>
      </c>
      <c r="AC193" s="86">
        <f t="shared" si="608"/>
        <v>98405</v>
      </c>
      <c r="AD193" s="88">
        <v>28209</v>
      </c>
      <c r="AE193" s="88">
        <v>70196</v>
      </c>
      <c r="AF193" s="88">
        <v>4966</v>
      </c>
      <c r="AG193" s="88">
        <v>28012</v>
      </c>
      <c r="AH193" s="88">
        <v>1248</v>
      </c>
      <c r="AI193" s="88">
        <v>1200</v>
      </c>
      <c r="AJ193" s="79">
        <f t="shared" si="609"/>
        <v>128792</v>
      </c>
      <c r="AK193" s="80">
        <f t="shared" si="610"/>
        <v>93971</v>
      </c>
      <c r="AL193" s="70">
        <v>27094</v>
      </c>
      <c r="AM193" s="70">
        <v>66877</v>
      </c>
      <c r="AN193" s="70">
        <v>4751</v>
      </c>
      <c r="AO193" s="70">
        <v>27594</v>
      </c>
      <c r="AP193" s="70">
        <v>1349</v>
      </c>
      <c r="AQ193" s="70">
        <v>1127</v>
      </c>
      <c r="AR193" s="39">
        <f t="shared" si="611"/>
        <v>128702</v>
      </c>
      <c r="AS193" s="86">
        <f t="shared" si="612"/>
        <v>93616</v>
      </c>
      <c r="AT193" s="16">
        <v>27447</v>
      </c>
      <c r="AU193" s="16">
        <v>66169</v>
      </c>
      <c r="AV193" s="16">
        <v>4437</v>
      </c>
      <c r="AW193" s="16">
        <v>28061</v>
      </c>
      <c r="AX193" s="16">
        <v>1514</v>
      </c>
      <c r="AY193" s="16">
        <v>1074</v>
      </c>
      <c r="AZ193" s="79">
        <f t="shared" si="613"/>
        <v>127670</v>
      </c>
      <c r="BA193" s="80">
        <f t="shared" si="614"/>
        <v>92745</v>
      </c>
      <c r="BB193" s="70">
        <v>25877</v>
      </c>
      <c r="BC193" s="70">
        <v>66868</v>
      </c>
      <c r="BD193" s="70">
        <v>4582</v>
      </c>
      <c r="BE193" s="70">
        <v>27873</v>
      </c>
      <c r="BF193" s="70">
        <v>1304</v>
      </c>
      <c r="BG193" s="70">
        <v>1166</v>
      </c>
      <c r="BH193" s="39">
        <f t="shared" si="615"/>
        <v>123611</v>
      </c>
      <c r="BI193" s="86">
        <f t="shared" si="616"/>
        <v>89867</v>
      </c>
      <c r="BJ193" s="16">
        <v>25399</v>
      </c>
      <c r="BK193" s="16">
        <v>64468</v>
      </c>
      <c r="BL193" s="16">
        <v>4451</v>
      </c>
      <c r="BM193" s="16">
        <v>26815</v>
      </c>
      <c r="BN193" s="16">
        <v>1409</v>
      </c>
      <c r="BO193" s="16">
        <v>1069</v>
      </c>
      <c r="BP193" s="79">
        <f t="shared" si="617"/>
        <v>120951</v>
      </c>
      <c r="BQ193" s="80">
        <f t="shared" si="618"/>
        <v>86987</v>
      </c>
      <c r="BR193" s="70">
        <v>24632</v>
      </c>
      <c r="BS193" s="70">
        <v>62355</v>
      </c>
      <c r="BT193" s="70">
        <v>4206</v>
      </c>
      <c r="BU193" s="70">
        <v>27346</v>
      </c>
      <c r="BV193" s="70">
        <v>1404</v>
      </c>
      <c r="BW193" s="70">
        <v>1008</v>
      </c>
      <c r="BX193" s="39">
        <f t="shared" si="619"/>
        <v>130199</v>
      </c>
      <c r="BY193" s="86">
        <f t="shared" si="620"/>
        <v>95414</v>
      </c>
      <c r="BZ193" s="16">
        <v>26004</v>
      </c>
      <c r="CA193" s="16">
        <v>69410</v>
      </c>
      <c r="CB193" s="16">
        <v>4224</v>
      </c>
      <c r="CC193" s="16">
        <v>28262</v>
      </c>
      <c r="CD193" s="16">
        <v>1315</v>
      </c>
      <c r="CE193" s="16">
        <v>984</v>
      </c>
      <c r="CF193" s="79">
        <f t="shared" si="621"/>
        <v>115247</v>
      </c>
      <c r="CG193" s="80">
        <f t="shared" si="622"/>
        <v>84487</v>
      </c>
      <c r="CH193" s="70">
        <v>23847</v>
      </c>
      <c r="CI193" s="70">
        <v>60640</v>
      </c>
      <c r="CJ193" s="70">
        <v>3776</v>
      </c>
      <c r="CK193" s="70">
        <v>24665</v>
      </c>
      <c r="CL193" s="70">
        <v>1338</v>
      </c>
      <c r="CM193" s="70">
        <v>981</v>
      </c>
      <c r="CN193" s="39">
        <f t="shared" si="623"/>
        <v>130996</v>
      </c>
      <c r="CO193" s="86">
        <f t="shared" si="624"/>
        <v>97228</v>
      </c>
      <c r="CP193" s="16">
        <v>26372</v>
      </c>
      <c r="CQ193" s="16">
        <v>70856</v>
      </c>
      <c r="CR193" s="16">
        <v>4471</v>
      </c>
      <c r="CS193" s="16">
        <v>26877</v>
      </c>
      <c r="CT193" s="16">
        <v>1230</v>
      </c>
      <c r="CU193" s="16">
        <v>1190</v>
      </c>
      <c r="CV193" s="79">
        <f t="shared" si="625"/>
        <v>128555</v>
      </c>
      <c r="CW193" s="80">
        <f t="shared" si="626"/>
        <v>95338</v>
      </c>
      <c r="CX193" s="70">
        <v>25763</v>
      </c>
      <c r="CY193" s="70">
        <v>69575</v>
      </c>
      <c r="CZ193" s="70">
        <v>4323</v>
      </c>
      <c r="DA193" s="70">
        <v>26483</v>
      </c>
      <c r="DB193" s="70">
        <v>1226</v>
      </c>
      <c r="DC193" s="90">
        <v>1185</v>
      </c>
    </row>
    <row r="194" spans="1:107" x14ac:dyDescent="0.3">
      <c r="A194" s="156"/>
      <c r="B194" s="1">
        <v>2539</v>
      </c>
      <c r="C194" s="1" t="s">
        <v>130</v>
      </c>
      <c r="D194" s="35">
        <f t="shared" si="627"/>
        <v>2186585</v>
      </c>
      <c r="E194" s="35">
        <f t="shared" si="628"/>
        <v>1660618</v>
      </c>
      <c r="F194" s="35">
        <f t="shared" si="629"/>
        <v>481633</v>
      </c>
      <c r="G194" s="35">
        <f t="shared" si="630"/>
        <v>1178985</v>
      </c>
      <c r="H194" s="35">
        <f t="shared" si="631"/>
        <v>61505</v>
      </c>
      <c r="I194" s="35">
        <f t="shared" si="632"/>
        <v>439370</v>
      </c>
      <c r="J194" s="35">
        <f t="shared" si="633"/>
        <v>16945</v>
      </c>
      <c r="K194" s="35">
        <f t="shared" si="634"/>
        <v>8147</v>
      </c>
      <c r="L194" s="39">
        <f t="shared" si="635"/>
        <v>169493</v>
      </c>
      <c r="M194" s="86">
        <f t="shared" si="636"/>
        <v>127451</v>
      </c>
      <c r="N194" s="88">
        <v>33531</v>
      </c>
      <c r="O194" s="88">
        <v>93920</v>
      </c>
      <c r="P194" s="88">
        <v>4889</v>
      </c>
      <c r="Q194" s="88">
        <v>34927</v>
      </c>
      <c r="R194" s="88">
        <v>1588</v>
      </c>
      <c r="S194" s="88">
        <v>638</v>
      </c>
      <c r="T194" s="79">
        <f t="shared" si="605"/>
        <v>170433</v>
      </c>
      <c r="U194" s="80">
        <f t="shared" si="606"/>
        <v>129072</v>
      </c>
      <c r="V194" s="70">
        <v>34614</v>
      </c>
      <c r="W194" s="70">
        <v>94458</v>
      </c>
      <c r="X194" s="70">
        <v>4891</v>
      </c>
      <c r="Y194" s="70">
        <v>34505</v>
      </c>
      <c r="Z194" s="70">
        <v>1368</v>
      </c>
      <c r="AA194" s="70">
        <v>597</v>
      </c>
      <c r="AB194" s="39">
        <f t="shared" si="607"/>
        <v>199800</v>
      </c>
      <c r="AC194" s="86">
        <f t="shared" si="608"/>
        <v>151201</v>
      </c>
      <c r="AD194" s="88">
        <v>44082</v>
      </c>
      <c r="AE194" s="88">
        <v>107119</v>
      </c>
      <c r="AF194" s="88">
        <v>5983</v>
      </c>
      <c r="AG194" s="88">
        <v>40446</v>
      </c>
      <c r="AH194" s="88">
        <v>1491</v>
      </c>
      <c r="AI194" s="88">
        <v>679</v>
      </c>
      <c r="AJ194" s="79">
        <f t="shared" si="609"/>
        <v>189044</v>
      </c>
      <c r="AK194" s="80">
        <f t="shared" si="610"/>
        <v>142439</v>
      </c>
      <c r="AL194" s="70">
        <v>41515</v>
      </c>
      <c r="AM194" s="70">
        <v>100924</v>
      </c>
      <c r="AN194" s="70">
        <v>5546</v>
      </c>
      <c r="AO194" s="70">
        <v>38906</v>
      </c>
      <c r="AP194" s="70">
        <v>1463</v>
      </c>
      <c r="AQ194" s="70">
        <v>690</v>
      </c>
      <c r="AR194" s="39">
        <f t="shared" si="611"/>
        <v>188767</v>
      </c>
      <c r="AS194" s="86">
        <f t="shared" si="612"/>
        <v>142491</v>
      </c>
      <c r="AT194" s="16">
        <v>43478</v>
      </c>
      <c r="AU194" s="16">
        <v>99013</v>
      </c>
      <c r="AV194" s="16">
        <v>5265</v>
      </c>
      <c r="AW194" s="16">
        <v>38493</v>
      </c>
      <c r="AX194" s="16">
        <v>1529</v>
      </c>
      <c r="AY194" s="16">
        <v>989</v>
      </c>
      <c r="AZ194" s="79">
        <f t="shared" si="613"/>
        <v>185018</v>
      </c>
      <c r="BA194" s="80">
        <f t="shared" si="614"/>
        <v>141005</v>
      </c>
      <c r="BB194" s="70">
        <v>42476</v>
      </c>
      <c r="BC194" s="70">
        <v>98529</v>
      </c>
      <c r="BD194" s="70">
        <v>5428</v>
      </c>
      <c r="BE194" s="70">
        <v>36592</v>
      </c>
      <c r="BF194" s="70">
        <v>1301</v>
      </c>
      <c r="BG194" s="70">
        <v>692</v>
      </c>
      <c r="BH194" s="39">
        <f t="shared" si="615"/>
        <v>178367</v>
      </c>
      <c r="BI194" s="86">
        <f t="shared" si="616"/>
        <v>135947</v>
      </c>
      <c r="BJ194" s="16">
        <v>40339</v>
      </c>
      <c r="BK194" s="16">
        <v>95608</v>
      </c>
      <c r="BL194" s="16">
        <v>5170</v>
      </c>
      <c r="BM194" s="16">
        <v>35227</v>
      </c>
      <c r="BN194" s="16">
        <v>1418</v>
      </c>
      <c r="BO194" s="16">
        <v>605</v>
      </c>
      <c r="BP194" s="79">
        <f t="shared" si="617"/>
        <v>174367</v>
      </c>
      <c r="BQ194" s="80">
        <f t="shared" si="618"/>
        <v>132180</v>
      </c>
      <c r="BR194" s="70">
        <v>38385</v>
      </c>
      <c r="BS194" s="70">
        <v>93795</v>
      </c>
      <c r="BT194" s="70">
        <v>4998</v>
      </c>
      <c r="BU194" s="70">
        <v>35326</v>
      </c>
      <c r="BV194" s="70">
        <v>1318</v>
      </c>
      <c r="BW194" s="70">
        <v>545</v>
      </c>
      <c r="BX194" s="39">
        <f t="shared" si="619"/>
        <v>185996</v>
      </c>
      <c r="BY194" s="86">
        <f t="shared" si="620"/>
        <v>141499</v>
      </c>
      <c r="BZ194" s="16">
        <v>42176</v>
      </c>
      <c r="CA194" s="16">
        <v>99323</v>
      </c>
      <c r="CB194" s="16">
        <v>4806</v>
      </c>
      <c r="CC194" s="16">
        <v>37657</v>
      </c>
      <c r="CD194" s="16">
        <v>1324</v>
      </c>
      <c r="CE194" s="16">
        <v>710</v>
      </c>
      <c r="CF194" s="79">
        <f t="shared" si="621"/>
        <v>168077</v>
      </c>
      <c r="CG194" s="80">
        <f t="shared" si="622"/>
        <v>127444</v>
      </c>
      <c r="CH194" s="70">
        <v>37992</v>
      </c>
      <c r="CI194" s="70">
        <v>89452</v>
      </c>
      <c r="CJ194" s="70">
        <v>4316</v>
      </c>
      <c r="CK194" s="70">
        <v>34239</v>
      </c>
      <c r="CL194" s="70">
        <v>1432</v>
      </c>
      <c r="CM194" s="70">
        <v>646</v>
      </c>
      <c r="CN194" s="39">
        <f t="shared" si="623"/>
        <v>187745</v>
      </c>
      <c r="CO194" s="86">
        <f t="shared" si="624"/>
        <v>143731</v>
      </c>
      <c r="CP194" s="16">
        <v>40852</v>
      </c>
      <c r="CQ194" s="16">
        <v>102879</v>
      </c>
      <c r="CR194" s="16">
        <v>5209</v>
      </c>
      <c r="CS194" s="16">
        <v>36699</v>
      </c>
      <c r="CT194" s="16">
        <v>1382</v>
      </c>
      <c r="CU194" s="16">
        <v>724</v>
      </c>
      <c r="CV194" s="79">
        <f t="shared" si="625"/>
        <v>189478</v>
      </c>
      <c r="CW194" s="80">
        <f t="shared" si="626"/>
        <v>146158</v>
      </c>
      <c r="CX194" s="70">
        <v>42193</v>
      </c>
      <c r="CY194" s="70">
        <v>103965</v>
      </c>
      <c r="CZ194" s="70">
        <v>5004</v>
      </c>
      <c r="DA194" s="70">
        <v>36353</v>
      </c>
      <c r="DB194" s="70">
        <v>1331</v>
      </c>
      <c r="DC194" s="90">
        <v>632</v>
      </c>
    </row>
    <row r="195" spans="1:107" x14ac:dyDescent="0.3">
      <c r="A195" s="156"/>
      <c r="B195" s="1">
        <v>2540</v>
      </c>
      <c r="C195" s="1" t="s">
        <v>131</v>
      </c>
      <c r="D195" s="35">
        <f t="shared" si="627"/>
        <v>3080144</v>
      </c>
      <c r="E195" s="35">
        <f t="shared" si="628"/>
        <v>2357215</v>
      </c>
      <c r="F195" s="35">
        <f t="shared" si="629"/>
        <v>577281</v>
      </c>
      <c r="G195" s="35">
        <f t="shared" si="630"/>
        <v>1779934</v>
      </c>
      <c r="H195" s="35">
        <f t="shared" si="631"/>
        <v>100247</v>
      </c>
      <c r="I195" s="35">
        <f t="shared" si="632"/>
        <v>572305</v>
      </c>
      <c r="J195" s="35">
        <f t="shared" si="633"/>
        <v>27006</v>
      </c>
      <c r="K195" s="35">
        <f t="shared" si="634"/>
        <v>23371</v>
      </c>
      <c r="L195" s="39">
        <f t="shared" si="635"/>
        <v>240441</v>
      </c>
      <c r="M195" s="86">
        <f t="shared" si="636"/>
        <v>185021</v>
      </c>
      <c r="N195" s="88">
        <v>43595</v>
      </c>
      <c r="O195" s="88">
        <v>141426</v>
      </c>
      <c r="P195" s="88">
        <v>7566</v>
      </c>
      <c r="Q195" s="88">
        <v>43179</v>
      </c>
      <c r="R195" s="88">
        <v>2599</v>
      </c>
      <c r="S195" s="88">
        <v>2076</v>
      </c>
      <c r="T195" s="79">
        <f t="shared" si="605"/>
        <v>238184</v>
      </c>
      <c r="U195" s="80">
        <f t="shared" si="606"/>
        <v>183037</v>
      </c>
      <c r="V195" s="70">
        <v>43618</v>
      </c>
      <c r="W195" s="70">
        <v>139419</v>
      </c>
      <c r="X195" s="70">
        <v>7473</v>
      </c>
      <c r="Y195" s="70">
        <v>43748</v>
      </c>
      <c r="Z195" s="70">
        <v>2127</v>
      </c>
      <c r="AA195" s="70">
        <v>1799</v>
      </c>
      <c r="AB195" s="39">
        <f t="shared" si="607"/>
        <v>275799</v>
      </c>
      <c r="AC195" s="86">
        <f t="shared" si="608"/>
        <v>211666</v>
      </c>
      <c r="AD195" s="88">
        <v>52585</v>
      </c>
      <c r="AE195" s="88">
        <v>159081</v>
      </c>
      <c r="AF195" s="88">
        <v>9187</v>
      </c>
      <c r="AG195" s="88">
        <v>50763</v>
      </c>
      <c r="AH195" s="88">
        <v>2058</v>
      </c>
      <c r="AI195" s="88">
        <v>2125</v>
      </c>
      <c r="AJ195" s="79">
        <f t="shared" si="609"/>
        <v>263043</v>
      </c>
      <c r="AK195" s="80">
        <f t="shared" si="610"/>
        <v>200934</v>
      </c>
      <c r="AL195" s="70">
        <v>49404</v>
      </c>
      <c r="AM195" s="70">
        <v>151530</v>
      </c>
      <c r="AN195" s="70">
        <v>8968</v>
      </c>
      <c r="AO195" s="70">
        <v>48798</v>
      </c>
      <c r="AP195" s="70">
        <v>2356</v>
      </c>
      <c r="AQ195" s="70">
        <v>1987</v>
      </c>
      <c r="AR195" s="39">
        <f t="shared" si="611"/>
        <v>261370</v>
      </c>
      <c r="AS195" s="86">
        <f t="shared" si="612"/>
        <v>198475</v>
      </c>
      <c r="AT195" s="16">
        <v>50664</v>
      </c>
      <c r="AU195" s="16">
        <v>147811</v>
      </c>
      <c r="AV195" s="16">
        <v>8945</v>
      </c>
      <c r="AW195" s="16">
        <v>49584</v>
      </c>
      <c r="AX195" s="16">
        <v>2491</v>
      </c>
      <c r="AY195" s="16">
        <v>1875</v>
      </c>
      <c r="AZ195" s="79">
        <f t="shared" si="613"/>
        <v>259971</v>
      </c>
      <c r="BA195" s="80">
        <f t="shared" si="614"/>
        <v>198052</v>
      </c>
      <c r="BB195" s="70">
        <v>48514</v>
      </c>
      <c r="BC195" s="70">
        <v>149538</v>
      </c>
      <c r="BD195" s="70">
        <v>9035</v>
      </c>
      <c r="BE195" s="70">
        <v>48896</v>
      </c>
      <c r="BF195" s="70">
        <v>2142</v>
      </c>
      <c r="BG195" s="70">
        <v>1846</v>
      </c>
      <c r="BH195" s="39">
        <f t="shared" si="615"/>
        <v>252840</v>
      </c>
      <c r="BI195" s="86">
        <f t="shared" si="616"/>
        <v>193432</v>
      </c>
      <c r="BJ195" s="16">
        <v>47946</v>
      </c>
      <c r="BK195" s="16">
        <v>145486</v>
      </c>
      <c r="BL195" s="16">
        <v>8584</v>
      </c>
      <c r="BM195" s="16">
        <v>46746</v>
      </c>
      <c r="BN195" s="16">
        <v>2191</v>
      </c>
      <c r="BO195" s="16">
        <v>1887</v>
      </c>
      <c r="BP195" s="79">
        <f t="shared" si="617"/>
        <v>249240</v>
      </c>
      <c r="BQ195" s="80">
        <f t="shared" si="618"/>
        <v>189975</v>
      </c>
      <c r="BR195" s="70">
        <v>46616</v>
      </c>
      <c r="BS195" s="70">
        <v>143359</v>
      </c>
      <c r="BT195" s="70">
        <v>7979</v>
      </c>
      <c r="BU195" s="70">
        <v>46931</v>
      </c>
      <c r="BV195" s="70">
        <v>2397</v>
      </c>
      <c r="BW195" s="70">
        <v>1958</v>
      </c>
      <c r="BX195" s="39">
        <f t="shared" si="619"/>
        <v>265556</v>
      </c>
      <c r="BY195" s="86">
        <f t="shared" si="620"/>
        <v>202863</v>
      </c>
      <c r="BZ195" s="16">
        <v>48765</v>
      </c>
      <c r="CA195" s="16">
        <v>154098</v>
      </c>
      <c r="CB195" s="16">
        <v>8219</v>
      </c>
      <c r="CC195" s="16">
        <v>50458</v>
      </c>
      <c r="CD195" s="16">
        <v>2019</v>
      </c>
      <c r="CE195" s="16">
        <v>1997</v>
      </c>
      <c r="CF195" s="79">
        <f t="shared" si="621"/>
        <v>240165</v>
      </c>
      <c r="CG195" s="80">
        <f t="shared" si="622"/>
        <v>181773</v>
      </c>
      <c r="CH195" s="70">
        <v>45066</v>
      </c>
      <c r="CI195" s="70">
        <v>136707</v>
      </c>
      <c r="CJ195" s="70">
        <v>7582</v>
      </c>
      <c r="CK195" s="70">
        <v>46502</v>
      </c>
      <c r="CL195" s="70">
        <v>2500</v>
      </c>
      <c r="CM195" s="70">
        <v>1808</v>
      </c>
      <c r="CN195" s="39">
        <f t="shared" si="623"/>
        <v>267342</v>
      </c>
      <c r="CO195" s="86">
        <f t="shared" si="624"/>
        <v>205984</v>
      </c>
      <c r="CP195" s="16">
        <v>49890</v>
      </c>
      <c r="CQ195" s="16">
        <v>156094</v>
      </c>
      <c r="CR195" s="16">
        <v>8689</v>
      </c>
      <c r="CS195" s="16">
        <v>48889</v>
      </c>
      <c r="CT195" s="16">
        <v>1876</v>
      </c>
      <c r="CU195" s="16">
        <v>1904</v>
      </c>
      <c r="CV195" s="79">
        <f t="shared" si="625"/>
        <v>266193</v>
      </c>
      <c r="CW195" s="80">
        <f t="shared" si="626"/>
        <v>206003</v>
      </c>
      <c r="CX195" s="70">
        <v>50618</v>
      </c>
      <c r="CY195" s="70">
        <v>155385</v>
      </c>
      <c r="CZ195" s="70">
        <v>8020</v>
      </c>
      <c r="DA195" s="70">
        <v>47811</v>
      </c>
      <c r="DB195" s="70">
        <v>2250</v>
      </c>
      <c r="DC195" s="90">
        <v>2109</v>
      </c>
    </row>
    <row r="196" spans="1:107" x14ac:dyDescent="0.3">
      <c r="A196" s="156"/>
      <c r="B196" s="1">
        <v>2541</v>
      </c>
      <c r="C196" s="1" t="s">
        <v>132</v>
      </c>
      <c r="D196" s="35">
        <f t="shared" si="627"/>
        <v>1901126</v>
      </c>
      <c r="E196" s="35">
        <f t="shared" si="628"/>
        <v>1474657</v>
      </c>
      <c r="F196" s="35">
        <f t="shared" si="629"/>
        <v>391310</v>
      </c>
      <c r="G196" s="35">
        <f t="shared" si="630"/>
        <v>1083347</v>
      </c>
      <c r="H196" s="35">
        <f t="shared" si="631"/>
        <v>60179</v>
      </c>
      <c r="I196" s="35">
        <f t="shared" si="632"/>
        <v>304177</v>
      </c>
      <c r="J196" s="35">
        <f t="shared" si="633"/>
        <v>16961</v>
      </c>
      <c r="K196" s="35">
        <f t="shared" si="634"/>
        <v>45152</v>
      </c>
      <c r="L196" s="39">
        <f t="shared" si="635"/>
        <v>150975</v>
      </c>
      <c r="M196" s="86">
        <f t="shared" si="636"/>
        <v>117653</v>
      </c>
      <c r="N196" s="88">
        <v>30804</v>
      </c>
      <c r="O196" s="88">
        <v>86849</v>
      </c>
      <c r="P196" s="88">
        <v>4933</v>
      </c>
      <c r="Q196" s="88">
        <v>22485</v>
      </c>
      <c r="R196" s="88">
        <v>1640</v>
      </c>
      <c r="S196" s="88">
        <v>4264</v>
      </c>
      <c r="T196" s="79">
        <f t="shared" si="605"/>
        <v>150992</v>
      </c>
      <c r="U196" s="80">
        <f t="shared" si="606"/>
        <v>117815</v>
      </c>
      <c r="V196" s="70">
        <v>30724</v>
      </c>
      <c r="W196" s="70">
        <v>87091</v>
      </c>
      <c r="X196" s="70">
        <v>4694</v>
      </c>
      <c r="Y196" s="70">
        <v>23059</v>
      </c>
      <c r="Z196" s="70">
        <v>1473</v>
      </c>
      <c r="AA196" s="70">
        <v>3951</v>
      </c>
      <c r="AB196" s="39">
        <f t="shared" si="607"/>
        <v>168420</v>
      </c>
      <c r="AC196" s="86">
        <f t="shared" si="608"/>
        <v>130800</v>
      </c>
      <c r="AD196" s="88">
        <v>35715</v>
      </c>
      <c r="AE196" s="88">
        <v>95085</v>
      </c>
      <c r="AF196" s="88">
        <v>5415</v>
      </c>
      <c r="AG196" s="88">
        <v>26788</v>
      </c>
      <c r="AH196" s="88">
        <v>1358</v>
      </c>
      <c r="AI196" s="88">
        <v>4059</v>
      </c>
      <c r="AJ196" s="79">
        <f t="shared" si="609"/>
        <v>160977</v>
      </c>
      <c r="AK196" s="80">
        <f t="shared" si="610"/>
        <v>125018</v>
      </c>
      <c r="AL196" s="70">
        <v>33130</v>
      </c>
      <c r="AM196" s="70">
        <v>91888</v>
      </c>
      <c r="AN196" s="70">
        <v>5278</v>
      </c>
      <c r="AO196" s="70">
        <v>25703</v>
      </c>
      <c r="AP196" s="70">
        <v>1408</v>
      </c>
      <c r="AQ196" s="70">
        <v>3570</v>
      </c>
      <c r="AR196" s="39">
        <f t="shared" si="611"/>
        <v>160270</v>
      </c>
      <c r="AS196" s="86">
        <f t="shared" si="612"/>
        <v>124200</v>
      </c>
      <c r="AT196" s="16">
        <v>33935</v>
      </c>
      <c r="AU196" s="16">
        <v>90265</v>
      </c>
      <c r="AV196" s="16">
        <v>5130</v>
      </c>
      <c r="AW196" s="16">
        <v>26075</v>
      </c>
      <c r="AX196" s="16">
        <v>1387</v>
      </c>
      <c r="AY196" s="16">
        <v>3478</v>
      </c>
      <c r="AZ196" s="79">
        <f t="shared" si="613"/>
        <v>158735</v>
      </c>
      <c r="BA196" s="80">
        <f t="shared" si="614"/>
        <v>122454</v>
      </c>
      <c r="BB196" s="70">
        <v>32577</v>
      </c>
      <c r="BC196" s="70">
        <v>89877</v>
      </c>
      <c r="BD196" s="70">
        <v>5019</v>
      </c>
      <c r="BE196" s="70">
        <v>26231</v>
      </c>
      <c r="BF196" s="70">
        <v>1369</v>
      </c>
      <c r="BG196" s="70">
        <v>3662</v>
      </c>
      <c r="BH196" s="39">
        <f t="shared" si="615"/>
        <v>157196</v>
      </c>
      <c r="BI196" s="86">
        <f t="shared" si="616"/>
        <v>122240</v>
      </c>
      <c r="BJ196" s="16">
        <v>32297</v>
      </c>
      <c r="BK196" s="16">
        <v>89943</v>
      </c>
      <c r="BL196" s="16">
        <v>5031</v>
      </c>
      <c r="BM196" s="16">
        <v>24963</v>
      </c>
      <c r="BN196" s="16">
        <v>1378</v>
      </c>
      <c r="BO196" s="16">
        <v>3584</v>
      </c>
      <c r="BP196" s="79">
        <f t="shared" si="617"/>
        <v>154679</v>
      </c>
      <c r="BQ196" s="80">
        <f t="shared" si="618"/>
        <v>119231</v>
      </c>
      <c r="BR196" s="70">
        <v>32030</v>
      </c>
      <c r="BS196" s="70">
        <v>87201</v>
      </c>
      <c r="BT196" s="70">
        <v>4840</v>
      </c>
      <c r="BU196" s="70">
        <v>25612</v>
      </c>
      <c r="BV196" s="70">
        <v>1418</v>
      </c>
      <c r="BW196" s="70">
        <v>3578</v>
      </c>
      <c r="BX196" s="39">
        <f t="shared" si="619"/>
        <v>162002</v>
      </c>
      <c r="BY196" s="86">
        <f t="shared" si="620"/>
        <v>124980</v>
      </c>
      <c r="BZ196" s="16">
        <v>32695</v>
      </c>
      <c r="CA196" s="16">
        <v>92285</v>
      </c>
      <c r="CB196" s="16">
        <v>4959</v>
      </c>
      <c r="CC196" s="16">
        <v>27105</v>
      </c>
      <c r="CD196" s="16">
        <v>1292</v>
      </c>
      <c r="CE196" s="16">
        <v>3666</v>
      </c>
      <c r="CF196" s="79">
        <f t="shared" si="621"/>
        <v>147041</v>
      </c>
      <c r="CG196" s="80">
        <f t="shared" si="622"/>
        <v>113197</v>
      </c>
      <c r="CH196" s="70">
        <v>30944</v>
      </c>
      <c r="CI196" s="70">
        <v>82253</v>
      </c>
      <c r="CJ196" s="70">
        <v>4483</v>
      </c>
      <c r="CK196" s="70">
        <v>24347</v>
      </c>
      <c r="CL196" s="70">
        <v>1495</v>
      </c>
      <c r="CM196" s="70">
        <v>3519</v>
      </c>
      <c r="CN196" s="39">
        <f t="shared" si="623"/>
        <v>163425</v>
      </c>
      <c r="CO196" s="86">
        <f t="shared" si="624"/>
        <v>126992</v>
      </c>
      <c r="CP196" s="16">
        <v>32941</v>
      </c>
      <c r="CQ196" s="16">
        <v>94051</v>
      </c>
      <c r="CR196" s="16">
        <v>5280</v>
      </c>
      <c r="CS196" s="16">
        <v>26065</v>
      </c>
      <c r="CT196" s="16">
        <v>1249</v>
      </c>
      <c r="CU196" s="16">
        <v>3839</v>
      </c>
      <c r="CV196" s="79">
        <f t="shared" si="625"/>
        <v>166414</v>
      </c>
      <c r="CW196" s="80">
        <f t="shared" si="626"/>
        <v>130077</v>
      </c>
      <c r="CX196" s="70">
        <v>33518</v>
      </c>
      <c r="CY196" s="70">
        <v>96559</v>
      </c>
      <c r="CZ196" s="70">
        <v>5117</v>
      </c>
      <c r="DA196" s="70">
        <v>25744</v>
      </c>
      <c r="DB196" s="70">
        <v>1494</v>
      </c>
      <c r="DC196" s="90">
        <v>3982</v>
      </c>
    </row>
    <row r="197" spans="1:107" x14ac:dyDescent="0.3">
      <c r="A197" s="156"/>
      <c r="B197" s="1">
        <v>2542</v>
      </c>
      <c r="C197" s="1" t="s">
        <v>133</v>
      </c>
      <c r="D197" s="35">
        <f t="shared" si="627"/>
        <v>2293867</v>
      </c>
      <c r="E197" s="35">
        <f t="shared" si="628"/>
        <v>1632105</v>
      </c>
      <c r="F197" s="35">
        <f t="shared" si="629"/>
        <v>494275</v>
      </c>
      <c r="G197" s="35">
        <f t="shared" si="630"/>
        <v>1137830</v>
      </c>
      <c r="H197" s="35">
        <f t="shared" si="631"/>
        <v>88191</v>
      </c>
      <c r="I197" s="35">
        <f t="shared" si="632"/>
        <v>522819</v>
      </c>
      <c r="J197" s="35">
        <f t="shared" si="633"/>
        <v>22811</v>
      </c>
      <c r="K197" s="35">
        <f t="shared" si="634"/>
        <v>27941</v>
      </c>
      <c r="L197" s="39">
        <f t="shared" si="635"/>
        <v>182159</v>
      </c>
      <c r="M197" s="86">
        <f t="shared" si="636"/>
        <v>127528</v>
      </c>
      <c r="N197" s="88">
        <v>37974</v>
      </c>
      <c r="O197" s="88">
        <v>89554</v>
      </c>
      <c r="P197" s="88">
        <v>6934</v>
      </c>
      <c r="Q197" s="88">
        <v>43905</v>
      </c>
      <c r="R197" s="88">
        <v>2228</v>
      </c>
      <c r="S197" s="88">
        <v>1564</v>
      </c>
      <c r="T197" s="79">
        <f t="shared" si="605"/>
        <v>172954</v>
      </c>
      <c r="U197" s="80">
        <f t="shared" si="606"/>
        <v>122030</v>
      </c>
      <c r="V197" s="70">
        <v>34473</v>
      </c>
      <c r="W197" s="70">
        <v>87557</v>
      </c>
      <c r="X197" s="70">
        <v>7085</v>
      </c>
      <c r="Y197" s="70">
        <v>40475</v>
      </c>
      <c r="Z197" s="70">
        <v>1756</v>
      </c>
      <c r="AA197" s="70">
        <v>1608</v>
      </c>
      <c r="AB197" s="39">
        <f t="shared" si="607"/>
        <v>208184</v>
      </c>
      <c r="AC197" s="86">
        <f t="shared" si="608"/>
        <v>148696</v>
      </c>
      <c r="AD197" s="88">
        <v>45274</v>
      </c>
      <c r="AE197" s="88">
        <v>103422</v>
      </c>
      <c r="AF197" s="88">
        <v>8106</v>
      </c>
      <c r="AG197" s="88">
        <v>47468</v>
      </c>
      <c r="AH197" s="88">
        <v>1901</v>
      </c>
      <c r="AI197" s="88">
        <v>2013</v>
      </c>
      <c r="AJ197" s="79">
        <f t="shared" si="609"/>
        <v>200354</v>
      </c>
      <c r="AK197" s="80">
        <f t="shared" si="610"/>
        <v>144670</v>
      </c>
      <c r="AL197" s="70">
        <v>46162</v>
      </c>
      <c r="AM197" s="70">
        <v>98508</v>
      </c>
      <c r="AN197" s="70">
        <v>7914</v>
      </c>
      <c r="AO197" s="70">
        <v>43915</v>
      </c>
      <c r="AP197" s="70">
        <v>2094</v>
      </c>
      <c r="AQ197" s="70">
        <v>1761</v>
      </c>
      <c r="AR197" s="39">
        <f t="shared" si="611"/>
        <v>196024</v>
      </c>
      <c r="AS197" s="86">
        <f t="shared" si="612"/>
        <v>139977</v>
      </c>
      <c r="AT197" s="16">
        <v>44256</v>
      </c>
      <c r="AU197" s="16">
        <v>95721</v>
      </c>
      <c r="AV197" s="16">
        <v>7683</v>
      </c>
      <c r="AW197" s="16">
        <v>44803</v>
      </c>
      <c r="AX197" s="16">
        <v>1965</v>
      </c>
      <c r="AY197" s="16">
        <v>1596</v>
      </c>
      <c r="AZ197" s="79">
        <f t="shared" si="613"/>
        <v>189961</v>
      </c>
      <c r="BA197" s="80">
        <f t="shared" si="614"/>
        <v>136409</v>
      </c>
      <c r="BB197" s="70">
        <v>41455</v>
      </c>
      <c r="BC197" s="70">
        <v>94954</v>
      </c>
      <c r="BD197" s="70">
        <v>7571</v>
      </c>
      <c r="BE197" s="70">
        <v>42287</v>
      </c>
      <c r="BF197" s="70">
        <v>1756</v>
      </c>
      <c r="BG197" s="70">
        <v>1938</v>
      </c>
      <c r="BH197" s="39">
        <f t="shared" si="615"/>
        <v>183181</v>
      </c>
      <c r="BI197" s="86">
        <f t="shared" si="616"/>
        <v>127569</v>
      </c>
      <c r="BJ197" s="16">
        <v>37809</v>
      </c>
      <c r="BK197" s="16">
        <v>89760</v>
      </c>
      <c r="BL197" s="16">
        <v>7204</v>
      </c>
      <c r="BM197" s="16">
        <v>42748</v>
      </c>
      <c r="BN197" s="16">
        <v>1862</v>
      </c>
      <c r="BO197" s="16">
        <v>3798</v>
      </c>
      <c r="BP197" s="79">
        <f t="shared" si="617"/>
        <v>181745</v>
      </c>
      <c r="BQ197" s="80">
        <f t="shared" si="618"/>
        <v>125127</v>
      </c>
      <c r="BR197" s="70">
        <v>37173</v>
      </c>
      <c r="BS197" s="70">
        <v>87954</v>
      </c>
      <c r="BT197" s="70">
        <v>6924</v>
      </c>
      <c r="BU197" s="70">
        <v>44004</v>
      </c>
      <c r="BV197" s="70">
        <v>1943</v>
      </c>
      <c r="BW197" s="70">
        <v>3747</v>
      </c>
      <c r="BX197" s="39">
        <f t="shared" si="619"/>
        <v>200997</v>
      </c>
      <c r="BY197" s="86">
        <f t="shared" si="620"/>
        <v>141478</v>
      </c>
      <c r="BZ197" s="16">
        <v>42419</v>
      </c>
      <c r="CA197" s="16">
        <v>99059</v>
      </c>
      <c r="CB197" s="16">
        <v>6939</v>
      </c>
      <c r="CC197" s="16">
        <v>47165</v>
      </c>
      <c r="CD197" s="16">
        <v>1672</v>
      </c>
      <c r="CE197" s="16">
        <v>3743</v>
      </c>
      <c r="CF197" s="79">
        <f t="shared" si="621"/>
        <v>178226</v>
      </c>
      <c r="CG197" s="80">
        <f t="shared" si="622"/>
        <v>127558</v>
      </c>
      <c r="CH197" s="70">
        <v>39698</v>
      </c>
      <c r="CI197" s="70">
        <v>87860</v>
      </c>
      <c r="CJ197" s="70">
        <v>6535</v>
      </c>
      <c r="CK197" s="70">
        <v>40026</v>
      </c>
      <c r="CL197" s="70">
        <v>1803</v>
      </c>
      <c r="CM197" s="70">
        <v>2304</v>
      </c>
      <c r="CN197" s="39">
        <f t="shared" si="623"/>
        <v>200978</v>
      </c>
      <c r="CO197" s="86">
        <f t="shared" si="624"/>
        <v>145721</v>
      </c>
      <c r="CP197" s="16">
        <v>43946</v>
      </c>
      <c r="CQ197" s="16">
        <v>101775</v>
      </c>
      <c r="CR197" s="16">
        <v>7846</v>
      </c>
      <c r="CS197" s="16">
        <v>43657</v>
      </c>
      <c r="CT197" s="16">
        <v>1841</v>
      </c>
      <c r="CU197" s="16">
        <v>1913</v>
      </c>
      <c r="CV197" s="79">
        <f t="shared" si="625"/>
        <v>199104</v>
      </c>
      <c r="CW197" s="80">
        <f t="shared" si="626"/>
        <v>145342</v>
      </c>
      <c r="CX197" s="70">
        <v>43636</v>
      </c>
      <c r="CY197" s="70">
        <v>101706</v>
      </c>
      <c r="CZ197" s="70">
        <v>7450</v>
      </c>
      <c r="DA197" s="70">
        <v>42366</v>
      </c>
      <c r="DB197" s="70">
        <v>1990</v>
      </c>
      <c r="DC197" s="90">
        <v>1956</v>
      </c>
    </row>
    <row r="198" spans="1:107" x14ac:dyDescent="0.3">
      <c r="A198" s="156"/>
      <c r="B198" s="1">
        <v>2543</v>
      </c>
      <c r="C198" s="1" t="s">
        <v>134</v>
      </c>
      <c r="D198" s="35">
        <f t="shared" si="627"/>
        <v>6174486</v>
      </c>
      <c r="E198" s="35">
        <f t="shared" si="628"/>
        <v>4664753</v>
      </c>
      <c r="F198" s="35">
        <f t="shared" si="629"/>
        <v>1223694</v>
      </c>
      <c r="G198" s="35">
        <f t="shared" si="630"/>
        <v>3441059</v>
      </c>
      <c r="H198" s="35">
        <f t="shared" si="631"/>
        <v>193023</v>
      </c>
      <c r="I198" s="35">
        <f t="shared" si="632"/>
        <v>999479</v>
      </c>
      <c r="J198" s="35">
        <f t="shared" si="633"/>
        <v>50117</v>
      </c>
      <c r="K198" s="35">
        <f t="shared" si="634"/>
        <v>267114</v>
      </c>
      <c r="L198" s="39">
        <f t="shared" si="635"/>
        <v>484129</v>
      </c>
      <c r="M198" s="86">
        <f t="shared" si="636"/>
        <v>369678</v>
      </c>
      <c r="N198" s="88">
        <v>97078</v>
      </c>
      <c r="O198" s="88">
        <v>272600</v>
      </c>
      <c r="P198" s="88">
        <v>15463</v>
      </c>
      <c r="Q198" s="88">
        <v>74516</v>
      </c>
      <c r="R198" s="88">
        <v>5027</v>
      </c>
      <c r="S198" s="88">
        <v>19445</v>
      </c>
      <c r="T198" s="79">
        <f t="shared" si="605"/>
        <v>485602</v>
      </c>
      <c r="U198" s="80">
        <f t="shared" si="606"/>
        <v>368662</v>
      </c>
      <c r="V198" s="70">
        <v>94848</v>
      </c>
      <c r="W198" s="70">
        <v>273814</v>
      </c>
      <c r="X198" s="70">
        <v>15950</v>
      </c>
      <c r="Y198" s="70">
        <v>77693</v>
      </c>
      <c r="Z198" s="70">
        <v>4546</v>
      </c>
      <c r="AA198" s="70">
        <v>18751</v>
      </c>
      <c r="AB198" s="39">
        <f t="shared" si="607"/>
        <v>551067</v>
      </c>
      <c r="AC198" s="86">
        <f t="shared" si="608"/>
        <v>418226</v>
      </c>
      <c r="AD198" s="88">
        <v>110196</v>
      </c>
      <c r="AE198" s="88">
        <v>308030</v>
      </c>
      <c r="AF198" s="88">
        <v>18615</v>
      </c>
      <c r="AG198" s="88">
        <v>88112</v>
      </c>
      <c r="AH198" s="88">
        <v>4610</v>
      </c>
      <c r="AI198" s="88">
        <v>21504</v>
      </c>
      <c r="AJ198" s="79">
        <f t="shared" si="609"/>
        <v>521842</v>
      </c>
      <c r="AK198" s="80">
        <f t="shared" si="610"/>
        <v>396273</v>
      </c>
      <c r="AL198" s="70">
        <v>104179</v>
      </c>
      <c r="AM198" s="70">
        <v>292094</v>
      </c>
      <c r="AN198" s="70">
        <v>17084</v>
      </c>
      <c r="AO198" s="70">
        <v>84889</v>
      </c>
      <c r="AP198" s="70">
        <v>4262</v>
      </c>
      <c r="AQ198" s="70">
        <v>19334</v>
      </c>
      <c r="AR198" s="39">
        <f t="shared" si="611"/>
        <v>516659</v>
      </c>
      <c r="AS198" s="86">
        <f t="shared" si="612"/>
        <v>390872</v>
      </c>
      <c r="AT198" s="16">
        <v>105860</v>
      </c>
      <c r="AU198" s="16">
        <v>285012</v>
      </c>
      <c r="AV198" s="16">
        <v>16686</v>
      </c>
      <c r="AW198" s="16">
        <v>85593</v>
      </c>
      <c r="AX198" s="16">
        <v>4235</v>
      </c>
      <c r="AY198" s="16">
        <v>19273</v>
      </c>
      <c r="AZ198" s="79">
        <f t="shared" si="613"/>
        <v>521719</v>
      </c>
      <c r="BA198" s="80">
        <f t="shared" si="614"/>
        <v>390706</v>
      </c>
      <c r="BB198" s="70">
        <v>100947</v>
      </c>
      <c r="BC198" s="70">
        <v>289759</v>
      </c>
      <c r="BD198" s="70">
        <v>16633</v>
      </c>
      <c r="BE198" s="70">
        <v>85591</v>
      </c>
      <c r="BF198" s="70">
        <v>3640</v>
      </c>
      <c r="BG198" s="70">
        <v>25149</v>
      </c>
      <c r="BH198" s="39">
        <f t="shared" si="615"/>
        <v>509270</v>
      </c>
      <c r="BI198" s="86">
        <f t="shared" si="616"/>
        <v>381953</v>
      </c>
      <c r="BJ198" s="16">
        <v>101108</v>
      </c>
      <c r="BK198" s="16">
        <v>280845</v>
      </c>
      <c r="BL198" s="16">
        <v>16309</v>
      </c>
      <c r="BM198" s="16">
        <v>82858</v>
      </c>
      <c r="BN198" s="16">
        <v>3845</v>
      </c>
      <c r="BO198" s="16">
        <v>24305</v>
      </c>
      <c r="BP198" s="79">
        <f t="shared" si="617"/>
        <v>499617</v>
      </c>
      <c r="BQ198" s="80">
        <f t="shared" si="618"/>
        <v>373631</v>
      </c>
      <c r="BR198" s="70">
        <v>98058</v>
      </c>
      <c r="BS198" s="70">
        <v>275573</v>
      </c>
      <c r="BT198" s="70">
        <v>15390</v>
      </c>
      <c r="BU198" s="70">
        <v>82849</v>
      </c>
      <c r="BV198" s="70">
        <v>3978</v>
      </c>
      <c r="BW198" s="70">
        <v>23769</v>
      </c>
      <c r="BX198" s="39">
        <f t="shared" si="619"/>
        <v>529930</v>
      </c>
      <c r="BY198" s="86">
        <f t="shared" si="620"/>
        <v>398239</v>
      </c>
      <c r="BZ198" s="16">
        <v>103195</v>
      </c>
      <c r="CA198" s="16">
        <v>295044</v>
      </c>
      <c r="CB198" s="16">
        <v>14877</v>
      </c>
      <c r="CC198" s="16">
        <v>87488</v>
      </c>
      <c r="CD198" s="16">
        <v>3805</v>
      </c>
      <c r="CE198" s="16">
        <v>25521</v>
      </c>
      <c r="CF198" s="79">
        <f t="shared" si="621"/>
        <v>475575</v>
      </c>
      <c r="CG198" s="80">
        <f t="shared" si="622"/>
        <v>356971</v>
      </c>
      <c r="CH198" s="70">
        <v>96491</v>
      </c>
      <c r="CI198" s="70">
        <v>260480</v>
      </c>
      <c r="CJ198" s="70">
        <v>13586</v>
      </c>
      <c r="CK198" s="70">
        <v>80130</v>
      </c>
      <c r="CL198" s="70">
        <v>4299</v>
      </c>
      <c r="CM198" s="70">
        <v>20589</v>
      </c>
      <c r="CN198" s="39">
        <f t="shared" si="623"/>
        <v>538830</v>
      </c>
      <c r="CO198" s="86">
        <f t="shared" si="624"/>
        <v>409577</v>
      </c>
      <c r="CP198" s="16">
        <v>105007</v>
      </c>
      <c r="CQ198" s="16">
        <v>304570</v>
      </c>
      <c r="CR198" s="16">
        <v>16634</v>
      </c>
      <c r="CS198" s="16">
        <v>84982</v>
      </c>
      <c r="CT198" s="16">
        <v>3806</v>
      </c>
      <c r="CU198" s="16">
        <v>23831</v>
      </c>
      <c r="CV198" s="79">
        <f t="shared" si="625"/>
        <v>540246</v>
      </c>
      <c r="CW198" s="80">
        <f t="shared" si="626"/>
        <v>409965</v>
      </c>
      <c r="CX198" s="70">
        <v>106727</v>
      </c>
      <c r="CY198" s="70">
        <v>303238</v>
      </c>
      <c r="CZ198" s="70">
        <v>15796</v>
      </c>
      <c r="DA198" s="70">
        <v>84778</v>
      </c>
      <c r="DB198" s="70">
        <v>4064</v>
      </c>
      <c r="DC198" s="90">
        <v>25643</v>
      </c>
    </row>
    <row r="199" spans="1:107" x14ac:dyDescent="0.3">
      <c r="A199" s="156"/>
      <c r="B199" s="1">
        <v>2544</v>
      </c>
      <c r="C199" s="1" t="s">
        <v>135</v>
      </c>
      <c r="D199" s="35">
        <f t="shared" si="627"/>
        <v>6804290</v>
      </c>
      <c r="E199" s="35">
        <f t="shared" si="628"/>
        <v>5300373</v>
      </c>
      <c r="F199" s="35">
        <f t="shared" si="629"/>
        <v>1388750</v>
      </c>
      <c r="G199" s="35">
        <f t="shared" si="630"/>
        <v>3911623</v>
      </c>
      <c r="H199" s="35">
        <f t="shared" si="631"/>
        <v>148268</v>
      </c>
      <c r="I199" s="35">
        <f t="shared" si="632"/>
        <v>1152670</v>
      </c>
      <c r="J199" s="35">
        <f t="shared" si="633"/>
        <v>69091</v>
      </c>
      <c r="K199" s="35">
        <f t="shared" si="634"/>
        <v>133888</v>
      </c>
      <c r="L199" s="39">
        <f t="shared" si="635"/>
        <v>536366</v>
      </c>
      <c r="M199" s="86">
        <f t="shared" si="636"/>
        <v>419232</v>
      </c>
      <c r="N199" s="88">
        <v>110104</v>
      </c>
      <c r="O199" s="88">
        <v>309128</v>
      </c>
      <c r="P199" s="88">
        <v>11365</v>
      </c>
      <c r="Q199" s="88">
        <v>86896</v>
      </c>
      <c r="R199" s="88">
        <v>8161</v>
      </c>
      <c r="S199" s="88">
        <v>10712</v>
      </c>
      <c r="T199" s="79">
        <f t="shared" si="605"/>
        <v>544578</v>
      </c>
      <c r="U199" s="80">
        <f t="shared" si="606"/>
        <v>423337</v>
      </c>
      <c r="V199" s="70">
        <v>112051</v>
      </c>
      <c r="W199" s="70">
        <v>311286</v>
      </c>
      <c r="X199" s="70">
        <v>11831</v>
      </c>
      <c r="Y199" s="70">
        <v>91743</v>
      </c>
      <c r="Z199" s="70">
        <v>7629</v>
      </c>
      <c r="AA199" s="70">
        <v>10038</v>
      </c>
      <c r="AB199" s="39">
        <f t="shared" si="607"/>
        <v>610147</v>
      </c>
      <c r="AC199" s="86">
        <f t="shared" si="608"/>
        <v>474203</v>
      </c>
      <c r="AD199" s="88">
        <v>124268</v>
      </c>
      <c r="AE199" s="88">
        <v>349935</v>
      </c>
      <c r="AF199" s="88">
        <v>14214</v>
      </c>
      <c r="AG199" s="88">
        <v>103875</v>
      </c>
      <c r="AH199" s="88">
        <v>6533</v>
      </c>
      <c r="AI199" s="88">
        <v>11322</v>
      </c>
      <c r="AJ199" s="79">
        <f t="shared" si="609"/>
        <v>570929</v>
      </c>
      <c r="AK199" s="80">
        <f t="shared" si="610"/>
        <v>445711</v>
      </c>
      <c r="AL199" s="70">
        <v>116663</v>
      </c>
      <c r="AM199" s="70">
        <v>329048</v>
      </c>
      <c r="AN199" s="70">
        <v>13131</v>
      </c>
      <c r="AO199" s="70">
        <v>96976</v>
      </c>
      <c r="AP199" s="70">
        <v>4721</v>
      </c>
      <c r="AQ199" s="70">
        <v>10390</v>
      </c>
      <c r="AR199" s="39">
        <f t="shared" si="611"/>
        <v>567785</v>
      </c>
      <c r="AS199" s="86">
        <f t="shared" si="612"/>
        <v>440785</v>
      </c>
      <c r="AT199" s="16">
        <v>117791</v>
      </c>
      <c r="AU199" s="16">
        <v>322994</v>
      </c>
      <c r="AV199" s="16">
        <v>13143</v>
      </c>
      <c r="AW199" s="16">
        <v>98818</v>
      </c>
      <c r="AX199" s="16">
        <v>4735</v>
      </c>
      <c r="AY199" s="16">
        <v>10304</v>
      </c>
      <c r="AZ199" s="79">
        <f t="shared" si="613"/>
        <v>572348</v>
      </c>
      <c r="BA199" s="80">
        <f t="shared" si="614"/>
        <v>442821</v>
      </c>
      <c r="BB199" s="70">
        <v>113045</v>
      </c>
      <c r="BC199" s="70">
        <v>329776</v>
      </c>
      <c r="BD199" s="70">
        <v>13335</v>
      </c>
      <c r="BE199" s="70">
        <v>98979</v>
      </c>
      <c r="BF199" s="70">
        <v>4324</v>
      </c>
      <c r="BG199" s="70">
        <v>12889</v>
      </c>
      <c r="BH199" s="39">
        <f t="shared" si="615"/>
        <v>564150</v>
      </c>
      <c r="BI199" s="86">
        <f t="shared" si="616"/>
        <v>438467</v>
      </c>
      <c r="BJ199" s="16">
        <v>114331</v>
      </c>
      <c r="BK199" s="16">
        <v>324136</v>
      </c>
      <c r="BL199" s="16">
        <v>12488</v>
      </c>
      <c r="BM199" s="16">
        <v>95865</v>
      </c>
      <c r="BN199" s="16">
        <v>5317</v>
      </c>
      <c r="BO199" s="16">
        <v>12013</v>
      </c>
      <c r="BP199" s="79">
        <f t="shared" si="617"/>
        <v>552783</v>
      </c>
      <c r="BQ199" s="80">
        <f t="shared" si="618"/>
        <v>427379</v>
      </c>
      <c r="BR199" s="70">
        <v>111599</v>
      </c>
      <c r="BS199" s="70">
        <v>315780</v>
      </c>
      <c r="BT199" s="70">
        <v>12128</v>
      </c>
      <c r="BU199" s="70">
        <v>96750</v>
      </c>
      <c r="BV199" s="70">
        <v>5333</v>
      </c>
      <c r="BW199" s="70">
        <v>11193</v>
      </c>
      <c r="BX199" s="39">
        <f t="shared" si="619"/>
        <v>579600</v>
      </c>
      <c r="BY199" s="86">
        <f t="shared" si="620"/>
        <v>451556</v>
      </c>
      <c r="BZ199" s="16">
        <v>116303</v>
      </c>
      <c r="CA199" s="16">
        <v>335253</v>
      </c>
      <c r="CB199" s="16">
        <v>11536</v>
      </c>
      <c r="CC199" s="16">
        <v>99438</v>
      </c>
      <c r="CD199" s="16">
        <v>5271</v>
      </c>
      <c r="CE199" s="16">
        <v>11799</v>
      </c>
      <c r="CF199" s="79">
        <f t="shared" si="621"/>
        <v>523496</v>
      </c>
      <c r="CG199" s="80">
        <f t="shared" si="622"/>
        <v>405815</v>
      </c>
      <c r="CH199" s="70">
        <v>109758</v>
      </c>
      <c r="CI199" s="70">
        <v>296057</v>
      </c>
      <c r="CJ199" s="70">
        <v>10443</v>
      </c>
      <c r="CK199" s="70">
        <v>91491</v>
      </c>
      <c r="CL199" s="70">
        <v>5922</v>
      </c>
      <c r="CM199" s="70">
        <v>9825</v>
      </c>
      <c r="CN199" s="39">
        <f t="shared" si="623"/>
        <v>587879</v>
      </c>
      <c r="CO199" s="86">
        <f t="shared" si="624"/>
        <v>462938</v>
      </c>
      <c r="CP199" s="16">
        <v>117901</v>
      </c>
      <c r="CQ199" s="16">
        <v>345037</v>
      </c>
      <c r="CR199" s="16">
        <v>12771</v>
      </c>
      <c r="CS199" s="16">
        <v>95784</v>
      </c>
      <c r="CT199" s="16">
        <v>5065</v>
      </c>
      <c r="CU199" s="16">
        <v>11321</v>
      </c>
      <c r="CV199" s="79">
        <f t="shared" si="625"/>
        <v>594229</v>
      </c>
      <c r="CW199" s="80">
        <f t="shared" si="626"/>
        <v>468129</v>
      </c>
      <c r="CX199" s="70">
        <v>124936</v>
      </c>
      <c r="CY199" s="70">
        <v>343193</v>
      </c>
      <c r="CZ199" s="70">
        <v>11883</v>
      </c>
      <c r="DA199" s="70">
        <v>96055</v>
      </c>
      <c r="DB199" s="70">
        <v>6080</v>
      </c>
      <c r="DC199" s="90">
        <v>12082</v>
      </c>
    </row>
    <row r="200" spans="1:107" x14ac:dyDescent="0.3">
      <c r="A200" s="156"/>
      <c r="B200" s="1">
        <v>2545</v>
      </c>
      <c r="C200" s="1" t="s">
        <v>136</v>
      </c>
      <c r="D200" s="35">
        <f t="shared" si="627"/>
        <v>4061384</v>
      </c>
      <c r="E200" s="35">
        <f t="shared" si="628"/>
        <v>3346709</v>
      </c>
      <c r="F200" s="35">
        <f t="shared" si="629"/>
        <v>874404</v>
      </c>
      <c r="G200" s="35">
        <f t="shared" si="630"/>
        <v>2472305</v>
      </c>
      <c r="H200" s="35">
        <f t="shared" si="631"/>
        <v>169724</v>
      </c>
      <c r="I200" s="35">
        <f t="shared" si="632"/>
        <v>460650</v>
      </c>
      <c r="J200" s="35">
        <f t="shared" si="633"/>
        <v>34299</v>
      </c>
      <c r="K200" s="35">
        <f t="shared" si="634"/>
        <v>50002</v>
      </c>
      <c r="L200" s="39">
        <f t="shared" si="635"/>
        <v>319066</v>
      </c>
      <c r="M200" s="86">
        <f t="shared" si="636"/>
        <v>263382</v>
      </c>
      <c r="N200" s="88">
        <v>67611</v>
      </c>
      <c r="O200" s="88">
        <v>195771</v>
      </c>
      <c r="P200" s="88">
        <v>12954</v>
      </c>
      <c r="Q200" s="88">
        <v>35280</v>
      </c>
      <c r="R200" s="88">
        <v>3212</v>
      </c>
      <c r="S200" s="88">
        <v>4238</v>
      </c>
      <c r="T200" s="79">
        <f t="shared" si="605"/>
        <v>320257</v>
      </c>
      <c r="U200" s="80">
        <f t="shared" si="606"/>
        <v>263396</v>
      </c>
      <c r="V200" s="70">
        <v>68294</v>
      </c>
      <c r="W200" s="70">
        <v>195102</v>
      </c>
      <c r="X200" s="70">
        <v>13653</v>
      </c>
      <c r="Y200" s="70">
        <v>36573</v>
      </c>
      <c r="Z200" s="70">
        <v>2735</v>
      </c>
      <c r="AA200" s="70">
        <v>3900</v>
      </c>
      <c r="AB200" s="39">
        <f t="shared" si="607"/>
        <v>366749</v>
      </c>
      <c r="AC200" s="86">
        <f t="shared" si="608"/>
        <v>301627</v>
      </c>
      <c r="AD200" s="88">
        <v>79560</v>
      </c>
      <c r="AE200" s="88">
        <v>222067</v>
      </c>
      <c r="AF200" s="88">
        <v>16075</v>
      </c>
      <c r="AG200" s="88">
        <v>42225</v>
      </c>
      <c r="AH200" s="88">
        <v>2737</v>
      </c>
      <c r="AI200" s="88">
        <v>4085</v>
      </c>
      <c r="AJ200" s="79">
        <f t="shared" si="609"/>
        <v>343903</v>
      </c>
      <c r="AK200" s="80">
        <f t="shared" si="610"/>
        <v>283671</v>
      </c>
      <c r="AL200" s="70">
        <v>74209</v>
      </c>
      <c r="AM200" s="70">
        <v>209462</v>
      </c>
      <c r="AN200" s="70">
        <v>14879</v>
      </c>
      <c r="AO200" s="70">
        <v>38917</v>
      </c>
      <c r="AP200" s="70">
        <v>2733</v>
      </c>
      <c r="AQ200" s="70">
        <v>3703</v>
      </c>
      <c r="AR200" s="39">
        <f t="shared" si="611"/>
        <v>346264</v>
      </c>
      <c r="AS200" s="86">
        <f t="shared" si="612"/>
        <v>285536</v>
      </c>
      <c r="AT200" s="16">
        <v>76905</v>
      </c>
      <c r="AU200" s="16">
        <v>208631</v>
      </c>
      <c r="AV200" s="16">
        <v>14022</v>
      </c>
      <c r="AW200" s="16">
        <v>39465</v>
      </c>
      <c r="AX200" s="16">
        <v>2975</v>
      </c>
      <c r="AY200" s="16">
        <v>4266</v>
      </c>
      <c r="AZ200" s="79">
        <f t="shared" si="613"/>
        <v>342416</v>
      </c>
      <c r="BA200" s="80">
        <f t="shared" si="614"/>
        <v>281359</v>
      </c>
      <c r="BB200" s="70">
        <v>73035</v>
      </c>
      <c r="BC200" s="70">
        <v>208324</v>
      </c>
      <c r="BD200" s="70">
        <v>14823</v>
      </c>
      <c r="BE200" s="70">
        <v>38970</v>
      </c>
      <c r="BF200" s="70">
        <v>2722</v>
      </c>
      <c r="BG200" s="70">
        <v>4542</v>
      </c>
      <c r="BH200" s="39">
        <f t="shared" si="615"/>
        <v>334053</v>
      </c>
      <c r="BI200" s="86">
        <f t="shared" si="616"/>
        <v>274761</v>
      </c>
      <c r="BJ200" s="16">
        <v>71877</v>
      </c>
      <c r="BK200" s="16">
        <v>202884</v>
      </c>
      <c r="BL200" s="16">
        <v>14739</v>
      </c>
      <c r="BM200" s="16">
        <v>37359</v>
      </c>
      <c r="BN200" s="16">
        <v>2844</v>
      </c>
      <c r="BO200" s="16">
        <v>4350</v>
      </c>
      <c r="BP200" s="79">
        <f t="shared" si="617"/>
        <v>329099</v>
      </c>
      <c r="BQ200" s="80">
        <f t="shared" si="618"/>
        <v>270299</v>
      </c>
      <c r="BR200" s="70">
        <v>70920</v>
      </c>
      <c r="BS200" s="70">
        <v>199379</v>
      </c>
      <c r="BT200" s="70">
        <v>13952</v>
      </c>
      <c r="BU200" s="70">
        <v>37854</v>
      </c>
      <c r="BV200" s="70">
        <v>2969</v>
      </c>
      <c r="BW200" s="70">
        <v>4025</v>
      </c>
      <c r="BX200" s="39">
        <f t="shared" si="619"/>
        <v>342923</v>
      </c>
      <c r="BY200" s="86">
        <f t="shared" si="620"/>
        <v>283803</v>
      </c>
      <c r="BZ200" s="16">
        <v>73316</v>
      </c>
      <c r="CA200" s="16">
        <v>210487</v>
      </c>
      <c r="CB200" s="16">
        <v>13576</v>
      </c>
      <c r="CC200" s="16">
        <v>38596</v>
      </c>
      <c r="CD200" s="16">
        <v>2804</v>
      </c>
      <c r="CE200" s="16">
        <v>4144</v>
      </c>
      <c r="CF200" s="79">
        <f t="shared" si="621"/>
        <v>313793</v>
      </c>
      <c r="CG200" s="80">
        <f t="shared" si="622"/>
        <v>257890</v>
      </c>
      <c r="CH200" s="70">
        <v>68384</v>
      </c>
      <c r="CI200" s="70">
        <v>189506</v>
      </c>
      <c r="CJ200" s="70">
        <v>12229</v>
      </c>
      <c r="CK200" s="70">
        <v>36965</v>
      </c>
      <c r="CL200" s="70">
        <v>3080</v>
      </c>
      <c r="CM200" s="70">
        <v>3629</v>
      </c>
      <c r="CN200" s="39">
        <f t="shared" si="623"/>
        <v>349250</v>
      </c>
      <c r="CO200" s="86">
        <f t="shared" si="624"/>
        <v>289575</v>
      </c>
      <c r="CP200" s="16">
        <v>74428</v>
      </c>
      <c r="CQ200" s="16">
        <v>215147</v>
      </c>
      <c r="CR200" s="16">
        <v>14515</v>
      </c>
      <c r="CS200" s="16">
        <v>38520</v>
      </c>
      <c r="CT200" s="16">
        <v>2642</v>
      </c>
      <c r="CU200" s="16">
        <v>3998</v>
      </c>
      <c r="CV200" s="79">
        <f t="shared" si="625"/>
        <v>353611</v>
      </c>
      <c r="CW200" s="80">
        <f t="shared" si="626"/>
        <v>291410</v>
      </c>
      <c r="CX200" s="70">
        <v>75865</v>
      </c>
      <c r="CY200" s="70">
        <v>215545</v>
      </c>
      <c r="CZ200" s="70">
        <v>14307</v>
      </c>
      <c r="DA200" s="70">
        <v>39926</v>
      </c>
      <c r="DB200" s="70">
        <v>2846</v>
      </c>
      <c r="DC200" s="90">
        <v>5122</v>
      </c>
    </row>
    <row r="201" spans="1:107" x14ac:dyDescent="0.3">
      <c r="A201" s="156"/>
      <c r="B201" s="1">
        <v>2546</v>
      </c>
      <c r="C201" s="1" t="s">
        <v>137</v>
      </c>
      <c r="D201" s="35">
        <f t="shared" si="627"/>
        <v>5574485</v>
      </c>
      <c r="E201" s="35">
        <f t="shared" si="628"/>
        <v>4185808</v>
      </c>
      <c r="F201" s="35">
        <f t="shared" si="629"/>
        <v>1293714</v>
      </c>
      <c r="G201" s="35">
        <f t="shared" si="630"/>
        <v>2892094</v>
      </c>
      <c r="H201" s="35">
        <f t="shared" si="631"/>
        <v>178094</v>
      </c>
      <c r="I201" s="35">
        <f t="shared" si="632"/>
        <v>1111552</v>
      </c>
      <c r="J201" s="35">
        <f t="shared" si="633"/>
        <v>69984</v>
      </c>
      <c r="K201" s="35">
        <f t="shared" si="634"/>
        <v>29047</v>
      </c>
      <c r="L201" s="39">
        <f t="shared" si="635"/>
        <v>407151</v>
      </c>
      <c r="M201" s="86">
        <f t="shared" si="636"/>
        <v>306349</v>
      </c>
      <c r="N201" s="88">
        <v>86965</v>
      </c>
      <c r="O201" s="88">
        <v>219384</v>
      </c>
      <c r="P201" s="88">
        <v>13759</v>
      </c>
      <c r="Q201" s="88">
        <v>80119</v>
      </c>
      <c r="R201" s="88">
        <v>4995</v>
      </c>
      <c r="S201" s="88">
        <v>1929</v>
      </c>
      <c r="T201" s="79">
        <f t="shared" si="605"/>
        <v>414983</v>
      </c>
      <c r="U201" s="80">
        <f t="shared" si="606"/>
        <v>310943</v>
      </c>
      <c r="V201" s="70">
        <v>92038</v>
      </c>
      <c r="W201" s="70">
        <v>218905</v>
      </c>
      <c r="X201" s="70">
        <v>13740</v>
      </c>
      <c r="Y201" s="70">
        <v>83196</v>
      </c>
      <c r="Z201" s="70">
        <v>4972</v>
      </c>
      <c r="AA201" s="70">
        <v>2132</v>
      </c>
      <c r="AB201" s="39">
        <f t="shared" si="607"/>
        <v>497210</v>
      </c>
      <c r="AC201" s="86">
        <f t="shared" si="608"/>
        <v>373059</v>
      </c>
      <c r="AD201" s="88">
        <v>117891</v>
      </c>
      <c r="AE201" s="88">
        <v>255168</v>
      </c>
      <c r="AF201" s="88">
        <v>16948</v>
      </c>
      <c r="AG201" s="88">
        <v>99075</v>
      </c>
      <c r="AH201" s="88">
        <v>5510</v>
      </c>
      <c r="AI201" s="88">
        <v>2618</v>
      </c>
      <c r="AJ201" s="79">
        <f t="shared" si="609"/>
        <v>507337</v>
      </c>
      <c r="AK201" s="80">
        <f t="shared" si="610"/>
        <v>380927</v>
      </c>
      <c r="AL201" s="70">
        <v>119347</v>
      </c>
      <c r="AM201" s="70">
        <v>261580</v>
      </c>
      <c r="AN201" s="70">
        <v>16326</v>
      </c>
      <c r="AO201" s="70">
        <v>99275</v>
      </c>
      <c r="AP201" s="70">
        <v>7281</v>
      </c>
      <c r="AQ201" s="70">
        <v>3528</v>
      </c>
      <c r="AR201" s="39">
        <f t="shared" si="611"/>
        <v>508675</v>
      </c>
      <c r="AS201" s="86">
        <f t="shared" si="612"/>
        <v>381011</v>
      </c>
      <c r="AT201" s="16">
        <v>125985</v>
      </c>
      <c r="AU201" s="16">
        <v>255026</v>
      </c>
      <c r="AV201" s="16">
        <v>15920</v>
      </c>
      <c r="AW201" s="16">
        <v>100139</v>
      </c>
      <c r="AX201" s="16">
        <v>8810</v>
      </c>
      <c r="AY201" s="16">
        <v>2795</v>
      </c>
      <c r="AZ201" s="79">
        <f t="shared" si="613"/>
        <v>472189</v>
      </c>
      <c r="BA201" s="80">
        <f t="shared" si="614"/>
        <v>352461</v>
      </c>
      <c r="BB201" s="70">
        <v>110681</v>
      </c>
      <c r="BC201" s="70">
        <v>241780</v>
      </c>
      <c r="BD201" s="70">
        <v>15561</v>
      </c>
      <c r="BE201" s="70">
        <v>96250</v>
      </c>
      <c r="BF201" s="70">
        <v>5634</v>
      </c>
      <c r="BG201" s="70">
        <v>2283</v>
      </c>
      <c r="BH201" s="39">
        <f t="shared" si="615"/>
        <v>439171</v>
      </c>
      <c r="BI201" s="86">
        <f t="shared" si="616"/>
        <v>329470</v>
      </c>
      <c r="BJ201" s="16">
        <v>102585</v>
      </c>
      <c r="BK201" s="16">
        <v>226885</v>
      </c>
      <c r="BL201" s="16">
        <v>15066</v>
      </c>
      <c r="BM201" s="16">
        <v>87524</v>
      </c>
      <c r="BN201" s="16">
        <v>4869</v>
      </c>
      <c r="BO201" s="16">
        <v>2242</v>
      </c>
      <c r="BP201" s="79">
        <f t="shared" si="617"/>
        <v>438719</v>
      </c>
      <c r="BQ201" s="80">
        <f t="shared" si="618"/>
        <v>327541</v>
      </c>
      <c r="BR201" s="70">
        <v>99600</v>
      </c>
      <c r="BS201" s="70">
        <v>227941</v>
      </c>
      <c r="BT201" s="70">
        <v>14132</v>
      </c>
      <c r="BU201" s="70">
        <v>89297</v>
      </c>
      <c r="BV201" s="70">
        <v>5531</v>
      </c>
      <c r="BW201" s="70">
        <v>2218</v>
      </c>
      <c r="BX201" s="39">
        <f t="shared" si="619"/>
        <v>481127</v>
      </c>
      <c r="BY201" s="86">
        <f t="shared" si="620"/>
        <v>361598</v>
      </c>
      <c r="BZ201" s="16">
        <v>110601</v>
      </c>
      <c r="CA201" s="16">
        <v>250997</v>
      </c>
      <c r="CB201" s="16">
        <v>13929</v>
      </c>
      <c r="CC201" s="16">
        <v>97481</v>
      </c>
      <c r="CD201" s="16">
        <v>5764</v>
      </c>
      <c r="CE201" s="16">
        <v>2355</v>
      </c>
      <c r="CF201" s="79">
        <f t="shared" si="621"/>
        <v>456987</v>
      </c>
      <c r="CG201" s="80">
        <f t="shared" si="622"/>
        <v>341169</v>
      </c>
      <c r="CH201" s="70">
        <v>106096</v>
      </c>
      <c r="CI201" s="70">
        <v>235073</v>
      </c>
      <c r="CJ201" s="70">
        <v>12919</v>
      </c>
      <c r="CK201" s="70">
        <v>93591</v>
      </c>
      <c r="CL201" s="70">
        <v>6976</v>
      </c>
      <c r="CM201" s="70">
        <v>2332</v>
      </c>
      <c r="CN201" s="39">
        <f t="shared" si="623"/>
        <v>474449</v>
      </c>
      <c r="CO201" s="86">
        <f t="shared" si="624"/>
        <v>359477</v>
      </c>
      <c r="CP201" s="16">
        <v>110767</v>
      </c>
      <c r="CQ201" s="16">
        <v>248710</v>
      </c>
      <c r="CR201" s="16">
        <v>15329</v>
      </c>
      <c r="CS201" s="16">
        <v>92966</v>
      </c>
      <c r="CT201" s="16">
        <v>4662</v>
      </c>
      <c r="CU201" s="16">
        <v>2015</v>
      </c>
      <c r="CV201" s="79">
        <f t="shared" si="625"/>
        <v>476487</v>
      </c>
      <c r="CW201" s="80">
        <f t="shared" si="626"/>
        <v>361803</v>
      </c>
      <c r="CX201" s="70">
        <v>111158</v>
      </c>
      <c r="CY201" s="70">
        <v>250645</v>
      </c>
      <c r="CZ201" s="70">
        <v>14465</v>
      </c>
      <c r="DA201" s="70">
        <v>92639</v>
      </c>
      <c r="DB201" s="70">
        <v>4980</v>
      </c>
      <c r="DC201" s="90">
        <v>2600</v>
      </c>
    </row>
    <row r="202" spans="1:107" x14ac:dyDescent="0.3">
      <c r="A202" s="156"/>
      <c r="B202" s="1">
        <v>2547</v>
      </c>
      <c r="C202" s="1" t="s">
        <v>138</v>
      </c>
      <c r="D202" s="35">
        <f t="shared" si="627"/>
        <v>5267876</v>
      </c>
      <c r="E202" s="35">
        <f t="shared" si="628"/>
        <v>4303915</v>
      </c>
      <c r="F202" s="35">
        <f t="shared" si="629"/>
        <v>1057754</v>
      </c>
      <c r="G202" s="35">
        <f t="shared" si="630"/>
        <v>3246161</v>
      </c>
      <c r="H202" s="35">
        <f t="shared" si="631"/>
        <v>99539</v>
      </c>
      <c r="I202" s="35">
        <f t="shared" si="632"/>
        <v>780510</v>
      </c>
      <c r="J202" s="35">
        <f t="shared" si="633"/>
        <v>51233</v>
      </c>
      <c r="K202" s="35">
        <f t="shared" si="634"/>
        <v>32679</v>
      </c>
      <c r="L202" s="39">
        <f t="shared" si="635"/>
        <v>394760</v>
      </c>
      <c r="M202" s="86">
        <f t="shared" si="636"/>
        <v>325120</v>
      </c>
      <c r="N202" s="88">
        <v>77559</v>
      </c>
      <c r="O202" s="88">
        <v>247561</v>
      </c>
      <c r="P202" s="88">
        <v>7467</v>
      </c>
      <c r="Q202" s="88">
        <v>55400</v>
      </c>
      <c r="R202" s="88">
        <v>4182</v>
      </c>
      <c r="S202" s="88">
        <v>2591</v>
      </c>
      <c r="T202" s="79">
        <f t="shared" si="605"/>
        <v>398778</v>
      </c>
      <c r="U202" s="80">
        <f t="shared" si="606"/>
        <v>326615</v>
      </c>
      <c r="V202" s="70">
        <v>78694</v>
      </c>
      <c r="W202" s="70">
        <v>247921</v>
      </c>
      <c r="X202" s="70">
        <v>7497</v>
      </c>
      <c r="Y202" s="70">
        <v>58017</v>
      </c>
      <c r="Z202" s="70">
        <v>4162</v>
      </c>
      <c r="AA202" s="70">
        <v>2487</v>
      </c>
      <c r="AB202" s="39">
        <f t="shared" si="607"/>
        <v>475682</v>
      </c>
      <c r="AC202" s="86">
        <f t="shared" si="608"/>
        <v>388201</v>
      </c>
      <c r="AD202" s="88">
        <v>94707</v>
      </c>
      <c r="AE202" s="88">
        <v>293494</v>
      </c>
      <c r="AF202" s="88">
        <v>9517</v>
      </c>
      <c r="AG202" s="88">
        <v>71231</v>
      </c>
      <c r="AH202" s="88">
        <v>3957</v>
      </c>
      <c r="AI202" s="88">
        <v>2776</v>
      </c>
      <c r="AJ202" s="79">
        <f t="shared" si="609"/>
        <v>466452</v>
      </c>
      <c r="AK202" s="80">
        <f t="shared" si="610"/>
        <v>380745</v>
      </c>
      <c r="AL202" s="70">
        <v>92123</v>
      </c>
      <c r="AM202" s="70">
        <v>288622</v>
      </c>
      <c r="AN202" s="70">
        <v>9316</v>
      </c>
      <c r="AO202" s="70">
        <v>68930</v>
      </c>
      <c r="AP202" s="70">
        <v>4457</v>
      </c>
      <c r="AQ202" s="70">
        <v>3004</v>
      </c>
      <c r="AR202" s="39">
        <f t="shared" si="611"/>
        <v>457845</v>
      </c>
      <c r="AS202" s="86">
        <f t="shared" si="612"/>
        <v>372547</v>
      </c>
      <c r="AT202" s="16">
        <v>94522</v>
      </c>
      <c r="AU202" s="16">
        <v>278025</v>
      </c>
      <c r="AV202" s="16">
        <v>8563</v>
      </c>
      <c r="AW202" s="16">
        <v>69116</v>
      </c>
      <c r="AX202" s="16">
        <v>4790</v>
      </c>
      <c r="AY202" s="16">
        <v>2829</v>
      </c>
      <c r="AZ202" s="79">
        <f t="shared" si="613"/>
        <v>448551</v>
      </c>
      <c r="BA202" s="80">
        <f t="shared" si="614"/>
        <v>364063</v>
      </c>
      <c r="BB202" s="70">
        <v>87918</v>
      </c>
      <c r="BC202" s="70">
        <v>276145</v>
      </c>
      <c r="BD202" s="70">
        <v>8694</v>
      </c>
      <c r="BE202" s="70">
        <v>68721</v>
      </c>
      <c r="BF202" s="70">
        <v>4347</v>
      </c>
      <c r="BG202" s="70">
        <v>2726</v>
      </c>
      <c r="BH202" s="39">
        <f t="shared" si="615"/>
        <v>412045</v>
      </c>
      <c r="BI202" s="86">
        <f t="shared" si="616"/>
        <v>336480</v>
      </c>
      <c r="BJ202" s="16">
        <v>82231</v>
      </c>
      <c r="BK202" s="16">
        <v>254249</v>
      </c>
      <c r="BL202" s="16">
        <v>8086</v>
      </c>
      <c r="BM202" s="16">
        <v>60807</v>
      </c>
      <c r="BN202" s="16">
        <v>4107</v>
      </c>
      <c r="BO202" s="16">
        <v>2565</v>
      </c>
      <c r="BP202" s="79">
        <f t="shared" si="617"/>
        <v>409404</v>
      </c>
      <c r="BQ202" s="80">
        <f t="shared" si="618"/>
        <v>333591</v>
      </c>
      <c r="BR202" s="70">
        <v>81601</v>
      </c>
      <c r="BS202" s="70">
        <v>251990</v>
      </c>
      <c r="BT202" s="70">
        <v>7807</v>
      </c>
      <c r="BU202" s="70">
        <v>61313</v>
      </c>
      <c r="BV202" s="70">
        <v>4162</v>
      </c>
      <c r="BW202" s="70">
        <v>2531</v>
      </c>
      <c r="BX202" s="39">
        <f t="shared" si="619"/>
        <v>462759</v>
      </c>
      <c r="BY202" s="86">
        <f t="shared" si="620"/>
        <v>377116</v>
      </c>
      <c r="BZ202" s="16">
        <v>93645</v>
      </c>
      <c r="CA202" s="16">
        <v>283471</v>
      </c>
      <c r="CB202" s="16">
        <v>8192</v>
      </c>
      <c r="CC202" s="16">
        <v>70352</v>
      </c>
      <c r="CD202" s="16">
        <v>4408</v>
      </c>
      <c r="CE202" s="16">
        <v>2691</v>
      </c>
      <c r="CF202" s="79">
        <f t="shared" si="621"/>
        <v>420166</v>
      </c>
      <c r="CG202" s="80">
        <f t="shared" si="622"/>
        <v>339921</v>
      </c>
      <c r="CH202" s="70">
        <v>85254</v>
      </c>
      <c r="CI202" s="70">
        <v>254667</v>
      </c>
      <c r="CJ202" s="70">
        <v>7501</v>
      </c>
      <c r="CK202" s="70">
        <v>65603</v>
      </c>
      <c r="CL202" s="70">
        <v>4416</v>
      </c>
      <c r="CM202" s="70">
        <v>2725</v>
      </c>
      <c r="CN202" s="39">
        <f t="shared" si="623"/>
        <v>465441</v>
      </c>
      <c r="CO202" s="86">
        <f t="shared" si="624"/>
        <v>382677</v>
      </c>
      <c r="CP202" s="16">
        <v>92998</v>
      </c>
      <c r="CQ202" s="16">
        <v>289679</v>
      </c>
      <c r="CR202" s="16">
        <v>8842</v>
      </c>
      <c r="CS202" s="16">
        <v>66918</v>
      </c>
      <c r="CT202" s="16">
        <v>4009</v>
      </c>
      <c r="CU202" s="16">
        <v>2995</v>
      </c>
      <c r="CV202" s="79">
        <f t="shared" si="625"/>
        <v>455993</v>
      </c>
      <c r="CW202" s="80">
        <f t="shared" si="626"/>
        <v>376839</v>
      </c>
      <c r="CX202" s="70">
        <v>96502</v>
      </c>
      <c r="CY202" s="70">
        <v>280337</v>
      </c>
      <c r="CZ202" s="70">
        <v>8057</v>
      </c>
      <c r="DA202" s="70">
        <v>64102</v>
      </c>
      <c r="DB202" s="70">
        <v>4236</v>
      </c>
      <c r="DC202" s="90">
        <v>2759</v>
      </c>
    </row>
    <row r="203" spans="1:107" x14ac:dyDescent="0.3">
      <c r="A203" s="156"/>
      <c r="B203" s="1">
        <v>2548</v>
      </c>
      <c r="C203" s="1" t="s">
        <v>139</v>
      </c>
      <c r="D203" s="35">
        <f t="shared" si="627"/>
        <v>7591346</v>
      </c>
      <c r="E203" s="35">
        <f t="shared" si="628"/>
        <v>5529646</v>
      </c>
      <c r="F203" s="35">
        <f t="shared" si="629"/>
        <v>1577793</v>
      </c>
      <c r="G203" s="35">
        <f t="shared" si="630"/>
        <v>3951853</v>
      </c>
      <c r="H203" s="35">
        <f t="shared" si="631"/>
        <v>203221</v>
      </c>
      <c r="I203" s="35">
        <f t="shared" si="632"/>
        <v>1754310</v>
      </c>
      <c r="J203" s="35">
        <f t="shared" si="633"/>
        <v>80227</v>
      </c>
      <c r="K203" s="35">
        <f t="shared" si="634"/>
        <v>23942</v>
      </c>
      <c r="L203" s="39">
        <f t="shared" si="635"/>
        <v>608381</v>
      </c>
      <c r="M203" s="86">
        <f t="shared" si="636"/>
        <v>451534</v>
      </c>
      <c r="N203" s="88">
        <v>131236</v>
      </c>
      <c r="O203" s="88">
        <v>320298</v>
      </c>
      <c r="P203" s="88">
        <v>15944</v>
      </c>
      <c r="Q203" s="88">
        <v>131291</v>
      </c>
      <c r="R203" s="88">
        <v>7759</v>
      </c>
      <c r="S203" s="88">
        <v>1853</v>
      </c>
      <c r="T203" s="79">
        <f t="shared" si="605"/>
        <v>607992</v>
      </c>
      <c r="U203" s="80">
        <f t="shared" si="606"/>
        <v>447279</v>
      </c>
      <c r="V203" s="70">
        <v>130138</v>
      </c>
      <c r="W203" s="70">
        <v>317141</v>
      </c>
      <c r="X203" s="70">
        <v>15824</v>
      </c>
      <c r="Y203" s="70">
        <v>135730</v>
      </c>
      <c r="Z203" s="70">
        <v>7295</v>
      </c>
      <c r="AA203" s="70">
        <v>1864</v>
      </c>
      <c r="AB203" s="39">
        <f t="shared" si="607"/>
        <v>669021</v>
      </c>
      <c r="AC203" s="86">
        <f t="shared" si="608"/>
        <v>487086</v>
      </c>
      <c r="AD203" s="88">
        <v>139193</v>
      </c>
      <c r="AE203" s="88">
        <v>347893</v>
      </c>
      <c r="AF203" s="88">
        <v>18621</v>
      </c>
      <c r="AG203" s="88">
        <v>154715</v>
      </c>
      <c r="AH203" s="88">
        <v>6586</v>
      </c>
      <c r="AI203" s="88">
        <v>2013</v>
      </c>
      <c r="AJ203" s="79">
        <f t="shared" si="609"/>
        <v>642906</v>
      </c>
      <c r="AK203" s="80">
        <f t="shared" si="610"/>
        <v>467144</v>
      </c>
      <c r="AL203" s="70">
        <v>132355</v>
      </c>
      <c r="AM203" s="70">
        <v>334789</v>
      </c>
      <c r="AN203" s="70">
        <v>18201</v>
      </c>
      <c r="AO203" s="70">
        <v>148950</v>
      </c>
      <c r="AP203" s="70">
        <v>6633</v>
      </c>
      <c r="AQ203" s="70">
        <v>1978</v>
      </c>
      <c r="AR203" s="39">
        <f t="shared" si="611"/>
        <v>655224</v>
      </c>
      <c r="AS203" s="86">
        <f t="shared" si="612"/>
        <v>475818</v>
      </c>
      <c r="AT203" s="16">
        <v>140649</v>
      </c>
      <c r="AU203" s="16">
        <v>335169</v>
      </c>
      <c r="AV203" s="16">
        <v>18107</v>
      </c>
      <c r="AW203" s="16">
        <v>151844</v>
      </c>
      <c r="AX203" s="16">
        <v>7488</v>
      </c>
      <c r="AY203" s="16">
        <v>1967</v>
      </c>
      <c r="AZ203" s="79">
        <f t="shared" si="613"/>
        <v>633016</v>
      </c>
      <c r="BA203" s="80">
        <f t="shared" si="614"/>
        <v>455024</v>
      </c>
      <c r="BB203" s="70">
        <v>127625</v>
      </c>
      <c r="BC203" s="70">
        <v>327399</v>
      </c>
      <c r="BD203" s="70">
        <v>17607</v>
      </c>
      <c r="BE203" s="70">
        <v>152421</v>
      </c>
      <c r="BF203" s="70">
        <v>5942</v>
      </c>
      <c r="BG203" s="70">
        <v>2022</v>
      </c>
      <c r="BH203" s="39">
        <f t="shared" si="615"/>
        <v>625421</v>
      </c>
      <c r="BI203" s="86">
        <f t="shared" si="616"/>
        <v>452414</v>
      </c>
      <c r="BJ203" s="16">
        <v>130203</v>
      </c>
      <c r="BK203" s="16">
        <v>322211</v>
      </c>
      <c r="BL203" s="16">
        <v>17305</v>
      </c>
      <c r="BM203" s="16">
        <v>147316</v>
      </c>
      <c r="BN203" s="16">
        <v>6588</v>
      </c>
      <c r="BO203" s="16">
        <v>1798</v>
      </c>
      <c r="BP203" s="79">
        <f t="shared" si="617"/>
        <v>621031</v>
      </c>
      <c r="BQ203" s="80">
        <f t="shared" si="618"/>
        <v>445534</v>
      </c>
      <c r="BR203" s="70">
        <v>127997</v>
      </c>
      <c r="BS203" s="70">
        <v>317537</v>
      </c>
      <c r="BT203" s="70">
        <v>16112</v>
      </c>
      <c r="BU203" s="70">
        <v>150666</v>
      </c>
      <c r="BV203" s="70">
        <v>6699</v>
      </c>
      <c r="BW203" s="70">
        <v>2020</v>
      </c>
      <c r="BX203" s="39">
        <f t="shared" si="619"/>
        <v>630101</v>
      </c>
      <c r="BY203" s="86">
        <f t="shared" si="620"/>
        <v>455263</v>
      </c>
      <c r="BZ203" s="16">
        <v>126907</v>
      </c>
      <c r="CA203" s="16">
        <v>328356</v>
      </c>
      <c r="CB203" s="16">
        <v>15801</v>
      </c>
      <c r="CC203" s="16">
        <v>150907</v>
      </c>
      <c r="CD203" s="16">
        <v>6108</v>
      </c>
      <c r="CE203" s="16">
        <v>2022</v>
      </c>
      <c r="CF203" s="79">
        <f t="shared" si="621"/>
        <v>588138</v>
      </c>
      <c r="CG203" s="80">
        <f t="shared" si="622"/>
        <v>428005</v>
      </c>
      <c r="CH203" s="70">
        <v>123280</v>
      </c>
      <c r="CI203" s="70">
        <v>304725</v>
      </c>
      <c r="CJ203" s="70">
        <v>14789</v>
      </c>
      <c r="CK203" s="70">
        <v>136771</v>
      </c>
      <c r="CL203" s="70">
        <v>6689</v>
      </c>
      <c r="CM203" s="70">
        <v>1884</v>
      </c>
      <c r="CN203" s="39">
        <f t="shared" si="623"/>
        <v>642388</v>
      </c>
      <c r="CO203" s="86">
        <f t="shared" si="624"/>
        <v>469879</v>
      </c>
      <c r="CP203" s="16">
        <v>129251</v>
      </c>
      <c r="CQ203" s="16">
        <v>340628</v>
      </c>
      <c r="CR203" s="16">
        <v>17666</v>
      </c>
      <c r="CS203" s="16">
        <v>146944</v>
      </c>
      <c r="CT203" s="16">
        <v>5716</v>
      </c>
      <c r="CU203" s="16">
        <v>2183</v>
      </c>
      <c r="CV203" s="79">
        <f t="shared" si="625"/>
        <v>667727</v>
      </c>
      <c r="CW203" s="80">
        <f t="shared" si="626"/>
        <v>494666</v>
      </c>
      <c r="CX203" s="70">
        <v>138959</v>
      </c>
      <c r="CY203" s="70">
        <v>355707</v>
      </c>
      <c r="CZ203" s="70">
        <v>17244</v>
      </c>
      <c r="DA203" s="70">
        <v>146755</v>
      </c>
      <c r="DB203" s="70">
        <v>6724</v>
      </c>
      <c r="DC203" s="90">
        <v>2338</v>
      </c>
    </row>
    <row r="204" spans="1:107" x14ac:dyDescent="0.3">
      <c r="A204" s="156"/>
      <c r="B204" s="1">
        <v>2549</v>
      </c>
      <c r="C204" s="1" t="s">
        <v>140</v>
      </c>
      <c r="D204" s="35">
        <f t="shared" si="627"/>
        <v>7064958</v>
      </c>
      <c r="E204" s="35">
        <f t="shared" si="628"/>
        <v>5608735</v>
      </c>
      <c r="F204" s="35">
        <f t="shared" si="629"/>
        <v>1354323</v>
      </c>
      <c r="G204" s="35">
        <f t="shared" si="630"/>
        <v>4254412</v>
      </c>
      <c r="H204" s="35">
        <f t="shared" si="631"/>
        <v>189758</v>
      </c>
      <c r="I204" s="35">
        <f t="shared" si="632"/>
        <v>1143752</v>
      </c>
      <c r="J204" s="35">
        <f t="shared" si="633"/>
        <v>52663</v>
      </c>
      <c r="K204" s="35">
        <f t="shared" si="634"/>
        <v>70050</v>
      </c>
      <c r="L204" s="39">
        <f t="shared" si="635"/>
        <v>546644</v>
      </c>
      <c r="M204" s="86">
        <f t="shared" si="636"/>
        <v>438407</v>
      </c>
      <c r="N204" s="88">
        <v>105156</v>
      </c>
      <c r="O204" s="88">
        <v>333251</v>
      </c>
      <c r="P204" s="88">
        <v>14289</v>
      </c>
      <c r="Q204" s="88">
        <v>83442</v>
      </c>
      <c r="R204" s="88">
        <v>4895</v>
      </c>
      <c r="S204" s="88">
        <v>5611</v>
      </c>
      <c r="T204" s="79">
        <f t="shared" si="605"/>
        <v>545136</v>
      </c>
      <c r="U204" s="80">
        <f t="shared" si="606"/>
        <v>434541</v>
      </c>
      <c r="V204" s="70">
        <v>103702</v>
      </c>
      <c r="W204" s="70">
        <v>330839</v>
      </c>
      <c r="X204" s="70">
        <v>14822</v>
      </c>
      <c r="Y204" s="70">
        <v>86078</v>
      </c>
      <c r="Z204" s="70">
        <v>4484</v>
      </c>
      <c r="AA204" s="70">
        <v>5211</v>
      </c>
      <c r="AB204" s="39">
        <f t="shared" si="607"/>
        <v>626709</v>
      </c>
      <c r="AC204" s="86">
        <f t="shared" si="608"/>
        <v>500366</v>
      </c>
      <c r="AD204" s="88">
        <v>123169</v>
      </c>
      <c r="AE204" s="88">
        <v>377197</v>
      </c>
      <c r="AF204" s="88">
        <v>17558</v>
      </c>
      <c r="AG204" s="88">
        <v>98712</v>
      </c>
      <c r="AH204" s="88">
        <v>4275</v>
      </c>
      <c r="AI204" s="88">
        <v>5798</v>
      </c>
      <c r="AJ204" s="79">
        <f t="shared" si="609"/>
        <v>596397</v>
      </c>
      <c r="AK204" s="80">
        <f t="shared" si="610"/>
        <v>474206</v>
      </c>
      <c r="AL204" s="70">
        <v>115393</v>
      </c>
      <c r="AM204" s="70">
        <v>358813</v>
      </c>
      <c r="AN204" s="70">
        <v>16612</v>
      </c>
      <c r="AO204" s="70">
        <v>95576</v>
      </c>
      <c r="AP204" s="70">
        <v>4469</v>
      </c>
      <c r="AQ204" s="70">
        <v>5534</v>
      </c>
      <c r="AR204" s="39">
        <f t="shared" si="611"/>
        <v>597532</v>
      </c>
      <c r="AS204" s="86">
        <f t="shared" si="612"/>
        <v>473518</v>
      </c>
      <c r="AT204" s="16">
        <v>119299</v>
      </c>
      <c r="AU204" s="16">
        <v>354219</v>
      </c>
      <c r="AV204" s="16">
        <v>15872</v>
      </c>
      <c r="AW204" s="16">
        <v>97888</v>
      </c>
      <c r="AX204" s="16">
        <v>4807</v>
      </c>
      <c r="AY204" s="16">
        <v>5447</v>
      </c>
      <c r="AZ204" s="79">
        <f t="shared" si="613"/>
        <v>588247</v>
      </c>
      <c r="BA204" s="80">
        <f t="shared" si="614"/>
        <v>464273</v>
      </c>
      <c r="BB204" s="70">
        <v>112301</v>
      </c>
      <c r="BC204" s="70">
        <v>351972</v>
      </c>
      <c r="BD204" s="70">
        <v>16531</v>
      </c>
      <c r="BE204" s="70">
        <v>97460</v>
      </c>
      <c r="BF204" s="70">
        <v>4087</v>
      </c>
      <c r="BG204" s="70">
        <v>5896</v>
      </c>
      <c r="BH204" s="39">
        <f t="shared" si="615"/>
        <v>561526</v>
      </c>
      <c r="BI204" s="86">
        <f t="shared" si="616"/>
        <v>442875</v>
      </c>
      <c r="BJ204" s="16">
        <v>106447</v>
      </c>
      <c r="BK204" s="16">
        <v>336428</v>
      </c>
      <c r="BL204" s="16">
        <v>15990</v>
      </c>
      <c r="BM204" s="16">
        <v>92340</v>
      </c>
      <c r="BN204" s="16">
        <v>4036</v>
      </c>
      <c r="BO204" s="16">
        <v>6285</v>
      </c>
      <c r="BP204" s="79">
        <f t="shared" si="617"/>
        <v>566363</v>
      </c>
      <c r="BQ204" s="80">
        <f t="shared" si="618"/>
        <v>445886</v>
      </c>
      <c r="BR204" s="70">
        <v>107743</v>
      </c>
      <c r="BS204" s="70">
        <v>338143</v>
      </c>
      <c r="BT204" s="70">
        <v>15440</v>
      </c>
      <c r="BU204" s="70">
        <v>94654</v>
      </c>
      <c r="BV204" s="70">
        <v>4406</v>
      </c>
      <c r="BW204" s="70">
        <v>5977</v>
      </c>
      <c r="BX204" s="39">
        <f t="shared" si="619"/>
        <v>615399</v>
      </c>
      <c r="BY204" s="86">
        <f t="shared" si="620"/>
        <v>488995</v>
      </c>
      <c r="BZ204" s="16">
        <v>116484</v>
      </c>
      <c r="CA204" s="16">
        <v>372511</v>
      </c>
      <c r="CB204" s="16">
        <v>15578</v>
      </c>
      <c r="CC204" s="16">
        <v>100866</v>
      </c>
      <c r="CD204" s="16">
        <v>4205</v>
      </c>
      <c r="CE204" s="16">
        <v>5755</v>
      </c>
      <c r="CF204" s="79">
        <f t="shared" si="621"/>
        <v>557336</v>
      </c>
      <c r="CG204" s="80">
        <f t="shared" si="622"/>
        <v>438538</v>
      </c>
      <c r="CH204" s="70">
        <v>108194</v>
      </c>
      <c r="CI204" s="70">
        <v>330344</v>
      </c>
      <c r="CJ204" s="70">
        <v>14034</v>
      </c>
      <c r="CK204" s="70">
        <v>93995</v>
      </c>
      <c r="CL204" s="70">
        <v>4704</v>
      </c>
      <c r="CM204" s="70">
        <v>6065</v>
      </c>
      <c r="CN204" s="39">
        <f t="shared" si="623"/>
        <v>631217</v>
      </c>
      <c r="CO204" s="86">
        <f t="shared" si="624"/>
        <v>502828</v>
      </c>
      <c r="CP204" s="16">
        <v>117974</v>
      </c>
      <c r="CQ204" s="16">
        <v>384854</v>
      </c>
      <c r="CR204" s="16">
        <v>17072</v>
      </c>
      <c r="CS204" s="16">
        <v>100920</v>
      </c>
      <c r="CT204" s="16">
        <v>4044</v>
      </c>
      <c r="CU204" s="16">
        <v>6353</v>
      </c>
      <c r="CV204" s="79">
        <f t="shared" si="625"/>
        <v>632452</v>
      </c>
      <c r="CW204" s="80">
        <f t="shared" si="626"/>
        <v>504302</v>
      </c>
      <c r="CX204" s="70">
        <v>118461</v>
      </c>
      <c r="CY204" s="70">
        <v>385841</v>
      </c>
      <c r="CZ204" s="70">
        <v>15960</v>
      </c>
      <c r="DA204" s="70">
        <v>101821</v>
      </c>
      <c r="DB204" s="70">
        <v>4251</v>
      </c>
      <c r="DC204" s="90">
        <v>6118</v>
      </c>
    </row>
    <row r="205" spans="1:107" x14ac:dyDescent="0.3">
      <c r="A205" s="156"/>
      <c r="B205" s="1">
        <v>2550</v>
      </c>
      <c r="C205" s="1" t="s">
        <v>141</v>
      </c>
      <c r="D205" s="35">
        <f t="shared" si="627"/>
        <v>2786869</v>
      </c>
      <c r="E205" s="35">
        <f t="shared" si="628"/>
        <v>1904639</v>
      </c>
      <c r="F205" s="35">
        <f t="shared" si="629"/>
        <v>506389</v>
      </c>
      <c r="G205" s="35">
        <f t="shared" si="630"/>
        <v>1398250</v>
      </c>
      <c r="H205" s="35">
        <f t="shared" si="631"/>
        <v>125899</v>
      </c>
      <c r="I205" s="35">
        <f t="shared" si="632"/>
        <v>706759</v>
      </c>
      <c r="J205" s="35">
        <f t="shared" si="633"/>
        <v>30498</v>
      </c>
      <c r="K205" s="35">
        <f t="shared" si="634"/>
        <v>19074</v>
      </c>
      <c r="L205" s="39">
        <f t="shared" si="635"/>
        <v>221966</v>
      </c>
      <c r="M205" s="86">
        <f t="shared" si="636"/>
        <v>153518</v>
      </c>
      <c r="N205" s="88">
        <v>41583</v>
      </c>
      <c r="O205" s="88">
        <v>111935</v>
      </c>
      <c r="P205" s="88">
        <v>10056</v>
      </c>
      <c r="Q205" s="88">
        <v>53718</v>
      </c>
      <c r="R205" s="88">
        <v>3079</v>
      </c>
      <c r="S205" s="88">
        <v>1595</v>
      </c>
      <c r="T205" s="79">
        <f t="shared" si="605"/>
        <v>219265</v>
      </c>
      <c r="U205" s="80">
        <f t="shared" si="606"/>
        <v>150492</v>
      </c>
      <c r="V205" s="70">
        <v>39878</v>
      </c>
      <c r="W205" s="70">
        <v>110614</v>
      </c>
      <c r="X205" s="70">
        <v>10138</v>
      </c>
      <c r="Y205" s="70">
        <v>54326</v>
      </c>
      <c r="Z205" s="70">
        <v>2659</v>
      </c>
      <c r="AA205" s="70">
        <v>1650</v>
      </c>
      <c r="AB205" s="39">
        <f t="shared" si="607"/>
        <v>247181</v>
      </c>
      <c r="AC205" s="86">
        <f t="shared" si="608"/>
        <v>168825</v>
      </c>
      <c r="AD205" s="88">
        <v>45756</v>
      </c>
      <c r="AE205" s="88">
        <v>123069</v>
      </c>
      <c r="AF205" s="88">
        <v>11904</v>
      </c>
      <c r="AG205" s="88">
        <v>62393</v>
      </c>
      <c r="AH205" s="88">
        <v>2403</v>
      </c>
      <c r="AI205" s="88">
        <v>1656</v>
      </c>
      <c r="AJ205" s="79">
        <f t="shared" si="609"/>
        <v>237931</v>
      </c>
      <c r="AK205" s="80">
        <f t="shared" si="610"/>
        <v>163263</v>
      </c>
      <c r="AL205" s="70">
        <v>44090</v>
      </c>
      <c r="AM205" s="70">
        <v>119173</v>
      </c>
      <c r="AN205" s="70">
        <v>10823</v>
      </c>
      <c r="AO205" s="70">
        <v>59639</v>
      </c>
      <c r="AP205" s="70">
        <v>2532</v>
      </c>
      <c r="AQ205" s="70">
        <v>1674</v>
      </c>
      <c r="AR205" s="39">
        <f t="shared" si="611"/>
        <v>239729</v>
      </c>
      <c r="AS205" s="86">
        <f t="shared" si="612"/>
        <v>162644</v>
      </c>
      <c r="AT205" s="16">
        <v>44658</v>
      </c>
      <c r="AU205" s="16">
        <v>117986</v>
      </c>
      <c r="AV205" s="16">
        <v>10895</v>
      </c>
      <c r="AW205" s="16">
        <v>61344</v>
      </c>
      <c r="AX205" s="16">
        <v>3018</v>
      </c>
      <c r="AY205" s="16">
        <v>1828</v>
      </c>
      <c r="AZ205" s="79">
        <f t="shared" si="613"/>
        <v>235556</v>
      </c>
      <c r="BA205" s="80">
        <f t="shared" si="614"/>
        <v>160421</v>
      </c>
      <c r="BB205" s="70">
        <v>42046</v>
      </c>
      <c r="BC205" s="70">
        <v>118375</v>
      </c>
      <c r="BD205" s="70">
        <v>11140</v>
      </c>
      <c r="BE205" s="70">
        <v>60209</v>
      </c>
      <c r="BF205" s="70">
        <v>2316</v>
      </c>
      <c r="BG205" s="70">
        <v>1470</v>
      </c>
      <c r="BH205" s="39">
        <f t="shared" si="615"/>
        <v>231277</v>
      </c>
      <c r="BI205" s="86">
        <f t="shared" si="616"/>
        <v>157280</v>
      </c>
      <c r="BJ205" s="16">
        <v>41399</v>
      </c>
      <c r="BK205" s="16">
        <v>115881</v>
      </c>
      <c r="BL205" s="16">
        <v>10468</v>
      </c>
      <c r="BM205" s="16">
        <v>59584</v>
      </c>
      <c r="BN205" s="16">
        <v>2515</v>
      </c>
      <c r="BO205" s="16">
        <v>1430</v>
      </c>
      <c r="BP205" s="79">
        <f t="shared" si="617"/>
        <v>225000</v>
      </c>
      <c r="BQ205" s="80">
        <f t="shared" si="618"/>
        <v>151540</v>
      </c>
      <c r="BR205" s="70">
        <v>39773</v>
      </c>
      <c r="BS205" s="70">
        <v>111767</v>
      </c>
      <c r="BT205" s="70">
        <v>10080</v>
      </c>
      <c r="BU205" s="70">
        <v>59464</v>
      </c>
      <c r="BV205" s="70">
        <v>2529</v>
      </c>
      <c r="BW205" s="70">
        <v>1387</v>
      </c>
      <c r="BX205" s="39">
        <f t="shared" si="619"/>
        <v>237086</v>
      </c>
      <c r="BY205" s="86">
        <f t="shared" si="620"/>
        <v>161703</v>
      </c>
      <c r="BZ205" s="16">
        <v>42191</v>
      </c>
      <c r="CA205" s="16">
        <v>119512</v>
      </c>
      <c r="CB205" s="16">
        <v>9954</v>
      </c>
      <c r="CC205" s="16">
        <v>61660</v>
      </c>
      <c r="CD205" s="16">
        <v>2287</v>
      </c>
      <c r="CE205" s="16">
        <v>1482</v>
      </c>
      <c r="CF205" s="79">
        <f t="shared" si="621"/>
        <v>212854</v>
      </c>
      <c r="CG205" s="80">
        <f t="shared" si="622"/>
        <v>144707</v>
      </c>
      <c r="CH205" s="70">
        <v>39004</v>
      </c>
      <c r="CI205" s="70">
        <v>105703</v>
      </c>
      <c r="CJ205" s="70">
        <v>8857</v>
      </c>
      <c r="CK205" s="70">
        <v>55330</v>
      </c>
      <c r="CL205" s="70">
        <v>2485</v>
      </c>
      <c r="CM205" s="70">
        <v>1475</v>
      </c>
      <c r="CN205" s="39">
        <f t="shared" si="623"/>
        <v>236678</v>
      </c>
      <c r="CO205" s="86">
        <f t="shared" si="624"/>
        <v>162718</v>
      </c>
      <c r="CP205" s="16">
        <v>42024</v>
      </c>
      <c r="CQ205" s="16">
        <v>120694</v>
      </c>
      <c r="CR205" s="16">
        <v>10871</v>
      </c>
      <c r="CS205" s="16">
        <v>58973</v>
      </c>
      <c r="CT205" s="16">
        <v>2188</v>
      </c>
      <c r="CU205" s="16">
        <v>1928</v>
      </c>
      <c r="CV205" s="79">
        <f t="shared" si="625"/>
        <v>242346</v>
      </c>
      <c r="CW205" s="80">
        <f t="shared" si="626"/>
        <v>167528</v>
      </c>
      <c r="CX205" s="70">
        <v>43987</v>
      </c>
      <c r="CY205" s="70">
        <v>123541</v>
      </c>
      <c r="CZ205" s="70">
        <v>10713</v>
      </c>
      <c r="DA205" s="70">
        <v>60119</v>
      </c>
      <c r="DB205" s="70">
        <v>2487</v>
      </c>
      <c r="DC205" s="90">
        <v>1499</v>
      </c>
    </row>
    <row r="206" spans="1:107" x14ac:dyDescent="0.3">
      <c r="A206" s="156"/>
      <c r="B206" s="1">
        <v>2551</v>
      </c>
      <c r="C206" s="1" t="s">
        <v>142</v>
      </c>
      <c r="D206" s="35">
        <f t="shared" si="627"/>
        <v>3606736</v>
      </c>
      <c r="E206" s="35">
        <f t="shared" si="628"/>
        <v>2592041</v>
      </c>
      <c r="F206" s="35">
        <f t="shared" si="629"/>
        <v>654474</v>
      </c>
      <c r="G206" s="35">
        <f t="shared" si="630"/>
        <v>1937567</v>
      </c>
      <c r="H206" s="35">
        <f t="shared" si="631"/>
        <v>191980</v>
      </c>
      <c r="I206" s="35">
        <f t="shared" si="632"/>
        <v>757800</v>
      </c>
      <c r="J206" s="35">
        <f t="shared" si="633"/>
        <v>37527</v>
      </c>
      <c r="K206" s="35">
        <f t="shared" si="634"/>
        <v>27388</v>
      </c>
      <c r="L206" s="39">
        <f t="shared" si="635"/>
        <v>285584</v>
      </c>
      <c r="M206" s="86">
        <f t="shared" si="636"/>
        <v>207781</v>
      </c>
      <c r="N206" s="88">
        <v>52666</v>
      </c>
      <c r="O206" s="88">
        <v>155115</v>
      </c>
      <c r="P206" s="88">
        <v>15435</v>
      </c>
      <c r="Q206" s="88">
        <v>56592</v>
      </c>
      <c r="R206" s="88">
        <v>3438</v>
      </c>
      <c r="S206" s="88">
        <v>2338</v>
      </c>
      <c r="T206" s="79">
        <f t="shared" si="605"/>
        <v>278850</v>
      </c>
      <c r="U206" s="80">
        <f t="shared" si="606"/>
        <v>199806</v>
      </c>
      <c r="V206" s="70">
        <v>51078</v>
      </c>
      <c r="W206" s="70">
        <v>148728</v>
      </c>
      <c r="X206" s="70">
        <v>15282</v>
      </c>
      <c r="Y206" s="70">
        <v>58509</v>
      </c>
      <c r="Z206" s="70">
        <v>3017</v>
      </c>
      <c r="AA206" s="70">
        <v>2236</v>
      </c>
      <c r="AB206" s="39">
        <f t="shared" si="607"/>
        <v>323321</v>
      </c>
      <c r="AC206" s="86">
        <f t="shared" si="608"/>
        <v>232073</v>
      </c>
      <c r="AD206" s="88">
        <v>59015</v>
      </c>
      <c r="AE206" s="88">
        <v>173058</v>
      </c>
      <c r="AF206" s="88">
        <v>18139</v>
      </c>
      <c r="AG206" s="88">
        <v>67929</v>
      </c>
      <c r="AH206" s="88">
        <v>2828</v>
      </c>
      <c r="AI206" s="88">
        <v>2352</v>
      </c>
      <c r="AJ206" s="79">
        <f t="shared" si="609"/>
        <v>305797</v>
      </c>
      <c r="AK206" s="80">
        <f t="shared" si="610"/>
        <v>219364</v>
      </c>
      <c r="AL206" s="70">
        <v>55485</v>
      </c>
      <c r="AM206" s="70">
        <v>163879</v>
      </c>
      <c r="AN206" s="70">
        <v>16774</v>
      </c>
      <c r="AO206" s="70">
        <v>64005</v>
      </c>
      <c r="AP206" s="70">
        <v>3336</v>
      </c>
      <c r="AQ206" s="70">
        <v>2318</v>
      </c>
      <c r="AR206" s="39">
        <f t="shared" si="611"/>
        <v>308353</v>
      </c>
      <c r="AS206" s="86">
        <f t="shared" si="612"/>
        <v>221320</v>
      </c>
      <c r="AT206" s="16">
        <v>58225</v>
      </c>
      <c r="AU206" s="16">
        <v>163095</v>
      </c>
      <c r="AV206" s="16">
        <v>16594</v>
      </c>
      <c r="AW206" s="16">
        <v>64487</v>
      </c>
      <c r="AX206" s="16">
        <v>3638</v>
      </c>
      <c r="AY206" s="16">
        <v>2314</v>
      </c>
      <c r="AZ206" s="79">
        <f t="shared" si="613"/>
        <v>303312</v>
      </c>
      <c r="BA206" s="80">
        <f t="shared" si="614"/>
        <v>216190</v>
      </c>
      <c r="BB206" s="70">
        <v>53891</v>
      </c>
      <c r="BC206" s="70">
        <v>162299</v>
      </c>
      <c r="BD206" s="70">
        <v>16746</v>
      </c>
      <c r="BE206" s="70">
        <v>65276</v>
      </c>
      <c r="BF206" s="70">
        <v>2716</v>
      </c>
      <c r="BG206" s="70">
        <v>2384</v>
      </c>
      <c r="BH206" s="39">
        <f t="shared" si="615"/>
        <v>303009</v>
      </c>
      <c r="BI206" s="86">
        <f t="shared" si="616"/>
        <v>218861</v>
      </c>
      <c r="BJ206" s="16">
        <v>54897</v>
      </c>
      <c r="BK206" s="16">
        <v>163964</v>
      </c>
      <c r="BL206" s="16">
        <v>16123</v>
      </c>
      <c r="BM206" s="16">
        <v>62329</v>
      </c>
      <c r="BN206" s="16">
        <v>3313</v>
      </c>
      <c r="BO206" s="16">
        <v>2383</v>
      </c>
      <c r="BP206" s="79">
        <f t="shared" si="617"/>
        <v>295408</v>
      </c>
      <c r="BQ206" s="80">
        <f t="shared" si="618"/>
        <v>210223</v>
      </c>
      <c r="BR206" s="70">
        <v>52952</v>
      </c>
      <c r="BS206" s="70">
        <v>157271</v>
      </c>
      <c r="BT206" s="70">
        <v>15537</v>
      </c>
      <c r="BU206" s="70">
        <v>63973</v>
      </c>
      <c r="BV206" s="70">
        <v>3382</v>
      </c>
      <c r="BW206" s="70">
        <v>2293</v>
      </c>
      <c r="BX206" s="39">
        <f t="shared" si="619"/>
        <v>305039</v>
      </c>
      <c r="BY206" s="86">
        <f t="shared" si="620"/>
        <v>218890</v>
      </c>
      <c r="BZ206" s="16">
        <v>53486</v>
      </c>
      <c r="CA206" s="16">
        <v>165404</v>
      </c>
      <c r="CB206" s="16">
        <v>15054</v>
      </c>
      <c r="CC206" s="16">
        <v>65986</v>
      </c>
      <c r="CD206" s="16">
        <v>2883</v>
      </c>
      <c r="CE206" s="16">
        <v>2226</v>
      </c>
      <c r="CF206" s="79">
        <f t="shared" si="621"/>
        <v>277671</v>
      </c>
      <c r="CG206" s="80">
        <f t="shared" si="622"/>
        <v>198451</v>
      </c>
      <c r="CH206" s="70">
        <v>50063</v>
      </c>
      <c r="CI206" s="70">
        <v>148388</v>
      </c>
      <c r="CJ206" s="70">
        <v>13974</v>
      </c>
      <c r="CK206" s="70">
        <v>60190</v>
      </c>
      <c r="CL206" s="70">
        <v>2977</v>
      </c>
      <c r="CM206" s="70">
        <v>2079</v>
      </c>
      <c r="CN206" s="39">
        <f t="shared" si="623"/>
        <v>307099</v>
      </c>
      <c r="CO206" s="86">
        <f t="shared" si="624"/>
        <v>221968</v>
      </c>
      <c r="CP206" s="16">
        <v>54820</v>
      </c>
      <c r="CQ206" s="16">
        <v>167148</v>
      </c>
      <c r="CR206" s="16">
        <v>16681</v>
      </c>
      <c r="CS206" s="16">
        <v>63418</v>
      </c>
      <c r="CT206" s="16">
        <v>2855</v>
      </c>
      <c r="CU206" s="16">
        <v>2177</v>
      </c>
      <c r="CV206" s="79">
        <f t="shared" si="625"/>
        <v>313293</v>
      </c>
      <c r="CW206" s="80">
        <f t="shared" si="626"/>
        <v>227114</v>
      </c>
      <c r="CX206" s="70">
        <v>57896</v>
      </c>
      <c r="CY206" s="70">
        <v>169218</v>
      </c>
      <c r="CZ206" s="70">
        <v>15641</v>
      </c>
      <c r="DA206" s="70">
        <v>65106</v>
      </c>
      <c r="DB206" s="70">
        <v>3144</v>
      </c>
      <c r="DC206" s="90">
        <v>2288</v>
      </c>
    </row>
    <row r="207" spans="1:107" x14ac:dyDescent="0.3">
      <c r="A207" s="156"/>
      <c r="B207" s="1">
        <v>2552</v>
      </c>
      <c r="C207" s="1" t="s">
        <v>143</v>
      </c>
      <c r="D207" s="35">
        <f t="shared" si="627"/>
        <v>3028392</v>
      </c>
      <c r="E207" s="35">
        <f t="shared" si="628"/>
        <v>2122283</v>
      </c>
      <c r="F207" s="35">
        <f t="shared" si="629"/>
        <v>528491</v>
      </c>
      <c r="G207" s="35">
        <f t="shared" si="630"/>
        <v>1593792</v>
      </c>
      <c r="H207" s="35">
        <f t="shared" si="631"/>
        <v>113200</v>
      </c>
      <c r="I207" s="35">
        <f t="shared" si="632"/>
        <v>735496</v>
      </c>
      <c r="J207" s="35">
        <f t="shared" si="633"/>
        <v>26884</v>
      </c>
      <c r="K207" s="35">
        <f t="shared" si="634"/>
        <v>30529</v>
      </c>
      <c r="L207" s="39">
        <f t="shared" si="635"/>
        <v>234820</v>
      </c>
      <c r="M207" s="86">
        <f t="shared" si="636"/>
        <v>166550</v>
      </c>
      <c r="N207" s="88">
        <v>41393</v>
      </c>
      <c r="O207" s="88">
        <v>125157</v>
      </c>
      <c r="P207" s="88">
        <v>9068</v>
      </c>
      <c r="Q207" s="88">
        <v>54112</v>
      </c>
      <c r="R207" s="88">
        <v>2667</v>
      </c>
      <c r="S207" s="88">
        <v>2423</v>
      </c>
      <c r="T207" s="79">
        <f t="shared" si="605"/>
        <v>235322</v>
      </c>
      <c r="U207" s="80">
        <f t="shared" si="606"/>
        <v>165875</v>
      </c>
      <c r="V207" s="70">
        <v>41275</v>
      </c>
      <c r="W207" s="70">
        <v>124600</v>
      </c>
      <c r="X207" s="70">
        <v>9097</v>
      </c>
      <c r="Y207" s="70">
        <v>55630</v>
      </c>
      <c r="Z207" s="70">
        <v>2297</v>
      </c>
      <c r="AA207" s="70">
        <v>2423</v>
      </c>
      <c r="AB207" s="39">
        <f t="shared" si="607"/>
        <v>272970</v>
      </c>
      <c r="AC207" s="86">
        <f t="shared" si="608"/>
        <v>191486</v>
      </c>
      <c r="AD207" s="88">
        <v>47109</v>
      </c>
      <c r="AE207" s="88">
        <v>144377</v>
      </c>
      <c r="AF207" s="88">
        <v>10969</v>
      </c>
      <c r="AG207" s="88">
        <v>65922</v>
      </c>
      <c r="AH207" s="88">
        <v>1997</v>
      </c>
      <c r="AI207" s="88">
        <v>2596</v>
      </c>
      <c r="AJ207" s="79">
        <f t="shared" si="609"/>
        <v>261061</v>
      </c>
      <c r="AK207" s="80">
        <f t="shared" si="610"/>
        <v>182093</v>
      </c>
      <c r="AL207" s="70">
        <v>44930</v>
      </c>
      <c r="AM207" s="70">
        <v>137163</v>
      </c>
      <c r="AN207" s="70">
        <v>10293</v>
      </c>
      <c r="AO207" s="70">
        <v>63856</v>
      </c>
      <c r="AP207" s="70">
        <v>2311</v>
      </c>
      <c r="AQ207" s="70">
        <v>2508</v>
      </c>
      <c r="AR207" s="39">
        <f t="shared" si="611"/>
        <v>260955</v>
      </c>
      <c r="AS207" s="86">
        <f t="shared" si="612"/>
        <v>182464</v>
      </c>
      <c r="AT207" s="16">
        <v>48602</v>
      </c>
      <c r="AU207" s="16">
        <v>133862</v>
      </c>
      <c r="AV207" s="16">
        <v>9583</v>
      </c>
      <c r="AW207" s="16">
        <v>63759</v>
      </c>
      <c r="AX207" s="16">
        <v>2676</v>
      </c>
      <c r="AY207" s="16">
        <v>2473</v>
      </c>
      <c r="AZ207" s="79">
        <f t="shared" si="613"/>
        <v>254342</v>
      </c>
      <c r="BA207" s="80">
        <f t="shared" si="614"/>
        <v>176487</v>
      </c>
      <c r="BB207" s="70">
        <v>42781</v>
      </c>
      <c r="BC207" s="70">
        <v>133706</v>
      </c>
      <c r="BD207" s="70">
        <v>10010</v>
      </c>
      <c r="BE207" s="70">
        <v>63475</v>
      </c>
      <c r="BF207" s="70">
        <v>1911</v>
      </c>
      <c r="BG207" s="70">
        <v>2459</v>
      </c>
      <c r="BH207" s="39">
        <f t="shared" si="615"/>
        <v>245820</v>
      </c>
      <c r="BI207" s="86">
        <f t="shared" si="616"/>
        <v>171463</v>
      </c>
      <c r="BJ207" s="16">
        <v>43173</v>
      </c>
      <c r="BK207" s="16">
        <v>128290</v>
      </c>
      <c r="BL207" s="16">
        <v>9253</v>
      </c>
      <c r="BM207" s="16">
        <v>60283</v>
      </c>
      <c r="BN207" s="16">
        <v>2317</v>
      </c>
      <c r="BO207" s="16">
        <v>2504</v>
      </c>
      <c r="BP207" s="79">
        <f t="shared" si="617"/>
        <v>240426</v>
      </c>
      <c r="BQ207" s="80">
        <f t="shared" si="618"/>
        <v>167210</v>
      </c>
      <c r="BR207" s="70">
        <v>41861</v>
      </c>
      <c r="BS207" s="70">
        <v>125349</v>
      </c>
      <c r="BT207" s="70">
        <v>8720</v>
      </c>
      <c r="BU207" s="70">
        <v>59763</v>
      </c>
      <c r="BV207" s="70">
        <v>2327</v>
      </c>
      <c r="BW207" s="70">
        <v>2406</v>
      </c>
      <c r="BX207" s="39">
        <f t="shared" si="619"/>
        <v>262371</v>
      </c>
      <c r="BY207" s="86">
        <f t="shared" si="620"/>
        <v>183180</v>
      </c>
      <c r="BZ207" s="16">
        <v>44969</v>
      </c>
      <c r="CA207" s="16">
        <v>138211</v>
      </c>
      <c r="CB207" s="16">
        <v>9042</v>
      </c>
      <c r="CC207" s="16">
        <v>65359</v>
      </c>
      <c r="CD207" s="16">
        <v>2014</v>
      </c>
      <c r="CE207" s="16">
        <v>2776</v>
      </c>
      <c r="CF207" s="79">
        <f t="shared" si="621"/>
        <v>236039</v>
      </c>
      <c r="CG207" s="80">
        <f t="shared" si="622"/>
        <v>163986</v>
      </c>
      <c r="CH207" s="70">
        <v>40645</v>
      </c>
      <c r="CI207" s="70">
        <v>123341</v>
      </c>
      <c r="CJ207" s="70">
        <v>8302</v>
      </c>
      <c r="CK207" s="70">
        <v>59041</v>
      </c>
      <c r="CL207" s="70">
        <v>2263</v>
      </c>
      <c r="CM207" s="70">
        <v>2447</v>
      </c>
      <c r="CN207" s="39">
        <f t="shared" si="623"/>
        <v>262645</v>
      </c>
      <c r="CO207" s="86">
        <f t="shared" si="624"/>
        <v>185088</v>
      </c>
      <c r="CP207" s="16">
        <v>45198</v>
      </c>
      <c r="CQ207" s="16">
        <v>139890</v>
      </c>
      <c r="CR207" s="16">
        <v>9904</v>
      </c>
      <c r="CS207" s="16">
        <v>62932</v>
      </c>
      <c r="CT207" s="16">
        <v>1944</v>
      </c>
      <c r="CU207" s="16">
        <v>2777</v>
      </c>
      <c r="CV207" s="79">
        <f t="shared" si="625"/>
        <v>261621</v>
      </c>
      <c r="CW207" s="80">
        <f t="shared" si="626"/>
        <v>186401</v>
      </c>
      <c r="CX207" s="70">
        <v>46555</v>
      </c>
      <c r="CY207" s="70">
        <v>139846</v>
      </c>
      <c r="CZ207" s="70">
        <v>8959</v>
      </c>
      <c r="DA207" s="70">
        <v>61364</v>
      </c>
      <c r="DB207" s="70">
        <v>2160</v>
      </c>
      <c r="DC207" s="90">
        <v>2737</v>
      </c>
    </row>
    <row r="208" spans="1:107" x14ac:dyDescent="0.3">
      <c r="A208" s="156"/>
      <c r="B208" s="1">
        <v>2553</v>
      </c>
      <c r="C208" s="1" t="s">
        <v>144</v>
      </c>
      <c r="D208" s="35">
        <f t="shared" si="627"/>
        <v>3507131</v>
      </c>
      <c r="E208" s="35">
        <f t="shared" si="628"/>
        <v>2531257</v>
      </c>
      <c r="F208" s="35">
        <f t="shared" si="629"/>
        <v>663623</v>
      </c>
      <c r="G208" s="35">
        <f t="shared" si="630"/>
        <v>1867634</v>
      </c>
      <c r="H208" s="35">
        <f t="shared" si="631"/>
        <v>159463</v>
      </c>
      <c r="I208" s="35">
        <f t="shared" si="632"/>
        <v>751080</v>
      </c>
      <c r="J208" s="35">
        <f t="shared" si="633"/>
        <v>38436</v>
      </c>
      <c r="K208" s="35">
        <f t="shared" si="634"/>
        <v>26895</v>
      </c>
      <c r="L208" s="39">
        <f t="shared" si="635"/>
        <v>238104</v>
      </c>
      <c r="M208" s="86">
        <f t="shared" si="636"/>
        <v>171597</v>
      </c>
      <c r="N208" s="88">
        <v>42010</v>
      </c>
      <c r="O208" s="88">
        <v>129587</v>
      </c>
      <c r="P208" s="88">
        <v>10868</v>
      </c>
      <c r="Q208" s="88">
        <v>50685</v>
      </c>
      <c r="R208" s="88">
        <v>3057</v>
      </c>
      <c r="S208" s="88">
        <v>1897</v>
      </c>
      <c r="T208" s="79">
        <f t="shared" si="605"/>
        <v>257010</v>
      </c>
      <c r="U208" s="80">
        <f t="shared" si="606"/>
        <v>184066</v>
      </c>
      <c r="V208" s="70">
        <v>47545</v>
      </c>
      <c r="W208" s="70">
        <v>136521</v>
      </c>
      <c r="X208" s="70">
        <v>11347</v>
      </c>
      <c r="Y208" s="70">
        <v>56362</v>
      </c>
      <c r="Z208" s="70">
        <v>3044</v>
      </c>
      <c r="AA208" s="70">
        <v>2191</v>
      </c>
      <c r="AB208" s="39">
        <f t="shared" si="607"/>
        <v>314019</v>
      </c>
      <c r="AC208" s="86">
        <f t="shared" si="608"/>
        <v>226605</v>
      </c>
      <c r="AD208" s="88">
        <v>60237</v>
      </c>
      <c r="AE208" s="88">
        <v>166368</v>
      </c>
      <c r="AF208" s="88">
        <v>15075</v>
      </c>
      <c r="AG208" s="88">
        <v>66935</v>
      </c>
      <c r="AH208" s="88">
        <v>3035</v>
      </c>
      <c r="AI208" s="88">
        <v>2369</v>
      </c>
      <c r="AJ208" s="79">
        <f t="shared" si="609"/>
        <v>301815</v>
      </c>
      <c r="AK208" s="80">
        <f t="shared" si="610"/>
        <v>217091</v>
      </c>
      <c r="AL208" s="70">
        <v>57168</v>
      </c>
      <c r="AM208" s="70">
        <v>159923</v>
      </c>
      <c r="AN208" s="70">
        <v>14144</v>
      </c>
      <c r="AO208" s="70">
        <v>65014</v>
      </c>
      <c r="AP208" s="70">
        <v>3178</v>
      </c>
      <c r="AQ208" s="70">
        <v>2388</v>
      </c>
      <c r="AR208" s="39">
        <f t="shared" si="611"/>
        <v>304437</v>
      </c>
      <c r="AS208" s="86">
        <f t="shared" si="612"/>
        <v>220079</v>
      </c>
      <c r="AT208" s="16">
        <v>59997</v>
      </c>
      <c r="AU208" s="16">
        <v>160082</v>
      </c>
      <c r="AV208" s="16">
        <v>13446</v>
      </c>
      <c r="AW208" s="16">
        <v>64945</v>
      </c>
      <c r="AX208" s="16">
        <v>3828</v>
      </c>
      <c r="AY208" s="16">
        <v>2139</v>
      </c>
      <c r="AZ208" s="79">
        <f t="shared" si="613"/>
        <v>305240</v>
      </c>
      <c r="BA208" s="80">
        <f t="shared" si="614"/>
        <v>219452</v>
      </c>
      <c r="BB208" s="70">
        <v>55938</v>
      </c>
      <c r="BC208" s="70">
        <v>163514</v>
      </c>
      <c r="BD208" s="70">
        <v>14198</v>
      </c>
      <c r="BE208" s="70">
        <v>66136</v>
      </c>
      <c r="BF208" s="70">
        <v>3087</v>
      </c>
      <c r="BG208" s="70">
        <v>2367</v>
      </c>
      <c r="BH208" s="39">
        <f t="shared" si="615"/>
        <v>293080</v>
      </c>
      <c r="BI208" s="86">
        <f t="shared" si="616"/>
        <v>212747</v>
      </c>
      <c r="BJ208" s="16">
        <v>55895</v>
      </c>
      <c r="BK208" s="16">
        <v>156852</v>
      </c>
      <c r="BL208" s="16">
        <v>13767</v>
      </c>
      <c r="BM208" s="16">
        <v>61033</v>
      </c>
      <c r="BN208" s="16">
        <v>3247</v>
      </c>
      <c r="BO208" s="16">
        <v>2286</v>
      </c>
      <c r="BP208" s="79">
        <f t="shared" si="617"/>
        <v>291246</v>
      </c>
      <c r="BQ208" s="80">
        <f t="shared" si="618"/>
        <v>208121</v>
      </c>
      <c r="BR208" s="70">
        <v>53375</v>
      </c>
      <c r="BS208" s="70">
        <v>154746</v>
      </c>
      <c r="BT208" s="70">
        <v>12789</v>
      </c>
      <c r="BU208" s="70">
        <v>64684</v>
      </c>
      <c r="BV208" s="70">
        <v>3603</v>
      </c>
      <c r="BW208" s="70">
        <v>2049</v>
      </c>
      <c r="BX208" s="39">
        <f t="shared" si="619"/>
        <v>313097</v>
      </c>
      <c r="BY208" s="86">
        <f t="shared" si="620"/>
        <v>226273</v>
      </c>
      <c r="BZ208" s="16">
        <v>59003</v>
      </c>
      <c r="CA208" s="16">
        <v>167270</v>
      </c>
      <c r="CB208" s="16">
        <v>13252</v>
      </c>
      <c r="CC208" s="16">
        <v>67987</v>
      </c>
      <c r="CD208" s="16">
        <v>3155</v>
      </c>
      <c r="CE208" s="16">
        <v>2430</v>
      </c>
      <c r="CF208" s="79">
        <f t="shared" si="621"/>
        <v>273229</v>
      </c>
      <c r="CG208" s="80">
        <f t="shared" si="622"/>
        <v>196625</v>
      </c>
      <c r="CH208" s="70">
        <v>52614</v>
      </c>
      <c r="CI208" s="70">
        <v>144011</v>
      </c>
      <c r="CJ208" s="70">
        <v>12065</v>
      </c>
      <c r="CK208" s="70">
        <v>59453</v>
      </c>
      <c r="CL208" s="70">
        <v>3046</v>
      </c>
      <c r="CM208" s="70">
        <v>2040</v>
      </c>
      <c r="CN208" s="39">
        <f t="shared" si="623"/>
        <v>309765</v>
      </c>
      <c r="CO208" s="86">
        <f t="shared" si="624"/>
        <v>224253</v>
      </c>
      <c r="CP208" s="16">
        <v>59589</v>
      </c>
      <c r="CQ208" s="16">
        <v>164664</v>
      </c>
      <c r="CR208" s="16">
        <v>15004</v>
      </c>
      <c r="CS208" s="16">
        <v>65158</v>
      </c>
      <c r="CT208" s="16">
        <v>2967</v>
      </c>
      <c r="CU208" s="16">
        <v>2383</v>
      </c>
      <c r="CV208" s="79">
        <f t="shared" si="625"/>
        <v>306089</v>
      </c>
      <c r="CW208" s="80">
        <f t="shared" si="626"/>
        <v>224348</v>
      </c>
      <c r="CX208" s="70">
        <v>60252</v>
      </c>
      <c r="CY208" s="70">
        <v>164096</v>
      </c>
      <c r="CZ208" s="70">
        <v>13508</v>
      </c>
      <c r="DA208" s="70">
        <v>62688</v>
      </c>
      <c r="DB208" s="70">
        <v>3189</v>
      </c>
      <c r="DC208" s="90">
        <v>2356</v>
      </c>
    </row>
    <row r="209" spans="1:107" x14ac:dyDescent="0.3">
      <c r="A209" s="156"/>
      <c r="B209" s="1">
        <v>2554</v>
      </c>
      <c r="C209" s="1" t="s">
        <v>145</v>
      </c>
      <c r="D209" s="35">
        <f t="shared" si="627"/>
        <v>4232553</v>
      </c>
      <c r="E209" s="35">
        <f t="shared" si="628"/>
        <v>3341608</v>
      </c>
      <c r="F209" s="35">
        <f t="shared" si="629"/>
        <v>814572</v>
      </c>
      <c r="G209" s="35">
        <f t="shared" si="630"/>
        <v>2527036</v>
      </c>
      <c r="H209" s="35">
        <f t="shared" si="631"/>
        <v>67150</v>
      </c>
      <c r="I209" s="35">
        <f t="shared" si="632"/>
        <v>735699</v>
      </c>
      <c r="J209" s="35">
        <f t="shared" si="633"/>
        <v>25035</v>
      </c>
      <c r="K209" s="35">
        <f t="shared" si="634"/>
        <v>63061</v>
      </c>
      <c r="L209" s="39">
        <f t="shared" si="635"/>
        <v>315996</v>
      </c>
      <c r="M209" s="86">
        <f t="shared" si="636"/>
        <v>249484</v>
      </c>
      <c r="N209" s="88">
        <v>57612</v>
      </c>
      <c r="O209" s="88">
        <v>191872</v>
      </c>
      <c r="P209" s="88">
        <v>5667</v>
      </c>
      <c r="Q209" s="88">
        <v>53369</v>
      </c>
      <c r="R209" s="88">
        <v>2123</v>
      </c>
      <c r="S209" s="88">
        <v>5353</v>
      </c>
      <c r="T209" s="79">
        <f t="shared" si="605"/>
        <v>315733</v>
      </c>
      <c r="U209" s="80">
        <f t="shared" si="606"/>
        <v>247909</v>
      </c>
      <c r="V209" s="70">
        <v>58401</v>
      </c>
      <c r="W209" s="70">
        <v>189508</v>
      </c>
      <c r="X209" s="70">
        <v>5672</v>
      </c>
      <c r="Y209" s="70">
        <v>55015</v>
      </c>
      <c r="Z209" s="70">
        <v>2076</v>
      </c>
      <c r="AA209" s="70">
        <v>5061</v>
      </c>
      <c r="AB209" s="39">
        <f t="shared" si="607"/>
        <v>370719</v>
      </c>
      <c r="AC209" s="86">
        <f t="shared" si="608"/>
        <v>291628</v>
      </c>
      <c r="AD209" s="88">
        <v>71084</v>
      </c>
      <c r="AE209" s="88">
        <v>220544</v>
      </c>
      <c r="AF209" s="88">
        <v>6350</v>
      </c>
      <c r="AG209" s="88">
        <v>65463</v>
      </c>
      <c r="AH209" s="88">
        <v>1751</v>
      </c>
      <c r="AI209" s="88">
        <v>5527</v>
      </c>
      <c r="AJ209" s="79">
        <f t="shared" si="609"/>
        <v>360385</v>
      </c>
      <c r="AK209" s="80">
        <f t="shared" si="610"/>
        <v>282332</v>
      </c>
      <c r="AL209" s="70">
        <v>68501</v>
      </c>
      <c r="AM209" s="70">
        <v>213831</v>
      </c>
      <c r="AN209" s="70">
        <v>6006</v>
      </c>
      <c r="AO209" s="70">
        <v>63717</v>
      </c>
      <c r="AP209" s="70">
        <v>2159</v>
      </c>
      <c r="AQ209" s="70">
        <v>6171</v>
      </c>
      <c r="AR209" s="39">
        <f t="shared" si="611"/>
        <v>361840</v>
      </c>
      <c r="AS209" s="86">
        <f t="shared" si="612"/>
        <v>283526</v>
      </c>
      <c r="AT209" s="16">
        <v>71499</v>
      </c>
      <c r="AU209" s="16">
        <v>212027</v>
      </c>
      <c r="AV209" s="16">
        <v>6049</v>
      </c>
      <c r="AW209" s="16">
        <v>64657</v>
      </c>
      <c r="AX209" s="16">
        <v>2388</v>
      </c>
      <c r="AY209" s="16">
        <v>5220</v>
      </c>
      <c r="AZ209" s="79">
        <f t="shared" si="613"/>
        <v>363465</v>
      </c>
      <c r="BA209" s="80">
        <f t="shared" si="614"/>
        <v>285765</v>
      </c>
      <c r="BB209" s="70">
        <v>68328</v>
      </c>
      <c r="BC209" s="70">
        <v>217437</v>
      </c>
      <c r="BD209" s="70">
        <v>6328</v>
      </c>
      <c r="BE209" s="70">
        <v>64091</v>
      </c>
      <c r="BF209" s="70">
        <v>1908</v>
      </c>
      <c r="BG209" s="70">
        <v>5373</v>
      </c>
      <c r="BH209" s="39">
        <f t="shared" si="615"/>
        <v>349018</v>
      </c>
      <c r="BI209" s="86">
        <f t="shared" si="616"/>
        <v>276040</v>
      </c>
      <c r="BJ209" s="16">
        <v>66997</v>
      </c>
      <c r="BK209" s="16">
        <v>209043</v>
      </c>
      <c r="BL209" s="16">
        <v>5622</v>
      </c>
      <c r="BM209" s="16">
        <v>60079</v>
      </c>
      <c r="BN209" s="16">
        <v>2050</v>
      </c>
      <c r="BO209" s="16">
        <v>5227</v>
      </c>
      <c r="BP209" s="79">
        <f t="shared" si="617"/>
        <v>340748</v>
      </c>
      <c r="BQ209" s="80">
        <f t="shared" si="618"/>
        <v>268189</v>
      </c>
      <c r="BR209" s="70">
        <v>66373</v>
      </c>
      <c r="BS209" s="70">
        <v>201816</v>
      </c>
      <c r="BT209" s="70">
        <v>4902</v>
      </c>
      <c r="BU209" s="70">
        <v>60194</v>
      </c>
      <c r="BV209" s="70">
        <v>2393</v>
      </c>
      <c r="BW209" s="70">
        <v>5070</v>
      </c>
      <c r="BX209" s="39">
        <f t="shared" si="619"/>
        <v>369818</v>
      </c>
      <c r="BY209" s="86">
        <f t="shared" si="620"/>
        <v>292704</v>
      </c>
      <c r="BZ209" s="16">
        <v>70929</v>
      </c>
      <c r="CA209" s="16">
        <v>221775</v>
      </c>
      <c r="CB209" s="16">
        <v>5234</v>
      </c>
      <c r="CC209" s="16">
        <v>64559</v>
      </c>
      <c r="CD209" s="16">
        <v>1988</v>
      </c>
      <c r="CE209" s="16">
        <v>5333</v>
      </c>
      <c r="CF209" s="79">
        <f t="shared" si="621"/>
        <v>335660</v>
      </c>
      <c r="CG209" s="80">
        <f t="shared" si="622"/>
        <v>263709</v>
      </c>
      <c r="CH209" s="70">
        <v>65984</v>
      </c>
      <c r="CI209" s="70">
        <v>197725</v>
      </c>
      <c r="CJ209" s="70">
        <v>4807</v>
      </c>
      <c r="CK209" s="70">
        <v>60307</v>
      </c>
      <c r="CL209" s="70">
        <v>2219</v>
      </c>
      <c r="CM209" s="70">
        <v>4618</v>
      </c>
      <c r="CN209" s="39">
        <f t="shared" si="623"/>
        <v>379117</v>
      </c>
      <c r="CO209" s="86">
        <f t="shared" si="624"/>
        <v>303475</v>
      </c>
      <c r="CP209" s="16">
        <v>74316</v>
      </c>
      <c r="CQ209" s="16">
        <v>229159</v>
      </c>
      <c r="CR209" s="16">
        <v>5572</v>
      </c>
      <c r="CS209" s="16">
        <v>62993</v>
      </c>
      <c r="CT209" s="16">
        <v>1879</v>
      </c>
      <c r="CU209" s="16">
        <v>5198</v>
      </c>
      <c r="CV209" s="79">
        <f t="shared" si="625"/>
        <v>370054</v>
      </c>
      <c r="CW209" s="80">
        <f t="shared" si="626"/>
        <v>296847</v>
      </c>
      <c r="CX209" s="70">
        <v>74548</v>
      </c>
      <c r="CY209" s="70">
        <v>222299</v>
      </c>
      <c r="CZ209" s="70">
        <v>4941</v>
      </c>
      <c r="DA209" s="70">
        <v>61255</v>
      </c>
      <c r="DB209" s="70">
        <v>2101</v>
      </c>
      <c r="DC209" s="90">
        <v>4910</v>
      </c>
    </row>
    <row r="210" spans="1:107" x14ac:dyDescent="0.3">
      <c r="A210" s="156"/>
      <c r="B210" s="1">
        <v>2555</v>
      </c>
      <c r="C210" s="1" t="s">
        <v>146</v>
      </c>
      <c r="D210" s="35">
        <f t="shared" si="627"/>
        <v>4407509</v>
      </c>
      <c r="E210" s="35">
        <f t="shared" si="628"/>
        <v>3296057</v>
      </c>
      <c r="F210" s="35">
        <f t="shared" si="629"/>
        <v>874818</v>
      </c>
      <c r="G210" s="35">
        <f t="shared" si="630"/>
        <v>2421239</v>
      </c>
      <c r="H210" s="35">
        <f t="shared" si="631"/>
        <v>160845</v>
      </c>
      <c r="I210" s="35">
        <f t="shared" si="632"/>
        <v>891417</v>
      </c>
      <c r="J210" s="35">
        <f t="shared" si="633"/>
        <v>41122</v>
      </c>
      <c r="K210" s="35">
        <f t="shared" si="634"/>
        <v>18068</v>
      </c>
      <c r="L210" s="39">
        <f t="shared" si="635"/>
        <v>367276</v>
      </c>
      <c r="M210" s="86">
        <f t="shared" si="636"/>
        <v>279463</v>
      </c>
      <c r="N210" s="88">
        <v>74069</v>
      </c>
      <c r="O210" s="88">
        <v>205394</v>
      </c>
      <c r="P210" s="88">
        <v>13280</v>
      </c>
      <c r="Q210" s="88">
        <v>68980</v>
      </c>
      <c r="R210" s="88">
        <v>3976</v>
      </c>
      <c r="S210" s="88">
        <v>1577</v>
      </c>
      <c r="T210" s="79">
        <f t="shared" si="605"/>
        <v>364336</v>
      </c>
      <c r="U210" s="80">
        <f t="shared" si="606"/>
        <v>275619</v>
      </c>
      <c r="V210" s="70">
        <v>72946</v>
      </c>
      <c r="W210" s="70">
        <v>202673</v>
      </c>
      <c r="X210" s="70">
        <v>13466</v>
      </c>
      <c r="Y210" s="70">
        <v>70015</v>
      </c>
      <c r="Z210" s="70">
        <v>3815</v>
      </c>
      <c r="AA210" s="70">
        <v>1421</v>
      </c>
      <c r="AB210" s="39">
        <f t="shared" si="607"/>
        <v>423360</v>
      </c>
      <c r="AC210" s="86">
        <f t="shared" si="608"/>
        <v>319883</v>
      </c>
      <c r="AD210" s="88">
        <v>84840</v>
      </c>
      <c r="AE210" s="88">
        <v>235043</v>
      </c>
      <c r="AF210" s="88">
        <v>17174</v>
      </c>
      <c r="AG210" s="88">
        <v>81195</v>
      </c>
      <c r="AH210" s="88">
        <v>3595</v>
      </c>
      <c r="AI210" s="88">
        <v>1513</v>
      </c>
      <c r="AJ210" s="79">
        <f t="shared" si="609"/>
        <v>401833</v>
      </c>
      <c r="AK210" s="80">
        <f t="shared" si="610"/>
        <v>302038</v>
      </c>
      <c r="AL210" s="70">
        <v>79220</v>
      </c>
      <c r="AM210" s="70">
        <v>222818</v>
      </c>
      <c r="AN210" s="70">
        <v>15841</v>
      </c>
      <c r="AO210" s="70">
        <v>79004</v>
      </c>
      <c r="AP210" s="70">
        <v>3527</v>
      </c>
      <c r="AQ210" s="70">
        <v>1423</v>
      </c>
      <c r="AR210" s="39">
        <f t="shared" si="611"/>
        <v>398742</v>
      </c>
      <c r="AS210" s="86">
        <f t="shared" si="612"/>
        <v>299011</v>
      </c>
      <c r="AT210" s="16">
        <v>79768</v>
      </c>
      <c r="AU210" s="16">
        <v>219243</v>
      </c>
      <c r="AV210" s="16">
        <v>14965</v>
      </c>
      <c r="AW210" s="16">
        <v>79424</v>
      </c>
      <c r="AX210" s="16">
        <v>3911</v>
      </c>
      <c r="AY210" s="16">
        <v>1431</v>
      </c>
      <c r="AZ210" s="79">
        <f t="shared" si="613"/>
        <v>393906</v>
      </c>
      <c r="BA210" s="80">
        <f t="shared" si="614"/>
        <v>294262</v>
      </c>
      <c r="BB210" s="70">
        <v>74974</v>
      </c>
      <c r="BC210" s="70">
        <v>219288</v>
      </c>
      <c r="BD210" s="70">
        <v>15017</v>
      </c>
      <c r="BE210" s="70">
        <v>79777</v>
      </c>
      <c r="BF210" s="70">
        <v>3188</v>
      </c>
      <c r="BG210" s="70">
        <v>1662</v>
      </c>
      <c r="BH210" s="39">
        <f t="shared" si="615"/>
        <v>372197</v>
      </c>
      <c r="BI210" s="86">
        <f t="shared" si="616"/>
        <v>276995</v>
      </c>
      <c r="BJ210" s="16">
        <v>71809</v>
      </c>
      <c r="BK210" s="16">
        <v>205186</v>
      </c>
      <c r="BL210" s="16">
        <v>13757</v>
      </c>
      <c r="BM210" s="16">
        <v>76193</v>
      </c>
      <c r="BN210" s="16">
        <v>3633</v>
      </c>
      <c r="BO210" s="16">
        <v>1619</v>
      </c>
      <c r="BP210" s="79">
        <f t="shared" si="617"/>
        <v>351313</v>
      </c>
      <c r="BQ210" s="80">
        <f t="shared" si="618"/>
        <v>259608</v>
      </c>
      <c r="BR210" s="70">
        <v>68304</v>
      </c>
      <c r="BS210" s="70">
        <v>191304</v>
      </c>
      <c r="BT210" s="70">
        <v>12686</v>
      </c>
      <c r="BU210" s="70">
        <v>74302</v>
      </c>
      <c r="BV210" s="70">
        <v>3189</v>
      </c>
      <c r="BW210" s="70">
        <v>1528</v>
      </c>
      <c r="BX210" s="39">
        <f t="shared" si="619"/>
        <v>361612</v>
      </c>
      <c r="BY210" s="86">
        <f t="shared" si="620"/>
        <v>267700</v>
      </c>
      <c r="BZ210" s="16">
        <v>70432</v>
      </c>
      <c r="CA210" s="16">
        <v>197268</v>
      </c>
      <c r="CB210" s="16">
        <v>12103</v>
      </c>
      <c r="CC210" s="16">
        <v>77116</v>
      </c>
      <c r="CD210" s="16">
        <v>3045</v>
      </c>
      <c r="CE210" s="16">
        <v>1648</v>
      </c>
      <c r="CF210" s="79">
        <f t="shared" si="621"/>
        <v>312434</v>
      </c>
      <c r="CG210" s="80">
        <f t="shared" si="622"/>
        <v>229004</v>
      </c>
      <c r="CH210" s="70">
        <v>63035</v>
      </c>
      <c r="CI210" s="70">
        <v>165969</v>
      </c>
      <c r="CJ210" s="70">
        <v>10384</v>
      </c>
      <c r="CK210" s="70">
        <v>68491</v>
      </c>
      <c r="CL210" s="70">
        <v>3134</v>
      </c>
      <c r="CM210" s="70">
        <v>1421</v>
      </c>
      <c r="CN210" s="39">
        <f t="shared" si="623"/>
        <v>340393</v>
      </c>
      <c r="CO210" s="86">
        <f t="shared" si="624"/>
        <v>253711</v>
      </c>
      <c r="CP210" s="16">
        <v>68720</v>
      </c>
      <c r="CQ210" s="16">
        <v>184991</v>
      </c>
      <c r="CR210" s="16">
        <v>11813</v>
      </c>
      <c r="CS210" s="16">
        <v>70478</v>
      </c>
      <c r="CT210" s="16">
        <v>3016</v>
      </c>
      <c r="CU210" s="16">
        <v>1375</v>
      </c>
      <c r="CV210" s="79">
        <f t="shared" si="625"/>
        <v>320107</v>
      </c>
      <c r="CW210" s="80">
        <f t="shared" si="626"/>
        <v>238763</v>
      </c>
      <c r="CX210" s="70">
        <v>66701</v>
      </c>
      <c r="CY210" s="70">
        <v>172062</v>
      </c>
      <c r="CZ210" s="70">
        <v>10359</v>
      </c>
      <c r="DA210" s="70">
        <v>66442</v>
      </c>
      <c r="DB210" s="70">
        <v>3093</v>
      </c>
      <c r="DC210" s="90">
        <v>1450</v>
      </c>
    </row>
    <row r="211" spans="1:107" x14ac:dyDescent="0.3">
      <c r="A211" s="156"/>
      <c r="B211" s="1">
        <v>2556</v>
      </c>
      <c r="C211" s="1" t="s">
        <v>147</v>
      </c>
      <c r="D211" s="35">
        <f t="shared" si="627"/>
        <v>2333443</v>
      </c>
      <c r="E211" s="35">
        <f t="shared" si="628"/>
        <v>1817758</v>
      </c>
      <c r="F211" s="35">
        <f t="shared" si="629"/>
        <v>586918</v>
      </c>
      <c r="G211" s="35">
        <f t="shared" si="630"/>
        <v>1230840</v>
      </c>
      <c r="H211" s="35">
        <f t="shared" si="631"/>
        <v>50057</v>
      </c>
      <c r="I211" s="35">
        <f t="shared" si="632"/>
        <v>418051</v>
      </c>
      <c r="J211" s="35">
        <f t="shared" si="633"/>
        <v>36986</v>
      </c>
      <c r="K211" s="35">
        <f t="shared" si="634"/>
        <v>10591</v>
      </c>
      <c r="L211" s="39">
        <f t="shared" si="635"/>
        <v>150388</v>
      </c>
      <c r="M211" s="86">
        <f t="shared" si="636"/>
        <v>115247</v>
      </c>
      <c r="N211" s="88">
        <v>35530</v>
      </c>
      <c r="O211" s="88">
        <v>79717</v>
      </c>
      <c r="P211" s="88">
        <v>2959</v>
      </c>
      <c r="Q211" s="88">
        <v>29228</v>
      </c>
      <c r="R211" s="88">
        <v>2359</v>
      </c>
      <c r="S211" s="88">
        <v>595</v>
      </c>
      <c r="T211" s="79">
        <f t="shared" si="605"/>
        <v>172091</v>
      </c>
      <c r="U211" s="80">
        <f t="shared" si="606"/>
        <v>134384</v>
      </c>
      <c r="V211" s="70">
        <v>48310</v>
      </c>
      <c r="W211" s="70">
        <v>86074</v>
      </c>
      <c r="X211" s="70">
        <v>3343</v>
      </c>
      <c r="Y211" s="70">
        <v>29993</v>
      </c>
      <c r="Z211" s="70">
        <v>3652</v>
      </c>
      <c r="AA211" s="70">
        <v>719</v>
      </c>
      <c r="AB211" s="39">
        <f t="shared" si="607"/>
        <v>189164</v>
      </c>
      <c r="AC211" s="86">
        <f t="shared" si="608"/>
        <v>145870</v>
      </c>
      <c r="AD211" s="88">
        <v>46947</v>
      </c>
      <c r="AE211" s="88">
        <v>98923</v>
      </c>
      <c r="AF211" s="88">
        <v>4730</v>
      </c>
      <c r="AG211" s="88">
        <v>35204</v>
      </c>
      <c r="AH211" s="88">
        <v>2541</v>
      </c>
      <c r="AI211" s="88">
        <v>819</v>
      </c>
      <c r="AJ211" s="79">
        <f t="shared" si="609"/>
        <v>204511</v>
      </c>
      <c r="AK211" s="80">
        <f t="shared" si="610"/>
        <v>159316</v>
      </c>
      <c r="AL211" s="70">
        <v>48826</v>
      </c>
      <c r="AM211" s="70">
        <v>110490</v>
      </c>
      <c r="AN211" s="70">
        <v>4902</v>
      </c>
      <c r="AO211" s="70">
        <v>36235</v>
      </c>
      <c r="AP211" s="70">
        <v>3234</v>
      </c>
      <c r="AQ211" s="70">
        <v>824</v>
      </c>
      <c r="AR211" s="39">
        <f t="shared" si="611"/>
        <v>238347</v>
      </c>
      <c r="AS211" s="86">
        <f t="shared" si="612"/>
        <v>188973</v>
      </c>
      <c r="AT211" s="16">
        <v>62630</v>
      </c>
      <c r="AU211" s="16">
        <v>126343</v>
      </c>
      <c r="AV211" s="16">
        <v>4965</v>
      </c>
      <c r="AW211" s="16">
        <v>38812</v>
      </c>
      <c r="AX211" s="16">
        <v>4508</v>
      </c>
      <c r="AY211" s="16">
        <v>1089</v>
      </c>
      <c r="AZ211" s="79">
        <f t="shared" si="613"/>
        <v>193050</v>
      </c>
      <c r="BA211" s="80">
        <f t="shared" si="614"/>
        <v>148045</v>
      </c>
      <c r="BB211" s="70">
        <v>49323</v>
      </c>
      <c r="BC211" s="70">
        <v>98722</v>
      </c>
      <c r="BD211" s="70">
        <v>4462</v>
      </c>
      <c r="BE211" s="70">
        <v>36672</v>
      </c>
      <c r="BF211" s="70">
        <v>3061</v>
      </c>
      <c r="BG211" s="70">
        <v>810</v>
      </c>
      <c r="BH211" s="39">
        <f t="shared" si="615"/>
        <v>178720</v>
      </c>
      <c r="BI211" s="86">
        <f t="shared" si="616"/>
        <v>137660</v>
      </c>
      <c r="BJ211" s="16">
        <v>46735</v>
      </c>
      <c r="BK211" s="16">
        <v>90925</v>
      </c>
      <c r="BL211" s="16">
        <v>3797</v>
      </c>
      <c r="BM211" s="16">
        <v>33209</v>
      </c>
      <c r="BN211" s="16">
        <v>3148</v>
      </c>
      <c r="BO211" s="16">
        <v>906</v>
      </c>
      <c r="BP211" s="79">
        <f t="shared" si="617"/>
        <v>175116</v>
      </c>
      <c r="BQ211" s="80">
        <f t="shared" si="618"/>
        <v>134533</v>
      </c>
      <c r="BR211" s="70">
        <v>45229</v>
      </c>
      <c r="BS211" s="70">
        <v>89304</v>
      </c>
      <c r="BT211" s="70">
        <v>3844</v>
      </c>
      <c r="BU211" s="70">
        <v>33220</v>
      </c>
      <c r="BV211" s="70">
        <v>2612</v>
      </c>
      <c r="BW211" s="70">
        <v>907</v>
      </c>
      <c r="BX211" s="39">
        <f t="shared" si="619"/>
        <v>220141</v>
      </c>
      <c r="BY211" s="86">
        <f t="shared" si="620"/>
        <v>172675</v>
      </c>
      <c r="BZ211" s="16">
        <v>51634</v>
      </c>
      <c r="CA211" s="16">
        <v>121041</v>
      </c>
      <c r="CB211" s="16">
        <v>4473</v>
      </c>
      <c r="CC211" s="16">
        <v>38550</v>
      </c>
      <c r="CD211" s="16">
        <v>3350</v>
      </c>
      <c r="CE211" s="16">
        <v>1093</v>
      </c>
      <c r="CF211" s="79">
        <f t="shared" si="621"/>
        <v>207360</v>
      </c>
      <c r="CG211" s="80">
        <f t="shared" si="622"/>
        <v>162612</v>
      </c>
      <c r="CH211" s="70">
        <v>51538</v>
      </c>
      <c r="CI211" s="70">
        <v>111074</v>
      </c>
      <c r="CJ211" s="70">
        <v>4082</v>
      </c>
      <c r="CK211" s="70">
        <v>36337</v>
      </c>
      <c r="CL211" s="70">
        <v>3227</v>
      </c>
      <c r="CM211" s="70">
        <v>1102</v>
      </c>
      <c r="CN211" s="39">
        <f t="shared" si="623"/>
        <v>190442</v>
      </c>
      <c r="CO211" s="86">
        <f t="shared" si="624"/>
        <v>145925</v>
      </c>
      <c r="CP211" s="16">
        <v>43415</v>
      </c>
      <c r="CQ211" s="16">
        <v>102510</v>
      </c>
      <c r="CR211" s="16">
        <v>4314</v>
      </c>
      <c r="CS211" s="16">
        <v>37059</v>
      </c>
      <c r="CT211" s="16">
        <v>2191</v>
      </c>
      <c r="CU211" s="16">
        <v>953</v>
      </c>
      <c r="CV211" s="79">
        <f t="shared" si="625"/>
        <v>214113</v>
      </c>
      <c r="CW211" s="80">
        <f t="shared" si="626"/>
        <v>172518</v>
      </c>
      <c r="CX211" s="70">
        <v>56801</v>
      </c>
      <c r="CY211" s="70">
        <v>115717</v>
      </c>
      <c r="CZ211" s="70">
        <v>4186</v>
      </c>
      <c r="DA211" s="70">
        <v>33532</v>
      </c>
      <c r="DB211" s="70">
        <v>3103</v>
      </c>
      <c r="DC211" s="90">
        <v>774</v>
      </c>
    </row>
    <row r="212" spans="1:107" x14ac:dyDescent="0.3">
      <c r="A212" s="156"/>
      <c r="B212" s="1">
        <v>2557</v>
      </c>
      <c r="C212" s="1" t="s">
        <v>148</v>
      </c>
      <c r="D212" s="35">
        <f t="shared" si="627"/>
        <v>2628763</v>
      </c>
      <c r="E212" s="35">
        <f t="shared" si="628"/>
        <v>1991794</v>
      </c>
      <c r="F212" s="35">
        <f t="shared" si="629"/>
        <v>590726</v>
      </c>
      <c r="G212" s="35">
        <f t="shared" si="630"/>
        <v>1401068</v>
      </c>
      <c r="H212" s="35">
        <f t="shared" si="631"/>
        <v>90192</v>
      </c>
      <c r="I212" s="35">
        <f t="shared" si="632"/>
        <v>504854</v>
      </c>
      <c r="J212" s="35">
        <f t="shared" si="633"/>
        <v>27309</v>
      </c>
      <c r="K212" s="35">
        <f t="shared" si="634"/>
        <v>14614</v>
      </c>
      <c r="L212" s="39">
        <f t="shared" si="635"/>
        <v>208110</v>
      </c>
      <c r="M212" s="86">
        <f t="shared" si="636"/>
        <v>160106</v>
      </c>
      <c r="N212" s="88">
        <v>47857</v>
      </c>
      <c r="O212" s="88">
        <v>112249</v>
      </c>
      <c r="P212" s="88">
        <v>6907</v>
      </c>
      <c r="Q212" s="88">
        <v>37703</v>
      </c>
      <c r="R212" s="88">
        <v>2368</v>
      </c>
      <c r="S212" s="88">
        <v>1026</v>
      </c>
      <c r="T212" s="79">
        <f t="shared" si="605"/>
        <v>210558</v>
      </c>
      <c r="U212" s="80">
        <f t="shared" si="606"/>
        <v>160510</v>
      </c>
      <c r="V212" s="70">
        <v>48157</v>
      </c>
      <c r="W212" s="70">
        <v>112353</v>
      </c>
      <c r="X212" s="70">
        <v>7062</v>
      </c>
      <c r="Y212" s="70">
        <v>39768</v>
      </c>
      <c r="Z212" s="70">
        <v>2212</v>
      </c>
      <c r="AA212" s="70">
        <v>1006</v>
      </c>
      <c r="AB212" s="39">
        <f t="shared" si="607"/>
        <v>235287</v>
      </c>
      <c r="AC212" s="86">
        <f t="shared" si="608"/>
        <v>178553</v>
      </c>
      <c r="AD212" s="88">
        <v>51909</v>
      </c>
      <c r="AE212" s="88">
        <v>126644</v>
      </c>
      <c r="AF212" s="88">
        <v>8638</v>
      </c>
      <c r="AG212" s="88">
        <v>44568</v>
      </c>
      <c r="AH212" s="88">
        <v>2210</v>
      </c>
      <c r="AI212" s="88">
        <v>1318</v>
      </c>
      <c r="AJ212" s="79">
        <f t="shared" si="609"/>
        <v>225451</v>
      </c>
      <c r="AK212" s="80">
        <f t="shared" si="610"/>
        <v>171644</v>
      </c>
      <c r="AL212" s="70">
        <v>50871</v>
      </c>
      <c r="AM212" s="70">
        <v>120773</v>
      </c>
      <c r="AN212" s="70">
        <v>8172</v>
      </c>
      <c r="AO212" s="70">
        <v>41931</v>
      </c>
      <c r="AP212" s="70">
        <v>2474</v>
      </c>
      <c r="AQ212" s="70">
        <v>1230</v>
      </c>
      <c r="AR212" s="39">
        <f t="shared" si="611"/>
        <v>222503</v>
      </c>
      <c r="AS212" s="86">
        <f t="shared" si="612"/>
        <v>168412</v>
      </c>
      <c r="AT212" s="16">
        <v>49732</v>
      </c>
      <c r="AU212" s="16">
        <v>118680</v>
      </c>
      <c r="AV212" s="16">
        <v>7820</v>
      </c>
      <c r="AW212" s="16">
        <v>42622</v>
      </c>
      <c r="AX212" s="16">
        <v>2448</v>
      </c>
      <c r="AY212" s="16">
        <v>1201</v>
      </c>
      <c r="AZ212" s="79">
        <f t="shared" si="613"/>
        <v>221044</v>
      </c>
      <c r="BA212" s="80">
        <f t="shared" si="614"/>
        <v>166406</v>
      </c>
      <c r="BB212" s="70">
        <v>49671</v>
      </c>
      <c r="BC212" s="70">
        <v>116735</v>
      </c>
      <c r="BD212" s="70">
        <v>8119</v>
      </c>
      <c r="BE212" s="70">
        <v>43022</v>
      </c>
      <c r="BF212" s="70">
        <v>2168</v>
      </c>
      <c r="BG212" s="70">
        <v>1329</v>
      </c>
      <c r="BH212" s="39">
        <f t="shared" si="615"/>
        <v>212412</v>
      </c>
      <c r="BI212" s="86">
        <f t="shared" si="616"/>
        <v>159786</v>
      </c>
      <c r="BJ212" s="16">
        <v>47398</v>
      </c>
      <c r="BK212" s="16">
        <v>112388</v>
      </c>
      <c r="BL212" s="16">
        <v>7430</v>
      </c>
      <c r="BM212" s="16">
        <v>41634</v>
      </c>
      <c r="BN212" s="16">
        <v>2262</v>
      </c>
      <c r="BO212" s="16">
        <v>1300</v>
      </c>
      <c r="BP212" s="79">
        <f t="shared" si="617"/>
        <v>210646</v>
      </c>
      <c r="BQ212" s="80">
        <f t="shared" si="618"/>
        <v>158203</v>
      </c>
      <c r="BR212" s="70">
        <v>48177</v>
      </c>
      <c r="BS212" s="70">
        <v>110026</v>
      </c>
      <c r="BT212" s="70">
        <v>7080</v>
      </c>
      <c r="BU212" s="70">
        <v>41866</v>
      </c>
      <c r="BV212" s="70">
        <v>2323</v>
      </c>
      <c r="BW212" s="70">
        <v>1174</v>
      </c>
      <c r="BX212" s="39">
        <f t="shared" si="619"/>
        <v>224644</v>
      </c>
      <c r="BY212" s="86">
        <f t="shared" si="620"/>
        <v>170314</v>
      </c>
      <c r="BZ212" s="16">
        <v>50042</v>
      </c>
      <c r="CA212" s="16">
        <v>120272</v>
      </c>
      <c r="CB212" s="16">
        <v>7204</v>
      </c>
      <c r="CC212" s="16">
        <v>43607</v>
      </c>
      <c r="CD212" s="16">
        <v>2270</v>
      </c>
      <c r="CE212" s="16">
        <v>1249</v>
      </c>
      <c r="CF212" s="79">
        <f t="shared" si="621"/>
        <v>199418</v>
      </c>
      <c r="CG212" s="80">
        <f t="shared" si="622"/>
        <v>150069</v>
      </c>
      <c r="CH212" s="70">
        <v>44853</v>
      </c>
      <c r="CI212" s="70">
        <v>105216</v>
      </c>
      <c r="CJ212" s="70">
        <v>6366</v>
      </c>
      <c r="CK212" s="70">
        <v>39669</v>
      </c>
      <c r="CL212" s="70">
        <v>2146</v>
      </c>
      <c r="CM212" s="70">
        <v>1168</v>
      </c>
      <c r="CN212" s="39">
        <f t="shared" si="623"/>
        <v>225951</v>
      </c>
      <c r="CO212" s="86">
        <f t="shared" si="624"/>
        <v>170762</v>
      </c>
      <c r="CP212" s="16">
        <v>49658</v>
      </c>
      <c r="CQ212" s="16">
        <v>121104</v>
      </c>
      <c r="CR212" s="16">
        <v>7974</v>
      </c>
      <c r="CS212" s="16">
        <v>43830</v>
      </c>
      <c r="CT212" s="16">
        <v>2133</v>
      </c>
      <c r="CU212" s="16">
        <v>1252</v>
      </c>
      <c r="CV212" s="79">
        <f t="shared" si="625"/>
        <v>232739</v>
      </c>
      <c r="CW212" s="80">
        <f t="shared" si="626"/>
        <v>177029</v>
      </c>
      <c r="CX212" s="70">
        <v>52401</v>
      </c>
      <c r="CY212" s="70">
        <v>124628</v>
      </c>
      <c r="CZ212" s="70">
        <v>7420</v>
      </c>
      <c r="DA212" s="70">
        <v>44634</v>
      </c>
      <c r="DB212" s="70">
        <v>2295</v>
      </c>
      <c r="DC212" s="90">
        <v>1361</v>
      </c>
    </row>
    <row r="213" spans="1:107" x14ac:dyDescent="0.3">
      <c r="A213" s="156"/>
      <c r="B213" s="1">
        <v>2558</v>
      </c>
      <c r="C213" s="1" t="s">
        <v>356</v>
      </c>
      <c r="D213" s="35">
        <f t="shared" si="627"/>
        <v>1333763</v>
      </c>
      <c r="E213" s="35">
        <f t="shared" si="628"/>
        <v>1059593</v>
      </c>
      <c r="F213" s="35">
        <f t="shared" si="629"/>
        <v>285811</v>
      </c>
      <c r="G213" s="35">
        <f t="shared" si="630"/>
        <v>773782</v>
      </c>
      <c r="H213" s="35">
        <f t="shared" si="631"/>
        <v>52028</v>
      </c>
      <c r="I213" s="35">
        <f t="shared" si="632"/>
        <v>204698</v>
      </c>
      <c r="J213" s="35">
        <f t="shared" si="633"/>
        <v>10917</v>
      </c>
      <c r="K213" s="35">
        <f t="shared" si="634"/>
        <v>6527</v>
      </c>
      <c r="L213" s="39">
        <f t="shared" si="635"/>
        <v>102828</v>
      </c>
      <c r="M213" s="86">
        <f t="shared" si="636"/>
        <v>82053</v>
      </c>
      <c r="N213" s="88">
        <v>20122</v>
      </c>
      <c r="O213" s="88">
        <v>61931</v>
      </c>
      <c r="P213" s="88">
        <v>4115</v>
      </c>
      <c r="Q213" s="88">
        <v>15283</v>
      </c>
      <c r="R213" s="88">
        <v>889</v>
      </c>
      <c r="S213" s="88">
        <v>488</v>
      </c>
      <c r="T213" s="79">
        <f t="shared" si="605"/>
        <v>103785</v>
      </c>
      <c r="U213" s="80">
        <f t="shared" si="606"/>
        <v>82686</v>
      </c>
      <c r="V213" s="70">
        <v>20915</v>
      </c>
      <c r="W213" s="70">
        <v>61771</v>
      </c>
      <c r="X213" s="70">
        <v>4031</v>
      </c>
      <c r="Y213" s="70">
        <v>15673</v>
      </c>
      <c r="Z213" s="70">
        <v>921</v>
      </c>
      <c r="AA213" s="70">
        <v>474</v>
      </c>
      <c r="AB213" s="39">
        <f t="shared" si="607"/>
        <v>122826</v>
      </c>
      <c r="AC213" s="86">
        <f t="shared" si="608"/>
        <v>97921</v>
      </c>
      <c r="AD213" s="88">
        <v>27761</v>
      </c>
      <c r="AE213" s="88">
        <v>70160</v>
      </c>
      <c r="AF213" s="88">
        <v>5035</v>
      </c>
      <c r="AG213" s="88">
        <v>18267</v>
      </c>
      <c r="AH213" s="88">
        <v>1001</v>
      </c>
      <c r="AI213" s="88">
        <v>602</v>
      </c>
      <c r="AJ213" s="79">
        <f t="shared" si="609"/>
        <v>118990</v>
      </c>
      <c r="AK213" s="80">
        <f t="shared" si="610"/>
        <v>94976</v>
      </c>
      <c r="AL213" s="70">
        <v>26291</v>
      </c>
      <c r="AM213" s="70">
        <v>68685</v>
      </c>
      <c r="AN213" s="70">
        <v>4767</v>
      </c>
      <c r="AO213" s="70">
        <v>17678</v>
      </c>
      <c r="AP213" s="70">
        <v>1046</v>
      </c>
      <c r="AQ213" s="70">
        <v>523</v>
      </c>
      <c r="AR213" s="39">
        <f t="shared" si="611"/>
        <v>115496</v>
      </c>
      <c r="AS213" s="86">
        <f t="shared" si="612"/>
        <v>91595</v>
      </c>
      <c r="AT213" s="16">
        <v>25901</v>
      </c>
      <c r="AU213" s="16">
        <v>65694</v>
      </c>
      <c r="AV213" s="16">
        <v>4464</v>
      </c>
      <c r="AW213" s="16">
        <v>17826</v>
      </c>
      <c r="AX213" s="16">
        <v>1050</v>
      </c>
      <c r="AY213" s="16">
        <v>561</v>
      </c>
      <c r="AZ213" s="79">
        <f t="shared" si="613"/>
        <v>115832</v>
      </c>
      <c r="BA213" s="80">
        <f t="shared" si="614"/>
        <v>92099</v>
      </c>
      <c r="BB213" s="70">
        <v>25491</v>
      </c>
      <c r="BC213" s="70">
        <v>66608</v>
      </c>
      <c r="BD213" s="70">
        <v>4647</v>
      </c>
      <c r="BE213" s="70">
        <v>17591</v>
      </c>
      <c r="BF213" s="70">
        <v>908</v>
      </c>
      <c r="BG213" s="70">
        <v>587</v>
      </c>
      <c r="BH213" s="39">
        <f t="shared" si="615"/>
        <v>107387</v>
      </c>
      <c r="BI213" s="86">
        <f t="shared" si="616"/>
        <v>85105</v>
      </c>
      <c r="BJ213" s="16">
        <v>23036</v>
      </c>
      <c r="BK213" s="16">
        <v>62069</v>
      </c>
      <c r="BL213" s="16">
        <v>4321</v>
      </c>
      <c r="BM213" s="16">
        <v>16523</v>
      </c>
      <c r="BN213" s="16">
        <v>837</v>
      </c>
      <c r="BO213" s="16">
        <v>601</v>
      </c>
      <c r="BP213" s="79">
        <f t="shared" si="617"/>
        <v>106178</v>
      </c>
      <c r="BQ213" s="80">
        <f t="shared" si="618"/>
        <v>83708</v>
      </c>
      <c r="BR213" s="70">
        <v>22167</v>
      </c>
      <c r="BS213" s="70">
        <v>61541</v>
      </c>
      <c r="BT213" s="70">
        <v>4212</v>
      </c>
      <c r="BU213" s="70">
        <v>16814</v>
      </c>
      <c r="BV213" s="70">
        <v>881</v>
      </c>
      <c r="BW213" s="70">
        <v>563</v>
      </c>
      <c r="BX213" s="39">
        <f t="shared" si="619"/>
        <v>113876</v>
      </c>
      <c r="BY213" s="86">
        <f t="shared" si="620"/>
        <v>90735</v>
      </c>
      <c r="BZ213" s="16">
        <v>24485</v>
      </c>
      <c r="CA213" s="16">
        <v>66250</v>
      </c>
      <c r="CB213" s="16">
        <v>4031</v>
      </c>
      <c r="CC213" s="16">
        <v>17738</v>
      </c>
      <c r="CD213" s="16">
        <v>825</v>
      </c>
      <c r="CE213" s="16">
        <v>547</v>
      </c>
      <c r="CF213" s="79">
        <f t="shared" si="621"/>
        <v>100082</v>
      </c>
      <c r="CG213" s="80">
        <f t="shared" si="622"/>
        <v>78666</v>
      </c>
      <c r="CH213" s="70">
        <v>21553</v>
      </c>
      <c r="CI213" s="70">
        <v>57113</v>
      </c>
      <c r="CJ213" s="70">
        <v>3730</v>
      </c>
      <c r="CK213" s="70">
        <v>16243</v>
      </c>
      <c r="CL213" s="70">
        <v>937</v>
      </c>
      <c r="CM213" s="70">
        <v>506</v>
      </c>
      <c r="CN213" s="39">
        <f t="shared" si="623"/>
        <v>114387</v>
      </c>
      <c r="CO213" s="86">
        <f t="shared" si="624"/>
        <v>90962</v>
      </c>
      <c r="CP213" s="16">
        <v>24372</v>
      </c>
      <c r="CQ213" s="16">
        <v>66590</v>
      </c>
      <c r="CR213" s="16">
        <v>4561</v>
      </c>
      <c r="CS213" s="16">
        <v>17508</v>
      </c>
      <c r="CT213" s="16">
        <v>783</v>
      </c>
      <c r="CU213" s="16">
        <v>573</v>
      </c>
      <c r="CV213" s="79">
        <f t="shared" si="625"/>
        <v>112096</v>
      </c>
      <c r="CW213" s="80">
        <f t="shared" si="626"/>
        <v>89087</v>
      </c>
      <c r="CX213" s="70">
        <v>23717</v>
      </c>
      <c r="CY213" s="70">
        <v>65370</v>
      </c>
      <c r="CZ213" s="70">
        <v>4114</v>
      </c>
      <c r="DA213" s="70">
        <v>17554</v>
      </c>
      <c r="DB213" s="70">
        <v>839</v>
      </c>
      <c r="DC213" s="90">
        <v>502</v>
      </c>
    </row>
    <row r="214" spans="1:107" x14ac:dyDescent="0.3">
      <c r="A214" s="156"/>
      <c r="B214" s="1">
        <v>2559</v>
      </c>
      <c r="C214" s="1" t="s">
        <v>149</v>
      </c>
      <c r="D214" s="35">
        <f t="shared" si="627"/>
        <v>2492220</v>
      </c>
      <c r="E214" s="35">
        <f t="shared" si="628"/>
        <v>1848021</v>
      </c>
      <c r="F214" s="35">
        <f t="shared" si="629"/>
        <v>531906</v>
      </c>
      <c r="G214" s="35">
        <f t="shared" si="630"/>
        <v>1316115</v>
      </c>
      <c r="H214" s="35">
        <f t="shared" si="631"/>
        <v>86289</v>
      </c>
      <c r="I214" s="35">
        <f t="shared" si="632"/>
        <v>516428</v>
      </c>
      <c r="J214" s="35">
        <f t="shared" si="633"/>
        <v>23149</v>
      </c>
      <c r="K214" s="35">
        <f t="shared" si="634"/>
        <v>18333</v>
      </c>
      <c r="L214" s="39">
        <f t="shared" si="635"/>
        <v>193595</v>
      </c>
      <c r="M214" s="86">
        <f t="shared" si="636"/>
        <v>145520</v>
      </c>
      <c r="N214" s="88">
        <v>40028</v>
      </c>
      <c r="O214" s="88">
        <v>105492</v>
      </c>
      <c r="P214" s="88">
        <v>6466</v>
      </c>
      <c r="Q214" s="88">
        <v>38346</v>
      </c>
      <c r="R214" s="88">
        <v>2054</v>
      </c>
      <c r="S214" s="88">
        <v>1209</v>
      </c>
      <c r="T214" s="79">
        <f t="shared" si="605"/>
        <v>197457</v>
      </c>
      <c r="U214" s="80">
        <f t="shared" si="606"/>
        <v>147642</v>
      </c>
      <c r="V214" s="70">
        <v>41878</v>
      </c>
      <c r="W214" s="70">
        <v>105764</v>
      </c>
      <c r="X214" s="70">
        <v>6681</v>
      </c>
      <c r="Y214" s="70">
        <v>40049</v>
      </c>
      <c r="Z214" s="70">
        <v>1936</v>
      </c>
      <c r="AA214" s="70">
        <v>1149</v>
      </c>
      <c r="AB214" s="39">
        <f t="shared" si="607"/>
        <v>224246</v>
      </c>
      <c r="AC214" s="86">
        <f t="shared" si="608"/>
        <v>167029</v>
      </c>
      <c r="AD214" s="88">
        <v>47282</v>
      </c>
      <c r="AE214" s="88">
        <v>119747</v>
      </c>
      <c r="AF214" s="88">
        <v>8288</v>
      </c>
      <c r="AG214" s="88">
        <v>45894</v>
      </c>
      <c r="AH214" s="88">
        <v>1776</v>
      </c>
      <c r="AI214" s="88">
        <v>1259</v>
      </c>
      <c r="AJ214" s="79">
        <f t="shared" si="609"/>
        <v>211683</v>
      </c>
      <c r="AK214" s="80">
        <f t="shared" si="610"/>
        <v>157545</v>
      </c>
      <c r="AL214" s="70">
        <v>45145</v>
      </c>
      <c r="AM214" s="70">
        <v>112400</v>
      </c>
      <c r="AN214" s="70">
        <v>7605</v>
      </c>
      <c r="AO214" s="70">
        <v>43333</v>
      </c>
      <c r="AP214" s="70">
        <v>1920</v>
      </c>
      <c r="AQ214" s="70">
        <v>1280</v>
      </c>
      <c r="AR214" s="39">
        <f t="shared" si="611"/>
        <v>209449</v>
      </c>
      <c r="AS214" s="86">
        <f t="shared" si="612"/>
        <v>155545</v>
      </c>
      <c r="AT214" s="16">
        <v>46491</v>
      </c>
      <c r="AU214" s="16">
        <v>109054</v>
      </c>
      <c r="AV214" s="16">
        <v>7215</v>
      </c>
      <c r="AW214" s="16">
        <v>43169</v>
      </c>
      <c r="AX214" s="16">
        <v>2242</v>
      </c>
      <c r="AY214" s="16">
        <v>1278</v>
      </c>
      <c r="AZ214" s="79">
        <f t="shared" si="613"/>
        <v>209728</v>
      </c>
      <c r="BA214" s="80">
        <f t="shared" si="614"/>
        <v>155050</v>
      </c>
      <c r="BB214" s="70">
        <v>44414</v>
      </c>
      <c r="BC214" s="70">
        <v>110636</v>
      </c>
      <c r="BD214" s="70">
        <v>7476</v>
      </c>
      <c r="BE214" s="70">
        <v>44075</v>
      </c>
      <c r="BF214" s="70">
        <v>1788</v>
      </c>
      <c r="BG214" s="70">
        <v>1339</v>
      </c>
      <c r="BH214" s="39">
        <f t="shared" si="615"/>
        <v>207253</v>
      </c>
      <c r="BI214" s="86">
        <f t="shared" si="616"/>
        <v>152364</v>
      </c>
      <c r="BJ214" s="16">
        <v>44955</v>
      </c>
      <c r="BK214" s="16">
        <v>107409</v>
      </c>
      <c r="BL214" s="16">
        <v>7334</v>
      </c>
      <c r="BM214" s="16">
        <v>44118</v>
      </c>
      <c r="BN214" s="16">
        <v>2054</v>
      </c>
      <c r="BO214" s="16">
        <v>1383</v>
      </c>
      <c r="BP214" s="79">
        <f t="shared" si="617"/>
        <v>202525</v>
      </c>
      <c r="BQ214" s="80">
        <f t="shared" si="618"/>
        <v>147963</v>
      </c>
      <c r="BR214" s="70">
        <v>42409</v>
      </c>
      <c r="BS214" s="70">
        <v>105554</v>
      </c>
      <c r="BT214" s="70">
        <v>7146</v>
      </c>
      <c r="BU214" s="70">
        <v>43883</v>
      </c>
      <c r="BV214" s="70">
        <v>2002</v>
      </c>
      <c r="BW214" s="70">
        <v>1531</v>
      </c>
      <c r="BX214" s="39">
        <f t="shared" si="619"/>
        <v>213957</v>
      </c>
      <c r="BY214" s="86">
        <f t="shared" si="620"/>
        <v>158270</v>
      </c>
      <c r="BZ214" s="16">
        <v>44832</v>
      </c>
      <c r="CA214" s="16">
        <v>113438</v>
      </c>
      <c r="CB214" s="16">
        <v>6996</v>
      </c>
      <c r="CC214" s="16">
        <v>44578</v>
      </c>
      <c r="CD214" s="16">
        <v>1838</v>
      </c>
      <c r="CE214" s="16">
        <v>2275</v>
      </c>
      <c r="CF214" s="79">
        <f t="shared" si="621"/>
        <v>192456</v>
      </c>
      <c r="CG214" s="80">
        <f t="shared" si="622"/>
        <v>141512</v>
      </c>
      <c r="CH214" s="70">
        <v>41275</v>
      </c>
      <c r="CI214" s="70">
        <v>100237</v>
      </c>
      <c r="CJ214" s="70">
        <v>6345</v>
      </c>
      <c r="CK214" s="70">
        <v>40390</v>
      </c>
      <c r="CL214" s="70">
        <v>1980</v>
      </c>
      <c r="CM214" s="70">
        <v>2229</v>
      </c>
      <c r="CN214" s="39">
        <f t="shared" si="623"/>
        <v>216586</v>
      </c>
      <c r="CO214" s="86">
        <f t="shared" si="624"/>
        <v>160288</v>
      </c>
      <c r="CP214" s="16">
        <v>45639</v>
      </c>
      <c r="CQ214" s="16">
        <v>114649</v>
      </c>
      <c r="CR214" s="16">
        <v>7664</v>
      </c>
      <c r="CS214" s="16">
        <v>45131</v>
      </c>
      <c r="CT214" s="16">
        <v>1691</v>
      </c>
      <c r="CU214" s="16">
        <v>1812</v>
      </c>
      <c r="CV214" s="79">
        <f t="shared" si="625"/>
        <v>213285</v>
      </c>
      <c r="CW214" s="80">
        <f t="shared" si="626"/>
        <v>159293</v>
      </c>
      <c r="CX214" s="70">
        <v>47558</v>
      </c>
      <c r="CY214" s="70">
        <v>111735</v>
      </c>
      <c r="CZ214" s="70">
        <v>7073</v>
      </c>
      <c r="DA214" s="70">
        <v>43462</v>
      </c>
      <c r="DB214" s="70">
        <v>1868</v>
      </c>
      <c r="DC214" s="90">
        <v>1589</v>
      </c>
    </row>
    <row r="215" spans="1:107" x14ac:dyDescent="0.3">
      <c r="A215" s="156"/>
      <c r="B215" s="1">
        <v>2560</v>
      </c>
      <c r="C215" s="1" t="s">
        <v>150</v>
      </c>
      <c r="D215" s="35">
        <f t="shared" si="627"/>
        <v>2494708</v>
      </c>
      <c r="E215" s="35">
        <f t="shared" si="628"/>
        <v>1740044</v>
      </c>
      <c r="F215" s="35">
        <f t="shared" si="629"/>
        <v>544856</v>
      </c>
      <c r="G215" s="35">
        <f t="shared" si="630"/>
        <v>1195188</v>
      </c>
      <c r="H215" s="35">
        <f t="shared" si="631"/>
        <v>120475</v>
      </c>
      <c r="I215" s="35">
        <f t="shared" si="632"/>
        <v>598066</v>
      </c>
      <c r="J215" s="35">
        <f t="shared" si="633"/>
        <v>21202</v>
      </c>
      <c r="K215" s="35">
        <f t="shared" si="634"/>
        <v>14921</v>
      </c>
      <c r="L215" s="39">
        <f t="shared" si="635"/>
        <v>193590</v>
      </c>
      <c r="M215" s="86">
        <f t="shared" si="636"/>
        <v>136046</v>
      </c>
      <c r="N215" s="88">
        <v>40203</v>
      </c>
      <c r="O215" s="88">
        <v>95843</v>
      </c>
      <c r="P215" s="88">
        <v>9493</v>
      </c>
      <c r="Q215" s="88">
        <v>44469</v>
      </c>
      <c r="R215" s="88">
        <v>2388</v>
      </c>
      <c r="S215" s="88">
        <v>1194</v>
      </c>
      <c r="T215" s="79">
        <f t="shared" si="605"/>
        <v>191870</v>
      </c>
      <c r="U215" s="80">
        <f t="shared" si="606"/>
        <v>134158</v>
      </c>
      <c r="V215" s="70">
        <v>40354</v>
      </c>
      <c r="W215" s="70">
        <v>93804</v>
      </c>
      <c r="X215" s="70">
        <v>9649</v>
      </c>
      <c r="Y215" s="70">
        <v>44971</v>
      </c>
      <c r="Z215" s="70">
        <v>1969</v>
      </c>
      <c r="AA215" s="70">
        <v>1123</v>
      </c>
      <c r="AB215" s="39">
        <f t="shared" si="607"/>
        <v>226896</v>
      </c>
      <c r="AC215" s="86">
        <f t="shared" si="608"/>
        <v>159601</v>
      </c>
      <c r="AD215" s="88">
        <v>51927</v>
      </c>
      <c r="AE215" s="88">
        <v>107674</v>
      </c>
      <c r="AF215" s="88">
        <v>11343</v>
      </c>
      <c r="AG215" s="88">
        <v>52831</v>
      </c>
      <c r="AH215" s="88">
        <v>1953</v>
      </c>
      <c r="AI215" s="88">
        <v>1168</v>
      </c>
      <c r="AJ215" s="79">
        <f t="shared" si="609"/>
        <v>214126</v>
      </c>
      <c r="AK215" s="80">
        <f t="shared" si="610"/>
        <v>149924</v>
      </c>
      <c r="AL215" s="70">
        <v>48176</v>
      </c>
      <c r="AM215" s="70">
        <v>101748</v>
      </c>
      <c r="AN215" s="70">
        <v>10617</v>
      </c>
      <c r="AO215" s="70">
        <v>50745</v>
      </c>
      <c r="AP215" s="70">
        <v>1756</v>
      </c>
      <c r="AQ215" s="70">
        <v>1084</v>
      </c>
      <c r="AR215" s="39">
        <f t="shared" si="611"/>
        <v>212897</v>
      </c>
      <c r="AS215" s="86">
        <f t="shared" si="612"/>
        <v>147713</v>
      </c>
      <c r="AT215" s="16">
        <v>47863</v>
      </c>
      <c r="AU215" s="16">
        <v>99850</v>
      </c>
      <c r="AV215" s="16">
        <v>10276</v>
      </c>
      <c r="AW215" s="16">
        <v>51766</v>
      </c>
      <c r="AX215" s="16">
        <v>1881</v>
      </c>
      <c r="AY215" s="16">
        <v>1261</v>
      </c>
      <c r="AZ215" s="79">
        <f t="shared" si="613"/>
        <v>209473</v>
      </c>
      <c r="BA215" s="80">
        <f t="shared" si="614"/>
        <v>145192</v>
      </c>
      <c r="BB215" s="70">
        <v>46172</v>
      </c>
      <c r="BC215" s="70">
        <v>99020</v>
      </c>
      <c r="BD215" s="70">
        <v>10461</v>
      </c>
      <c r="BE215" s="70">
        <v>51102</v>
      </c>
      <c r="BF215" s="70">
        <v>1503</v>
      </c>
      <c r="BG215" s="70">
        <v>1215</v>
      </c>
      <c r="BH215" s="39">
        <f t="shared" si="615"/>
        <v>203555</v>
      </c>
      <c r="BI215" s="86">
        <f t="shared" si="616"/>
        <v>141055</v>
      </c>
      <c r="BJ215" s="16">
        <v>44608</v>
      </c>
      <c r="BK215" s="16">
        <v>96447</v>
      </c>
      <c r="BL215" s="16">
        <v>10032</v>
      </c>
      <c r="BM215" s="16">
        <v>49681</v>
      </c>
      <c r="BN215" s="16">
        <v>1645</v>
      </c>
      <c r="BO215" s="16">
        <v>1142</v>
      </c>
      <c r="BP215" s="79">
        <f t="shared" si="617"/>
        <v>202727</v>
      </c>
      <c r="BQ215" s="80">
        <f t="shared" si="618"/>
        <v>139882</v>
      </c>
      <c r="BR215" s="70">
        <v>43834</v>
      </c>
      <c r="BS215" s="70">
        <v>96048</v>
      </c>
      <c r="BT215" s="70">
        <v>9770</v>
      </c>
      <c r="BU215" s="70">
        <v>50255</v>
      </c>
      <c r="BV215" s="70">
        <v>1661</v>
      </c>
      <c r="BW215" s="70">
        <v>1159</v>
      </c>
      <c r="BX215" s="39">
        <f t="shared" si="619"/>
        <v>215642</v>
      </c>
      <c r="BY215" s="86">
        <f t="shared" si="620"/>
        <v>150257</v>
      </c>
      <c r="BZ215" s="16">
        <v>46642</v>
      </c>
      <c r="CA215" s="16">
        <v>103615</v>
      </c>
      <c r="CB215" s="16">
        <v>9685</v>
      </c>
      <c r="CC215" s="16">
        <v>52639</v>
      </c>
      <c r="CD215" s="16">
        <v>1646</v>
      </c>
      <c r="CE215" s="16">
        <v>1415</v>
      </c>
      <c r="CF215" s="79">
        <f t="shared" si="621"/>
        <v>193413</v>
      </c>
      <c r="CG215" s="80">
        <f t="shared" si="622"/>
        <v>133736</v>
      </c>
      <c r="CH215" s="70">
        <v>41777</v>
      </c>
      <c r="CI215" s="70">
        <v>91959</v>
      </c>
      <c r="CJ215" s="70">
        <v>8757</v>
      </c>
      <c r="CK215" s="70">
        <v>47746</v>
      </c>
      <c r="CL215" s="70">
        <v>1782</v>
      </c>
      <c r="CM215" s="70">
        <v>1392</v>
      </c>
      <c r="CN215" s="39">
        <f t="shared" si="623"/>
        <v>214839</v>
      </c>
      <c r="CO215" s="86">
        <f t="shared" si="624"/>
        <v>150508</v>
      </c>
      <c r="CP215" s="16">
        <v>45739</v>
      </c>
      <c r="CQ215" s="16">
        <v>104769</v>
      </c>
      <c r="CR215" s="16">
        <v>10669</v>
      </c>
      <c r="CS215" s="16">
        <v>50784</v>
      </c>
      <c r="CT215" s="16">
        <v>1443</v>
      </c>
      <c r="CU215" s="16">
        <v>1435</v>
      </c>
      <c r="CV215" s="79">
        <f t="shared" si="625"/>
        <v>215680</v>
      </c>
      <c r="CW215" s="80">
        <f t="shared" si="626"/>
        <v>151972</v>
      </c>
      <c r="CX215" s="70">
        <v>47561</v>
      </c>
      <c r="CY215" s="70">
        <v>104411</v>
      </c>
      <c r="CZ215" s="70">
        <v>9723</v>
      </c>
      <c r="DA215" s="70">
        <v>51077</v>
      </c>
      <c r="DB215" s="70">
        <v>1575</v>
      </c>
      <c r="DC215" s="90">
        <v>1333</v>
      </c>
    </row>
    <row r="216" spans="1:107" ht="17.25" thickBot="1" x14ac:dyDescent="0.35">
      <c r="A216" s="157"/>
      <c r="B216" s="14">
        <v>2561</v>
      </c>
      <c r="C216" s="14" t="s">
        <v>151</v>
      </c>
      <c r="D216" s="36">
        <f t="shared" si="627"/>
        <v>1911141</v>
      </c>
      <c r="E216" s="36">
        <f t="shared" si="628"/>
        <v>1211743</v>
      </c>
      <c r="F216" s="36">
        <f t="shared" si="629"/>
        <v>406847</v>
      </c>
      <c r="G216" s="36">
        <f t="shared" si="630"/>
        <v>804896</v>
      </c>
      <c r="H216" s="36">
        <f t="shared" si="631"/>
        <v>97233</v>
      </c>
      <c r="I216" s="36">
        <f t="shared" si="632"/>
        <v>569434</v>
      </c>
      <c r="J216" s="36">
        <f t="shared" si="633"/>
        <v>17142</v>
      </c>
      <c r="K216" s="36">
        <f t="shared" si="634"/>
        <v>15589</v>
      </c>
      <c r="L216" s="40">
        <f t="shared" si="635"/>
        <v>150427</v>
      </c>
      <c r="M216" s="87">
        <f t="shared" si="636"/>
        <v>96407</v>
      </c>
      <c r="N216" s="91">
        <v>30769</v>
      </c>
      <c r="O216" s="91">
        <v>65638</v>
      </c>
      <c r="P216" s="91">
        <v>7866</v>
      </c>
      <c r="Q216" s="91">
        <v>43340</v>
      </c>
      <c r="R216" s="91">
        <v>1804</v>
      </c>
      <c r="S216" s="91">
        <v>1010</v>
      </c>
      <c r="T216" s="83">
        <f t="shared" si="605"/>
        <v>147527</v>
      </c>
      <c r="U216" s="84">
        <f t="shared" si="606"/>
        <v>93575</v>
      </c>
      <c r="V216" s="72">
        <v>29635</v>
      </c>
      <c r="W216" s="72">
        <v>63940</v>
      </c>
      <c r="X216" s="72">
        <v>7691</v>
      </c>
      <c r="Y216" s="72">
        <v>43871</v>
      </c>
      <c r="Z216" s="72">
        <v>1463</v>
      </c>
      <c r="AA216" s="72">
        <v>927</v>
      </c>
      <c r="AB216" s="40">
        <f t="shared" si="607"/>
        <v>174437</v>
      </c>
      <c r="AC216" s="87">
        <f t="shared" si="608"/>
        <v>111139</v>
      </c>
      <c r="AD216" s="91">
        <v>38228</v>
      </c>
      <c r="AE216" s="91">
        <v>72911</v>
      </c>
      <c r="AF216" s="91">
        <v>9253</v>
      </c>
      <c r="AG216" s="91">
        <v>51283</v>
      </c>
      <c r="AH216" s="91">
        <v>1554</v>
      </c>
      <c r="AI216" s="91">
        <v>1208</v>
      </c>
      <c r="AJ216" s="83">
        <f t="shared" si="609"/>
        <v>166575</v>
      </c>
      <c r="AK216" s="84">
        <f t="shared" si="610"/>
        <v>105649</v>
      </c>
      <c r="AL216" s="72">
        <v>36043</v>
      </c>
      <c r="AM216" s="72">
        <v>69606</v>
      </c>
      <c r="AN216" s="72">
        <v>8789</v>
      </c>
      <c r="AO216" s="72">
        <v>49501</v>
      </c>
      <c r="AP216" s="72">
        <v>1436</v>
      </c>
      <c r="AQ216" s="72">
        <v>1200</v>
      </c>
      <c r="AR216" s="40">
        <f t="shared" si="611"/>
        <v>168305</v>
      </c>
      <c r="AS216" s="87">
        <f t="shared" si="612"/>
        <v>106735</v>
      </c>
      <c r="AT216" s="17">
        <v>37182</v>
      </c>
      <c r="AU216" s="17">
        <v>69553</v>
      </c>
      <c r="AV216" s="17">
        <v>8358</v>
      </c>
      <c r="AW216" s="17">
        <v>50370</v>
      </c>
      <c r="AX216" s="17">
        <v>1664</v>
      </c>
      <c r="AY216" s="17">
        <v>1178</v>
      </c>
      <c r="AZ216" s="83">
        <f t="shared" si="613"/>
        <v>164502</v>
      </c>
      <c r="BA216" s="84">
        <f t="shared" si="614"/>
        <v>103970</v>
      </c>
      <c r="BB216" s="72">
        <v>35098</v>
      </c>
      <c r="BC216" s="72">
        <v>68872</v>
      </c>
      <c r="BD216" s="72">
        <v>8598</v>
      </c>
      <c r="BE216" s="72">
        <v>49293</v>
      </c>
      <c r="BF216" s="72">
        <v>1475</v>
      </c>
      <c r="BG216" s="72">
        <v>1166</v>
      </c>
      <c r="BH216" s="40">
        <f t="shared" si="615"/>
        <v>154813</v>
      </c>
      <c r="BI216" s="87">
        <f t="shared" si="616"/>
        <v>97212</v>
      </c>
      <c r="BJ216" s="17">
        <v>32500</v>
      </c>
      <c r="BK216" s="17">
        <v>64712</v>
      </c>
      <c r="BL216" s="17">
        <v>8218</v>
      </c>
      <c r="BM216" s="17">
        <v>46945</v>
      </c>
      <c r="BN216" s="17">
        <v>1214</v>
      </c>
      <c r="BO216" s="17">
        <v>1224</v>
      </c>
      <c r="BP216" s="83">
        <f t="shared" si="617"/>
        <v>155163</v>
      </c>
      <c r="BQ216" s="84">
        <f t="shared" si="618"/>
        <v>96657</v>
      </c>
      <c r="BR216" s="72">
        <v>32149</v>
      </c>
      <c r="BS216" s="72">
        <v>64508</v>
      </c>
      <c r="BT216" s="72">
        <v>7885</v>
      </c>
      <c r="BU216" s="72">
        <v>47752</v>
      </c>
      <c r="BV216" s="72">
        <v>1479</v>
      </c>
      <c r="BW216" s="72">
        <v>1390</v>
      </c>
      <c r="BX216" s="40">
        <f t="shared" si="619"/>
        <v>162202</v>
      </c>
      <c r="BY216" s="87">
        <f t="shared" si="620"/>
        <v>102124</v>
      </c>
      <c r="BZ216" s="17">
        <v>34603</v>
      </c>
      <c r="CA216" s="17">
        <v>67521</v>
      </c>
      <c r="CB216" s="17">
        <v>7651</v>
      </c>
      <c r="CC216" s="17">
        <v>49179</v>
      </c>
      <c r="CD216" s="17">
        <v>1283</v>
      </c>
      <c r="CE216" s="17">
        <v>1965</v>
      </c>
      <c r="CF216" s="83">
        <f t="shared" si="621"/>
        <v>150426</v>
      </c>
      <c r="CG216" s="84">
        <f t="shared" si="622"/>
        <v>94220</v>
      </c>
      <c r="CH216" s="72">
        <v>32477</v>
      </c>
      <c r="CI216" s="72">
        <v>61743</v>
      </c>
      <c r="CJ216" s="72">
        <v>6757</v>
      </c>
      <c r="CK216" s="72">
        <v>46033</v>
      </c>
      <c r="CL216" s="72">
        <v>1446</v>
      </c>
      <c r="CM216" s="72">
        <v>1970</v>
      </c>
      <c r="CN216" s="40">
        <f t="shared" si="623"/>
        <v>158753</v>
      </c>
      <c r="CO216" s="87">
        <f t="shared" si="624"/>
        <v>101629</v>
      </c>
      <c r="CP216" s="17">
        <v>33655</v>
      </c>
      <c r="CQ216" s="17">
        <v>67974</v>
      </c>
      <c r="CR216" s="17">
        <v>8264</v>
      </c>
      <c r="CS216" s="17">
        <v>46502</v>
      </c>
      <c r="CT216" s="17">
        <v>1079</v>
      </c>
      <c r="CU216" s="17">
        <v>1279</v>
      </c>
      <c r="CV216" s="83">
        <f t="shared" si="625"/>
        <v>158011</v>
      </c>
      <c r="CW216" s="84">
        <f t="shared" si="626"/>
        <v>102426</v>
      </c>
      <c r="CX216" s="72">
        <v>34508</v>
      </c>
      <c r="CY216" s="72">
        <v>67918</v>
      </c>
      <c r="CZ216" s="72">
        <v>7903</v>
      </c>
      <c r="DA216" s="72">
        <v>45365</v>
      </c>
      <c r="DB216" s="72">
        <v>1245</v>
      </c>
      <c r="DC216" s="92">
        <v>1072</v>
      </c>
    </row>
    <row r="217" spans="1:107" x14ac:dyDescent="0.3">
      <c r="A217" s="159" t="s">
        <v>336</v>
      </c>
      <c r="B217" s="27">
        <v>2611</v>
      </c>
      <c r="C217" s="27" t="s">
        <v>152</v>
      </c>
      <c r="D217" s="38">
        <f t="shared" si="627"/>
        <v>6550622</v>
      </c>
      <c r="E217" s="38">
        <f t="shared" si="628"/>
        <v>4947899</v>
      </c>
      <c r="F217" s="38">
        <f t="shared" si="629"/>
        <v>1294783</v>
      </c>
      <c r="G217" s="38">
        <f t="shared" si="630"/>
        <v>3653116</v>
      </c>
      <c r="H217" s="38">
        <f t="shared" si="631"/>
        <v>194022</v>
      </c>
      <c r="I217" s="38">
        <f t="shared" si="632"/>
        <v>1318265</v>
      </c>
      <c r="J217" s="38">
        <f t="shared" si="633"/>
        <v>47257</v>
      </c>
      <c r="K217" s="38">
        <f t="shared" si="634"/>
        <v>43179</v>
      </c>
      <c r="L217" s="93">
        <f t="shared" si="635"/>
        <v>512667</v>
      </c>
      <c r="M217" s="94">
        <f t="shared" si="636"/>
        <v>391573</v>
      </c>
      <c r="N217" s="109">
        <v>101885</v>
      </c>
      <c r="O217" s="109">
        <v>289688</v>
      </c>
      <c r="P217" s="109">
        <v>16202</v>
      </c>
      <c r="Q217" s="109">
        <v>96896</v>
      </c>
      <c r="R217" s="109">
        <v>4533</v>
      </c>
      <c r="S217" s="109">
        <v>3463</v>
      </c>
      <c r="T217" s="95">
        <f t="shared" si="605"/>
        <v>506280</v>
      </c>
      <c r="U217" s="96">
        <f t="shared" si="606"/>
        <v>384092</v>
      </c>
      <c r="V217" s="73">
        <v>100214</v>
      </c>
      <c r="W217" s="73">
        <v>283878</v>
      </c>
      <c r="X217" s="73">
        <v>16234</v>
      </c>
      <c r="Y217" s="73">
        <v>99025</v>
      </c>
      <c r="Z217" s="73">
        <v>3748</v>
      </c>
      <c r="AA217" s="73">
        <v>3181</v>
      </c>
      <c r="AB217" s="93">
        <f t="shared" si="607"/>
        <v>585210</v>
      </c>
      <c r="AC217" s="94">
        <f t="shared" si="608"/>
        <v>442826</v>
      </c>
      <c r="AD217" s="109">
        <v>117974</v>
      </c>
      <c r="AE217" s="109">
        <v>324852</v>
      </c>
      <c r="AF217" s="109">
        <v>18891</v>
      </c>
      <c r="AG217" s="109">
        <v>116151</v>
      </c>
      <c r="AH217" s="109">
        <v>3818</v>
      </c>
      <c r="AI217" s="109">
        <v>3524</v>
      </c>
      <c r="AJ217" s="95">
        <f t="shared" si="609"/>
        <v>564360</v>
      </c>
      <c r="AK217" s="96">
        <f t="shared" si="610"/>
        <v>424651</v>
      </c>
      <c r="AL217" s="73">
        <v>113320</v>
      </c>
      <c r="AM217" s="73">
        <v>311331</v>
      </c>
      <c r="AN217" s="73">
        <v>17498</v>
      </c>
      <c r="AO217" s="73">
        <v>114464</v>
      </c>
      <c r="AP217" s="73">
        <v>4344</v>
      </c>
      <c r="AQ217" s="73">
        <v>3403</v>
      </c>
      <c r="AR217" s="93">
        <f t="shared" si="611"/>
        <v>563204</v>
      </c>
      <c r="AS217" s="94">
        <f t="shared" si="612"/>
        <v>425009</v>
      </c>
      <c r="AT217" s="28">
        <v>116403</v>
      </c>
      <c r="AU217" s="28">
        <v>308606</v>
      </c>
      <c r="AV217" s="28">
        <v>16703</v>
      </c>
      <c r="AW217" s="28">
        <v>113390</v>
      </c>
      <c r="AX217" s="28">
        <v>4480</v>
      </c>
      <c r="AY217" s="28">
        <v>3622</v>
      </c>
      <c r="AZ217" s="95">
        <f t="shared" si="613"/>
        <v>551879</v>
      </c>
      <c r="BA217" s="96">
        <f t="shared" si="614"/>
        <v>416146</v>
      </c>
      <c r="BB217" s="73">
        <v>108194</v>
      </c>
      <c r="BC217" s="73">
        <v>307952</v>
      </c>
      <c r="BD217" s="73">
        <v>16386</v>
      </c>
      <c r="BE217" s="73">
        <v>112135</v>
      </c>
      <c r="BF217" s="73">
        <v>3729</v>
      </c>
      <c r="BG217" s="73">
        <v>3483</v>
      </c>
      <c r="BH217" s="93">
        <f t="shared" si="615"/>
        <v>536858</v>
      </c>
      <c r="BI217" s="94">
        <f t="shared" si="616"/>
        <v>404867</v>
      </c>
      <c r="BJ217" s="28">
        <v>105503</v>
      </c>
      <c r="BK217" s="28">
        <v>299364</v>
      </c>
      <c r="BL217" s="28">
        <v>15883</v>
      </c>
      <c r="BM217" s="28">
        <v>108341</v>
      </c>
      <c r="BN217" s="28">
        <v>4053</v>
      </c>
      <c r="BO217" s="28">
        <v>3714</v>
      </c>
      <c r="BP217" s="95">
        <f t="shared" si="617"/>
        <v>531771</v>
      </c>
      <c r="BQ217" s="96">
        <f t="shared" si="618"/>
        <v>398992</v>
      </c>
      <c r="BR217" s="73">
        <v>104131</v>
      </c>
      <c r="BS217" s="73">
        <v>294861</v>
      </c>
      <c r="BT217" s="73">
        <v>15528</v>
      </c>
      <c r="BU217" s="73">
        <v>109328</v>
      </c>
      <c r="BV217" s="73">
        <v>4077</v>
      </c>
      <c r="BW217" s="73">
        <v>3846</v>
      </c>
      <c r="BX217" s="93">
        <f t="shared" si="619"/>
        <v>559580</v>
      </c>
      <c r="BY217" s="94">
        <f t="shared" si="620"/>
        <v>421476</v>
      </c>
      <c r="BZ217" s="28">
        <v>107848</v>
      </c>
      <c r="CA217" s="28">
        <v>313628</v>
      </c>
      <c r="CB217" s="28">
        <v>14902</v>
      </c>
      <c r="CC217" s="28">
        <v>115931</v>
      </c>
      <c r="CD217" s="28">
        <v>3364</v>
      </c>
      <c r="CE217" s="28">
        <v>3907</v>
      </c>
      <c r="CF217" s="95">
        <f t="shared" si="621"/>
        <v>518310</v>
      </c>
      <c r="CG217" s="96">
        <f t="shared" si="622"/>
        <v>386866</v>
      </c>
      <c r="CH217" s="73">
        <v>101565</v>
      </c>
      <c r="CI217" s="73">
        <v>285301</v>
      </c>
      <c r="CJ217" s="73">
        <v>13863</v>
      </c>
      <c r="CK217" s="73">
        <v>110252</v>
      </c>
      <c r="CL217" s="73">
        <v>4063</v>
      </c>
      <c r="CM217" s="73">
        <v>3266</v>
      </c>
      <c r="CN217" s="93">
        <f t="shared" si="623"/>
        <v>559803</v>
      </c>
      <c r="CO217" s="94">
        <f t="shared" si="624"/>
        <v>424071</v>
      </c>
      <c r="CP217" s="28">
        <v>107751</v>
      </c>
      <c r="CQ217" s="28">
        <v>316320</v>
      </c>
      <c r="CR217" s="28">
        <v>16046</v>
      </c>
      <c r="CS217" s="28">
        <v>112365</v>
      </c>
      <c r="CT217" s="28">
        <v>3424</v>
      </c>
      <c r="CU217" s="28">
        <v>3897</v>
      </c>
      <c r="CV217" s="95">
        <f t="shared" si="625"/>
        <v>560700</v>
      </c>
      <c r="CW217" s="96">
        <f t="shared" si="626"/>
        <v>427330</v>
      </c>
      <c r="CX217" s="73">
        <v>109995</v>
      </c>
      <c r="CY217" s="73">
        <v>317335</v>
      </c>
      <c r="CZ217" s="73">
        <v>15886</v>
      </c>
      <c r="DA217" s="73">
        <v>109987</v>
      </c>
      <c r="DB217" s="73">
        <v>3624</v>
      </c>
      <c r="DC217" s="97">
        <v>3873</v>
      </c>
    </row>
    <row r="218" spans="1:107" x14ac:dyDescent="0.3">
      <c r="A218" s="156"/>
      <c r="B218" s="1">
        <v>2612</v>
      </c>
      <c r="C218" s="1" t="s">
        <v>153</v>
      </c>
      <c r="D218" s="35">
        <f t="shared" si="627"/>
        <v>1417355</v>
      </c>
      <c r="E218" s="35">
        <f t="shared" si="628"/>
        <v>929439</v>
      </c>
      <c r="F218" s="35">
        <f t="shared" si="629"/>
        <v>259261</v>
      </c>
      <c r="G218" s="35">
        <f t="shared" si="630"/>
        <v>670178</v>
      </c>
      <c r="H218" s="35">
        <f t="shared" si="631"/>
        <v>50476</v>
      </c>
      <c r="I218" s="35">
        <f t="shared" si="632"/>
        <v>413510</v>
      </c>
      <c r="J218" s="35">
        <f t="shared" si="633"/>
        <v>11469</v>
      </c>
      <c r="K218" s="35">
        <f t="shared" si="634"/>
        <v>12461</v>
      </c>
      <c r="L218" s="39">
        <f t="shared" si="635"/>
        <v>111686</v>
      </c>
      <c r="M218" s="86">
        <f t="shared" si="636"/>
        <v>75659</v>
      </c>
      <c r="N218" s="88">
        <v>21611</v>
      </c>
      <c r="O218" s="88">
        <v>54048</v>
      </c>
      <c r="P218" s="88">
        <v>3827</v>
      </c>
      <c r="Q218" s="88">
        <v>29923</v>
      </c>
      <c r="R218" s="88">
        <v>1205</v>
      </c>
      <c r="S218" s="88">
        <v>1072</v>
      </c>
      <c r="T218" s="79">
        <f t="shared" si="605"/>
        <v>109430</v>
      </c>
      <c r="U218" s="80">
        <f t="shared" si="606"/>
        <v>73153</v>
      </c>
      <c r="V218" s="70">
        <v>20733</v>
      </c>
      <c r="W218" s="70">
        <v>52420</v>
      </c>
      <c r="X218" s="70">
        <v>4011</v>
      </c>
      <c r="Y218" s="70">
        <v>30465</v>
      </c>
      <c r="Z218" s="70">
        <v>906</v>
      </c>
      <c r="AA218" s="70">
        <v>895</v>
      </c>
      <c r="AB218" s="39">
        <f t="shared" si="607"/>
        <v>124435</v>
      </c>
      <c r="AC218" s="86">
        <f t="shared" si="608"/>
        <v>81809</v>
      </c>
      <c r="AD218" s="88">
        <v>23160</v>
      </c>
      <c r="AE218" s="88">
        <v>58649</v>
      </c>
      <c r="AF218" s="88">
        <v>4750</v>
      </c>
      <c r="AG218" s="88">
        <v>35980</v>
      </c>
      <c r="AH218" s="88">
        <v>908</v>
      </c>
      <c r="AI218" s="88">
        <v>988</v>
      </c>
      <c r="AJ218" s="79">
        <f t="shared" si="609"/>
        <v>118851</v>
      </c>
      <c r="AK218" s="80">
        <f t="shared" si="610"/>
        <v>77687</v>
      </c>
      <c r="AL218" s="70">
        <v>21839</v>
      </c>
      <c r="AM218" s="70">
        <v>55848</v>
      </c>
      <c r="AN218" s="70">
        <v>4375</v>
      </c>
      <c r="AO218" s="70">
        <v>34845</v>
      </c>
      <c r="AP218" s="70">
        <v>935</v>
      </c>
      <c r="AQ218" s="70">
        <v>1009</v>
      </c>
      <c r="AR218" s="39">
        <f t="shared" si="611"/>
        <v>119584</v>
      </c>
      <c r="AS218" s="86">
        <f t="shared" si="612"/>
        <v>77648</v>
      </c>
      <c r="AT218" s="16">
        <v>22236</v>
      </c>
      <c r="AU218" s="16">
        <v>55412</v>
      </c>
      <c r="AV218" s="16">
        <v>4233</v>
      </c>
      <c r="AW218" s="16">
        <v>35649</v>
      </c>
      <c r="AX218" s="16">
        <v>1032</v>
      </c>
      <c r="AY218" s="16">
        <v>1022</v>
      </c>
      <c r="AZ218" s="79">
        <f t="shared" si="613"/>
        <v>119297</v>
      </c>
      <c r="BA218" s="80">
        <f t="shared" si="614"/>
        <v>77489</v>
      </c>
      <c r="BB218" s="70">
        <v>21440</v>
      </c>
      <c r="BC218" s="70">
        <v>56049</v>
      </c>
      <c r="BD218" s="70">
        <v>4452</v>
      </c>
      <c r="BE218" s="70">
        <v>35429</v>
      </c>
      <c r="BF218" s="70">
        <v>874</v>
      </c>
      <c r="BG218" s="70">
        <v>1053</v>
      </c>
      <c r="BH218" s="39">
        <f t="shared" si="615"/>
        <v>120835</v>
      </c>
      <c r="BI218" s="86">
        <f t="shared" si="616"/>
        <v>78697</v>
      </c>
      <c r="BJ218" s="16">
        <v>21848</v>
      </c>
      <c r="BK218" s="16">
        <v>56849</v>
      </c>
      <c r="BL218" s="16">
        <v>4392</v>
      </c>
      <c r="BM218" s="16">
        <v>35773</v>
      </c>
      <c r="BN218" s="16">
        <v>988</v>
      </c>
      <c r="BO218" s="16">
        <v>985</v>
      </c>
      <c r="BP218" s="79">
        <f t="shared" si="617"/>
        <v>118756</v>
      </c>
      <c r="BQ218" s="80">
        <f t="shared" si="618"/>
        <v>76569</v>
      </c>
      <c r="BR218" s="70">
        <v>21340</v>
      </c>
      <c r="BS218" s="70">
        <v>55229</v>
      </c>
      <c r="BT218" s="70">
        <v>4076</v>
      </c>
      <c r="BU218" s="70">
        <v>35998</v>
      </c>
      <c r="BV218" s="70">
        <v>1076</v>
      </c>
      <c r="BW218" s="70">
        <v>1037</v>
      </c>
      <c r="BX218" s="39">
        <f t="shared" si="619"/>
        <v>122817</v>
      </c>
      <c r="BY218" s="86">
        <f t="shared" si="620"/>
        <v>79284</v>
      </c>
      <c r="BZ218" s="16">
        <v>21928</v>
      </c>
      <c r="CA218" s="16">
        <v>57356</v>
      </c>
      <c r="CB218" s="16">
        <v>4067</v>
      </c>
      <c r="CC218" s="16">
        <v>37357</v>
      </c>
      <c r="CD218" s="16">
        <v>886</v>
      </c>
      <c r="CE218" s="16">
        <v>1223</v>
      </c>
      <c r="CF218" s="79">
        <f t="shared" si="621"/>
        <v>110540</v>
      </c>
      <c r="CG218" s="80">
        <f t="shared" si="622"/>
        <v>71222</v>
      </c>
      <c r="CH218" s="70">
        <v>19942</v>
      </c>
      <c r="CI218" s="70">
        <v>51280</v>
      </c>
      <c r="CJ218" s="70">
        <v>3593</v>
      </c>
      <c r="CK218" s="70">
        <v>33637</v>
      </c>
      <c r="CL218" s="70">
        <v>964</v>
      </c>
      <c r="CM218" s="70">
        <v>1124</v>
      </c>
      <c r="CN218" s="39">
        <f t="shared" si="623"/>
        <v>119922</v>
      </c>
      <c r="CO218" s="86">
        <f t="shared" si="624"/>
        <v>79423</v>
      </c>
      <c r="CP218" s="16">
        <v>21370</v>
      </c>
      <c r="CQ218" s="16">
        <v>58053</v>
      </c>
      <c r="CR218" s="16">
        <v>4396</v>
      </c>
      <c r="CS218" s="16">
        <v>34239</v>
      </c>
      <c r="CT218" s="16">
        <v>800</v>
      </c>
      <c r="CU218" s="16">
        <v>1064</v>
      </c>
      <c r="CV218" s="79">
        <f t="shared" si="625"/>
        <v>121202</v>
      </c>
      <c r="CW218" s="80">
        <f t="shared" si="626"/>
        <v>80799</v>
      </c>
      <c r="CX218" s="70">
        <v>21814</v>
      </c>
      <c r="CY218" s="70">
        <v>58985</v>
      </c>
      <c r="CZ218" s="70">
        <v>4304</v>
      </c>
      <c r="DA218" s="70">
        <v>34215</v>
      </c>
      <c r="DB218" s="70">
        <v>895</v>
      </c>
      <c r="DC218" s="90">
        <v>989</v>
      </c>
    </row>
    <row r="219" spans="1:107" x14ac:dyDescent="0.3">
      <c r="A219" s="156"/>
      <c r="B219" s="1">
        <v>2613</v>
      </c>
      <c r="C219" s="1" t="s">
        <v>154</v>
      </c>
      <c r="D219" s="35">
        <f t="shared" si="627"/>
        <v>2089093</v>
      </c>
      <c r="E219" s="35">
        <f t="shared" si="628"/>
        <v>1504743</v>
      </c>
      <c r="F219" s="35">
        <f t="shared" si="629"/>
        <v>397964</v>
      </c>
      <c r="G219" s="35">
        <f t="shared" si="630"/>
        <v>1106779</v>
      </c>
      <c r="H219" s="35">
        <f t="shared" si="631"/>
        <v>53850</v>
      </c>
      <c r="I219" s="35">
        <f t="shared" si="632"/>
        <v>494714</v>
      </c>
      <c r="J219" s="35">
        <f t="shared" si="633"/>
        <v>20105</v>
      </c>
      <c r="K219" s="35">
        <f t="shared" si="634"/>
        <v>15681</v>
      </c>
      <c r="L219" s="39">
        <f t="shared" si="635"/>
        <v>169391</v>
      </c>
      <c r="M219" s="86">
        <f t="shared" si="636"/>
        <v>124852</v>
      </c>
      <c r="N219" s="88">
        <v>34767</v>
      </c>
      <c r="O219" s="88">
        <v>90085</v>
      </c>
      <c r="P219" s="88">
        <v>4218</v>
      </c>
      <c r="Q219" s="88">
        <v>36801</v>
      </c>
      <c r="R219" s="88">
        <v>2148</v>
      </c>
      <c r="S219" s="88">
        <v>1372</v>
      </c>
      <c r="T219" s="79">
        <f t="shared" si="605"/>
        <v>166807</v>
      </c>
      <c r="U219" s="80">
        <f t="shared" si="606"/>
        <v>122150</v>
      </c>
      <c r="V219" s="70">
        <v>32980</v>
      </c>
      <c r="W219" s="70">
        <v>89170</v>
      </c>
      <c r="X219" s="70">
        <v>4308</v>
      </c>
      <c r="Y219" s="70">
        <v>37272</v>
      </c>
      <c r="Z219" s="70">
        <v>1851</v>
      </c>
      <c r="AA219" s="70">
        <v>1226</v>
      </c>
      <c r="AB219" s="39">
        <f t="shared" si="607"/>
        <v>184556</v>
      </c>
      <c r="AC219" s="86">
        <f t="shared" si="608"/>
        <v>133509</v>
      </c>
      <c r="AD219" s="88">
        <v>34475</v>
      </c>
      <c r="AE219" s="88">
        <v>99034</v>
      </c>
      <c r="AF219" s="88">
        <v>4945</v>
      </c>
      <c r="AG219" s="88">
        <v>43008</v>
      </c>
      <c r="AH219" s="88">
        <v>1574</v>
      </c>
      <c r="AI219" s="88">
        <v>1520</v>
      </c>
      <c r="AJ219" s="79">
        <f t="shared" si="609"/>
        <v>176223</v>
      </c>
      <c r="AK219" s="80">
        <f t="shared" si="610"/>
        <v>126619</v>
      </c>
      <c r="AL219" s="70">
        <v>31772</v>
      </c>
      <c r="AM219" s="70">
        <v>94847</v>
      </c>
      <c r="AN219" s="70">
        <v>4689</v>
      </c>
      <c r="AO219" s="70">
        <v>41950</v>
      </c>
      <c r="AP219" s="70">
        <v>1566</v>
      </c>
      <c r="AQ219" s="70">
        <v>1399</v>
      </c>
      <c r="AR219" s="39">
        <f t="shared" si="611"/>
        <v>178790</v>
      </c>
      <c r="AS219" s="86">
        <f t="shared" si="612"/>
        <v>128934</v>
      </c>
      <c r="AT219" s="16">
        <v>34525</v>
      </c>
      <c r="AU219" s="16">
        <v>94409</v>
      </c>
      <c r="AV219" s="16">
        <v>4531</v>
      </c>
      <c r="AW219" s="16">
        <v>42304</v>
      </c>
      <c r="AX219" s="16">
        <v>1799</v>
      </c>
      <c r="AY219" s="16">
        <v>1222</v>
      </c>
      <c r="AZ219" s="79">
        <f t="shared" si="613"/>
        <v>172454</v>
      </c>
      <c r="BA219" s="80">
        <f t="shared" si="614"/>
        <v>123306</v>
      </c>
      <c r="BB219" s="70">
        <v>31613</v>
      </c>
      <c r="BC219" s="70">
        <v>91693</v>
      </c>
      <c r="BD219" s="70">
        <v>4626</v>
      </c>
      <c r="BE219" s="70">
        <v>41997</v>
      </c>
      <c r="BF219" s="70">
        <v>1360</v>
      </c>
      <c r="BG219" s="70">
        <v>1165</v>
      </c>
      <c r="BH219" s="39">
        <f t="shared" si="615"/>
        <v>177686</v>
      </c>
      <c r="BI219" s="86">
        <f t="shared" si="616"/>
        <v>126841</v>
      </c>
      <c r="BJ219" s="16">
        <v>34468</v>
      </c>
      <c r="BK219" s="16">
        <v>92373</v>
      </c>
      <c r="BL219" s="16">
        <v>4646</v>
      </c>
      <c r="BM219" s="16">
        <v>43218</v>
      </c>
      <c r="BN219" s="16">
        <v>1815</v>
      </c>
      <c r="BO219" s="16">
        <v>1166</v>
      </c>
      <c r="BP219" s="79">
        <f t="shared" si="617"/>
        <v>177920</v>
      </c>
      <c r="BQ219" s="80">
        <f t="shared" si="618"/>
        <v>125502</v>
      </c>
      <c r="BR219" s="70">
        <v>34862</v>
      </c>
      <c r="BS219" s="70">
        <v>90640</v>
      </c>
      <c r="BT219" s="70">
        <v>4492</v>
      </c>
      <c r="BU219" s="70">
        <v>44721</v>
      </c>
      <c r="BV219" s="70">
        <v>2000</v>
      </c>
      <c r="BW219" s="70">
        <v>1205</v>
      </c>
      <c r="BX219" s="39">
        <f t="shared" si="619"/>
        <v>168778</v>
      </c>
      <c r="BY219" s="86">
        <f t="shared" si="620"/>
        <v>120480</v>
      </c>
      <c r="BZ219" s="16">
        <v>30597</v>
      </c>
      <c r="CA219" s="16">
        <v>89883</v>
      </c>
      <c r="CB219" s="16">
        <v>3974</v>
      </c>
      <c r="CC219" s="16">
        <v>41544</v>
      </c>
      <c r="CD219" s="16">
        <v>1408</v>
      </c>
      <c r="CE219" s="16">
        <v>1372</v>
      </c>
      <c r="CF219" s="79">
        <f t="shared" si="621"/>
        <v>162194</v>
      </c>
      <c r="CG219" s="80">
        <f t="shared" si="622"/>
        <v>116108</v>
      </c>
      <c r="CH219" s="70">
        <v>30764</v>
      </c>
      <c r="CI219" s="70">
        <v>85344</v>
      </c>
      <c r="CJ219" s="70">
        <v>3923</v>
      </c>
      <c r="CK219" s="70">
        <v>39098</v>
      </c>
      <c r="CL219" s="70">
        <v>1718</v>
      </c>
      <c r="CM219" s="70">
        <v>1347</v>
      </c>
      <c r="CN219" s="39">
        <f t="shared" si="623"/>
        <v>172648</v>
      </c>
      <c r="CO219" s="86">
        <f t="shared" si="624"/>
        <v>124557</v>
      </c>
      <c r="CP219" s="16">
        <v>32232</v>
      </c>
      <c r="CQ219" s="16">
        <v>92325</v>
      </c>
      <c r="CR219" s="16">
        <v>4731</v>
      </c>
      <c r="CS219" s="16">
        <v>40674</v>
      </c>
      <c r="CT219" s="16">
        <v>1348</v>
      </c>
      <c r="CU219" s="16">
        <v>1338</v>
      </c>
      <c r="CV219" s="79">
        <f t="shared" si="625"/>
        <v>181646</v>
      </c>
      <c r="CW219" s="80">
        <f t="shared" si="626"/>
        <v>131885</v>
      </c>
      <c r="CX219" s="70">
        <v>34909</v>
      </c>
      <c r="CY219" s="70">
        <v>96976</v>
      </c>
      <c r="CZ219" s="70">
        <v>4767</v>
      </c>
      <c r="DA219" s="70">
        <v>42127</v>
      </c>
      <c r="DB219" s="70">
        <v>1518</v>
      </c>
      <c r="DC219" s="90">
        <v>1349</v>
      </c>
    </row>
    <row r="220" spans="1:107" x14ac:dyDescent="0.3">
      <c r="A220" s="156"/>
      <c r="B220" s="1">
        <v>2614</v>
      </c>
      <c r="C220" s="1" t="s">
        <v>155</v>
      </c>
      <c r="D220" s="35">
        <f t="shared" si="627"/>
        <v>1083847</v>
      </c>
      <c r="E220" s="35">
        <f t="shared" si="628"/>
        <v>779880</v>
      </c>
      <c r="F220" s="35">
        <f t="shared" si="629"/>
        <v>199531</v>
      </c>
      <c r="G220" s="35">
        <f t="shared" si="630"/>
        <v>580349</v>
      </c>
      <c r="H220" s="35">
        <f t="shared" si="631"/>
        <v>37054</v>
      </c>
      <c r="I220" s="35">
        <f t="shared" si="632"/>
        <v>245368</v>
      </c>
      <c r="J220" s="35">
        <f t="shared" si="633"/>
        <v>9053</v>
      </c>
      <c r="K220" s="35">
        <f t="shared" si="634"/>
        <v>12492</v>
      </c>
      <c r="L220" s="39">
        <f t="shared" si="635"/>
        <v>86040</v>
      </c>
      <c r="M220" s="86">
        <f t="shared" si="636"/>
        <v>62999</v>
      </c>
      <c r="N220" s="88">
        <v>16014</v>
      </c>
      <c r="O220" s="88">
        <v>46985</v>
      </c>
      <c r="P220" s="88">
        <v>3174</v>
      </c>
      <c r="Q220" s="88">
        <v>17938</v>
      </c>
      <c r="R220" s="88">
        <v>921</v>
      </c>
      <c r="S220" s="88">
        <v>1008</v>
      </c>
      <c r="T220" s="79">
        <f t="shared" si="605"/>
        <v>83516</v>
      </c>
      <c r="U220" s="80">
        <f t="shared" si="606"/>
        <v>60700</v>
      </c>
      <c r="V220" s="70">
        <v>15303</v>
      </c>
      <c r="W220" s="70">
        <v>45397</v>
      </c>
      <c r="X220" s="70">
        <v>3200</v>
      </c>
      <c r="Y220" s="70">
        <v>17837</v>
      </c>
      <c r="Z220" s="70">
        <v>764</v>
      </c>
      <c r="AA220" s="70">
        <v>1015</v>
      </c>
      <c r="AB220" s="39">
        <f t="shared" si="607"/>
        <v>96764</v>
      </c>
      <c r="AC220" s="86">
        <f t="shared" si="608"/>
        <v>69778</v>
      </c>
      <c r="AD220" s="88">
        <v>18114</v>
      </c>
      <c r="AE220" s="88">
        <v>51664</v>
      </c>
      <c r="AF220" s="88">
        <v>3675</v>
      </c>
      <c r="AG220" s="88">
        <v>21591</v>
      </c>
      <c r="AH220" s="88">
        <v>714</v>
      </c>
      <c r="AI220" s="88">
        <v>1006</v>
      </c>
      <c r="AJ220" s="79">
        <f t="shared" si="609"/>
        <v>92827</v>
      </c>
      <c r="AK220" s="80">
        <f t="shared" si="610"/>
        <v>66685</v>
      </c>
      <c r="AL220" s="70">
        <v>17210</v>
      </c>
      <c r="AM220" s="70">
        <v>49475</v>
      </c>
      <c r="AN220" s="70">
        <v>3512</v>
      </c>
      <c r="AO220" s="70">
        <v>20888</v>
      </c>
      <c r="AP220" s="70">
        <v>757</v>
      </c>
      <c r="AQ220" s="70">
        <v>985</v>
      </c>
      <c r="AR220" s="39">
        <f t="shared" si="611"/>
        <v>93052</v>
      </c>
      <c r="AS220" s="86">
        <f t="shared" si="612"/>
        <v>66752</v>
      </c>
      <c r="AT220" s="16">
        <v>17870</v>
      </c>
      <c r="AU220" s="16">
        <v>48882</v>
      </c>
      <c r="AV220" s="16">
        <v>3139</v>
      </c>
      <c r="AW220" s="16">
        <v>21356</v>
      </c>
      <c r="AX220" s="16">
        <v>777</v>
      </c>
      <c r="AY220" s="16">
        <v>1028</v>
      </c>
      <c r="AZ220" s="79">
        <f t="shared" si="613"/>
        <v>92046</v>
      </c>
      <c r="BA220" s="80">
        <f t="shared" si="614"/>
        <v>65820</v>
      </c>
      <c r="BB220" s="70">
        <v>16453</v>
      </c>
      <c r="BC220" s="70">
        <v>49367</v>
      </c>
      <c r="BD220" s="70">
        <v>3086</v>
      </c>
      <c r="BE220" s="70">
        <v>21403</v>
      </c>
      <c r="BF220" s="70">
        <v>681</v>
      </c>
      <c r="BG220" s="70">
        <v>1056</v>
      </c>
      <c r="BH220" s="39">
        <f t="shared" si="615"/>
        <v>90317</v>
      </c>
      <c r="BI220" s="86">
        <f t="shared" si="616"/>
        <v>64958</v>
      </c>
      <c r="BJ220" s="16">
        <v>16406</v>
      </c>
      <c r="BK220" s="16">
        <v>48552</v>
      </c>
      <c r="BL220" s="16">
        <v>2918</v>
      </c>
      <c r="BM220" s="16">
        <v>20627</v>
      </c>
      <c r="BN220" s="16">
        <v>760</v>
      </c>
      <c r="BO220" s="16">
        <v>1054</v>
      </c>
      <c r="BP220" s="79">
        <f t="shared" si="617"/>
        <v>88974</v>
      </c>
      <c r="BQ220" s="80">
        <f t="shared" si="618"/>
        <v>63694</v>
      </c>
      <c r="BR220" s="70">
        <v>16081</v>
      </c>
      <c r="BS220" s="70">
        <v>47613</v>
      </c>
      <c r="BT220" s="70">
        <v>2857</v>
      </c>
      <c r="BU220" s="70">
        <v>20464</v>
      </c>
      <c r="BV220" s="70">
        <v>819</v>
      </c>
      <c r="BW220" s="70">
        <v>1140</v>
      </c>
      <c r="BX220" s="39">
        <f t="shared" si="619"/>
        <v>92509</v>
      </c>
      <c r="BY220" s="86">
        <f t="shared" si="620"/>
        <v>65943</v>
      </c>
      <c r="BZ220" s="16">
        <v>16455</v>
      </c>
      <c r="CA220" s="16">
        <v>49488</v>
      </c>
      <c r="CB220" s="16">
        <v>2812</v>
      </c>
      <c r="CC220" s="16">
        <v>22021</v>
      </c>
      <c r="CD220" s="16">
        <v>652</v>
      </c>
      <c r="CE220" s="16">
        <v>1081</v>
      </c>
      <c r="CF220" s="79">
        <f t="shared" si="621"/>
        <v>86252</v>
      </c>
      <c r="CG220" s="80">
        <f t="shared" si="622"/>
        <v>61501</v>
      </c>
      <c r="CH220" s="70">
        <v>16291</v>
      </c>
      <c r="CI220" s="70">
        <v>45210</v>
      </c>
      <c r="CJ220" s="70">
        <v>2455</v>
      </c>
      <c r="CK220" s="70">
        <v>20523</v>
      </c>
      <c r="CL220" s="70">
        <v>834</v>
      </c>
      <c r="CM220" s="70">
        <v>939</v>
      </c>
      <c r="CN220" s="39">
        <f t="shared" si="623"/>
        <v>91377</v>
      </c>
      <c r="CO220" s="86">
        <f t="shared" si="624"/>
        <v>65790</v>
      </c>
      <c r="CP220" s="16">
        <v>16807</v>
      </c>
      <c r="CQ220" s="16">
        <v>48983</v>
      </c>
      <c r="CR220" s="16">
        <v>3169</v>
      </c>
      <c r="CS220" s="16">
        <v>20661</v>
      </c>
      <c r="CT220" s="16">
        <v>663</v>
      </c>
      <c r="CU220" s="16">
        <v>1094</v>
      </c>
      <c r="CV220" s="79">
        <f t="shared" si="625"/>
        <v>90173</v>
      </c>
      <c r="CW220" s="80">
        <f t="shared" si="626"/>
        <v>65260</v>
      </c>
      <c r="CX220" s="70">
        <v>16527</v>
      </c>
      <c r="CY220" s="70">
        <v>48733</v>
      </c>
      <c r="CZ220" s="70">
        <v>3057</v>
      </c>
      <c r="DA220" s="70">
        <v>20059</v>
      </c>
      <c r="DB220" s="70">
        <v>711</v>
      </c>
      <c r="DC220" s="90">
        <v>1086</v>
      </c>
    </row>
    <row r="221" spans="1:107" x14ac:dyDescent="0.3">
      <c r="A221" s="156"/>
      <c r="B221" s="1">
        <v>2616</v>
      </c>
      <c r="C221" s="1" t="s">
        <v>156</v>
      </c>
      <c r="D221" s="35">
        <f t="shared" si="627"/>
        <v>3013911</v>
      </c>
      <c r="E221" s="35">
        <f t="shared" si="628"/>
        <v>2234087</v>
      </c>
      <c r="F221" s="35">
        <f t="shared" si="629"/>
        <v>672032</v>
      </c>
      <c r="G221" s="35">
        <f t="shared" si="630"/>
        <v>1562055</v>
      </c>
      <c r="H221" s="35">
        <f t="shared" si="631"/>
        <v>77381</v>
      </c>
      <c r="I221" s="35">
        <f t="shared" si="632"/>
        <v>667189</v>
      </c>
      <c r="J221" s="35">
        <f t="shared" si="633"/>
        <v>25329</v>
      </c>
      <c r="K221" s="35">
        <f t="shared" si="634"/>
        <v>9925</v>
      </c>
      <c r="L221" s="39">
        <f t="shared" si="635"/>
        <v>230657</v>
      </c>
      <c r="M221" s="86">
        <f t="shared" si="636"/>
        <v>172294</v>
      </c>
      <c r="N221" s="88">
        <v>48192</v>
      </c>
      <c r="O221" s="88">
        <v>124102</v>
      </c>
      <c r="P221" s="88">
        <v>5976</v>
      </c>
      <c r="Q221" s="88">
        <v>49234</v>
      </c>
      <c r="R221" s="88">
        <v>2311</v>
      </c>
      <c r="S221" s="88">
        <v>842</v>
      </c>
      <c r="T221" s="79">
        <f t="shared" si="605"/>
        <v>229352</v>
      </c>
      <c r="U221" s="80">
        <f t="shared" si="606"/>
        <v>170672</v>
      </c>
      <c r="V221" s="70">
        <v>48405</v>
      </c>
      <c r="W221" s="70">
        <v>122267</v>
      </c>
      <c r="X221" s="70">
        <v>5969</v>
      </c>
      <c r="Y221" s="70">
        <v>49840</v>
      </c>
      <c r="Z221" s="70">
        <v>2018</v>
      </c>
      <c r="AA221" s="70">
        <v>853</v>
      </c>
      <c r="AB221" s="39">
        <f t="shared" si="607"/>
        <v>270556</v>
      </c>
      <c r="AC221" s="86">
        <f t="shared" si="608"/>
        <v>202364</v>
      </c>
      <c r="AD221" s="88">
        <v>63184</v>
      </c>
      <c r="AE221" s="88">
        <v>139180</v>
      </c>
      <c r="AF221" s="88">
        <v>7153</v>
      </c>
      <c r="AG221" s="88">
        <v>58169</v>
      </c>
      <c r="AH221" s="88">
        <v>2016</v>
      </c>
      <c r="AI221" s="88">
        <v>854</v>
      </c>
      <c r="AJ221" s="79">
        <f t="shared" si="609"/>
        <v>260356</v>
      </c>
      <c r="AK221" s="80">
        <f t="shared" si="610"/>
        <v>193451</v>
      </c>
      <c r="AL221" s="70">
        <v>58533</v>
      </c>
      <c r="AM221" s="70">
        <v>134918</v>
      </c>
      <c r="AN221" s="70">
        <v>6479</v>
      </c>
      <c r="AO221" s="70">
        <v>57319</v>
      </c>
      <c r="AP221" s="70">
        <v>2227</v>
      </c>
      <c r="AQ221" s="70">
        <v>880</v>
      </c>
      <c r="AR221" s="39">
        <f t="shared" si="611"/>
        <v>259951</v>
      </c>
      <c r="AS221" s="86">
        <f t="shared" si="612"/>
        <v>192529</v>
      </c>
      <c r="AT221" s="16">
        <v>60123</v>
      </c>
      <c r="AU221" s="16">
        <v>132406</v>
      </c>
      <c r="AV221" s="16">
        <v>6385</v>
      </c>
      <c r="AW221" s="16">
        <v>57603</v>
      </c>
      <c r="AX221" s="16">
        <v>2463</v>
      </c>
      <c r="AY221" s="16">
        <v>971</v>
      </c>
      <c r="AZ221" s="79">
        <f t="shared" si="613"/>
        <v>257206</v>
      </c>
      <c r="BA221" s="80">
        <f t="shared" si="614"/>
        <v>189992</v>
      </c>
      <c r="BB221" s="70">
        <v>57804</v>
      </c>
      <c r="BC221" s="70">
        <v>132188</v>
      </c>
      <c r="BD221" s="70">
        <v>6825</v>
      </c>
      <c r="BE221" s="70">
        <v>57574</v>
      </c>
      <c r="BF221" s="70">
        <v>2003</v>
      </c>
      <c r="BG221" s="70">
        <v>812</v>
      </c>
      <c r="BH221" s="39">
        <f t="shared" si="615"/>
        <v>250902</v>
      </c>
      <c r="BI221" s="86">
        <f t="shared" si="616"/>
        <v>185015</v>
      </c>
      <c r="BJ221" s="16">
        <v>56071</v>
      </c>
      <c r="BK221" s="16">
        <v>128944</v>
      </c>
      <c r="BL221" s="16">
        <v>6698</v>
      </c>
      <c r="BM221" s="16">
        <v>56135</v>
      </c>
      <c r="BN221" s="16">
        <v>2151</v>
      </c>
      <c r="BO221" s="16">
        <v>903</v>
      </c>
      <c r="BP221" s="79">
        <f t="shared" si="617"/>
        <v>245897</v>
      </c>
      <c r="BQ221" s="80">
        <f t="shared" si="618"/>
        <v>180329</v>
      </c>
      <c r="BR221" s="70">
        <v>54727</v>
      </c>
      <c r="BS221" s="70">
        <v>125602</v>
      </c>
      <c r="BT221" s="70">
        <v>6297</v>
      </c>
      <c r="BU221" s="70">
        <v>56274</v>
      </c>
      <c r="BV221" s="70">
        <v>2302</v>
      </c>
      <c r="BW221" s="70">
        <v>695</v>
      </c>
      <c r="BX221" s="39">
        <f t="shared" si="619"/>
        <v>260524</v>
      </c>
      <c r="BY221" s="86">
        <f t="shared" si="620"/>
        <v>192449</v>
      </c>
      <c r="BZ221" s="16">
        <v>58211</v>
      </c>
      <c r="CA221" s="16">
        <v>134238</v>
      </c>
      <c r="CB221" s="16">
        <v>6166</v>
      </c>
      <c r="CC221" s="16">
        <v>59324</v>
      </c>
      <c r="CD221" s="16">
        <v>1950</v>
      </c>
      <c r="CE221" s="16">
        <v>635</v>
      </c>
      <c r="CF221" s="79">
        <f t="shared" si="621"/>
        <v>237119</v>
      </c>
      <c r="CG221" s="80">
        <f t="shared" si="622"/>
        <v>173787</v>
      </c>
      <c r="CH221" s="70">
        <v>53079</v>
      </c>
      <c r="CI221" s="70">
        <v>120708</v>
      </c>
      <c r="CJ221" s="70">
        <v>5688</v>
      </c>
      <c r="CK221" s="70">
        <v>54620</v>
      </c>
      <c r="CL221" s="70">
        <v>2218</v>
      </c>
      <c r="CM221" s="70">
        <v>806</v>
      </c>
      <c r="CN221" s="39">
        <f t="shared" si="623"/>
        <v>257639</v>
      </c>
      <c r="CO221" s="86">
        <f t="shared" si="624"/>
        <v>191911</v>
      </c>
      <c r="CP221" s="16">
        <v>57633</v>
      </c>
      <c r="CQ221" s="16">
        <v>134278</v>
      </c>
      <c r="CR221" s="16">
        <v>7026</v>
      </c>
      <c r="CS221" s="16">
        <v>56078</v>
      </c>
      <c r="CT221" s="16">
        <v>1815</v>
      </c>
      <c r="CU221" s="16">
        <v>809</v>
      </c>
      <c r="CV221" s="79">
        <f t="shared" si="625"/>
        <v>253752</v>
      </c>
      <c r="CW221" s="80">
        <f t="shared" si="626"/>
        <v>189294</v>
      </c>
      <c r="CX221" s="70">
        <v>56070</v>
      </c>
      <c r="CY221" s="70">
        <v>133224</v>
      </c>
      <c r="CZ221" s="70">
        <v>6719</v>
      </c>
      <c r="DA221" s="70">
        <v>55019</v>
      </c>
      <c r="DB221" s="70">
        <v>1855</v>
      </c>
      <c r="DC221" s="90">
        <v>865</v>
      </c>
    </row>
    <row r="222" spans="1:107" x14ac:dyDescent="0.3">
      <c r="A222" s="156"/>
      <c r="B222" s="1">
        <v>2617</v>
      </c>
      <c r="C222" s="1" t="s">
        <v>157</v>
      </c>
      <c r="D222" s="35">
        <f t="shared" si="627"/>
        <v>5058396</v>
      </c>
      <c r="E222" s="35">
        <f t="shared" si="628"/>
        <v>3866702</v>
      </c>
      <c r="F222" s="35">
        <f t="shared" si="629"/>
        <v>1121032</v>
      </c>
      <c r="G222" s="35">
        <f t="shared" si="630"/>
        <v>2745670</v>
      </c>
      <c r="H222" s="35">
        <f t="shared" si="631"/>
        <v>111065</v>
      </c>
      <c r="I222" s="35">
        <f t="shared" si="632"/>
        <v>1028512</v>
      </c>
      <c r="J222" s="35">
        <f t="shared" si="633"/>
        <v>32408</v>
      </c>
      <c r="K222" s="35">
        <f t="shared" si="634"/>
        <v>19709</v>
      </c>
      <c r="L222" s="39">
        <f t="shared" si="635"/>
        <v>379884</v>
      </c>
      <c r="M222" s="86">
        <f t="shared" si="636"/>
        <v>289836</v>
      </c>
      <c r="N222" s="88">
        <v>80260</v>
      </c>
      <c r="O222" s="88">
        <v>209576</v>
      </c>
      <c r="P222" s="88">
        <v>8719</v>
      </c>
      <c r="Q222" s="88">
        <v>76816</v>
      </c>
      <c r="R222" s="88">
        <v>3105</v>
      </c>
      <c r="S222" s="88">
        <v>1408</v>
      </c>
      <c r="T222" s="79">
        <f t="shared" si="605"/>
        <v>373419</v>
      </c>
      <c r="U222" s="80">
        <f t="shared" si="606"/>
        <v>282876</v>
      </c>
      <c r="V222" s="70">
        <v>79178</v>
      </c>
      <c r="W222" s="70">
        <v>203698</v>
      </c>
      <c r="X222" s="70">
        <v>8699</v>
      </c>
      <c r="Y222" s="70">
        <v>77672</v>
      </c>
      <c r="Z222" s="70">
        <v>2682</v>
      </c>
      <c r="AA222" s="70">
        <v>1490</v>
      </c>
      <c r="AB222" s="39">
        <f t="shared" si="607"/>
        <v>468275</v>
      </c>
      <c r="AC222" s="86">
        <f t="shared" si="608"/>
        <v>362922</v>
      </c>
      <c r="AD222" s="88">
        <v>111779</v>
      </c>
      <c r="AE222" s="88">
        <v>251143</v>
      </c>
      <c r="AF222" s="88">
        <v>10407</v>
      </c>
      <c r="AG222" s="88">
        <v>90121</v>
      </c>
      <c r="AH222" s="88">
        <v>2737</v>
      </c>
      <c r="AI222" s="88">
        <v>2088</v>
      </c>
      <c r="AJ222" s="79">
        <f t="shared" si="609"/>
        <v>449195</v>
      </c>
      <c r="AK222" s="80">
        <f t="shared" si="610"/>
        <v>347010</v>
      </c>
      <c r="AL222" s="70">
        <v>106142</v>
      </c>
      <c r="AM222" s="70">
        <v>240868</v>
      </c>
      <c r="AN222" s="70">
        <v>9879</v>
      </c>
      <c r="AO222" s="70">
        <v>87719</v>
      </c>
      <c r="AP222" s="70">
        <v>2809</v>
      </c>
      <c r="AQ222" s="70">
        <v>1778</v>
      </c>
      <c r="AR222" s="39">
        <f t="shared" si="611"/>
        <v>446891</v>
      </c>
      <c r="AS222" s="86">
        <f t="shared" si="612"/>
        <v>343957</v>
      </c>
      <c r="AT222" s="16">
        <v>106913</v>
      </c>
      <c r="AU222" s="16">
        <v>237044</v>
      </c>
      <c r="AV222" s="16">
        <v>9519</v>
      </c>
      <c r="AW222" s="16">
        <v>88753</v>
      </c>
      <c r="AX222" s="16">
        <v>2971</v>
      </c>
      <c r="AY222" s="16">
        <v>1691</v>
      </c>
      <c r="AZ222" s="79">
        <f t="shared" si="613"/>
        <v>431447</v>
      </c>
      <c r="BA222" s="80">
        <f t="shared" si="614"/>
        <v>328401</v>
      </c>
      <c r="BB222" s="70">
        <v>96211</v>
      </c>
      <c r="BC222" s="70">
        <v>232190</v>
      </c>
      <c r="BD222" s="70">
        <v>9937</v>
      </c>
      <c r="BE222" s="70">
        <v>88715</v>
      </c>
      <c r="BF222" s="70">
        <v>2619</v>
      </c>
      <c r="BG222" s="70">
        <v>1775</v>
      </c>
      <c r="BH222" s="39">
        <f t="shared" si="615"/>
        <v>392526</v>
      </c>
      <c r="BI222" s="86">
        <f t="shared" si="616"/>
        <v>293983</v>
      </c>
      <c r="BJ222" s="16">
        <v>82742</v>
      </c>
      <c r="BK222" s="16">
        <v>211241</v>
      </c>
      <c r="BL222" s="16">
        <v>9518</v>
      </c>
      <c r="BM222" s="16">
        <v>84881</v>
      </c>
      <c r="BN222" s="16">
        <v>2641</v>
      </c>
      <c r="BO222" s="16">
        <v>1503</v>
      </c>
      <c r="BP222" s="79">
        <f t="shared" si="617"/>
        <v>394849</v>
      </c>
      <c r="BQ222" s="80">
        <f t="shared" si="618"/>
        <v>296226</v>
      </c>
      <c r="BR222" s="70">
        <v>83189</v>
      </c>
      <c r="BS222" s="70">
        <v>213037</v>
      </c>
      <c r="BT222" s="70">
        <v>8931</v>
      </c>
      <c r="BU222" s="70">
        <v>85354</v>
      </c>
      <c r="BV222" s="70">
        <v>2766</v>
      </c>
      <c r="BW222" s="70">
        <v>1572</v>
      </c>
      <c r="BX222" s="39">
        <f t="shared" si="619"/>
        <v>443627</v>
      </c>
      <c r="BY222" s="86">
        <f t="shared" si="620"/>
        <v>339741</v>
      </c>
      <c r="BZ222" s="16">
        <v>96921</v>
      </c>
      <c r="CA222" s="16">
        <v>242820</v>
      </c>
      <c r="CB222" s="16">
        <v>8690</v>
      </c>
      <c r="CC222" s="16">
        <v>91128</v>
      </c>
      <c r="CD222" s="16">
        <v>2415</v>
      </c>
      <c r="CE222" s="16">
        <v>1653</v>
      </c>
      <c r="CF222" s="79">
        <f t="shared" si="621"/>
        <v>404635</v>
      </c>
      <c r="CG222" s="80">
        <f t="shared" si="622"/>
        <v>306555</v>
      </c>
      <c r="CH222" s="70">
        <v>88385</v>
      </c>
      <c r="CI222" s="70">
        <v>218170</v>
      </c>
      <c r="CJ222" s="70">
        <v>7830</v>
      </c>
      <c r="CK222" s="70">
        <v>85928</v>
      </c>
      <c r="CL222" s="70">
        <v>2887</v>
      </c>
      <c r="CM222" s="70">
        <v>1435</v>
      </c>
      <c r="CN222" s="39">
        <f t="shared" si="623"/>
        <v>444565</v>
      </c>
      <c r="CO222" s="86">
        <f t="shared" si="624"/>
        <v>344320</v>
      </c>
      <c r="CP222" s="16">
        <v>97281</v>
      </c>
      <c r="CQ222" s="16">
        <v>247039</v>
      </c>
      <c r="CR222" s="16">
        <v>9662</v>
      </c>
      <c r="CS222" s="16">
        <v>86467</v>
      </c>
      <c r="CT222" s="16">
        <v>2428</v>
      </c>
      <c r="CU222" s="16">
        <v>1688</v>
      </c>
      <c r="CV222" s="79">
        <f t="shared" si="625"/>
        <v>429083</v>
      </c>
      <c r="CW222" s="80">
        <f t="shared" si="626"/>
        <v>330875</v>
      </c>
      <c r="CX222" s="70">
        <v>92031</v>
      </c>
      <c r="CY222" s="70">
        <v>238844</v>
      </c>
      <c r="CZ222" s="70">
        <v>9274</v>
      </c>
      <c r="DA222" s="70">
        <v>84958</v>
      </c>
      <c r="DB222" s="70">
        <v>2348</v>
      </c>
      <c r="DC222" s="90">
        <v>1628</v>
      </c>
    </row>
    <row r="223" spans="1:107" x14ac:dyDescent="0.3">
      <c r="A223" s="156"/>
      <c r="B223" s="1">
        <v>2618</v>
      </c>
      <c r="C223" s="1" t="s">
        <v>158</v>
      </c>
      <c r="D223" s="35">
        <f t="shared" si="627"/>
        <v>3878995</v>
      </c>
      <c r="E223" s="35">
        <f t="shared" si="628"/>
        <v>2875961</v>
      </c>
      <c r="F223" s="35">
        <f t="shared" si="629"/>
        <v>806752</v>
      </c>
      <c r="G223" s="35">
        <f t="shared" si="630"/>
        <v>2069209</v>
      </c>
      <c r="H223" s="35">
        <f t="shared" si="631"/>
        <v>133289</v>
      </c>
      <c r="I223" s="35">
        <f t="shared" si="632"/>
        <v>829159</v>
      </c>
      <c r="J223" s="35">
        <f t="shared" si="633"/>
        <v>28730</v>
      </c>
      <c r="K223" s="35">
        <f t="shared" si="634"/>
        <v>11856</v>
      </c>
      <c r="L223" s="39">
        <f t="shared" si="635"/>
        <v>302344</v>
      </c>
      <c r="M223" s="86">
        <f t="shared" si="636"/>
        <v>228327</v>
      </c>
      <c r="N223" s="88">
        <v>65555</v>
      </c>
      <c r="O223" s="88">
        <v>162772</v>
      </c>
      <c r="P223" s="88">
        <v>9825</v>
      </c>
      <c r="Q223" s="88">
        <v>60533</v>
      </c>
      <c r="R223" s="88">
        <v>2697</v>
      </c>
      <c r="S223" s="88">
        <v>962</v>
      </c>
      <c r="T223" s="79">
        <f t="shared" si="605"/>
        <v>297126</v>
      </c>
      <c r="U223" s="80">
        <f t="shared" si="606"/>
        <v>221991</v>
      </c>
      <c r="V223" s="70">
        <v>62454</v>
      </c>
      <c r="W223" s="70">
        <v>159537</v>
      </c>
      <c r="X223" s="70">
        <v>10142</v>
      </c>
      <c r="Y223" s="70">
        <v>61805</v>
      </c>
      <c r="Z223" s="70">
        <v>2334</v>
      </c>
      <c r="AA223" s="70">
        <v>854</v>
      </c>
      <c r="AB223" s="39">
        <f t="shared" si="607"/>
        <v>346982</v>
      </c>
      <c r="AC223" s="86">
        <f t="shared" si="608"/>
        <v>258936</v>
      </c>
      <c r="AD223" s="88">
        <v>74036</v>
      </c>
      <c r="AE223" s="88">
        <v>184900</v>
      </c>
      <c r="AF223" s="88">
        <v>12244</v>
      </c>
      <c r="AG223" s="88">
        <v>72510</v>
      </c>
      <c r="AH223" s="88">
        <v>2270</v>
      </c>
      <c r="AI223" s="88">
        <v>1022</v>
      </c>
      <c r="AJ223" s="79">
        <f t="shared" si="609"/>
        <v>335224</v>
      </c>
      <c r="AK223" s="80">
        <f t="shared" si="610"/>
        <v>248417</v>
      </c>
      <c r="AL223" s="70">
        <v>70221</v>
      </c>
      <c r="AM223" s="70">
        <v>178196</v>
      </c>
      <c r="AN223" s="70">
        <v>12004</v>
      </c>
      <c r="AO223" s="70">
        <v>71376</v>
      </c>
      <c r="AP223" s="70">
        <v>2440</v>
      </c>
      <c r="AQ223" s="70">
        <v>987</v>
      </c>
      <c r="AR223" s="39">
        <f t="shared" si="611"/>
        <v>334599</v>
      </c>
      <c r="AS223" s="86">
        <f t="shared" si="612"/>
        <v>247256</v>
      </c>
      <c r="AT223" s="16">
        <v>71365</v>
      </c>
      <c r="AU223" s="16">
        <v>175891</v>
      </c>
      <c r="AV223" s="16">
        <v>11746</v>
      </c>
      <c r="AW223" s="16">
        <v>71809</v>
      </c>
      <c r="AX223" s="16">
        <v>2758</v>
      </c>
      <c r="AY223" s="16">
        <v>1030</v>
      </c>
      <c r="AZ223" s="79">
        <f t="shared" si="613"/>
        <v>327798</v>
      </c>
      <c r="BA223" s="80">
        <f t="shared" si="614"/>
        <v>241134</v>
      </c>
      <c r="BB223" s="70">
        <v>66717</v>
      </c>
      <c r="BC223" s="70">
        <v>174417</v>
      </c>
      <c r="BD223" s="70">
        <v>12159</v>
      </c>
      <c r="BE223" s="70">
        <v>71243</v>
      </c>
      <c r="BF223" s="70">
        <v>2265</v>
      </c>
      <c r="BG223" s="70">
        <v>997</v>
      </c>
      <c r="BH223" s="39">
        <f t="shared" si="615"/>
        <v>316805</v>
      </c>
      <c r="BI223" s="86">
        <f t="shared" si="616"/>
        <v>232982</v>
      </c>
      <c r="BJ223" s="16">
        <v>64504</v>
      </c>
      <c r="BK223" s="16">
        <v>168478</v>
      </c>
      <c r="BL223" s="16">
        <v>11837</v>
      </c>
      <c r="BM223" s="16">
        <v>68631</v>
      </c>
      <c r="BN223" s="16">
        <v>2424</v>
      </c>
      <c r="BO223" s="16">
        <v>931</v>
      </c>
      <c r="BP223" s="79">
        <f t="shared" si="617"/>
        <v>313200</v>
      </c>
      <c r="BQ223" s="80">
        <f t="shared" si="618"/>
        <v>229331</v>
      </c>
      <c r="BR223" s="70">
        <v>63688</v>
      </c>
      <c r="BS223" s="70">
        <v>165643</v>
      </c>
      <c r="BT223" s="70">
        <v>11244</v>
      </c>
      <c r="BU223" s="70">
        <v>69177</v>
      </c>
      <c r="BV223" s="70">
        <v>2513</v>
      </c>
      <c r="BW223" s="70">
        <v>935</v>
      </c>
      <c r="BX223" s="39">
        <f t="shared" si="619"/>
        <v>331062</v>
      </c>
      <c r="BY223" s="86">
        <f t="shared" si="620"/>
        <v>244273</v>
      </c>
      <c r="BZ223" s="16">
        <v>66587</v>
      </c>
      <c r="CA223" s="16">
        <v>177686</v>
      </c>
      <c r="CB223" s="16">
        <v>10722</v>
      </c>
      <c r="CC223" s="16">
        <v>72895</v>
      </c>
      <c r="CD223" s="16">
        <v>2104</v>
      </c>
      <c r="CE223" s="16">
        <v>1068</v>
      </c>
      <c r="CF223" s="79">
        <f t="shared" si="621"/>
        <v>306725</v>
      </c>
      <c r="CG223" s="80">
        <f t="shared" si="622"/>
        <v>224028</v>
      </c>
      <c r="CH223" s="70">
        <v>62714</v>
      </c>
      <c r="CI223" s="70">
        <v>161314</v>
      </c>
      <c r="CJ223" s="70">
        <v>9463</v>
      </c>
      <c r="CK223" s="70">
        <v>69645</v>
      </c>
      <c r="CL223" s="70">
        <v>2564</v>
      </c>
      <c r="CM223" s="70">
        <v>1025</v>
      </c>
      <c r="CN223" s="39">
        <f t="shared" si="623"/>
        <v>334125</v>
      </c>
      <c r="CO223" s="86">
        <f t="shared" si="624"/>
        <v>249329</v>
      </c>
      <c r="CP223" s="16">
        <v>68267</v>
      </c>
      <c r="CQ223" s="16">
        <v>181062</v>
      </c>
      <c r="CR223" s="16">
        <v>11031</v>
      </c>
      <c r="CS223" s="16">
        <v>70627</v>
      </c>
      <c r="CT223" s="16">
        <v>2077</v>
      </c>
      <c r="CU223" s="16">
        <v>1061</v>
      </c>
      <c r="CV223" s="79">
        <f t="shared" si="625"/>
        <v>333005</v>
      </c>
      <c r="CW223" s="80">
        <f t="shared" si="626"/>
        <v>249957</v>
      </c>
      <c r="CX223" s="70">
        <v>70644</v>
      </c>
      <c r="CY223" s="70">
        <v>179313</v>
      </c>
      <c r="CZ223" s="70">
        <v>10872</v>
      </c>
      <c r="DA223" s="70">
        <v>68908</v>
      </c>
      <c r="DB223" s="70">
        <v>2284</v>
      </c>
      <c r="DC223" s="90">
        <v>984</v>
      </c>
    </row>
    <row r="224" spans="1:107" x14ac:dyDescent="0.3">
      <c r="A224" s="156"/>
      <c r="B224" s="1">
        <v>2619</v>
      </c>
      <c r="C224" s="1" t="s">
        <v>159</v>
      </c>
      <c r="D224" s="35">
        <f t="shared" si="627"/>
        <v>5173696</v>
      </c>
      <c r="E224" s="35">
        <f t="shared" si="628"/>
        <v>4294456</v>
      </c>
      <c r="F224" s="35">
        <f t="shared" si="629"/>
        <v>942453</v>
      </c>
      <c r="G224" s="35">
        <f t="shared" si="630"/>
        <v>3352003</v>
      </c>
      <c r="H224" s="35">
        <f t="shared" si="631"/>
        <v>74324</v>
      </c>
      <c r="I224" s="35">
        <f t="shared" si="632"/>
        <v>694335</v>
      </c>
      <c r="J224" s="35">
        <f t="shared" si="633"/>
        <v>27645</v>
      </c>
      <c r="K224" s="35">
        <f t="shared" si="634"/>
        <v>82936</v>
      </c>
      <c r="L224" s="39">
        <f t="shared" si="635"/>
        <v>417407</v>
      </c>
      <c r="M224" s="86">
        <f t="shared" si="636"/>
        <v>348126</v>
      </c>
      <c r="N224" s="88">
        <v>76440</v>
      </c>
      <c r="O224" s="88">
        <v>271686</v>
      </c>
      <c r="P224" s="88">
        <v>6407</v>
      </c>
      <c r="Q224" s="88">
        <v>53339</v>
      </c>
      <c r="R224" s="88">
        <v>2826</v>
      </c>
      <c r="S224" s="88">
        <v>6709</v>
      </c>
      <c r="T224" s="79">
        <f t="shared" si="605"/>
        <v>411768</v>
      </c>
      <c r="U224" s="80">
        <f t="shared" si="606"/>
        <v>342278</v>
      </c>
      <c r="V224" s="70">
        <v>72978</v>
      </c>
      <c r="W224" s="70">
        <v>269300</v>
      </c>
      <c r="X224" s="70">
        <v>6415</v>
      </c>
      <c r="Y224" s="70">
        <v>53927</v>
      </c>
      <c r="Z224" s="70">
        <v>2479</v>
      </c>
      <c r="AA224" s="70">
        <v>6669</v>
      </c>
      <c r="AB224" s="39">
        <f t="shared" si="607"/>
        <v>470793</v>
      </c>
      <c r="AC224" s="86">
        <f t="shared" si="608"/>
        <v>390536</v>
      </c>
      <c r="AD224" s="88">
        <v>85036</v>
      </c>
      <c r="AE224" s="88">
        <v>305500</v>
      </c>
      <c r="AF224" s="88">
        <v>7568</v>
      </c>
      <c r="AG224" s="88">
        <v>63217</v>
      </c>
      <c r="AH224" s="88">
        <v>2342</v>
      </c>
      <c r="AI224" s="88">
        <v>7130</v>
      </c>
      <c r="AJ224" s="79">
        <f t="shared" si="609"/>
        <v>445203</v>
      </c>
      <c r="AK224" s="80">
        <f t="shared" si="610"/>
        <v>368089</v>
      </c>
      <c r="AL224" s="70">
        <v>81187</v>
      </c>
      <c r="AM224" s="70">
        <v>286902</v>
      </c>
      <c r="AN224" s="70">
        <v>6761</v>
      </c>
      <c r="AO224" s="70">
        <v>61409</v>
      </c>
      <c r="AP224" s="70">
        <v>2382</v>
      </c>
      <c r="AQ224" s="70">
        <v>6562</v>
      </c>
      <c r="AR224" s="39">
        <f t="shared" si="611"/>
        <v>441141</v>
      </c>
      <c r="AS224" s="86">
        <f t="shared" si="612"/>
        <v>364871</v>
      </c>
      <c r="AT224" s="16">
        <v>82815</v>
      </c>
      <c r="AU224" s="16">
        <v>282056</v>
      </c>
      <c r="AV224" s="16">
        <v>6267</v>
      </c>
      <c r="AW224" s="16">
        <v>60833</v>
      </c>
      <c r="AX224" s="16">
        <v>2560</v>
      </c>
      <c r="AY224" s="16">
        <v>6610</v>
      </c>
      <c r="AZ224" s="79">
        <f t="shared" si="613"/>
        <v>438626</v>
      </c>
      <c r="BA224" s="80">
        <f t="shared" si="614"/>
        <v>363569</v>
      </c>
      <c r="BB224" s="70">
        <v>79301</v>
      </c>
      <c r="BC224" s="70">
        <v>284268</v>
      </c>
      <c r="BD224" s="70">
        <v>6361</v>
      </c>
      <c r="BE224" s="70">
        <v>59520</v>
      </c>
      <c r="BF224" s="70">
        <v>2145</v>
      </c>
      <c r="BG224" s="70">
        <v>7031</v>
      </c>
      <c r="BH224" s="39">
        <f t="shared" si="615"/>
        <v>418523</v>
      </c>
      <c r="BI224" s="86">
        <f t="shared" si="616"/>
        <v>346740</v>
      </c>
      <c r="BJ224" s="16">
        <v>75876</v>
      </c>
      <c r="BK224" s="16">
        <v>270864</v>
      </c>
      <c r="BL224" s="16">
        <v>6086</v>
      </c>
      <c r="BM224" s="16">
        <v>56068</v>
      </c>
      <c r="BN224" s="16">
        <v>2239</v>
      </c>
      <c r="BO224" s="16">
        <v>7390</v>
      </c>
      <c r="BP224" s="79">
        <f t="shared" si="617"/>
        <v>416619</v>
      </c>
      <c r="BQ224" s="80">
        <f t="shared" si="618"/>
        <v>344798</v>
      </c>
      <c r="BR224" s="70">
        <v>75948</v>
      </c>
      <c r="BS224" s="70">
        <v>268850</v>
      </c>
      <c r="BT224" s="70">
        <v>5666</v>
      </c>
      <c r="BU224" s="70">
        <v>56642</v>
      </c>
      <c r="BV224" s="70">
        <v>2355</v>
      </c>
      <c r="BW224" s="70">
        <v>7158</v>
      </c>
      <c r="BX224" s="39">
        <f t="shared" si="619"/>
        <v>439772</v>
      </c>
      <c r="BY224" s="86">
        <f t="shared" si="620"/>
        <v>365523</v>
      </c>
      <c r="BZ224" s="16">
        <v>79685</v>
      </c>
      <c r="CA224" s="16">
        <v>285838</v>
      </c>
      <c r="CB224" s="16">
        <v>5654</v>
      </c>
      <c r="CC224" s="16">
        <v>59762</v>
      </c>
      <c r="CD224" s="16">
        <v>1976</v>
      </c>
      <c r="CE224" s="16">
        <v>6857</v>
      </c>
      <c r="CF224" s="79">
        <f t="shared" si="621"/>
        <v>394699</v>
      </c>
      <c r="CG224" s="80">
        <f t="shared" si="622"/>
        <v>324734</v>
      </c>
      <c r="CH224" s="70">
        <v>73112</v>
      </c>
      <c r="CI224" s="70">
        <v>251622</v>
      </c>
      <c r="CJ224" s="70">
        <v>5257</v>
      </c>
      <c r="CK224" s="70">
        <v>56162</v>
      </c>
      <c r="CL224" s="70">
        <v>2351</v>
      </c>
      <c r="CM224" s="70">
        <v>6195</v>
      </c>
      <c r="CN224" s="39">
        <f t="shared" si="623"/>
        <v>447879</v>
      </c>
      <c r="CO224" s="86">
        <f t="shared" si="624"/>
        <v>374419</v>
      </c>
      <c r="CP224" s="16">
        <v>80818</v>
      </c>
      <c r="CQ224" s="16">
        <v>293601</v>
      </c>
      <c r="CR224" s="16">
        <v>6316</v>
      </c>
      <c r="CS224" s="16">
        <v>57746</v>
      </c>
      <c r="CT224" s="16">
        <v>1923</v>
      </c>
      <c r="CU224" s="16">
        <v>7475</v>
      </c>
      <c r="CV224" s="79">
        <f t="shared" si="625"/>
        <v>431266</v>
      </c>
      <c r="CW224" s="80">
        <f t="shared" si="626"/>
        <v>360773</v>
      </c>
      <c r="CX224" s="70">
        <v>79257</v>
      </c>
      <c r="CY224" s="70">
        <v>281516</v>
      </c>
      <c r="CZ224" s="70">
        <v>5566</v>
      </c>
      <c r="DA224" s="70">
        <v>55710</v>
      </c>
      <c r="DB224" s="70">
        <v>2067</v>
      </c>
      <c r="DC224" s="90">
        <v>7150</v>
      </c>
    </row>
    <row r="225" spans="1:107" x14ac:dyDescent="0.3">
      <c r="A225" s="156"/>
      <c r="B225" s="1">
        <v>2620</v>
      </c>
      <c r="C225" s="1" t="s">
        <v>160</v>
      </c>
      <c r="D225" s="35">
        <f t="shared" si="627"/>
        <v>2785465</v>
      </c>
      <c r="E225" s="35">
        <f t="shared" si="628"/>
        <v>1929309</v>
      </c>
      <c r="F225" s="35">
        <f t="shared" si="629"/>
        <v>599344</v>
      </c>
      <c r="G225" s="35">
        <f t="shared" si="630"/>
        <v>1329965</v>
      </c>
      <c r="H225" s="35">
        <f t="shared" si="631"/>
        <v>46471</v>
      </c>
      <c r="I225" s="35">
        <f t="shared" si="632"/>
        <v>718898</v>
      </c>
      <c r="J225" s="35">
        <f t="shared" si="633"/>
        <v>48787</v>
      </c>
      <c r="K225" s="35">
        <f t="shared" si="634"/>
        <v>42000</v>
      </c>
      <c r="L225" s="39">
        <f t="shared" si="635"/>
        <v>169921</v>
      </c>
      <c r="M225" s="86">
        <f t="shared" si="636"/>
        <v>117843</v>
      </c>
      <c r="N225" s="88">
        <v>34918</v>
      </c>
      <c r="O225" s="88">
        <v>82925</v>
      </c>
      <c r="P225" s="88">
        <v>3102</v>
      </c>
      <c r="Q225" s="88">
        <v>43127</v>
      </c>
      <c r="R225" s="88">
        <v>3084</v>
      </c>
      <c r="S225" s="88">
        <v>2765</v>
      </c>
      <c r="T225" s="79">
        <f t="shared" si="605"/>
        <v>165576</v>
      </c>
      <c r="U225" s="80">
        <f t="shared" si="606"/>
        <v>115500</v>
      </c>
      <c r="V225" s="70">
        <v>34195</v>
      </c>
      <c r="W225" s="70">
        <v>81305</v>
      </c>
      <c r="X225" s="70">
        <v>3088</v>
      </c>
      <c r="Y225" s="70">
        <v>41670</v>
      </c>
      <c r="Z225" s="70">
        <v>2663</v>
      </c>
      <c r="AA225" s="70">
        <v>2655</v>
      </c>
      <c r="AB225" s="39">
        <f t="shared" si="607"/>
        <v>219937</v>
      </c>
      <c r="AC225" s="86">
        <f t="shared" si="608"/>
        <v>154647</v>
      </c>
      <c r="AD225" s="88">
        <v>43913</v>
      </c>
      <c r="AE225" s="88">
        <v>110734</v>
      </c>
      <c r="AF225" s="88">
        <v>4009</v>
      </c>
      <c r="AG225" s="88">
        <v>54407</v>
      </c>
      <c r="AH225" s="88">
        <v>3433</v>
      </c>
      <c r="AI225" s="88">
        <v>3441</v>
      </c>
      <c r="AJ225" s="79">
        <f t="shared" si="609"/>
        <v>220918</v>
      </c>
      <c r="AK225" s="80">
        <f t="shared" si="610"/>
        <v>150531</v>
      </c>
      <c r="AL225" s="70">
        <v>44302</v>
      </c>
      <c r="AM225" s="70">
        <v>106229</v>
      </c>
      <c r="AN225" s="70">
        <v>4063</v>
      </c>
      <c r="AO225" s="70">
        <v>59227</v>
      </c>
      <c r="AP225" s="70">
        <v>3760</v>
      </c>
      <c r="AQ225" s="70">
        <v>3337</v>
      </c>
      <c r="AR225" s="39">
        <f t="shared" si="611"/>
        <v>245056</v>
      </c>
      <c r="AS225" s="86">
        <f t="shared" si="612"/>
        <v>171301</v>
      </c>
      <c r="AT225" s="16">
        <v>60385</v>
      </c>
      <c r="AU225" s="16">
        <v>110916</v>
      </c>
      <c r="AV225" s="16">
        <v>4080</v>
      </c>
      <c r="AW225" s="16">
        <v>60083</v>
      </c>
      <c r="AX225" s="16">
        <v>5811</v>
      </c>
      <c r="AY225" s="16">
        <v>3781</v>
      </c>
      <c r="AZ225" s="79">
        <f t="shared" si="613"/>
        <v>245644</v>
      </c>
      <c r="BA225" s="80">
        <f t="shared" si="614"/>
        <v>176579</v>
      </c>
      <c r="BB225" s="70">
        <v>66118</v>
      </c>
      <c r="BC225" s="70">
        <v>110461</v>
      </c>
      <c r="BD225" s="70">
        <v>3880</v>
      </c>
      <c r="BE225" s="70">
        <v>55996</v>
      </c>
      <c r="BF225" s="70">
        <v>5537</v>
      </c>
      <c r="BG225" s="70">
        <v>3652</v>
      </c>
      <c r="BH225" s="39">
        <f t="shared" si="615"/>
        <v>221073</v>
      </c>
      <c r="BI225" s="86">
        <f t="shared" si="616"/>
        <v>159478</v>
      </c>
      <c r="BJ225" s="16">
        <v>51907</v>
      </c>
      <c r="BK225" s="16">
        <v>107571</v>
      </c>
      <c r="BL225" s="16">
        <v>3912</v>
      </c>
      <c r="BM225" s="16">
        <v>50481</v>
      </c>
      <c r="BN225" s="16">
        <v>4113</v>
      </c>
      <c r="BO225" s="16">
        <v>3089</v>
      </c>
      <c r="BP225" s="79">
        <f t="shared" si="617"/>
        <v>216318</v>
      </c>
      <c r="BQ225" s="80">
        <f t="shared" si="618"/>
        <v>150248</v>
      </c>
      <c r="BR225" s="70">
        <v>44038</v>
      </c>
      <c r="BS225" s="70">
        <v>106210</v>
      </c>
      <c r="BT225" s="70">
        <v>3526</v>
      </c>
      <c r="BU225" s="70">
        <v>55250</v>
      </c>
      <c r="BV225" s="70">
        <v>4151</v>
      </c>
      <c r="BW225" s="70">
        <v>3143</v>
      </c>
      <c r="BX225" s="39">
        <f t="shared" si="619"/>
        <v>243957</v>
      </c>
      <c r="BY225" s="86">
        <f t="shared" si="620"/>
        <v>169549</v>
      </c>
      <c r="BZ225" s="16">
        <v>45239</v>
      </c>
      <c r="CA225" s="16">
        <v>124310</v>
      </c>
      <c r="CB225" s="16">
        <v>3920</v>
      </c>
      <c r="CC225" s="16">
        <v>63780</v>
      </c>
      <c r="CD225" s="16">
        <v>3406</v>
      </c>
      <c r="CE225" s="16">
        <v>3302</v>
      </c>
      <c r="CF225" s="79">
        <f t="shared" si="621"/>
        <v>432843</v>
      </c>
      <c r="CG225" s="80">
        <f t="shared" si="622"/>
        <v>286844</v>
      </c>
      <c r="CH225" s="70">
        <v>86737</v>
      </c>
      <c r="CI225" s="70">
        <v>200107</v>
      </c>
      <c r="CJ225" s="70">
        <v>5831</v>
      </c>
      <c r="CK225" s="70">
        <v>127932</v>
      </c>
      <c r="CL225" s="70">
        <v>6975</v>
      </c>
      <c r="CM225" s="70">
        <v>5261</v>
      </c>
      <c r="CN225" s="39">
        <f t="shared" si="623"/>
        <v>226585</v>
      </c>
      <c r="CO225" s="86">
        <f t="shared" si="624"/>
        <v>153410</v>
      </c>
      <c r="CP225" s="16">
        <v>50534</v>
      </c>
      <c r="CQ225" s="16">
        <v>102876</v>
      </c>
      <c r="CR225" s="16">
        <v>3774</v>
      </c>
      <c r="CS225" s="16">
        <v>61540</v>
      </c>
      <c r="CT225" s="16">
        <v>3549</v>
      </c>
      <c r="CU225" s="16">
        <v>4312</v>
      </c>
      <c r="CV225" s="79">
        <f t="shared" si="625"/>
        <v>177637</v>
      </c>
      <c r="CW225" s="80">
        <f t="shared" si="626"/>
        <v>123379</v>
      </c>
      <c r="CX225" s="70">
        <v>37058</v>
      </c>
      <c r="CY225" s="70">
        <v>86321</v>
      </c>
      <c r="CZ225" s="70">
        <v>3286</v>
      </c>
      <c r="DA225" s="70">
        <v>45405</v>
      </c>
      <c r="DB225" s="70">
        <v>2305</v>
      </c>
      <c r="DC225" s="90">
        <v>3262</v>
      </c>
    </row>
    <row r="226" spans="1:107" x14ac:dyDescent="0.3">
      <c r="A226" s="156"/>
      <c r="B226" s="1">
        <v>2621</v>
      </c>
      <c r="C226" s="1" t="s">
        <v>161</v>
      </c>
      <c r="D226" s="35">
        <f t="shared" si="627"/>
        <v>5037292</v>
      </c>
      <c r="E226" s="35">
        <f t="shared" si="628"/>
        <v>3850294</v>
      </c>
      <c r="F226" s="35">
        <f t="shared" si="629"/>
        <v>975780</v>
      </c>
      <c r="G226" s="35">
        <f t="shared" si="630"/>
        <v>2874514</v>
      </c>
      <c r="H226" s="35">
        <f t="shared" si="631"/>
        <v>127832</v>
      </c>
      <c r="I226" s="35">
        <f t="shared" si="632"/>
        <v>968727</v>
      </c>
      <c r="J226" s="35">
        <f t="shared" si="633"/>
        <v>38359</v>
      </c>
      <c r="K226" s="35">
        <f t="shared" si="634"/>
        <v>52080</v>
      </c>
      <c r="L226" s="39">
        <f t="shared" si="635"/>
        <v>393266</v>
      </c>
      <c r="M226" s="86">
        <f t="shared" si="636"/>
        <v>303105</v>
      </c>
      <c r="N226" s="88">
        <v>76211</v>
      </c>
      <c r="O226" s="88">
        <v>226894</v>
      </c>
      <c r="P226" s="88">
        <v>9998</v>
      </c>
      <c r="Q226" s="88">
        <v>72078</v>
      </c>
      <c r="R226" s="88">
        <v>3751</v>
      </c>
      <c r="S226" s="88">
        <v>4334</v>
      </c>
      <c r="T226" s="79">
        <f t="shared" si="605"/>
        <v>390556</v>
      </c>
      <c r="U226" s="80">
        <f t="shared" si="606"/>
        <v>299168</v>
      </c>
      <c r="V226" s="70">
        <v>74246</v>
      </c>
      <c r="W226" s="70">
        <v>224922</v>
      </c>
      <c r="X226" s="70">
        <v>10143</v>
      </c>
      <c r="Y226" s="70">
        <v>74086</v>
      </c>
      <c r="Z226" s="70">
        <v>2997</v>
      </c>
      <c r="AA226" s="70">
        <v>4162</v>
      </c>
      <c r="AB226" s="39">
        <f t="shared" si="607"/>
        <v>453826</v>
      </c>
      <c r="AC226" s="86">
        <f t="shared" si="608"/>
        <v>347747</v>
      </c>
      <c r="AD226" s="88">
        <v>89031</v>
      </c>
      <c r="AE226" s="88">
        <v>258716</v>
      </c>
      <c r="AF226" s="88">
        <v>11972</v>
      </c>
      <c r="AG226" s="88">
        <v>86494</v>
      </c>
      <c r="AH226" s="88">
        <v>3202</v>
      </c>
      <c r="AI226" s="88">
        <v>4411</v>
      </c>
      <c r="AJ226" s="79">
        <f t="shared" si="609"/>
        <v>430405</v>
      </c>
      <c r="AK226" s="80">
        <f t="shared" si="610"/>
        <v>328631</v>
      </c>
      <c r="AL226" s="70">
        <v>83057</v>
      </c>
      <c r="AM226" s="70">
        <v>245574</v>
      </c>
      <c r="AN226" s="70">
        <v>11434</v>
      </c>
      <c r="AO226" s="70">
        <v>82759</v>
      </c>
      <c r="AP226" s="70">
        <v>3267</v>
      </c>
      <c r="AQ226" s="70">
        <v>4314</v>
      </c>
      <c r="AR226" s="39">
        <f t="shared" si="611"/>
        <v>429496</v>
      </c>
      <c r="AS226" s="86">
        <f t="shared" si="612"/>
        <v>326958</v>
      </c>
      <c r="AT226" s="16">
        <v>84830</v>
      </c>
      <c r="AU226" s="16">
        <v>242128</v>
      </c>
      <c r="AV226" s="16">
        <v>10884</v>
      </c>
      <c r="AW226" s="16">
        <v>83993</v>
      </c>
      <c r="AX226" s="16">
        <v>3434</v>
      </c>
      <c r="AY226" s="16">
        <v>4227</v>
      </c>
      <c r="AZ226" s="79">
        <f t="shared" si="613"/>
        <v>426578</v>
      </c>
      <c r="BA226" s="80">
        <f t="shared" si="614"/>
        <v>325281</v>
      </c>
      <c r="BB226" s="70">
        <v>83438</v>
      </c>
      <c r="BC226" s="70">
        <v>241843</v>
      </c>
      <c r="BD226" s="70">
        <v>10917</v>
      </c>
      <c r="BE226" s="70">
        <v>82729</v>
      </c>
      <c r="BF226" s="70">
        <v>3169</v>
      </c>
      <c r="BG226" s="70">
        <v>4482</v>
      </c>
      <c r="BH226" s="39">
        <f t="shared" si="615"/>
        <v>410312</v>
      </c>
      <c r="BI226" s="86">
        <f t="shared" si="616"/>
        <v>313577</v>
      </c>
      <c r="BJ226" s="16">
        <v>79754</v>
      </c>
      <c r="BK226" s="16">
        <v>233823</v>
      </c>
      <c r="BL226" s="16">
        <v>10852</v>
      </c>
      <c r="BM226" s="16">
        <v>78169</v>
      </c>
      <c r="BN226" s="16">
        <v>3137</v>
      </c>
      <c r="BO226" s="16">
        <v>4577</v>
      </c>
      <c r="BP226" s="79">
        <f t="shared" si="617"/>
        <v>404817</v>
      </c>
      <c r="BQ226" s="80">
        <f t="shared" si="618"/>
        <v>308421</v>
      </c>
      <c r="BR226" s="70">
        <v>78616</v>
      </c>
      <c r="BS226" s="70">
        <v>229805</v>
      </c>
      <c r="BT226" s="70">
        <v>10479</v>
      </c>
      <c r="BU226" s="70">
        <v>78373</v>
      </c>
      <c r="BV226" s="70">
        <v>3306</v>
      </c>
      <c r="BW226" s="70">
        <v>4238</v>
      </c>
      <c r="BX226" s="39">
        <f t="shared" si="619"/>
        <v>434163</v>
      </c>
      <c r="BY226" s="86">
        <f t="shared" si="620"/>
        <v>331500</v>
      </c>
      <c r="BZ226" s="16">
        <v>83143</v>
      </c>
      <c r="CA226" s="16">
        <v>248357</v>
      </c>
      <c r="CB226" s="16">
        <v>10244</v>
      </c>
      <c r="CC226" s="16">
        <v>85126</v>
      </c>
      <c r="CD226" s="16">
        <v>2913</v>
      </c>
      <c r="CE226" s="16">
        <v>4380</v>
      </c>
      <c r="CF226" s="79">
        <f t="shared" si="621"/>
        <v>402766</v>
      </c>
      <c r="CG226" s="80">
        <f t="shared" si="622"/>
        <v>303897</v>
      </c>
      <c r="CH226" s="70">
        <v>77828</v>
      </c>
      <c r="CI226" s="70">
        <v>226069</v>
      </c>
      <c r="CJ226" s="70">
        <v>9148</v>
      </c>
      <c r="CK226" s="70">
        <v>82594</v>
      </c>
      <c r="CL226" s="70">
        <v>3334</v>
      </c>
      <c r="CM226" s="70">
        <v>3793</v>
      </c>
      <c r="CN226" s="39">
        <f t="shared" si="623"/>
        <v>436841</v>
      </c>
      <c r="CO226" s="86">
        <f t="shared" si="624"/>
        <v>334988</v>
      </c>
      <c r="CP226" s="16">
        <v>83724</v>
      </c>
      <c r="CQ226" s="16">
        <v>251264</v>
      </c>
      <c r="CR226" s="16">
        <v>11184</v>
      </c>
      <c r="CS226" s="16">
        <v>83109</v>
      </c>
      <c r="CT226" s="16">
        <v>2821</v>
      </c>
      <c r="CU226" s="16">
        <v>4739</v>
      </c>
      <c r="CV226" s="79">
        <f t="shared" si="625"/>
        <v>424266</v>
      </c>
      <c r="CW226" s="80">
        <f t="shared" si="626"/>
        <v>327021</v>
      </c>
      <c r="CX226" s="70">
        <v>81902</v>
      </c>
      <c r="CY226" s="70">
        <v>245119</v>
      </c>
      <c r="CZ226" s="70">
        <v>10577</v>
      </c>
      <c r="DA226" s="70">
        <v>79217</v>
      </c>
      <c r="DB226" s="70">
        <v>3028</v>
      </c>
      <c r="DC226" s="90">
        <v>4423</v>
      </c>
    </row>
    <row r="227" spans="1:107" x14ac:dyDescent="0.3">
      <c r="A227" s="156"/>
      <c r="B227" s="1">
        <v>2622</v>
      </c>
      <c r="C227" s="1" t="s">
        <v>162</v>
      </c>
      <c r="D227" s="35">
        <f t="shared" si="627"/>
        <v>4993560</v>
      </c>
      <c r="E227" s="35">
        <f t="shared" si="628"/>
        <v>3794405</v>
      </c>
      <c r="F227" s="35">
        <f t="shared" si="629"/>
        <v>965738</v>
      </c>
      <c r="G227" s="35">
        <f t="shared" si="630"/>
        <v>2828667</v>
      </c>
      <c r="H227" s="35">
        <f t="shared" si="631"/>
        <v>123577</v>
      </c>
      <c r="I227" s="35">
        <f t="shared" si="632"/>
        <v>1005065</v>
      </c>
      <c r="J227" s="35">
        <f t="shared" si="633"/>
        <v>44191</v>
      </c>
      <c r="K227" s="35">
        <f t="shared" si="634"/>
        <v>26322</v>
      </c>
      <c r="L227" s="39">
        <f t="shared" si="635"/>
        <v>393034</v>
      </c>
      <c r="M227" s="86">
        <f t="shared" si="636"/>
        <v>297973</v>
      </c>
      <c r="N227" s="88">
        <v>75291</v>
      </c>
      <c r="O227" s="88">
        <v>222682</v>
      </c>
      <c r="P227" s="88">
        <v>10045</v>
      </c>
      <c r="Q227" s="88">
        <v>78813</v>
      </c>
      <c r="R227" s="88">
        <v>3836</v>
      </c>
      <c r="S227" s="88">
        <v>2367</v>
      </c>
      <c r="T227" s="79">
        <f t="shared" si="605"/>
        <v>393596</v>
      </c>
      <c r="U227" s="80">
        <f t="shared" si="606"/>
        <v>300064</v>
      </c>
      <c r="V227" s="70">
        <v>74876</v>
      </c>
      <c r="W227" s="70">
        <v>225188</v>
      </c>
      <c r="X227" s="70">
        <v>9858</v>
      </c>
      <c r="Y227" s="70">
        <v>77842</v>
      </c>
      <c r="Z227" s="70">
        <v>3721</v>
      </c>
      <c r="AA227" s="70">
        <v>2111</v>
      </c>
      <c r="AB227" s="39">
        <f t="shared" si="607"/>
        <v>448032</v>
      </c>
      <c r="AC227" s="86">
        <f t="shared" si="608"/>
        <v>339515</v>
      </c>
      <c r="AD227" s="88">
        <v>86443</v>
      </c>
      <c r="AE227" s="88">
        <v>253072</v>
      </c>
      <c r="AF227" s="88">
        <v>11644</v>
      </c>
      <c r="AG227" s="88">
        <v>90784</v>
      </c>
      <c r="AH227" s="88">
        <v>3650</v>
      </c>
      <c r="AI227" s="88">
        <v>2439</v>
      </c>
      <c r="AJ227" s="79">
        <f t="shared" si="609"/>
        <v>425527</v>
      </c>
      <c r="AK227" s="80">
        <f t="shared" si="610"/>
        <v>321666</v>
      </c>
      <c r="AL227" s="70">
        <v>82330</v>
      </c>
      <c r="AM227" s="70">
        <v>239336</v>
      </c>
      <c r="AN227" s="70">
        <v>11103</v>
      </c>
      <c r="AO227" s="70">
        <v>86944</v>
      </c>
      <c r="AP227" s="70">
        <v>3702</v>
      </c>
      <c r="AQ227" s="70">
        <v>2112</v>
      </c>
      <c r="AR227" s="39">
        <f t="shared" si="611"/>
        <v>419712</v>
      </c>
      <c r="AS227" s="86">
        <f t="shared" si="612"/>
        <v>316725</v>
      </c>
      <c r="AT227" s="16">
        <v>82278</v>
      </c>
      <c r="AU227" s="16">
        <v>234447</v>
      </c>
      <c r="AV227" s="16">
        <v>10638</v>
      </c>
      <c r="AW227" s="16">
        <v>86800</v>
      </c>
      <c r="AX227" s="16">
        <v>3727</v>
      </c>
      <c r="AY227" s="16">
        <v>1822</v>
      </c>
      <c r="AZ227" s="79">
        <f t="shared" si="613"/>
        <v>415246</v>
      </c>
      <c r="BA227" s="80">
        <f t="shared" si="614"/>
        <v>313955</v>
      </c>
      <c r="BB227" s="70">
        <v>78716</v>
      </c>
      <c r="BC227" s="70">
        <v>235239</v>
      </c>
      <c r="BD227" s="70">
        <v>11018</v>
      </c>
      <c r="BE227" s="70">
        <v>84956</v>
      </c>
      <c r="BF227" s="70">
        <v>3382</v>
      </c>
      <c r="BG227" s="70">
        <v>1935</v>
      </c>
      <c r="BH227" s="39">
        <f t="shared" si="615"/>
        <v>410428</v>
      </c>
      <c r="BI227" s="86">
        <f t="shared" si="616"/>
        <v>313219</v>
      </c>
      <c r="BJ227" s="16">
        <v>79040</v>
      </c>
      <c r="BK227" s="16">
        <v>234179</v>
      </c>
      <c r="BL227" s="16">
        <v>10386</v>
      </c>
      <c r="BM227" s="16">
        <v>81049</v>
      </c>
      <c r="BN227" s="16">
        <v>3712</v>
      </c>
      <c r="BO227" s="16">
        <v>2062</v>
      </c>
      <c r="BP227" s="79">
        <f t="shared" si="617"/>
        <v>413958</v>
      </c>
      <c r="BQ227" s="80">
        <f t="shared" si="618"/>
        <v>315129</v>
      </c>
      <c r="BR227" s="70">
        <v>81978</v>
      </c>
      <c r="BS227" s="70">
        <v>233151</v>
      </c>
      <c r="BT227" s="70">
        <v>9883</v>
      </c>
      <c r="BU227" s="70">
        <v>82863</v>
      </c>
      <c r="BV227" s="70">
        <v>4067</v>
      </c>
      <c r="BW227" s="70">
        <v>2016</v>
      </c>
      <c r="BX227" s="39">
        <f t="shared" si="619"/>
        <v>430160</v>
      </c>
      <c r="BY227" s="86">
        <f t="shared" si="620"/>
        <v>326613</v>
      </c>
      <c r="BZ227" s="16">
        <v>83151</v>
      </c>
      <c r="CA227" s="16">
        <v>243462</v>
      </c>
      <c r="CB227" s="16">
        <v>9508</v>
      </c>
      <c r="CC227" s="16">
        <v>88176</v>
      </c>
      <c r="CD227" s="16">
        <v>3475</v>
      </c>
      <c r="CE227" s="16">
        <v>2388</v>
      </c>
      <c r="CF227" s="79">
        <f t="shared" si="621"/>
        <v>392201</v>
      </c>
      <c r="CG227" s="80">
        <f t="shared" si="622"/>
        <v>296890</v>
      </c>
      <c r="CH227" s="70">
        <v>78030</v>
      </c>
      <c r="CI227" s="70">
        <v>218860</v>
      </c>
      <c r="CJ227" s="70">
        <v>8760</v>
      </c>
      <c r="CK227" s="70">
        <v>80448</v>
      </c>
      <c r="CL227" s="70">
        <v>3933</v>
      </c>
      <c r="CM227" s="70">
        <v>2170</v>
      </c>
      <c r="CN227" s="39">
        <f t="shared" si="623"/>
        <v>425759</v>
      </c>
      <c r="CO227" s="86">
        <f t="shared" si="624"/>
        <v>324977</v>
      </c>
      <c r="CP227" s="16">
        <v>81517</v>
      </c>
      <c r="CQ227" s="16">
        <v>243460</v>
      </c>
      <c r="CR227" s="16">
        <v>10565</v>
      </c>
      <c r="CS227" s="16">
        <v>84432</v>
      </c>
      <c r="CT227" s="16">
        <v>3269</v>
      </c>
      <c r="CU227" s="16">
        <v>2516</v>
      </c>
      <c r="CV227" s="79">
        <f t="shared" si="625"/>
        <v>425907</v>
      </c>
      <c r="CW227" s="80">
        <f t="shared" si="626"/>
        <v>327679</v>
      </c>
      <c r="CX227" s="70">
        <v>82088</v>
      </c>
      <c r="CY227" s="70">
        <v>245591</v>
      </c>
      <c r="CZ227" s="70">
        <v>10169</v>
      </c>
      <c r="DA227" s="70">
        <v>81958</v>
      </c>
      <c r="DB227" s="70">
        <v>3717</v>
      </c>
      <c r="DC227" s="90">
        <v>2384</v>
      </c>
    </row>
    <row r="228" spans="1:107" x14ac:dyDescent="0.3">
      <c r="A228" s="156"/>
      <c r="B228" s="1">
        <v>2623</v>
      </c>
      <c r="C228" s="1" t="s">
        <v>163</v>
      </c>
      <c r="D228" s="35">
        <f t="shared" si="627"/>
        <v>5457007</v>
      </c>
      <c r="E228" s="35">
        <f t="shared" si="628"/>
        <v>4807953</v>
      </c>
      <c r="F228" s="35">
        <f t="shared" si="629"/>
        <v>1105370</v>
      </c>
      <c r="G228" s="35">
        <f t="shared" si="630"/>
        <v>3702583</v>
      </c>
      <c r="H228" s="35">
        <f t="shared" si="631"/>
        <v>103823</v>
      </c>
      <c r="I228" s="35">
        <f t="shared" si="632"/>
        <v>479801</v>
      </c>
      <c r="J228" s="35">
        <f t="shared" si="633"/>
        <v>50103</v>
      </c>
      <c r="K228" s="35">
        <f t="shared" si="634"/>
        <v>15327</v>
      </c>
      <c r="L228" s="39">
        <f t="shared" si="635"/>
        <v>400777</v>
      </c>
      <c r="M228" s="86">
        <f t="shared" si="636"/>
        <v>352850</v>
      </c>
      <c r="N228" s="88">
        <v>82216</v>
      </c>
      <c r="O228" s="88">
        <v>270634</v>
      </c>
      <c r="P228" s="88">
        <v>7741</v>
      </c>
      <c r="Q228" s="88">
        <v>34750</v>
      </c>
      <c r="R228" s="88">
        <v>4273</v>
      </c>
      <c r="S228" s="88">
        <v>1163</v>
      </c>
      <c r="T228" s="79">
        <f t="shared" si="605"/>
        <v>403929</v>
      </c>
      <c r="U228" s="80">
        <f t="shared" si="606"/>
        <v>355290</v>
      </c>
      <c r="V228" s="70">
        <v>81992</v>
      </c>
      <c r="W228" s="70">
        <v>273298</v>
      </c>
      <c r="X228" s="70">
        <v>7930</v>
      </c>
      <c r="Y228" s="70">
        <v>35576</v>
      </c>
      <c r="Z228" s="70">
        <v>3946</v>
      </c>
      <c r="AA228" s="70">
        <v>1187</v>
      </c>
      <c r="AB228" s="39">
        <f t="shared" si="607"/>
        <v>462211</v>
      </c>
      <c r="AC228" s="86">
        <f t="shared" si="608"/>
        <v>406661</v>
      </c>
      <c r="AD228" s="88">
        <v>94416</v>
      </c>
      <c r="AE228" s="88">
        <v>312245</v>
      </c>
      <c r="AF228" s="88">
        <v>9382</v>
      </c>
      <c r="AG228" s="88">
        <v>40975</v>
      </c>
      <c r="AH228" s="88">
        <v>3912</v>
      </c>
      <c r="AI228" s="88">
        <v>1281</v>
      </c>
      <c r="AJ228" s="79">
        <f t="shared" si="609"/>
        <v>453069</v>
      </c>
      <c r="AK228" s="80">
        <f t="shared" si="610"/>
        <v>397896</v>
      </c>
      <c r="AL228" s="70">
        <v>91935</v>
      </c>
      <c r="AM228" s="70">
        <v>305961</v>
      </c>
      <c r="AN228" s="70">
        <v>8950</v>
      </c>
      <c r="AO228" s="70">
        <v>40769</v>
      </c>
      <c r="AP228" s="70">
        <v>4214</v>
      </c>
      <c r="AQ228" s="70">
        <v>1240</v>
      </c>
      <c r="AR228" s="39">
        <f t="shared" si="611"/>
        <v>469730</v>
      </c>
      <c r="AS228" s="86">
        <f t="shared" si="612"/>
        <v>413586</v>
      </c>
      <c r="AT228" s="16">
        <v>98785</v>
      </c>
      <c r="AU228" s="16">
        <v>314801</v>
      </c>
      <c r="AV228" s="16">
        <v>8828</v>
      </c>
      <c r="AW228" s="16">
        <v>41457</v>
      </c>
      <c r="AX228" s="16">
        <v>4548</v>
      </c>
      <c r="AY228" s="16">
        <v>1311</v>
      </c>
      <c r="AZ228" s="79">
        <f t="shared" si="613"/>
        <v>464944</v>
      </c>
      <c r="BA228" s="80">
        <f t="shared" si="614"/>
        <v>409613</v>
      </c>
      <c r="BB228" s="70">
        <v>95165</v>
      </c>
      <c r="BC228" s="70">
        <v>314448</v>
      </c>
      <c r="BD228" s="70">
        <v>9109</v>
      </c>
      <c r="BE228" s="70">
        <v>40624</v>
      </c>
      <c r="BF228" s="70">
        <v>4074</v>
      </c>
      <c r="BG228" s="70">
        <v>1524</v>
      </c>
      <c r="BH228" s="39">
        <f t="shared" si="615"/>
        <v>455458</v>
      </c>
      <c r="BI228" s="86">
        <f t="shared" si="616"/>
        <v>401705</v>
      </c>
      <c r="BJ228" s="16">
        <v>92488</v>
      </c>
      <c r="BK228" s="16">
        <v>309217</v>
      </c>
      <c r="BL228" s="16">
        <v>9009</v>
      </c>
      <c r="BM228" s="16">
        <v>39100</v>
      </c>
      <c r="BN228" s="16">
        <v>4371</v>
      </c>
      <c r="BO228" s="16">
        <v>1273</v>
      </c>
      <c r="BP228" s="79">
        <f t="shared" si="617"/>
        <v>460937</v>
      </c>
      <c r="BQ228" s="80">
        <f t="shared" si="618"/>
        <v>406412</v>
      </c>
      <c r="BR228" s="70">
        <v>94220</v>
      </c>
      <c r="BS228" s="70">
        <v>312192</v>
      </c>
      <c r="BT228" s="70">
        <v>8547</v>
      </c>
      <c r="BU228" s="70">
        <v>39815</v>
      </c>
      <c r="BV228" s="70">
        <v>4875</v>
      </c>
      <c r="BW228" s="70">
        <v>1288</v>
      </c>
      <c r="BX228" s="39">
        <f t="shared" si="619"/>
        <v>473641</v>
      </c>
      <c r="BY228" s="86">
        <f t="shared" si="620"/>
        <v>417723</v>
      </c>
      <c r="BZ228" s="16">
        <v>93457</v>
      </c>
      <c r="CA228" s="16">
        <v>324266</v>
      </c>
      <c r="CB228" s="16">
        <v>8187</v>
      </c>
      <c r="CC228" s="16">
        <v>42588</v>
      </c>
      <c r="CD228" s="16">
        <v>3878</v>
      </c>
      <c r="CE228" s="16">
        <v>1265</v>
      </c>
      <c r="CF228" s="79">
        <f t="shared" si="621"/>
        <v>446594</v>
      </c>
      <c r="CG228" s="80">
        <f t="shared" si="622"/>
        <v>392357</v>
      </c>
      <c r="CH228" s="70">
        <v>91548</v>
      </c>
      <c r="CI228" s="70">
        <v>300809</v>
      </c>
      <c r="CJ228" s="70">
        <v>7852</v>
      </c>
      <c r="CK228" s="70">
        <v>41015</v>
      </c>
      <c r="CL228" s="70">
        <v>4258</v>
      </c>
      <c r="CM228" s="70">
        <v>1112</v>
      </c>
      <c r="CN228" s="39">
        <f t="shared" si="623"/>
        <v>473976</v>
      </c>
      <c r="CO228" s="86">
        <f t="shared" si="624"/>
        <v>417932</v>
      </c>
      <c r="CP228" s="16">
        <v>92345</v>
      </c>
      <c r="CQ228" s="16">
        <v>325587</v>
      </c>
      <c r="CR228" s="16">
        <v>9334</v>
      </c>
      <c r="CS228" s="16">
        <v>41691</v>
      </c>
      <c r="CT228" s="16">
        <v>3670</v>
      </c>
      <c r="CU228" s="16">
        <v>1349</v>
      </c>
      <c r="CV228" s="79">
        <f t="shared" si="625"/>
        <v>491741</v>
      </c>
      <c r="CW228" s="80">
        <f t="shared" si="626"/>
        <v>435928</v>
      </c>
      <c r="CX228" s="70">
        <v>96803</v>
      </c>
      <c r="CY228" s="70">
        <v>339125</v>
      </c>
      <c r="CZ228" s="70">
        <v>8954</v>
      </c>
      <c r="DA228" s="70">
        <v>41441</v>
      </c>
      <c r="DB228" s="70">
        <v>4084</v>
      </c>
      <c r="DC228" s="90">
        <v>1334</v>
      </c>
    </row>
    <row r="229" spans="1:107" x14ac:dyDescent="0.3">
      <c r="A229" s="156"/>
      <c r="B229" s="1">
        <v>2624</v>
      </c>
      <c r="C229" s="1" t="s">
        <v>164</v>
      </c>
      <c r="D229" s="35">
        <f t="shared" si="627"/>
        <v>4052184</v>
      </c>
      <c r="E229" s="35">
        <f t="shared" si="628"/>
        <v>3595983</v>
      </c>
      <c r="F229" s="35">
        <f t="shared" si="629"/>
        <v>916931</v>
      </c>
      <c r="G229" s="35">
        <f t="shared" si="630"/>
        <v>2679052</v>
      </c>
      <c r="H229" s="35">
        <f t="shared" si="631"/>
        <v>107402</v>
      </c>
      <c r="I229" s="35">
        <f t="shared" si="632"/>
        <v>279221</v>
      </c>
      <c r="J229" s="35">
        <f t="shared" si="633"/>
        <v>54771</v>
      </c>
      <c r="K229" s="35">
        <f t="shared" si="634"/>
        <v>14807</v>
      </c>
      <c r="L229" s="39">
        <f t="shared" si="635"/>
        <v>323356</v>
      </c>
      <c r="M229" s="86">
        <f t="shared" si="636"/>
        <v>288193</v>
      </c>
      <c r="N229" s="88">
        <v>75174</v>
      </c>
      <c r="O229" s="88">
        <v>213019</v>
      </c>
      <c r="P229" s="88">
        <v>7877</v>
      </c>
      <c r="Q229" s="88">
        <v>21051</v>
      </c>
      <c r="R229" s="88">
        <v>5108</v>
      </c>
      <c r="S229" s="88">
        <v>1127</v>
      </c>
      <c r="T229" s="79">
        <f t="shared" si="605"/>
        <v>325744</v>
      </c>
      <c r="U229" s="80">
        <f t="shared" si="606"/>
        <v>289652</v>
      </c>
      <c r="V229" s="70">
        <v>76706</v>
      </c>
      <c r="W229" s="70">
        <v>212946</v>
      </c>
      <c r="X229" s="70">
        <v>7999</v>
      </c>
      <c r="Y229" s="70">
        <v>21543</v>
      </c>
      <c r="Z229" s="70">
        <v>5547</v>
      </c>
      <c r="AA229" s="70">
        <v>1003</v>
      </c>
      <c r="AB229" s="39">
        <f t="shared" si="607"/>
        <v>368514</v>
      </c>
      <c r="AC229" s="86">
        <f t="shared" si="608"/>
        <v>327936</v>
      </c>
      <c r="AD229" s="88">
        <v>83313</v>
      </c>
      <c r="AE229" s="88">
        <v>244623</v>
      </c>
      <c r="AF229" s="88">
        <v>10442</v>
      </c>
      <c r="AG229" s="88">
        <v>24208</v>
      </c>
      <c r="AH229" s="88">
        <v>4799</v>
      </c>
      <c r="AI229" s="88">
        <v>1129</v>
      </c>
      <c r="AJ229" s="79">
        <f t="shared" si="609"/>
        <v>344345</v>
      </c>
      <c r="AK229" s="80">
        <f t="shared" si="610"/>
        <v>304983</v>
      </c>
      <c r="AL229" s="70">
        <v>77045</v>
      </c>
      <c r="AM229" s="70">
        <v>227938</v>
      </c>
      <c r="AN229" s="70">
        <v>10151</v>
      </c>
      <c r="AO229" s="70">
        <v>23433</v>
      </c>
      <c r="AP229" s="70">
        <v>4473</v>
      </c>
      <c r="AQ229" s="70">
        <v>1305</v>
      </c>
      <c r="AR229" s="39">
        <f t="shared" si="611"/>
        <v>349987</v>
      </c>
      <c r="AS229" s="86">
        <f t="shared" si="612"/>
        <v>310489</v>
      </c>
      <c r="AT229" s="16">
        <v>81251</v>
      </c>
      <c r="AU229" s="16">
        <v>229238</v>
      </c>
      <c r="AV229" s="16">
        <v>9443</v>
      </c>
      <c r="AW229" s="16">
        <v>23640</v>
      </c>
      <c r="AX229" s="16">
        <v>4930</v>
      </c>
      <c r="AY229" s="16">
        <v>1485</v>
      </c>
      <c r="AZ229" s="79">
        <f t="shared" si="613"/>
        <v>329647</v>
      </c>
      <c r="BA229" s="80">
        <f t="shared" si="614"/>
        <v>291178</v>
      </c>
      <c r="BB229" s="70">
        <v>73734</v>
      </c>
      <c r="BC229" s="70">
        <v>217444</v>
      </c>
      <c r="BD229" s="70">
        <v>9010</v>
      </c>
      <c r="BE229" s="70">
        <v>24042</v>
      </c>
      <c r="BF229" s="70">
        <v>3953</v>
      </c>
      <c r="BG229" s="70">
        <v>1464</v>
      </c>
      <c r="BH229" s="39">
        <f t="shared" si="615"/>
        <v>329146</v>
      </c>
      <c r="BI229" s="86">
        <f t="shared" si="616"/>
        <v>291863</v>
      </c>
      <c r="BJ229" s="16">
        <v>76689</v>
      </c>
      <c r="BK229" s="16">
        <v>215174</v>
      </c>
      <c r="BL229" s="16">
        <v>8414</v>
      </c>
      <c r="BM229" s="16">
        <v>22830</v>
      </c>
      <c r="BN229" s="16">
        <v>4759</v>
      </c>
      <c r="BO229" s="16">
        <v>1280</v>
      </c>
      <c r="BP229" s="79">
        <f t="shared" si="617"/>
        <v>320538</v>
      </c>
      <c r="BQ229" s="80">
        <f t="shared" si="618"/>
        <v>283389</v>
      </c>
      <c r="BR229" s="70">
        <v>73822</v>
      </c>
      <c r="BS229" s="70">
        <v>209567</v>
      </c>
      <c r="BT229" s="70">
        <v>8148</v>
      </c>
      <c r="BU229" s="70">
        <v>23214</v>
      </c>
      <c r="BV229" s="70">
        <v>4653</v>
      </c>
      <c r="BW229" s="70">
        <v>1134</v>
      </c>
      <c r="BX229" s="39">
        <f t="shared" si="619"/>
        <v>343394</v>
      </c>
      <c r="BY229" s="86">
        <f t="shared" si="620"/>
        <v>303884</v>
      </c>
      <c r="BZ229" s="16">
        <v>75401</v>
      </c>
      <c r="CA229" s="16">
        <v>228483</v>
      </c>
      <c r="CB229" s="16">
        <v>8747</v>
      </c>
      <c r="CC229" s="16">
        <v>25546</v>
      </c>
      <c r="CD229" s="16">
        <v>4139</v>
      </c>
      <c r="CE229" s="16">
        <v>1078</v>
      </c>
      <c r="CF229" s="79">
        <f t="shared" si="621"/>
        <v>311646</v>
      </c>
      <c r="CG229" s="80">
        <f t="shared" si="622"/>
        <v>275616</v>
      </c>
      <c r="CH229" s="70">
        <v>72213</v>
      </c>
      <c r="CI229" s="70">
        <v>203403</v>
      </c>
      <c r="CJ229" s="70">
        <v>8143</v>
      </c>
      <c r="CK229" s="70">
        <v>21957</v>
      </c>
      <c r="CL229" s="70">
        <v>4467</v>
      </c>
      <c r="CM229" s="70">
        <v>1463</v>
      </c>
      <c r="CN229" s="39">
        <f t="shared" si="623"/>
        <v>345022</v>
      </c>
      <c r="CO229" s="86">
        <f t="shared" si="624"/>
        <v>306683</v>
      </c>
      <c r="CP229" s="16">
        <v>73326</v>
      </c>
      <c r="CQ229" s="16">
        <v>233357</v>
      </c>
      <c r="CR229" s="16">
        <v>9891</v>
      </c>
      <c r="CS229" s="16">
        <v>23590</v>
      </c>
      <c r="CT229" s="16">
        <v>3750</v>
      </c>
      <c r="CU229" s="16">
        <v>1108</v>
      </c>
      <c r="CV229" s="79">
        <f t="shared" si="625"/>
        <v>360845</v>
      </c>
      <c r="CW229" s="80">
        <f t="shared" si="626"/>
        <v>322117</v>
      </c>
      <c r="CX229" s="70">
        <v>78257</v>
      </c>
      <c r="CY229" s="70">
        <v>243860</v>
      </c>
      <c r="CZ229" s="70">
        <v>9137</v>
      </c>
      <c r="DA229" s="70">
        <v>24167</v>
      </c>
      <c r="DB229" s="70">
        <v>4193</v>
      </c>
      <c r="DC229" s="90">
        <v>1231</v>
      </c>
    </row>
    <row r="230" spans="1:107" x14ac:dyDescent="0.3">
      <c r="A230" s="156"/>
      <c r="B230" s="1">
        <v>2625</v>
      </c>
      <c r="C230" s="1" t="s">
        <v>165</v>
      </c>
      <c r="D230" s="35">
        <f t="shared" si="627"/>
        <v>3496173</v>
      </c>
      <c r="E230" s="35">
        <f t="shared" si="628"/>
        <v>2683810</v>
      </c>
      <c r="F230" s="35">
        <f t="shared" si="629"/>
        <v>642212</v>
      </c>
      <c r="G230" s="35">
        <f t="shared" si="630"/>
        <v>2041598</v>
      </c>
      <c r="H230" s="35">
        <f t="shared" si="631"/>
        <v>68883</v>
      </c>
      <c r="I230" s="35">
        <f t="shared" si="632"/>
        <v>696197</v>
      </c>
      <c r="J230" s="35">
        <f t="shared" si="633"/>
        <v>28559</v>
      </c>
      <c r="K230" s="35">
        <f t="shared" si="634"/>
        <v>18724</v>
      </c>
      <c r="L230" s="39">
        <f t="shared" si="635"/>
        <v>271639</v>
      </c>
      <c r="M230" s="86">
        <f t="shared" si="636"/>
        <v>211588</v>
      </c>
      <c r="N230" s="88">
        <v>49218</v>
      </c>
      <c r="O230" s="88">
        <v>162370</v>
      </c>
      <c r="P230" s="88">
        <v>5307</v>
      </c>
      <c r="Q230" s="88">
        <v>50497</v>
      </c>
      <c r="R230" s="88">
        <v>2634</v>
      </c>
      <c r="S230" s="88">
        <v>1613</v>
      </c>
      <c r="T230" s="79">
        <f t="shared" si="605"/>
        <v>273297</v>
      </c>
      <c r="U230" s="80">
        <f t="shared" si="606"/>
        <v>209014</v>
      </c>
      <c r="V230" s="70">
        <v>47405</v>
      </c>
      <c r="W230" s="70">
        <v>161609</v>
      </c>
      <c r="X230" s="70">
        <v>5486</v>
      </c>
      <c r="Y230" s="70">
        <v>54931</v>
      </c>
      <c r="Z230" s="70">
        <v>2390</v>
      </c>
      <c r="AA230" s="70">
        <v>1476</v>
      </c>
      <c r="AB230" s="39">
        <f t="shared" si="607"/>
        <v>313347</v>
      </c>
      <c r="AC230" s="86">
        <f t="shared" si="608"/>
        <v>239849</v>
      </c>
      <c r="AD230" s="88">
        <v>56724</v>
      </c>
      <c r="AE230" s="88">
        <v>183125</v>
      </c>
      <c r="AF230" s="88">
        <v>6678</v>
      </c>
      <c r="AG230" s="88">
        <v>62955</v>
      </c>
      <c r="AH230" s="88">
        <v>2291</v>
      </c>
      <c r="AI230" s="88">
        <v>1574</v>
      </c>
      <c r="AJ230" s="79">
        <f t="shared" si="609"/>
        <v>300963</v>
      </c>
      <c r="AK230" s="80">
        <f t="shared" si="610"/>
        <v>230453</v>
      </c>
      <c r="AL230" s="70">
        <v>55017</v>
      </c>
      <c r="AM230" s="70">
        <v>175436</v>
      </c>
      <c r="AN230" s="70">
        <v>6058</v>
      </c>
      <c r="AO230" s="70">
        <v>60496</v>
      </c>
      <c r="AP230" s="70">
        <v>2371</v>
      </c>
      <c r="AQ230" s="70">
        <v>1585</v>
      </c>
      <c r="AR230" s="39">
        <f t="shared" si="611"/>
        <v>293943</v>
      </c>
      <c r="AS230" s="86">
        <f t="shared" si="612"/>
        <v>224704</v>
      </c>
      <c r="AT230" s="16">
        <v>55416</v>
      </c>
      <c r="AU230" s="16">
        <v>169288</v>
      </c>
      <c r="AV230" s="16">
        <v>5545</v>
      </c>
      <c r="AW230" s="16">
        <v>59509</v>
      </c>
      <c r="AX230" s="16">
        <v>2666</v>
      </c>
      <c r="AY230" s="16">
        <v>1519</v>
      </c>
      <c r="AZ230" s="79">
        <f t="shared" si="613"/>
        <v>297592</v>
      </c>
      <c r="BA230" s="80">
        <f t="shared" si="614"/>
        <v>228083</v>
      </c>
      <c r="BB230" s="70">
        <v>54284</v>
      </c>
      <c r="BC230" s="70">
        <v>173799</v>
      </c>
      <c r="BD230" s="70">
        <v>5859</v>
      </c>
      <c r="BE230" s="70">
        <v>59784</v>
      </c>
      <c r="BF230" s="70">
        <v>2297</v>
      </c>
      <c r="BG230" s="70">
        <v>1569</v>
      </c>
      <c r="BH230" s="39">
        <f t="shared" si="615"/>
        <v>289040</v>
      </c>
      <c r="BI230" s="86">
        <f t="shared" si="616"/>
        <v>223552</v>
      </c>
      <c r="BJ230" s="16">
        <v>52992</v>
      </c>
      <c r="BK230" s="16">
        <v>170560</v>
      </c>
      <c r="BL230" s="16">
        <v>5838</v>
      </c>
      <c r="BM230" s="16">
        <v>55550</v>
      </c>
      <c r="BN230" s="16">
        <v>2520</v>
      </c>
      <c r="BO230" s="16">
        <v>1580</v>
      </c>
      <c r="BP230" s="79">
        <f t="shared" si="617"/>
        <v>287795</v>
      </c>
      <c r="BQ230" s="80">
        <f t="shared" si="618"/>
        <v>221375</v>
      </c>
      <c r="BR230" s="70">
        <v>52872</v>
      </c>
      <c r="BS230" s="70">
        <v>168503</v>
      </c>
      <c r="BT230" s="70">
        <v>5740</v>
      </c>
      <c r="BU230" s="70">
        <v>56743</v>
      </c>
      <c r="BV230" s="70">
        <v>2450</v>
      </c>
      <c r="BW230" s="70">
        <v>1487</v>
      </c>
      <c r="BX230" s="39">
        <f t="shared" si="619"/>
        <v>302719</v>
      </c>
      <c r="BY230" s="86">
        <f t="shared" si="620"/>
        <v>231576</v>
      </c>
      <c r="BZ230" s="16">
        <v>55256</v>
      </c>
      <c r="CA230" s="16">
        <v>176320</v>
      </c>
      <c r="CB230" s="16">
        <v>5584</v>
      </c>
      <c r="CC230" s="16">
        <v>61844</v>
      </c>
      <c r="CD230" s="16">
        <v>2138</v>
      </c>
      <c r="CE230" s="16">
        <v>1577</v>
      </c>
      <c r="CF230" s="79">
        <f t="shared" si="621"/>
        <v>265079</v>
      </c>
      <c r="CG230" s="80">
        <f t="shared" si="622"/>
        <v>202059</v>
      </c>
      <c r="CH230" s="70">
        <v>50171</v>
      </c>
      <c r="CI230" s="70">
        <v>151888</v>
      </c>
      <c r="CJ230" s="70">
        <v>4891</v>
      </c>
      <c r="CK230" s="70">
        <v>54285</v>
      </c>
      <c r="CL230" s="70">
        <v>2369</v>
      </c>
      <c r="CM230" s="70">
        <v>1475</v>
      </c>
      <c r="CN230" s="39">
        <f t="shared" si="623"/>
        <v>303759</v>
      </c>
      <c r="CO230" s="86">
        <f t="shared" si="624"/>
        <v>232289</v>
      </c>
      <c r="CP230" s="16">
        <v>56261</v>
      </c>
      <c r="CQ230" s="16">
        <v>176028</v>
      </c>
      <c r="CR230" s="16">
        <v>6186</v>
      </c>
      <c r="CS230" s="16">
        <v>61605</v>
      </c>
      <c r="CT230" s="16">
        <v>2104</v>
      </c>
      <c r="CU230" s="16">
        <v>1575</v>
      </c>
      <c r="CV230" s="79">
        <f t="shared" si="625"/>
        <v>297000</v>
      </c>
      <c r="CW230" s="80">
        <f t="shared" si="626"/>
        <v>229268</v>
      </c>
      <c r="CX230" s="70">
        <v>56596</v>
      </c>
      <c r="CY230" s="70">
        <v>172672</v>
      </c>
      <c r="CZ230" s="70">
        <v>5711</v>
      </c>
      <c r="DA230" s="70">
        <v>57998</v>
      </c>
      <c r="DB230" s="70">
        <v>2329</v>
      </c>
      <c r="DC230" s="90">
        <v>1694</v>
      </c>
    </row>
    <row r="231" spans="1:107" x14ac:dyDescent="0.3">
      <c r="A231" s="156"/>
      <c r="B231" s="1">
        <v>2626</v>
      </c>
      <c r="C231" s="1" t="s">
        <v>166</v>
      </c>
      <c r="D231" s="35">
        <f t="shared" si="627"/>
        <v>3072359</v>
      </c>
      <c r="E231" s="35">
        <f t="shared" si="628"/>
        <v>2391775</v>
      </c>
      <c r="F231" s="35">
        <f t="shared" si="629"/>
        <v>692238</v>
      </c>
      <c r="G231" s="35">
        <f t="shared" si="630"/>
        <v>1699537</v>
      </c>
      <c r="H231" s="35">
        <f t="shared" si="631"/>
        <v>98527</v>
      </c>
      <c r="I231" s="35">
        <f t="shared" si="632"/>
        <v>531398</v>
      </c>
      <c r="J231" s="35">
        <f t="shared" si="633"/>
        <v>22984</v>
      </c>
      <c r="K231" s="35">
        <f t="shared" si="634"/>
        <v>27675</v>
      </c>
      <c r="L231" s="39">
        <f t="shared" si="635"/>
        <v>224477</v>
      </c>
      <c r="M231" s="86">
        <f t="shared" si="636"/>
        <v>174951</v>
      </c>
      <c r="N231" s="88">
        <v>48371</v>
      </c>
      <c r="O231" s="88">
        <v>126580</v>
      </c>
      <c r="P231" s="88">
        <v>7071</v>
      </c>
      <c r="Q231" s="88">
        <v>38190</v>
      </c>
      <c r="R231" s="88">
        <v>1906</v>
      </c>
      <c r="S231" s="88">
        <v>2359</v>
      </c>
      <c r="T231" s="79">
        <f t="shared" si="605"/>
        <v>223728</v>
      </c>
      <c r="U231" s="80">
        <f t="shared" si="606"/>
        <v>173398</v>
      </c>
      <c r="V231" s="70">
        <v>47771</v>
      </c>
      <c r="W231" s="70">
        <v>125627</v>
      </c>
      <c r="X231" s="70">
        <v>7067</v>
      </c>
      <c r="Y231" s="70">
        <v>39399</v>
      </c>
      <c r="Z231" s="70">
        <v>1745</v>
      </c>
      <c r="AA231" s="70">
        <v>2119</v>
      </c>
      <c r="AB231" s="39">
        <f t="shared" si="607"/>
        <v>285680</v>
      </c>
      <c r="AC231" s="86">
        <f t="shared" si="608"/>
        <v>223470</v>
      </c>
      <c r="AD231" s="88">
        <v>66903</v>
      </c>
      <c r="AE231" s="88">
        <v>156567</v>
      </c>
      <c r="AF231" s="88">
        <v>10198</v>
      </c>
      <c r="AG231" s="88">
        <v>47634</v>
      </c>
      <c r="AH231" s="88">
        <v>1985</v>
      </c>
      <c r="AI231" s="88">
        <v>2393</v>
      </c>
      <c r="AJ231" s="79">
        <f t="shared" si="609"/>
        <v>266601</v>
      </c>
      <c r="AK231" s="80">
        <f t="shared" si="610"/>
        <v>208059</v>
      </c>
      <c r="AL231" s="70">
        <v>61835</v>
      </c>
      <c r="AM231" s="70">
        <v>146224</v>
      </c>
      <c r="AN231" s="70">
        <v>9045</v>
      </c>
      <c r="AO231" s="70">
        <v>45227</v>
      </c>
      <c r="AP231" s="70">
        <v>1905</v>
      </c>
      <c r="AQ231" s="70">
        <v>2365</v>
      </c>
      <c r="AR231" s="39">
        <f t="shared" si="611"/>
        <v>270560</v>
      </c>
      <c r="AS231" s="86">
        <f t="shared" si="612"/>
        <v>210087</v>
      </c>
      <c r="AT231" s="16">
        <v>62639</v>
      </c>
      <c r="AU231" s="16">
        <v>147448</v>
      </c>
      <c r="AV231" s="16">
        <v>9010</v>
      </c>
      <c r="AW231" s="16">
        <v>46944</v>
      </c>
      <c r="AX231" s="16">
        <v>2183</v>
      </c>
      <c r="AY231" s="16">
        <v>2336</v>
      </c>
      <c r="AZ231" s="79">
        <f t="shared" si="613"/>
        <v>261201</v>
      </c>
      <c r="BA231" s="80">
        <f t="shared" si="614"/>
        <v>202799</v>
      </c>
      <c r="BB231" s="70">
        <v>59995</v>
      </c>
      <c r="BC231" s="70">
        <v>142804</v>
      </c>
      <c r="BD231" s="70">
        <v>8569</v>
      </c>
      <c r="BE231" s="70">
        <v>45439</v>
      </c>
      <c r="BF231" s="70">
        <v>1909</v>
      </c>
      <c r="BG231" s="70">
        <v>2485</v>
      </c>
      <c r="BH231" s="39">
        <f t="shared" si="615"/>
        <v>244710</v>
      </c>
      <c r="BI231" s="86">
        <f t="shared" si="616"/>
        <v>188276</v>
      </c>
      <c r="BJ231" s="16">
        <v>55074</v>
      </c>
      <c r="BK231" s="16">
        <v>133202</v>
      </c>
      <c r="BL231" s="16">
        <v>7561</v>
      </c>
      <c r="BM231" s="16">
        <v>44208</v>
      </c>
      <c r="BN231" s="16">
        <v>2010</v>
      </c>
      <c r="BO231" s="16">
        <v>2655</v>
      </c>
      <c r="BP231" s="79">
        <f t="shared" si="617"/>
        <v>236343</v>
      </c>
      <c r="BQ231" s="80">
        <f t="shared" si="618"/>
        <v>182338</v>
      </c>
      <c r="BR231" s="70">
        <v>53290</v>
      </c>
      <c r="BS231" s="70">
        <v>129048</v>
      </c>
      <c r="BT231" s="70">
        <v>7024</v>
      </c>
      <c r="BU231" s="70">
        <v>42545</v>
      </c>
      <c r="BV231" s="70">
        <v>2092</v>
      </c>
      <c r="BW231" s="70">
        <v>2344</v>
      </c>
      <c r="BX231" s="39">
        <f t="shared" si="619"/>
        <v>275885</v>
      </c>
      <c r="BY231" s="86">
        <f t="shared" si="620"/>
        <v>215264</v>
      </c>
      <c r="BZ231" s="16">
        <v>62574</v>
      </c>
      <c r="CA231" s="16">
        <v>152690</v>
      </c>
      <c r="CB231" s="16">
        <v>8198</v>
      </c>
      <c r="CC231" s="16">
        <v>48458</v>
      </c>
      <c r="CD231" s="16">
        <v>1822</v>
      </c>
      <c r="CE231" s="16">
        <v>2143</v>
      </c>
      <c r="CF231" s="79">
        <f t="shared" si="621"/>
        <v>237770</v>
      </c>
      <c r="CG231" s="80">
        <f t="shared" si="622"/>
        <v>184784</v>
      </c>
      <c r="CH231" s="70">
        <v>54254</v>
      </c>
      <c r="CI231" s="70">
        <v>130530</v>
      </c>
      <c r="CJ231" s="70">
        <v>7394</v>
      </c>
      <c r="CK231" s="70">
        <v>41728</v>
      </c>
      <c r="CL231" s="70">
        <v>1845</v>
      </c>
      <c r="CM231" s="70">
        <v>2019</v>
      </c>
      <c r="CN231" s="39">
        <f t="shared" si="623"/>
        <v>279497</v>
      </c>
      <c r="CO231" s="86">
        <f t="shared" si="624"/>
        <v>219749</v>
      </c>
      <c r="CP231" s="16">
        <v>61892</v>
      </c>
      <c r="CQ231" s="16">
        <v>157857</v>
      </c>
      <c r="CR231" s="16">
        <v>9401</v>
      </c>
      <c r="CS231" s="16">
        <v>46213</v>
      </c>
      <c r="CT231" s="16">
        <v>1826</v>
      </c>
      <c r="CU231" s="16">
        <v>2308</v>
      </c>
      <c r="CV231" s="79">
        <f t="shared" si="625"/>
        <v>265907</v>
      </c>
      <c r="CW231" s="80">
        <f t="shared" si="626"/>
        <v>208600</v>
      </c>
      <c r="CX231" s="70">
        <v>57640</v>
      </c>
      <c r="CY231" s="70">
        <v>150960</v>
      </c>
      <c r="CZ231" s="70">
        <v>7989</v>
      </c>
      <c r="DA231" s="70">
        <v>45413</v>
      </c>
      <c r="DB231" s="70">
        <v>1756</v>
      </c>
      <c r="DC231" s="90">
        <v>2149</v>
      </c>
    </row>
    <row r="232" spans="1:107" x14ac:dyDescent="0.3">
      <c r="A232" s="156"/>
      <c r="B232" s="1">
        <v>2627</v>
      </c>
      <c r="C232" s="1" t="s">
        <v>167</v>
      </c>
      <c r="D232" s="35">
        <f t="shared" si="627"/>
        <v>6463691</v>
      </c>
      <c r="E232" s="35">
        <f t="shared" si="628"/>
        <v>5357379</v>
      </c>
      <c r="F232" s="35">
        <f t="shared" si="629"/>
        <v>1185224</v>
      </c>
      <c r="G232" s="35">
        <f t="shared" si="630"/>
        <v>4172155</v>
      </c>
      <c r="H232" s="35">
        <f t="shared" si="631"/>
        <v>163897</v>
      </c>
      <c r="I232" s="35">
        <f t="shared" si="632"/>
        <v>860920</v>
      </c>
      <c r="J232" s="35">
        <f t="shared" si="633"/>
        <v>59185</v>
      </c>
      <c r="K232" s="35">
        <f t="shared" si="634"/>
        <v>22310</v>
      </c>
      <c r="L232" s="39">
        <f t="shared" si="635"/>
        <v>503298</v>
      </c>
      <c r="M232" s="86">
        <f t="shared" si="636"/>
        <v>419483</v>
      </c>
      <c r="N232" s="88">
        <v>89252</v>
      </c>
      <c r="O232" s="88">
        <v>330231</v>
      </c>
      <c r="P232" s="88">
        <v>12358</v>
      </c>
      <c r="Q232" s="88">
        <v>64619</v>
      </c>
      <c r="R232" s="88">
        <v>5014</v>
      </c>
      <c r="S232" s="88">
        <v>1824</v>
      </c>
      <c r="T232" s="79">
        <f t="shared" si="605"/>
        <v>508677</v>
      </c>
      <c r="U232" s="80">
        <f t="shared" si="606"/>
        <v>423230</v>
      </c>
      <c r="V232" s="70">
        <v>89503</v>
      </c>
      <c r="W232" s="70">
        <v>333727</v>
      </c>
      <c r="X232" s="70">
        <v>12652</v>
      </c>
      <c r="Y232" s="70">
        <v>66005</v>
      </c>
      <c r="Z232" s="70">
        <v>4990</v>
      </c>
      <c r="AA232" s="70">
        <v>1800</v>
      </c>
      <c r="AB232" s="39">
        <f t="shared" si="607"/>
        <v>578243</v>
      </c>
      <c r="AC232" s="86">
        <f t="shared" si="608"/>
        <v>479457</v>
      </c>
      <c r="AD232" s="88">
        <v>105047</v>
      </c>
      <c r="AE232" s="88">
        <v>374410</v>
      </c>
      <c r="AF232" s="88">
        <v>15265</v>
      </c>
      <c r="AG232" s="88">
        <v>76490</v>
      </c>
      <c r="AH232" s="88">
        <v>4964</v>
      </c>
      <c r="AI232" s="88">
        <v>2067</v>
      </c>
      <c r="AJ232" s="79">
        <f t="shared" si="609"/>
        <v>551384</v>
      </c>
      <c r="AK232" s="80">
        <f t="shared" si="610"/>
        <v>456064</v>
      </c>
      <c r="AL232" s="70">
        <v>101993</v>
      </c>
      <c r="AM232" s="70">
        <v>354071</v>
      </c>
      <c r="AN232" s="70">
        <v>14499</v>
      </c>
      <c r="AO232" s="70">
        <v>73640</v>
      </c>
      <c r="AP232" s="70">
        <v>5208</v>
      </c>
      <c r="AQ232" s="70">
        <v>1973</v>
      </c>
      <c r="AR232" s="39">
        <f t="shared" si="611"/>
        <v>532246</v>
      </c>
      <c r="AS232" s="86">
        <f t="shared" si="612"/>
        <v>438011</v>
      </c>
      <c r="AT232" s="16">
        <v>99393</v>
      </c>
      <c r="AU232" s="16">
        <v>338618</v>
      </c>
      <c r="AV232" s="16">
        <v>13661</v>
      </c>
      <c r="AW232" s="16">
        <v>73573</v>
      </c>
      <c r="AX232" s="16">
        <v>5066</v>
      </c>
      <c r="AY232" s="16">
        <v>1935</v>
      </c>
      <c r="AZ232" s="79">
        <f t="shared" si="613"/>
        <v>545312</v>
      </c>
      <c r="BA232" s="80">
        <f t="shared" si="614"/>
        <v>451231</v>
      </c>
      <c r="BB232" s="70">
        <v>99986</v>
      </c>
      <c r="BC232" s="70">
        <v>351245</v>
      </c>
      <c r="BD232" s="70">
        <v>14434</v>
      </c>
      <c r="BE232" s="70">
        <v>73222</v>
      </c>
      <c r="BF232" s="70">
        <v>4565</v>
      </c>
      <c r="BG232" s="70">
        <v>1860</v>
      </c>
      <c r="BH232" s="39">
        <f t="shared" si="615"/>
        <v>532559</v>
      </c>
      <c r="BI232" s="86">
        <f t="shared" si="616"/>
        <v>442520</v>
      </c>
      <c r="BJ232" s="16">
        <v>98346</v>
      </c>
      <c r="BK232" s="16">
        <v>344174</v>
      </c>
      <c r="BL232" s="16">
        <v>14046</v>
      </c>
      <c r="BM232" s="16">
        <v>69444</v>
      </c>
      <c r="BN232" s="16">
        <v>4721</v>
      </c>
      <c r="BO232" s="16">
        <v>1828</v>
      </c>
      <c r="BP232" s="79">
        <f t="shared" si="617"/>
        <v>523004</v>
      </c>
      <c r="BQ232" s="80">
        <f t="shared" si="618"/>
        <v>433872</v>
      </c>
      <c r="BR232" s="70">
        <v>96125</v>
      </c>
      <c r="BS232" s="70">
        <v>337747</v>
      </c>
      <c r="BT232" s="70">
        <v>13305</v>
      </c>
      <c r="BU232" s="70">
        <v>69074</v>
      </c>
      <c r="BV232" s="70">
        <v>4906</v>
      </c>
      <c r="BW232" s="70">
        <v>1847</v>
      </c>
      <c r="BX232" s="39">
        <f t="shared" si="619"/>
        <v>561996</v>
      </c>
      <c r="BY232" s="86">
        <f t="shared" si="620"/>
        <v>466782</v>
      </c>
      <c r="BZ232" s="16">
        <v>103478</v>
      </c>
      <c r="CA232" s="16">
        <v>363304</v>
      </c>
      <c r="CB232" s="16">
        <v>12695</v>
      </c>
      <c r="CC232" s="16">
        <v>75751</v>
      </c>
      <c r="CD232" s="16">
        <v>4896</v>
      </c>
      <c r="CE232" s="16">
        <v>1872</v>
      </c>
      <c r="CF232" s="79">
        <f t="shared" si="621"/>
        <v>490705</v>
      </c>
      <c r="CG232" s="80">
        <f t="shared" si="622"/>
        <v>402705</v>
      </c>
      <c r="CH232" s="70">
        <v>93293</v>
      </c>
      <c r="CI232" s="70">
        <v>309412</v>
      </c>
      <c r="CJ232" s="70">
        <v>11920</v>
      </c>
      <c r="CK232" s="70">
        <v>69155</v>
      </c>
      <c r="CL232" s="70">
        <v>5235</v>
      </c>
      <c r="CM232" s="70">
        <v>1690</v>
      </c>
      <c r="CN232" s="39">
        <f t="shared" si="623"/>
        <v>568561</v>
      </c>
      <c r="CO232" s="86">
        <f t="shared" si="624"/>
        <v>471550</v>
      </c>
      <c r="CP232" s="16">
        <v>103288</v>
      </c>
      <c r="CQ232" s="16">
        <v>368262</v>
      </c>
      <c r="CR232" s="16">
        <v>15189</v>
      </c>
      <c r="CS232" s="16">
        <v>75180</v>
      </c>
      <c r="CT232" s="16">
        <v>4743</v>
      </c>
      <c r="CU232" s="16">
        <v>1899</v>
      </c>
      <c r="CV232" s="79">
        <f t="shared" si="625"/>
        <v>567706</v>
      </c>
      <c r="CW232" s="80">
        <f t="shared" si="626"/>
        <v>472474</v>
      </c>
      <c r="CX232" s="70">
        <v>105520</v>
      </c>
      <c r="CY232" s="70">
        <v>366954</v>
      </c>
      <c r="CZ232" s="70">
        <v>13873</v>
      </c>
      <c r="DA232" s="70">
        <v>74767</v>
      </c>
      <c r="DB232" s="70">
        <v>4877</v>
      </c>
      <c r="DC232" s="90">
        <v>1715</v>
      </c>
    </row>
    <row r="233" spans="1:107" x14ac:dyDescent="0.3">
      <c r="A233" s="156"/>
      <c r="B233" s="1">
        <v>2628</v>
      </c>
      <c r="C233" s="1" t="s">
        <v>168</v>
      </c>
      <c r="D233" s="35">
        <f t="shared" si="627"/>
        <v>2663137</v>
      </c>
      <c r="E233" s="35">
        <f t="shared" si="628"/>
        <v>2066065</v>
      </c>
      <c r="F233" s="35">
        <f t="shared" si="629"/>
        <v>535709</v>
      </c>
      <c r="G233" s="35">
        <f t="shared" si="630"/>
        <v>1530356</v>
      </c>
      <c r="H233" s="35">
        <f t="shared" si="631"/>
        <v>64707</v>
      </c>
      <c r="I233" s="35">
        <f t="shared" si="632"/>
        <v>496409</v>
      </c>
      <c r="J233" s="35">
        <f t="shared" si="633"/>
        <v>21216</v>
      </c>
      <c r="K233" s="35">
        <f t="shared" si="634"/>
        <v>14740</v>
      </c>
      <c r="L233" s="39">
        <f t="shared" si="635"/>
        <v>199716</v>
      </c>
      <c r="M233" s="86">
        <f t="shared" si="636"/>
        <v>154942</v>
      </c>
      <c r="N233" s="88">
        <v>38600</v>
      </c>
      <c r="O233" s="88">
        <v>116342</v>
      </c>
      <c r="P233" s="88">
        <v>5278</v>
      </c>
      <c r="Q233" s="88">
        <v>36284</v>
      </c>
      <c r="R233" s="88">
        <v>1848</v>
      </c>
      <c r="S233" s="88">
        <v>1364</v>
      </c>
      <c r="T233" s="79">
        <f t="shared" si="605"/>
        <v>202984</v>
      </c>
      <c r="U233" s="80">
        <f t="shared" si="606"/>
        <v>156841</v>
      </c>
      <c r="V233" s="70">
        <v>39346</v>
      </c>
      <c r="W233" s="70">
        <v>117495</v>
      </c>
      <c r="X233" s="70">
        <v>5034</v>
      </c>
      <c r="Y233" s="70">
        <v>38170</v>
      </c>
      <c r="Z233" s="70">
        <v>1645</v>
      </c>
      <c r="AA233" s="70">
        <v>1294</v>
      </c>
      <c r="AB233" s="39">
        <f t="shared" si="607"/>
        <v>244940</v>
      </c>
      <c r="AC233" s="86">
        <f t="shared" si="608"/>
        <v>190320</v>
      </c>
      <c r="AD233" s="88">
        <v>49561</v>
      </c>
      <c r="AE233" s="88">
        <v>140759</v>
      </c>
      <c r="AF233" s="88">
        <v>6151</v>
      </c>
      <c r="AG233" s="88">
        <v>45260</v>
      </c>
      <c r="AH233" s="88">
        <v>1705</v>
      </c>
      <c r="AI233" s="88">
        <v>1504</v>
      </c>
      <c r="AJ233" s="79">
        <f t="shared" si="609"/>
        <v>232527</v>
      </c>
      <c r="AK233" s="80">
        <f t="shared" si="610"/>
        <v>180721</v>
      </c>
      <c r="AL233" s="70">
        <v>48845</v>
      </c>
      <c r="AM233" s="70">
        <v>131876</v>
      </c>
      <c r="AN233" s="70">
        <v>5969</v>
      </c>
      <c r="AO233" s="70">
        <v>42519</v>
      </c>
      <c r="AP233" s="70">
        <v>1924</v>
      </c>
      <c r="AQ233" s="70">
        <v>1394</v>
      </c>
      <c r="AR233" s="39">
        <f t="shared" si="611"/>
        <v>230174</v>
      </c>
      <c r="AS233" s="86">
        <f t="shared" si="612"/>
        <v>178349</v>
      </c>
      <c r="AT233" s="16">
        <v>49273</v>
      </c>
      <c r="AU233" s="16">
        <v>129076</v>
      </c>
      <c r="AV233" s="16">
        <v>5822</v>
      </c>
      <c r="AW233" s="16">
        <v>42509</v>
      </c>
      <c r="AX233" s="16">
        <v>2024</v>
      </c>
      <c r="AY233" s="16">
        <v>1470</v>
      </c>
      <c r="AZ233" s="79">
        <f t="shared" si="613"/>
        <v>227601</v>
      </c>
      <c r="BA233" s="80">
        <f t="shared" si="614"/>
        <v>175998</v>
      </c>
      <c r="BB233" s="70">
        <v>46466</v>
      </c>
      <c r="BC233" s="70">
        <v>129532</v>
      </c>
      <c r="BD233" s="70">
        <v>5661</v>
      </c>
      <c r="BE233" s="70">
        <v>42747</v>
      </c>
      <c r="BF233" s="70">
        <v>1815</v>
      </c>
      <c r="BG233" s="70">
        <v>1380</v>
      </c>
      <c r="BH233" s="39">
        <f t="shared" si="615"/>
        <v>213417</v>
      </c>
      <c r="BI233" s="86">
        <f t="shared" si="616"/>
        <v>164948</v>
      </c>
      <c r="BJ233" s="16">
        <v>43067</v>
      </c>
      <c r="BK233" s="16">
        <v>121881</v>
      </c>
      <c r="BL233" s="16">
        <v>5324</v>
      </c>
      <c r="BM233" s="16">
        <v>39955</v>
      </c>
      <c r="BN233" s="16">
        <v>1803</v>
      </c>
      <c r="BO233" s="16">
        <v>1387</v>
      </c>
      <c r="BP233" s="79">
        <f t="shared" si="617"/>
        <v>206125</v>
      </c>
      <c r="BQ233" s="80">
        <f t="shared" si="618"/>
        <v>158258</v>
      </c>
      <c r="BR233" s="70">
        <v>39649</v>
      </c>
      <c r="BS233" s="70">
        <v>118609</v>
      </c>
      <c r="BT233" s="70">
        <v>4929</v>
      </c>
      <c r="BU233" s="70">
        <v>40146</v>
      </c>
      <c r="BV233" s="70">
        <v>1774</v>
      </c>
      <c r="BW233" s="70">
        <v>1018</v>
      </c>
      <c r="BX233" s="39">
        <f t="shared" si="619"/>
        <v>234577</v>
      </c>
      <c r="BY233" s="86">
        <f t="shared" si="620"/>
        <v>182973</v>
      </c>
      <c r="BZ233" s="16">
        <v>47304</v>
      </c>
      <c r="CA233" s="16">
        <v>135669</v>
      </c>
      <c r="CB233" s="16">
        <v>4904</v>
      </c>
      <c r="CC233" s="16">
        <v>44123</v>
      </c>
      <c r="CD233" s="16">
        <v>1660</v>
      </c>
      <c r="CE233" s="16">
        <v>917</v>
      </c>
      <c r="CF233" s="79">
        <f t="shared" si="621"/>
        <v>212929</v>
      </c>
      <c r="CG233" s="80">
        <f t="shared" si="622"/>
        <v>163059</v>
      </c>
      <c r="CH233" s="70">
        <v>43288</v>
      </c>
      <c r="CI233" s="70">
        <v>119771</v>
      </c>
      <c r="CJ233" s="70">
        <v>4593</v>
      </c>
      <c r="CK233" s="70">
        <v>42510</v>
      </c>
      <c r="CL233" s="70">
        <v>1779</v>
      </c>
      <c r="CM233" s="70">
        <v>988</v>
      </c>
      <c r="CN233" s="39">
        <f t="shared" si="623"/>
        <v>233914</v>
      </c>
      <c r="CO233" s="86">
        <f t="shared" si="624"/>
        <v>183512</v>
      </c>
      <c r="CP233" s="16">
        <v>45714</v>
      </c>
      <c r="CQ233" s="16">
        <v>137798</v>
      </c>
      <c r="CR233" s="16">
        <v>5626</v>
      </c>
      <c r="CS233" s="16">
        <v>42205</v>
      </c>
      <c r="CT233" s="16">
        <v>1598</v>
      </c>
      <c r="CU233" s="16">
        <v>973</v>
      </c>
      <c r="CV233" s="79">
        <f t="shared" si="625"/>
        <v>224233</v>
      </c>
      <c r="CW233" s="80">
        <f t="shared" si="626"/>
        <v>176144</v>
      </c>
      <c r="CX233" s="70">
        <v>44596</v>
      </c>
      <c r="CY233" s="70">
        <v>131548</v>
      </c>
      <c r="CZ233" s="70">
        <v>5416</v>
      </c>
      <c r="DA233" s="70">
        <v>39981</v>
      </c>
      <c r="DB233" s="70">
        <v>1641</v>
      </c>
      <c r="DC233" s="90">
        <v>1051</v>
      </c>
    </row>
    <row r="234" spans="1:107" x14ac:dyDescent="0.3">
      <c r="A234" s="156"/>
      <c r="B234" s="1">
        <v>2629</v>
      </c>
      <c r="C234" s="1" t="s">
        <v>169</v>
      </c>
      <c r="D234" s="35">
        <f t="shared" si="627"/>
        <v>2760992</v>
      </c>
      <c r="E234" s="35">
        <f t="shared" si="628"/>
        <v>2405317</v>
      </c>
      <c r="F234" s="35">
        <f t="shared" si="629"/>
        <v>624359</v>
      </c>
      <c r="G234" s="35">
        <f t="shared" si="630"/>
        <v>1780958</v>
      </c>
      <c r="H234" s="35">
        <f t="shared" si="631"/>
        <v>36553</v>
      </c>
      <c r="I234" s="35">
        <f t="shared" si="632"/>
        <v>255562</v>
      </c>
      <c r="J234" s="35">
        <f t="shared" si="633"/>
        <v>51863</v>
      </c>
      <c r="K234" s="35">
        <f t="shared" si="634"/>
        <v>11697</v>
      </c>
      <c r="L234" s="39">
        <f t="shared" si="635"/>
        <v>200030</v>
      </c>
      <c r="M234" s="86">
        <f t="shared" si="636"/>
        <v>173576</v>
      </c>
      <c r="N234" s="88">
        <v>43257</v>
      </c>
      <c r="O234" s="88">
        <v>130319</v>
      </c>
      <c r="P234" s="88">
        <v>2670</v>
      </c>
      <c r="Q234" s="88">
        <v>19013</v>
      </c>
      <c r="R234" s="88">
        <v>3841</v>
      </c>
      <c r="S234" s="88">
        <v>930</v>
      </c>
      <c r="T234" s="79">
        <f t="shared" si="605"/>
        <v>205417</v>
      </c>
      <c r="U234" s="80">
        <f t="shared" si="606"/>
        <v>177982</v>
      </c>
      <c r="V234" s="70">
        <v>42270</v>
      </c>
      <c r="W234" s="70">
        <v>135712</v>
      </c>
      <c r="X234" s="70">
        <v>2725</v>
      </c>
      <c r="Y234" s="70">
        <v>20121</v>
      </c>
      <c r="Z234" s="70">
        <v>3601</v>
      </c>
      <c r="AA234" s="70">
        <v>988</v>
      </c>
      <c r="AB234" s="39">
        <f t="shared" si="607"/>
        <v>246850</v>
      </c>
      <c r="AC234" s="86">
        <f t="shared" si="608"/>
        <v>214526</v>
      </c>
      <c r="AD234" s="88">
        <v>51448</v>
      </c>
      <c r="AE234" s="88">
        <v>163078</v>
      </c>
      <c r="AF234" s="88">
        <v>3603</v>
      </c>
      <c r="AG234" s="88">
        <v>23725</v>
      </c>
      <c r="AH234" s="88">
        <v>3854</v>
      </c>
      <c r="AI234" s="88">
        <v>1142</v>
      </c>
      <c r="AJ234" s="79">
        <f t="shared" si="609"/>
        <v>239944</v>
      </c>
      <c r="AK234" s="80">
        <f t="shared" si="610"/>
        <v>207827</v>
      </c>
      <c r="AL234" s="70">
        <v>54429</v>
      </c>
      <c r="AM234" s="70">
        <v>153398</v>
      </c>
      <c r="AN234" s="70">
        <v>3406</v>
      </c>
      <c r="AO234" s="70">
        <v>22921</v>
      </c>
      <c r="AP234" s="70">
        <v>4797</v>
      </c>
      <c r="AQ234" s="70">
        <v>993</v>
      </c>
      <c r="AR234" s="39">
        <f t="shared" si="611"/>
        <v>241307</v>
      </c>
      <c r="AS234" s="86">
        <f t="shared" si="612"/>
        <v>209484</v>
      </c>
      <c r="AT234" s="16">
        <v>56878</v>
      </c>
      <c r="AU234" s="16">
        <v>152606</v>
      </c>
      <c r="AV234" s="16">
        <v>3271</v>
      </c>
      <c r="AW234" s="16">
        <v>22625</v>
      </c>
      <c r="AX234" s="16">
        <v>4914</v>
      </c>
      <c r="AY234" s="16">
        <v>1013</v>
      </c>
      <c r="AZ234" s="79">
        <f t="shared" si="613"/>
        <v>240145</v>
      </c>
      <c r="BA234" s="80">
        <f t="shared" si="614"/>
        <v>207335</v>
      </c>
      <c r="BB234" s="70">
        <v>54934</v>
      </c>
      <c r="BC234" s="70">
        <v>152401</v>
      </c>
      <c r="BD234" s="70">
        <v>3423</v>
      </c>
      <c r="BE234" s="70">
        <v>23558</v>
      </c>
      <c r="BF234" s="70">
        <v>4754</v>
      </c>
      <c r="BG234" s="70">
        <v>1075</v>
      </c>
      <c r="BH234" s="39">
        <f t="shared" si="615"/>
        <v>215345</v>
      </c>
      <c r="BI234" s="86">
        <f t="shared" si="616"/>
        <v>187403</v>
      </c>
      <c r="BJ234" s="16">
        <v>49872</v>
      </c>
      <c r="BK234" s="16">
        <v>137531</v>
      </c>
      <c r="BL234" s="16">
        <v>2881</v>
      </c>
      <c r="BM234" s="16">
        <v>19866</v>
      </c>
      <c r="BN234" s="16">
        <v>4243</v>
      </c>
      <c r="BO234" s="16">
        <v>952</v>
      </c>
      <c r="BP234" s="79">
        <f t="shared" si="617"/>
        <v>221007</v>
      </c>
      <c r="BQ234" s="80">
        <f t="shared" si="618"/>
        <v>191971</v>
      </c>
      <c r="BR234" s="70">
        <v>50785</v>
      </c>
      <c r="BS234" s="70">
        <v>141186</v>
      </c>
      <c r="BT234" s="70">
        <v>2865</v>
      </c>
      <c r="BU234" s="70">
        <v>20035</v>
      </c>
      <c r="BV234" s="70">
        <v>5076</v>
      </c>
      <c r="BW234" s="70">
        <v>1060</v>
      </c>
      <c r="BX234" s="39">
        <f t="shared" si="619"/>
        <v>240007</v>
      </c>
      <c r="BY234" s="86">
        <f t="shared" si="620"/>
        <v>209970</v>
      </c>
      <c r="BZ234" s="16">
        <v>52412</v>
      </c>
      <c r="CA234" s="16">
        <v>157558</v>
      </c>
      <c r="CB234" s="16">
        <v>2916</v>
      </c>
      <c r="CC234" s="16">
        <v>22281</v>
      </c>
      <c r="CD234" s="16">
        <v>3884</v>
      </c>
      <c r="CE234" s="16">
        <v>956</v>
      </c>
      <c r="CF234" s="79">
        <f t="shared" si="621"/>
        <v>217039</v>
      </c>
      <c r="CG234" s="80">
        <f t="shared" si="622"/>
        <v>189104</v>
      </c>
      <c r="CH234" s="70">
        <v>50165</v>
      </c>
      <c r="CI234" s="70">
        <v>138939</v>
      </c>
      <c r="CJ234" s="70">
        <v>2464</v>
      </c>
      <c r="CK234" s="70">
        <v>20350</v>
      </c>
      <c r="CL234" s="70">
        <v>4374</v>
      </c>
      <c r="CM234" s="70">
        <v>747</v>
      </c>
      <c r="CN234" s="39">
        <f t="shared" si="623"/>
        <v>235784</v>
      </c>
      <c r="CO234" s="86">
        <f t="shared" si="624"/>
        <v>208248</v>
      </c>
      <c r="CP234" s="16">
        <v>51122</v>
      </c>
      <c r="CQ234" s="16">
        <v>157126</v>
      </c>
      <c r="CR234" s="16">
        <v>3233</v>
      </c>
      <c r="CS234" s="16">
        <v>19580</v>
      </c>
      <c r="CT234" s="16">
        <v>3737</v>
      </c>
      <c r="CU234" s="16">
        <v>986</v>
      </c>
      <c r="CV234" s="79">
        <f t="shared" si="625"/>
        <v>258117</v>
      </c>
      <c r="CW234" s="80">
        <f t="shared" si="626"/>
        <v>227891</v>
      </c>
      <c r="CX234" s="70">
        <v>66787</v>
      </c>
      <c r="CY234" s="70">
        <v>161104</v>
      </c>
      <c r="CZ234" s="70">
        <v>3096</v>
      </c>
      <c r="DA234" s="70">
        <v>21487</v>
      </c>
      <c r="DB234" s="70">
        <v>4788</v>
      </c>
      <c r="DC234" s="90">
        <v>855</v>
      </c>
    </row>
    <row r="235" spans="1:107" x14ac:dyDescent="0.3">
      <c r="A235" s="156"/>
      <c r="B235" s="1">
        <v>2630</v>
      </c>
      <c r="C235" s="1" t="s">
        <v>170</v>
      </c>
      <c r="D235" s="35">
        <f t="shared" si="627"/>
        <v>2703301</v>
      </c>
      <c r="E235" s="35">
        <f t="shared" si="628"/>
        <v>2348172</v>
      </c>
      <c r="F235" s="35">
        <f t="shared" si="629"/>
        <v>726636</v>
      </c>
      <c r="G235" s="35">
        <f t="shared" si="630"/>
        <v>1621536</v>
      </c>
      <c r="H235" s="35">
        <f t="shared" si="631"/>
        <v>49368</v>
      </c>
      <c r="I235" s="35">
        <f t="shared" si="632"/>
        <v>249309</v>
      </c>
      <c r="J235" s="35">
        <f t="shared" si="633"/>
        <v>47961</v>
      </c>
      <c r="K235" s="35">
        <f t="shared" si="634"/>
        <v>8491</v>
      </c>
      <c r="L235" s="39">
        <f t="shared" si="635"/>
        <v>199066</v>
      </c>
      <c r="M235" s="86">
        <f t="shared" si="636"/>
        <v>172185</v>
      </c>
      <c r="N235" s="88">
        <v>54557</v>
      </c>
      <c r="O235" s="88">
        <v>117628</v>
      </c>
      <c r="P235" s="88">
        <v>3723</v>
      </c>
      <c r="Q235" s="88">
        <v>18251</v>
      </c>
      <c r="R235" s="88">
        <v>4133</v>
      </c>
      <c r="S235" s="88">
        <v>774</v>
      </c>
      <c r="T235" s="79">
        <f t="shared" si="605"/>
        <v>206758</v>
      </c>
      <c r="U235" s="80">
        <f t="shared" si="606"/>
        <v>179539</v>
      </c>
      <c r="V235" s="70">
        <v>55229</v>
      </c>
      <c r="W235" s="70">
        <v>124310</v>
      </c>
      <c r="X235" s="70">
        <v>3777</v>
      </c>
      <c r="Y235" s="70">
        <v>18779</v>
      </c>
      <c r="Z235" s="70">
        <v>4022</v>
      </c>
      <c r="AA235" s="70">
        <v>641</v>
      </c>
      <c r="AB235" s="39">
        <f t="shared" si="607"/>
        <v>239577</v>
      </c>
      <c r="AC235" s="86">
        <f t="shared" si="608"/>
        <v>207403</v>
      </c>
      <c r="AD235" s="88">
        <v>65169</v>
      </c>
      <c r="AE235" s="88">
        <v>142234</v>
      </c>
      <c r="AF235" s="88">
        <v>4628</v>
      </c>
      <c r="AG235" s="88">
        <v>22157</v>
      </c>
      <c r="AH235" s="88">
        <v>4711</v>
      </c>
      <c r="AI235" s="88">
        <v>678</v>
      </c>
      <c r="AJ235" s="79">
        <f t="shared" si="609"/>
        <v>232647</v>
      </c>
      <c r="AK235" s="80">
        <f t="shared" si="610"/>
        <v>201265</v>
      </c>
      <c r="AL235" s="70">
        <v>63035</v>
      </c>
      <c r="AM235" s="70">
        <v>138230</v>
      </c>
      <c r="AN235" s="70">
        <v>4372</v>
      </c>
      <c r="AO235" s="70">
        <v>22022</v>
      </c>
      <c r="AP235" s="70">
        <v>4327</v>
      </c>
      <c r="AQ235" s="70">
        <v>661</v>
      </c>
      <c r="AR235" s="39">
        <f t="shared" si="611"/>
        <v>242261</v>
      </c>
      <c r="AS235" s="86">
        <f t="shared" si="612"/>
        <v>210702</v>
      </c>
      <c r="AT235" s="16">
        <v>65363</v>
      </c>
      <c r="AU235" s="16">
        <v>145339</v>
      </c>
      <c r="AV235" s="16">
        <v>4426</v>
      </c>
      <c r="AW235" s="16">
        <v>21940</v>
      </c>
      <c r="AX235" s="16">
        <v>4419</v>
      </c>
      <c r="AY235" s="16">
        <v>774</v>
      </c>
      <c r="AZ235" s="79">
        <f t="shared" si="613"/>
        <v>237689</v>
      </c>
      <c r="BA235" s="80">
        <f t="shared" si="614"/>
        <v>206525</v>
      </c>
      <c r="BB235" s="70">
        <v>63782</v>
      </c>
      <c r="BC235" s="70">
        <v>142743</v>
      </c>
      <c r="BD235" s="70">
        <v>4468</v>
      </c>
      <c r="BE235" s="70">
        <v>22103</v>
      </c>
      <c r="BF235" s="70">
        <v>3794</v>
      </c>
      <c r="BG235" s="70">
        <v>799</v>
      </c>
      <c r="BH235" s="39">
        <f t="shared" si="615"/>
        <v>220040</v>
      </c>
      <c r="BI235" s="86">
        <f t="shared" si="616"/>
        <v>191529</v>
      </c>
      <c r="BJ235" s="16">
        <v>59521</v>
      </c>
      <c r="BK235" s="16">
        <v>132008</v>
      </c>
      <c r="BL235" s="16">
        <v>4350</v>
      </c>
      <c r="BM235" s="16">
        <v>20116</v>
      </c>
      <c r="BN235" s="16">
        <v>3427</v>
      </c>
      <c r="BO235" s="16">
        <v>618</v>
      </c>
      <c r="BP235" s="79">
        <f t="shared" si="617"/>
        <v>219722</v>
      </c>
      <c r="BQ235" s="80">
        <f t="shared" si="618"/>
        <v>191221</v>
      </c>
      <c r="BR235" s="70">
        <v>57821</v>
      </c>
      <c r="BS235" s="70">
        <v>133400</v>
      </c>
      <c r="BT235" s="70">
        <v>4008</v>
      </c>
      <c r="BU235" s="70">
        <v>19904</v>
      </c>
      <c r="BV235" s="70">
        <v>3934</v>
      </c>
      <c r="BW235" s="70">
        <v>655</v>
      </c>
      <c r="BX235" s="39">
        <f t="shared" si="619"/>
        <v>232164</v>
      </c>
      <c r="BY235" s="86">
        <f t="shared" si="620"/>
        <v>202581</v>
      </c>
      <c r="BZ235" s="16">
        <v>61282</v>
      </c>
      <c r="CA235" s="16">
        <v>141299</v>
      </c>
      <c r="CB235" s="16">
        <v>3902</v>
      </c>
      <c r="CC235" s="16">
        <v>21423</v>
      </c>
      <c r="CD235" s="16">
        <v>3511</v>
      </c>
      <c r="CE235" s="16">
        <v>747</v>
      </c>
      <c r="CF235" s="79">
        <f t="shared" si="621"/>
        <v>239056</v>
      </c>
      <c r="CG235" s="80">
        <f t="shared" si="622"/>
        <v>208681</v>
      </c>
      <c r="CH235" s="70">
        <v>64999</v>
      </c>
      <c r="CI235" s="70">
        <v>143682</v>
      </c>
      <c r="CJ235" s="70">
        <v>3943</v>
      </c>
      <c r="CK235" s="70">
        <v>21207</v>
      </c>
      <c r="CL235" s="70">
        <v>4554</v>
      </c>
      <c r="CM235" s="70">
        <v>671</v>
      </c>
      <c r="CN235" s="39">
        <f t="shared" si="623"/>
        <v>213301</v>
      </c>
      <c r="CO235" s="86">
        <f t="shared" si="624"/>
        <v>183746</v>
      </c>
      <c r="CP235" s="16">
        <v>56998</v>
      </c>
      <c r="CQ235" s="16">
        <v>126748</v>
      </c>
      <c r="CR235" s="16">
        <v>3910</v>
      </c>
      <c r="CS235" s="16">
        <v>21353</v>
      </c>
      <c r="CT235" s="16">
        <v>3537</v>
      </c>
      <c r="CU235" s="16">
        <v>755</v>
      </c>
      <c r="CV235" s="79">
        <f t="shared" si="625"/>
        <v>221020</v>
      </c>
      <c r="CW235" s="80">
        <f t="shared" si="626"/>
        <v>192795</v>
      </c>
      <c r="CX235" s="70">
        <v>58880</v>
      </c>
      <c r="CY235" s="70">
        <v>133915</v>
      </c>
      <c r="CZ235" s="70">
        <v>3861</v>
      </c>
      <c r="DA235" s="70">
        <v>20054</v>
      </c>
      <c r="DB235" s="70">
        <v>3592</v>
      </c>
      <c r="DC235" s="90">
        <v>718</v>
      </c>
    </row>
    <row r="236" spans="1:107" x14ac:dyDescent="0.3">
      <c r="A236" s="156"/>
      <c r="B236" s="1">
        <v>2631</v>
      </c>
      <c r="C236" s="1" t="s">
        <v>171</v>
      </c>
      <c r="D236" s="35">
        <f t="shared" si="627"/>
        <v>6372702</v>
      </c>
      <c r="E236" s="35">
        <f t="shared" si="628"/>
        <v>5620806</v>
      </c>
      <c r="F236" s="35">
        <f t="shared" si="629"/>
        <v>2047097</v>
      </c>
      <c r="G236" s="35">
        <f t="shared" si="630"/>
        <v>3573709</v>
      </c>
      <c r="H236" s="35">
        <f t="shared" si="631"/>
        <v>122582</v>
      </c>
      <c r="I236" s="35">
        <f t="shared" si="632"/>
        <v>431375</v>
      </c>
      <c r="J236" s="35">
        <f t="shared" si="633"/>
        <v>177734</v>
      </c>
      <c r="K236" s="35">
        <f t="shared" si="634"/>
        <v>20205</v>
      </c>
      <c r="L236" s="39">
        <f t="shared" si="635"/>
        <v>489626</v>
      </c>
      <c r="M236" s="86">
        <f t="shared" si="636"/>
        <v>430252</v>
      </c>
      <c r="N236" s="88">
        <v>162749</v>
      </c>
      <c r="O236" s="88">
        <v>267503</v>
      </c>
      <c r="P236" s="88">
        <v>9321</v>
      </c>
      <c r="Q236" s="88">
        <v>33536</v>
      </c>
      <c r="R236" s="88">
        <v>15088</v>
      </c>
      <c r="S236" s="88">
        <v>1429</v>
      </c>
      <c r="T236" s="79">
        <f t="shared" si="605"/>
        <v>483195</v>
      </c>
      <c r="U236" s="80">
        <f t="shared" si="606"/>
        <v>425465</v>
      </c>
      <c r="V236" s="70">
        <v>151746</v>
      </c>
      <c r="W236" s="70">
        <v>273719</v>
      </c>
      <c r="X236" s="70">
        <v>9184</v>
      </c>
      <c r="Y236" s="70">
        <v>33022</v>
      </c>
      <c r="Z236" s="70">
        <v>14123</v>
      </c>
      <c r="AA236" s="70">
        <v>1401</v>
      </c>
      <c r="AB236" s="39">
        <f t="shared" si="607"/>
        <v>546785</v>
      </c>
      <c r="AC236" s="86">
        <f t="shared" si="608"/>
        <v>479692</v>
      </c>
      <c r="AD236" s="88">
        <v>172451</v>
      </c>
      <c r="AE236" s="88">
        <v>307241</v>
      </c>
      <c r="AF236" s="88">
        <v>11409</v>
      </c>
      <c r="AG236" s="88">
        <v>38678</v>
      </c>
      <c r="AH236" s="88">
        <v>15206</v>
      </c>
      <c r="AI236" s="88">
        <v>1800</v>
      </c>
      <c r="AJ236" s="79">
        <f t="shared" si="609"/>
        <v>528791</v>
      </c>
      <c r="AK236" s="80">
        <f t="shared" si="610"/>
        <v>463595</v>
      </c>
      <c r="AL236" s="70">
        <v>171794</v>
      </c>
      <c r="AM236" s="70">
        <v>291801</v>
      </c>
      <c r="AN236" s="70">
        <v>10800</v>
      </c>
      <c r="AO236" s="70">
        <v>37582</v>
      </c>
      <c r="AP236" s="70">
        <v>15182</v>
      </c>
      <c r="AQ236" s="70">
        <v>1632</v>
      </c>
      <c r="AR236" s="39">
        <f t="shared" si="611"/>
        <v>547075</v>
      </c>
      <c r="AS236" s="86">
        <f t="shared" si="612"/>
        <v>481785</v>
      </c>
      <c r="AT236" s="16">
        <v>175456</v>
      </c>
      <c r="AU236" s="16">
        <v>306329</v>
      </c>
      <c r="AV236" s="16">
        <v>10643</v>
      </c>
      <c r="AW236" s="16">
        <v>38055</v>
      </c>
      <c r="AX236" s="16">
        <v>15079</v>
      </c>
      <c r="AY236" s="16">
        <v>1513</v>
      </c>
      <c r="AZ236" s="79">
        <f t="shared" si="613"/>
        <v>518567</v>
      </c>
      <c r="BA236" s="80">
        <f t="shared" si="614"/>
        <v>456892</v>
      </c>
      <c r="BB236" s="70">
        <v>161337</v>
      </c>
      <c r="BC236" s="70">
        <v>295555</v>
      </c>
      <c r="BD236" s="70">
        <v>10448</v>
      </c>
      <c r="BE236" s="70">
        <v>36738</v>
      </c>
      <c r="BF236" s="70">
        <v>12822</v>
      </c>
      <c r="BG236" s="70">
        <v>1667</v>
      </c>
      <c r="BH236" s="39">
        <f t="shared" si="615"/>
        <v>507674</v>
      </c>
      <c r="BI236" s="86">
        <f t="shared" si="616"/>
        <v>446899</v>
      </c>
      <c r="BJ236" s="16">
        <v>162463</v>
      </c>
      <c r="BK236" s="16">
        <v>284436</v>
      </c>
      <c r="BL236" s="16">
        <v>11120</v>
      </c>
      <c r="BM236" s="16">
        <v>33665</v>
      </c>
      <c r="BN236" s="16">
        <v>14220</v>
      </c>
      <c r="BO236" s="16">
        <v>1770</v>
      </c>
      <c r="BP236" s="79">
        <f t="shared" si="617"/>
        <v>508819</v>
      </c>
      <c r="BQ236" s="80">
        <f t="shared" si="618"/>
        <v>449220</v>
      </c>
      <c r="BR236" s="70">
        <v>162502</v>
      </c>
      <c r="BS236" s="70">
        <v>286718</v>
      </c>
      <c r="BT236" s="70">
        <v>9413</v>
      </c>
      <c r="BU236" s="70">
        <v>33944</v>
      </c>
      <c r="BV236" s="70">
        <v>14542</v>
      </c>
      <c r="BW236" s="70">
        <v>1700</v>
      </c>
      <c r="BX236" s="39">
        <f t="shared" si="619"/>
        <v>519542</v>
      </c>
      <c r="BY236" s="86">
        <f t="shared" si="620"/>
        <v>457942</v>
      </c>
      <c r="BZ236" s="16">
        <v>165221</v>
      </c>
      <c r="CA236" s="16">
        <v>292721</v>
      </c>
      <c r="CB236" s="16">
        <v>9678</v>
      </c>
      <c r="CC236" s="16">
        <v>37070</v>
      </c>
      <c r="CD236" s="16">
        <v>13196</v>
      </c>
      <c r="CE236" s="16">
        <v>1656</v>
      </c>
      <c r="CF236" s="79">
        <f t="shared" si="621"/>
        <v>618134</v>
      </c>
      <c r="CG236" s="80">
        <f t="shared" si="622"/>
        <v>550749</v>
      </c>
      <c r="CH236" s="70">
        <v>206909</v>
      </c>
      <c r="CI236" s="70">
        <v>343840</v>
      </c>
      <c r="CJ236" s="70">
        <v>9894</v>
      </c>
      <c r="CK236" s="70">
        <v>36925</v>
      </c>
      <c r="CL236" s="70">
        <v>18776</v>
      </c>
      <c r="CM236" s="70">
        <v>1790</v>
      </c>
      <c r="CN236" s="39">
        <f t="shared" si="623"/>
        <v>504330</v>
      </c>
      <c r="CO236" s="86">
        <f t="shared" si="624"/>
        <v>443050</v>
      </c>
      <c r="CP236" s="16">
        <v>162369</v>
      </c>
      <c r="CQ236" s="16">
        <v>280681</v>
      </c>
      <c r="CR236" s="16">
        <v>10106</v>
      </c>
      <c r="CS236" s="16">
        <v>35952</v>
      </c>
      <c r="CT236" s="16">
        <v>13586</v>
      </c>
      <c r="CU236" s="16">
        <v>1636</v>
      </c>
      <c r="CV236" s="79">
        <f t="shared" si="625"/>
        <v>600164</v>
      </c>
      <c r="CW236" s="80">
        <f t="shared" si="626"/>
        <v>535265</v>
      </c>
      <c r="CX236" s="70">
        <v>192100</v>
      </c>
      <c r="CY236" s="70">
        <v>343165</v>
      </c>
      <c r="CZ236" s="70">
        <v>10566</v>
      </c>
      <c r="DA236" s="70">
        <v>36208</v>
      </c>
      <c r="DB236" s="70">
        <v>15914</v>
      </c>
      <c r="DC236" s="90">
        <v>2211</v>
      </c>
    </row>
    <row r="237" spans="1:107" x14ac:dyDescent="0.3">
      <c r="A237" s="156"/>
      <c r="B237" s="1">
        <v>2632</v>
      </c>
      <c r="C237" s="1" t="s">
        <v>172</v>
      </c>
      <c r="D237" s="35">
        <f t="shared" si="627"/>
        <v>2681794</v>
      </c>
      <c r="E237" s="35">
        <f t="shared" si="628"/>
        <v>2302348</v>
      </c>
      <c r="F237" s="35">
        <f t="shared" si="629"/>
        <v>529801</v>
      </c>
      <c r="G237" s="35">
        <f t="shared" si="630"/>
        <v>1772547</v>
      </c>
      <c r="H237" s="35">
        <f t="shared" si="631"/>
        <v>50652</v>
      </c>
      <c r="I237" s="35">
        <f t="shared" si="632"/>
        <v>169177</v>
      </c>
      <c r="J237" s="35">
        <f t="shared" si="633"/>
        <v>34519</v>
      </c>
      <c r="K237" s="35">
        <f t="shared" si="634"/>
        <v>125098</v>
      </c>
      <c r="L237" s="39">
        <f t="shared" si="635"/>
        <v>207653</v>
      </c>
      <c r="M237" s="86">
        <f t="shared" si="636"/>
        <v>177764</v>
      </c>
      <c r="N237" s="88">
        <v>39724</v>
      </c>
      <c r="O237" s="88">
        <v>138040</v>
      </c>
      <c r="P237" s="88">
        <v>3819</v>
      </c>
      <c r="Q237" s="88">
        <v>11961</v>
      </c>
      <c r="R237" s="88">
        <v>3045</v>
      </c>
      <c r="S237" s="88">
        <v>11064</v>
      </c>
      <c r="T237" s="79">
        <f t="shared" si="605"/>
        <v>221611</v>
      </c>
      <c r="U237" s="80">
        <f t="shared" si="606"/>
        <v>191434</v>
      </c>
      <c r="V237" s="70">
        <v>46373</v>
      </c>
      <c r="W237" s="70">
        <v>145061</v>
      </c>
      <c r="X237" s="70">
        <v>3717</v>
      </c>
      <c r="Y237" s="70">
        <v>12279</v>
      </c>
      <c r="Z237" s="70">
        <v>3510</v>
      </c>
      <c r="AA237" s="70">
        <v>10671</v>
      </c>
      <c r="AB237" s="39">
        <f t="shared" si="607"/>
        <v>233902</v>
      </c>
      <c r="AC237" s="86">
        <f t="shared" si="608"/>
        <v>200125</v>
      </c>
      <c r="AD237" s="88">
        <v>45177</v>
      </c>
      <c r="AE237" s="88">
        <v>154948</v>
      </c>
      <c r="AF237" s="88">
        <v>4573</v>
      </c>
      <c r="AG237" s="88">
        <v>14509</v>
      </c>
      <c r="AH237" s="88">
        <v>2822</v>
      </c>
      <c r="AI237" s="88">
        <v>11873</v>
      </c>
      <c r="AJ237" s="79">
        <f t="shared" si="609"/>
        <v>219105</v>
      </c>
      <c r="AK237" s="80">
        <f t="shared" si="610"/>
        <v>187276</v>
      </c>
      <c r="AL237" s="70">
        <v>42843</v>
      </c>
      <c r="AM237" s="70">
        <v>144433</v>
      </c>
      <c r="AN237" s="70">
        <v>4544</v>
      </c>
      <c r="AO237" s="70">
        <v>14392</v>
      </c>
      <c r="AP237" s="70">
        <v>2809</v>
      </c>
      <c r="AQ237" s="70">
        <v>10084</v>
      </c>
      <c r="AR237" s="39">
        <f t="shared" si="611"/>
        <v>220047</v>
      </c>
      <c r="AS237" s="86">
        <f t="shared" si="612"/>
        <v>188793</v>
      </c>
      <c r="AT237" s="16">
        <v>44230</v>
      </c>
      <c r="AU237" s="16">
        <v>144563</v>
      </c>
      <c r="AV237" s="16">
        <v>4400</v>
      </c>
      <c r="AW237" s="16">
        <v>14136</v>
      </c>
      <c r="AX237" s="16">
        <v>3049</v>
      </c>
      <c r="AY237" s="16">
        <v>9669</v>
      </c>
      <c r="AZ237" s="79">
        <f t="shared" si="613"/>
        <v>218836</v>
      </c>
      <c r="BA237" s="80">
        <f t="shared" si="614"/>
        <v>185415</v>
      </c>
      <c r="BB237" s="70">
        <v>38674</v>
      </c>
      <c r="BC237" s="70">
        <v>146741</v>
      </c>
      <c r="BD237" s="70">
        <v>4546</v>
      </c>
      <c r="BE237" s="70">
        <v>14416</v>
      </c>
      <c r="BF237" s="70">
        <v>2253</v>
      </c>
      <c r="BG237" s="70">
        <v>12206</v>
      </c>
      <c r="BH237" s="39">
        <f t="shared" si="615"/>
        <v>215693</v>
      </c>
      <c r="BI237" s="86">
        <f t="shared" si="616"/>
        <v>181576</v>
      </c>
      <c r="BJ237" s="16">
        <v>40623</v>
      </c>
      <c r="BK237" s="16">
        <v>140953</v>
      </c>
      <c r="BL237" s="16">
        <v>4570</v>
      </c>
      <c r="BM237" s="16">
        <v>13695</v>
      </c>
      <c r="BN237" s="16">
        <v>2485</v>
      </c>
      <c r="BO237" s="16">
        <v>13367</v>
      </c>
      <c r="BP237" s="79">
        <f t="shared" si="617"/>
        <v>216190</v>
      </c>
      <c r="BQ237" s="80">
        <f t="shared" si="618"/>
        <v>184998</v>
      </c>
      <c r="BR237" s="70">
        <v>45146</v>
      </c>
      <c r="BS237" s="70">
        <v>139852</v>
      </c>
      <c r="BT237" s="70">
        <v>3978</v>
      </c>
      <c r="BU237" s="70">
        <v>13741</v>
      </c>
      <c r="BV237" s="70">
        <v>2935</v>
      </c>
      <c r="BW237" s="70">
        <v>10538</v>
      </c>
      <c r="BX237" s="39">
        <f t="shared" si="619"/>
        <v>226642</v>
      </c>
      <c r="BY237" s="86">
        <f t="shared" si="620"/>
        <v>195233</v>
      </c>
      <c r="BZ237" s="16">
        <v>46251</v>
      </c>
      <c r="CA237" s="16">
        <v>148982</v>
      </c>
      <c r="CB237" s="16">
        <v>4004</v>
      </c>
      <c r="CC237" s="16">
        <v>15053</v>
      </c>
      <c r="CD237" s="16">
        <v>2393</v>
      </c>
      <c r="CE237" s="16">
        <v>9959</v>
      </c>
      <c r="CF237" s="79">
        <f t="shared" si="621"/>
        <v>215606</v>
      </c>
      <c r="CG237" s="80">
        <f t="shared" si="622"/>
        <v>186415</v>
      </c>
      <c r="CH237" s="70">
        <v>44213</v>
      </c>
      <c r="CI237" s="70">
        <v>142202</v>
      </c>
      <c r="CJ237" s="70">
        <v>3774</v>
      </c>
      <c r="CK237" s="70">
        <v>14106</v>
      </c>
      <c r="CL237" s="70">
        <v>3288</v>
      </c>
      <c r="CM237" s="70">
        <v>8023</v>
      </c>
      <c r="CN237" s="39">
        <f t="shared" si="623"/>
        <v>243646</v>
      </c>
      <c r="CO237" s="86">
        <f t="shared" si="624"/>
        <v>212005</v>
      </c>
      <c r="CP237" s="16">
        <v>47385</v>
      </c>
      <c r="CQ237" s="16">
        <v>164620</v>
      </c>
      <c r="CR237" s="16">
        <v>4519</v>
      </c>
      <c r="CS237" s="16">
        <v>15861</v>
      </c>
      <c r="CT237" s="16">
        <v>2695</v>
      </c>
      <c r="CU237" s="16">
        <v>8566</v>
      </c>
      <c r="CV237" s="79">
        <f t="shared" si="625"/>
        <v>242863</v>
      </c>
      <c r="CW237" s="80">
        <f t="shared" si="626"/>
        <v>211314</v>
      </c>
      <c r="CX237" s="70">
        <v>49162</v>
      </c>
      <c r="CY237" s="70">
        <v>162152</v>
      </c>
      <c r="CZ237" s="70">
        <v>4208</v>
      </c>
      <c r="DA237" s="70">
        <v>15028</v>
      </c>
      <c r="DB237" s="70">
        <v>3235</v>
      </c>
      <c r="DC237" s="90">
        <v>9078</v>
      </c>
    </row>
    <row r="238" spans="1:107" x14ac:dyDescent="0.3">
      <c r="A238" s="156"/>
      <c r="B238" s="1">
        <v>2633</v>
      </c>
      <c r="C238" s="1" t="s">
        <v>173</v>
      </c>
      <c r="D238" s="35">
        <f t="shared" si="627"/>
        <v>907799</v>
      </c>
      <c r="E238" s="35">
        <f t="shared" si="628"/>
        <v>702134</v>
      </c>
      <c r="F238" s="35">
        <f t="shared" si="629"/>
        <v>163814</v>
      </c>
      <c r="G238" s="35">
        <f t="shared" si="630"/>
        <v>538320</v>
      </c>
      <c r="H238" s="35">
        <f t="shared" si="631"/>
        <v>20036</v>
      </c>
      <c r="I238" s="35">
        <f t="shared" si="632"/>
        <v>171509</v>
      </c>
      <c r="J238" s="35">
        <f t="shared" si="633"/>
        <v>7028</v>
      </c>
      <c r="K238" s="35">
        <f t="shared" si="634"/>
        <v>7092</v>
      </c>
      <c r="L238" s="39">
        <f t="shared" si="635"/>
        <v>69625</v>
      </c>
      <c r="M238" s="86">
        <f t="shared" si="636"/>
        <v>54074</v>
      </c>
      <c r="N238" s="88">
        <v>12319</v>
      </c>
      <c r="O238" s="88">
        <v>41755</v>
      </c>
      <c r="P238" s="88">
        <v>1625</v>
      </c>
      <c r="Q238" s="88">
        <v>12680</v>
      </c>
      <c r="R238" s="88">
        <v>657</v>
      </c>
      <c r="S238" s="88">
        <v>589</v>
      </c>
      <c r="T238" s="79">
        <f t="shared" si="605"/>
        <v>69449</v>
      </c>
      <c r="U238" s="80">
        <f t="shared" si="606"/>
        <v>53835</v>
      </c>
      <c r="V238" s="70">
        <v>11984</v>
      </c>
      <c r="W238" s="70">
        <v>41851</v>
      </c>
      <c r="X238" s="70">
        <v>1610</v>
      </c>
      <c r="Y238" s="70">
        <v>12806</v>
      </c>
      <c r="Z238" s="70">
        <v>528</v>
      </c>
      <c r="AA238" s="70">
        <v>670</v>
      </c>
      <c r="AB238" s="39">
        <f t="shared" si="607"/>
        <v>84296</v>
      </c>
      <c r="AC238" s="86">
        <f t="shared" si="608"/>
        <v>66259</v>
      </c>
      <c r="AD238" s="88">
        <v>15380</v>
      </c>
      <c r="AE238" s="88">
        <v>50879</v>
      </c>
      <c r="AF238" s="88">
        <v>1858</v>
      </c>
      <c r="AG238" s="88">
        <v>14835</v>
      </c>
      <c r="AH238" s="88">
        <v>622</v>
      </c>
      <c r="AI238" s="88">
        <v>722</v>
      </c>
      <c r="AJ238" s="79">
        <f t="shared" si="609"/>
        <v>79547</v>
      </c>
      <c r="AK238" s="80">
        <f t="shared" si="610"/>
        <v>61998</v>
      </c>
      <c r="AL238" s="70">
        <v>14578</v>
      </c>
      <c r="AM238" s="70">
        <v>47420</v>
      </c>
      <c r="AN238" s="70">
        <v>1793</v>
      </c>
      <c r="AO238" s="70">
        <v>14519</v>
      </c>
      <c r="AP238" s="70">
        <v>624</v>
      </c>
      <c r="AQ238" s="70">
        <v>613</v>
      </c>
      <c r="AR238" s="39">
        <f t="shared" si="611"/>
        <v>78806</v>
      </c>
      <c r="AS238" s="86">
        <f t="shared" si="612"/>
        <v>61056</v>
      </c>
      <c r="AT238" s="16">
        <v>14712</v>
      </c>
      <c r="AU238" s="16">
        <v>46344</v>
      </c>
      <c r="AV238" s="16">
        <v>1789</v>
      </c>
      <c r="AW238" s="16">
        <v>14793</v>
      </c>
      <c r="AX238" s="16">
        <v>574</v>
      </c>
      <c r="AY238" s="16">
        <v>594</v>
      </c>
      <c r="AZ238" s="79">
        <f t="shared" si="613"/>
        <v>76682</v>
      </c>
      <c r="BA238" s="80">
        <f t="shared" si="614"/>
        <v>58996</v>
      </c>
      <c r="BB238" s="70">
        <v>13803</v>
      </c>
      <c r="BC238" s="70">
        <v>45193</v>
      </c>
      <c r="BD238" s="70">
        <v>1777</v>
      </c>
      <c r="BE238" s="70">
        <v>14855</v>
      </c>
      <c r="BF238" s="70">
        <v>493</v>
      </c>
      <c r="BG238" s="70">
        <v>561</v>
      </c>
      <c r="BH238" s="39">
        <f t="shared" si="615"/>
        <v>71871</v>
      </c>
      <c r="BI238" s="86">
        <f t="shared" si="616"/>
        <v>54868</v>
      </c>
      <c r="BJ238" s="16">
        <v>12922</v>
      </c>
      <c r="BK238" s="16">
        <v>41946</v>
      </c>
      <c r="BL238" s="16">
        <v>1761</v>
      </c>
      <c r="BM238" s="16">
        <v>14100</v>
      </c>
      <c r="BN238" s="16">
        <v>561</v>
      </c>
      <c r="BO238" s="16">
        <v>581</v>
      </c>
      <c r="BP238" s="79">
        <f t="shared" si="617"/>
        <v>69916</v>
      </c>
      <c r="BQ238" s="80">
        <f t="shared" si="618"/>
        <v>53324</v>
      </c>
      <c r="BR238" s="70">
        <v>12462</v>
      </c>
      <c r="BS238" s="70">
        <v>40862</v>
      </c>
      <c r="BT238" s="70">
        <v>1611</v>
      </c>
      <c r="BU238" s="70">
        <v>13929</v>
      </c>
      <c r="BV238" s="70">
        <v>560</v>
      </c>
      <c r="BW238" s="70">
        <v>492</v>
      </c>
      <c r="BX238" s="39">
        <f t="shared" si="619"/>
        <v>78840</v>
      </c>
      <c r="BY238" s="86">
        <f t="shared" si="620"/>
        <v>60750</v>
      </c>
      <c r="BZ238" s="16">
        <v>14315</v>
      </c>
      <c r="CA238" s="16">
        <v>46435</v>
      </c>
      <c r="CB238" s="16">
        <v>1741</v>
      </c>
      <c r="CC238" s="16">
        <v>15209</v>
      </c>
      <c r="CD238" s="16">
        <v>590</v>
      </c>
      <c r="CE238" s="16">
        <v>550</v>
      </c>
      <c r="CF238" s="79">
        <f t="shared" si="621"/>
        <v>70861</v>
      </c>
      <c r="CG238" s="80">
        <f t="shared" si="622"/>
        <v>54070</v>
      </c>
      <c r="CH238" s="70">
        <v>13104</v>
      </c>
      <c r="CI238" s="70">
        <v>40966</v>
      </c>
      <c r="CJ238" s="70">
        <v>1511</v>
      </c>
      <c r="CK238" s="70">
        <v>14110</v>
      </c>
      <c r="CL238" s="70">
        <v>688</v>
      </c>
      <c r="CM238" s="70">
        <v>482</v>
      </c>
      <c r="CN238" s="39">
        <f t="shared" si="623"/>
        <v>80297</v>
      </c>
      <c r="CO238" s="86">
        <f t="shared" si="624"/>
        <v>62530</v>
      </c>
      <c r="CP238" s="16">
        <v>14393</v>
      </c>
      <c r="CQ238" s="16">
        <v>48137</v>
      </c>
      <c r="CR238" s="16">
        <v>1606</v>
      </c>
      <c r="CS238" s="16">
        <v>14979</v>
      </c>
      <c r="CT238" s="16">
        <v>523</v>
      </c>
      <c r="CU238" s="16">
        <v>659</v>
      </c>
      <c r="CV238" s="79">
        <f t="shared" si="625"/>
        <v>77609</v>
      </c>
      <c r="CW238" s="80">
        <f t="shared" si="626"/>
        <v>60374</v>
      </c>
      <c r="CX238" s="70">
        <v>13842</v>
      </c>
      <c r="CY238" s="70">
        <v>46532</v>
      </c>
      <c r="CZ238" s="70">
        <v>1354</v>
      </c>
      <c r="DA238" s="70">
        <v>14694</v>
      </c>
      <c r="DB238" s="70">
        <v>608</v>
      </c>
      <c r="DC238" s="90">
        <v>579</v>
      </c>
    </row>
    <row r="239" spans="1:107" x14ac:dyDescent="0.3">
      <c r="A239" s="156"/>
      <c r="B239" s="1">
        <v>2634</v>
      </c>
      <c r="C239" s="1" t="s">
        <v>174</v>
      </c>
      <c r="D239" s="35">
        <f t="shared" si="627"/>
        <v>1341771</v>
      </c>
      <c r="E239" s="35">
        <f t="shared" si="628"/>
        <v>1001427</v>
      </c>
      <c r="F239" s="35">
        <f t="shared" si="629"/>
        <v>259906</v>
      </c>
      <c r="G239" s="35">
        <f t="shared" si="630"/>
        <v>741521</v>
      </c>
      <c r="H239" s="35">
        <f t="shared" si="631"/>
        <v>41670</v>
      </c>
      <c r="I239" s="35">
        <f t="shared" si="632"/>
        <v>278467</v>
      </c>
      <c r="J239" s="35">
        <f t="shared" si="633"/>
        <v>10086</v>
      </c>
      <c r="K239" s="35">
        <f t="shared" si="634"/>
        <v>10121</v>
      </c>
      <c r="L239" s="39">
        <f t="shared" si="635"/>
        <v>104218</v>
      </c>
      <c r="M239" s="86">
        <f t="shared" si="636"/>
        <v>77922</v>
      </c>
      <c r="N239" s="88">
        <v>19954</v>
      </c>
      <c r="O239" s="88">
        <v>57968</v>
      </c>
      <c r="P239" s="88">
        <v>3287</v>
      </c>
      <c r="Q239" s="88">
        <v>21305</v>
      </c>
      <c r="R239" s="88">
        <v>866</v>
      </c>
      <c r="S239" s="88">
        <v>838</v>
      </c>
      <c r="T239" s="79">
        <f t="shared" ref="T239:T302" si="637">SUM(V239:AA239)</f>
        <v>104003</v>
      </c>
      <c r="U239" s="80">
        <f t="shared" ref="U239:U302" si="638">SUM(V239:W239)</f>
        <v>78025</v>
      </c>
      <c r="V239" s="70">
        <v>19458</v>
      </c>
      <c r="W239" s="70">
        <v>58567</v>
      </c>
      <c r="X239" s="70">
        <v>3451</v>
      </c>
      <c r="Y239" s="70">
        <v>20882</v>
      </c>
      <c r="Z239" s="70">
        <v>800</v>
      </c>
      <c r="AA239" s="70">
        <v>845</v>
      </c>
      <c r="AB239" s="39">
        <f t="shared" ref="AB239:AB302" si="639">SUM(AD239:AI239)</f>
        <v>120157</v>
      </c>
      <c r="AC239" s="86">
        <f t="shared" ref="AC239:AC302" si="640">SUM(AD239:AE239)</f>
        <v>89885</v>
      </c>
      <c r="AD239" s="88">
        <v>22887</v>
      </c>
      <c r="AE239" s="88">
        <v>66998</v>
      </c>
      <c r="AF239" s="88">
        <v>4064</v>
      </c>
      <c r="AG239" s="88">
        <v>24434</v>
      </c>
      <c r="AH239" s="88">
        <v>764</v>
      </c>
      <c r="AI239" s="88">
        <v>1010</v>
      </c>
      <c r="AJ239" s="79">
        <f t="shared" ref="AJ239:AJ302" si="641">SUM(AL239:AQ239)</f>
        <v>116103</v>
      </c>
      <c r="AK239" s="80">
        <f t="shared" ref="AK239:AK302" si="642">SUM(AL239:AM239)</f>
        <v>86488</v>
      </c>
      <c r="AL239" s="70">
        <v>22625</v>
      </c>
      <c r="AM239" s="70">
        <v>63863</v>
      </c>
      <c r="AN239" s="70">
        <v>3906</v>
      </c>
      <c r="AO239" s="70">
        <v>23952</v>
      </c>
      <c r="AP239" s="70">
        <v>895</v>
      </c>
      <c r="AQ239" s="70">
        <v>862</v>
      </c>
      <c r="AR239" s="39">
        <f t="shared" ref="AR239:AR302" si="643">SUM(AT239:AY239)</f>
        <v>112204</v>
      </c>
      <c r="AS239" s="86">
        <f t="shared" ref="AS239:AS302" si="644">SUM(AT239:AU239)</f>
        <v>83280</v>
      </c>
      <c r="AT239" s="16">
        <v>21892</v>
      </c>
      <c r="AU239" s="16">
        <v>61388</v>
      </c>
      <c r="AV239" s="16">
        <v>3808</v>
      </c>
      <c r="AW239" s="16">
        <v>23409</v>
      </c>
      <c r="AX239" s="16">
        <v>923</v>
      </c>
      <c r="AY239" s="16">
        <v>784</v>
      </c>
      <c r="AZ239" s="79">
        <f t="shared" ref="AZ239:AZ302" si="645">SUM(BB239:BG239)</f>
        <v>112039</v>
      </c>
      <c r="BA239" s="80">
        <f t="shared" ref="BA239:BA302" si="646">SUM(BB239:BC239)</f>
        <v>83051</v>
      </c>
      <c r="BB239" s="70">
        <v>21711</v>
      </c>
      <c r="BC239" s="70">
        <v>61340</v>
      </c>
      <c r="BD239" s="70">
        <v>3580</v>
      </c>
      <c r="BE239" s="70">
        <v>23635</v>
      </c>
      <c r="BF239" s="70">
        <v>894</v>
      </c>
      <c r="BG239" s="70">
        <v>879</v>
      </c>
      <c r="BH239" s="39">
        <f t="shared" ref="BH239:BH302" si="647">SUM(BJ239:BO239)</f>
        <v>109583</v>
      </c>
      <c r="BI239" s="86">
        <f t="shared" ref="BI239:BI302" si="648">SUM(BJ239:BK239)</f>
        <v>81017</v>
      </c>
      <c r="BJ239" s="16">
        <v>21567</v>
      </c>
      <c r="BK239" s="16">
        <v>59450</v>
      </c>
      <c r="BL239" s="16">
        <v>3427</v>
      </c>
      <c r="BM239" s="16">
        <v>23407</v>
      </c>
      <c r="BN239" s="16">
        <v>889</v>
      </c>
      <c r="BO239" s="16">
        <v>843</v>
      </c>
      <c r="BP239" s="79">
        <f t="shared" ref="BP239:BP302" si="649">SUM(BR239:BW239)</f>
        <v>109333</v>
      </c>
      <c r="BQ239" s="80">
        <f t="shared" ref="BQ239:BQ302" si="650">SUM(BR239:BS239)</f>
        <v>80686</v>
      </c>
      <c r="BR239" s="70">
        <v>21559</v>
      </c>
      <c r="BS239" s="70">
        <v>59127</v>
      </c>
      <c r="BT239" s="70">
        <v>3297</v>
      </c>
      <c r="BU239" s="70">
        <v>23660</v>
      </c>
      <c r="BV239" s="70">
        <v>836</v>
      </c>
      <c r="BW239" s="70">
        <v>854</v>
      </c>
      <c r="BX239" s="39">
        <f t="shared" ref="BX239:BX302" si="651">SUM(BZ239:CE239)</f>
        <v>116955</v>
      </c>
      <c r="BY239" s="86">
        <f t="shared" ref="BY239:BY302" si="652">SUM(BZ239:CA239)</f>
        <v>87621</v>
      </c>
      <c r="BZ239" s="16">
        <v>23013</v>
      </c>
      <c r="CA239" s="16">
        <v>64608</v>
      </c>
      <c r="CB239" s="16">
        <v>3144</v>
      </c>
      <c r="CC239" s="16">
        <v>24624</v>
      </c>
      <c r="CD239" s="16">
        <v>780</v>
      </c>
      <c r="CE239" s="16">
        <v>786</v>
      </c>
      <c r="CF239" s="79">
        <f t="shared" ref="CF239:CF302" si="653">SUM(CH239:CM239)</f>
        <v>103858</v>
      </c>
      <c r="CG239" s="80">
        <f t="shared" ref="CG239:CG302" si="654">SUM(CH239:CI239)</f>
        <v>77553</v>
      </c>
      <c r="CH239" s="70">
        <v>20737</v>
      </c>
      <c r="CI239" s="70">
        <v>56816</v>
      </c>
      <c r="CJ239" s="70">
        <v>2881</v>
      </c>
      <c r="CK239" s="70">
        <v>21861</v>
      </c>
      <c r="CL239" s="70">
        <v>879</v>
      </c>
      <c r="CM239" s="70">
        <v>684</v>
      </c>
      <c r="CN239" s="39">
        <f t="shared" ref="CN239:CN302" si="655">SUM(CP239:CU239)</f>
        <v>118197</v>
      </c>
      <c r="CO239" s="86">
        <f t="shared" ref="CO239:CO302" si="656">SUM(CP239:CQ239)</f>
        <v>89268</v>
      </c>
      <c r="CP239" s="16">
        <v>22359</v>
      </c>
      <c r="CQ239" s="16">
        <v>66909</v>
      </c>
      <c r="CR239" s="16">
        <v>3484</v>
      </c>
      <c r="CS239" s="16">
        <v>23883</v>
      </c>
      <c r="CT239" s="16">
        <v>704</v>
      </c>
      <c r="CU239" s="16">
        <v>858</v>
      </c>
      <c r="CV239" s="79">
        <f t="shared" ref="CV239:CV302" si="657">SUM(CX239:DC239)</f>
        <v>115121</v>
      </c>
      <c r="CW239" s="80">
        <f t="shared" ref="CW239:CW302" si="658">SUM(CX239:CY239)</f>
        <v>86631</v>
      </c>
      <c r="CX239" s="70">
        <v>22144</v>
      </c>
      <c r="CY239" s="70">
        <v>64487</v>
      </c>
      <c r="CZ239" s="70">
        <v>3341</v>
      </c>
      <c r="DA239" s="70">
        <v>23415</v>
      </c>
      <c r="DB239" s="70">
        <v>856</v>
      </c>
      <c r="DC239" s="90">
        <v>878</v>
      </c>
    </row>
    <row r="240" spans="1:107" x14ac:dyDescent="0.3">
      <c r="A240" s="156"/>
      <c r="B240" s="1">
        <v>2635</v>
      </c>
      <c r="C240" s="1" t="s">
        <v>175</v>
      </c>
      <c r="D240" s="35">
        <f t="shared" ref="D240:D303" si="659">SUM(F240:K240)</f>
        <v>1389231</v>
      </c>
      <c r="E240" s="35">
        <f t="shared" ref="E240:E303" si="660">F240+G240</f>
        <v>1085461</v>
      </c>
      <c r="F240" s="35">
        <f t="shared" ref="F240:F303" si="661">N240+V240+AD240+AL240+BB240+AT240+BJ240+BR240+BZ240+CH240+CP240+CX240</f>
        <v>301196</v>
      </c>
      <c r="G240" s="35">
        <f t="shared" ref="G240:G303" si="662">O240+W240+AE240+AM240+BC240+AU240+BK240+BS240+CA240+CI240+CQ240+CY240</f>
        <v>784265</v>
      </c>
      <c r="H240" s="35">
        <f t="shared" ref="H240:H303" si="663">P240+X240+AF240+AN240+BD240+AV240+BL240+BT240+CB240+CJ240+CR240+CZ240</f>
        <v>59750</v>
      </c>
      <c r="I240" s="35">
        <f t="shared" ref="I240:I303" si="664">Q240+Y240+AG240+AO240+BE240+AW240+BM240+BU240+CC240+CK240+CS240+DA240</f>
        <v>224068</v>
      </c>
      <c r="J240" s="35">
        <f t="shared" ref="J240:J303" si="665">R240+Z240+AH240+AP240+BF240+AX240+BN240+BV240+CD240+CL240+CT240+DB240</f>
        <v>12699</v>
      </c>
      <c r="K240" s="35">
        <f t="shared" ref="K240:K303" si="666">S240+AA240+AI240+AQ240+BG240+AY240+BO240+BW240+CE240+CM240+CU240+DC240</f>
        <v>7253</v>
      </c>
      <c r="L240" s="39">
        <f t="shared" ref="L240:L303" si="667">SUM(N240:S240)</f>
        <v>108882</v>
      </c>
      <c r="M240" s="86">
        <f t="shared" ref="M240:M303" si="668">SUM(N240:O240)</f>
        <v>86083</v>
      </c>
      <c r="N240" s="88">
        <v>23989</v>
      </c>
      <c r="O240" s="88">
        <v>62094</v>
      </c>
      <c r="P240" s="88">
        <v>4319</v>
      </c>
      <c r="Q240" s="88">
        <v>16618</v>
      </c>
      <c r="R240" s="88">
        <v>1171</v>
      </c>
      <c r="S240" s="88">
        <v>691</v>
      </c>
      <c r="T240" s="79">
        <f t="shared" si="637"/>
        <v>109856</v>
      </c>
      <c r="U240" s="80">
        <f t="shared" si="638"/>
        <v>86060</v>
      </c>
      <c r="V240" s="70">
        <v>23718</v>
      </c>
      <c r="W240" s="70">
        <v>62342</v>
      </c>
      <c r="X240" s="70">
        <v>4867</v>
      </c>
      <c r="Y240" s="70">
        <v>17168</v>
      </c>
      <c r="Z240" s="70">
        <v>1150</v>
      </c>
      <c r="AA240" s="70">
        <v>611</v>
      </c>
      <c r="AB240" s="39">
        <f t="shared" si="639"/>
        <v>126006</v>
      </c>
      <c r="AC240" s="86">
        <f t="shared" si="640"/>
        <v>98947</v>
      </c>
      <c r="AD240" s="88">
        <v>28155</v>
      </c>
      <c r="AE240" s="88">
        <v>70792</v>
      </c>
      <c r="AF240" s="88">
        <v>5841</v>
      </c>
      <c r="AG240" s="88">
        <v>19570</v>
      </c>
      <c r="AH240" s="88">
        <v>1043</v>
      </c>
      <c r="AI240" s="88">
        <v>605</v>
      </c>
      <c r="AJ240" s="79">
        <f t="shared" si="641"/>
        <v>119317</v>
      </c>
      <c r="AK240" s="80">
        <f t="shared" si="642"/>
        <v>93370</v>
      </c>
      <c r="AL240" s="70">
        <v>26473</v>
      </c>
      <c r="AM240" s="70">
        <v>66897</v>
      </c>
      <c r="AN240" s="70">
        <v>5426</v>
      </c>
      <c r="AO240" s="70">
        <v>18894</v>
      </c>
      <c r="AP240" s="70">
        <v>1052</v>
      </c>
      <c r="AQ240" s="70">
        <v>575</v>
      </c>
      <c r="AR240" s="39">
        <f t="shared" si="643"/>
        <v>119133</v>
      </c>
      <c r="AS240" s="86">
        <f t="shared" si="644"/>
        <v>92522</v>
      </c>
      <c r="AT240" s="16">
        <v>26171</v>
      </c>
      <c r="AU240" s="16">
        <v>66351</v>
      </c>
      <c r="AV240" s="16">
        <v>5418</v>
      </c>
      <c r="AW240" s="16">
        <v>19478</v>
      </c>
      <c r="AX240" s="16">
        <v>1165</v>
      </c>
      <c r="AY240" s="16">
        <v>550</v>
      </c>
      <c r="AZ240" s="79">
        <f t="shared" si="645"/>
        <v>117379</v>
      </c>
      <c r="BA240" s="80">
        <f t="shared" si="646"/>
        <v>91478</v>
      </c>
      <c r="BB240" s="70">
        <v>25667</v>
      </c>
      <c r="BC240" s="70">
        <v>65811</v>
      </c>
      <c r="BD240" s="70">
        <v>5290</v>
      </c>
      <c r="BE240" s="70">
        <v>18975</v>
      </c>
      <c r="BF240" s="70">
        <v>956</v>
      </c>
      <c r="BG240" s="70">
        <v>680</v>
      </c>
      <c r="BH240" s="39">
        <f t="shared" si="647"/>
        <v>115381</v>
      </c>
      <c r="BI240" s="86">
        <f t="shared" si="648"/>
        <v>89944</v>
      </c>
      <c r="BJ240" s="16">
        <v>24568</v>
      </c>
      <c r="BK240" s="16">
        <v>65376</v>
      </c>
      <c r="BL240" s="16">
        <v>5112</v>
      </c>
      <c r="BM240" s="16">
        <v>18711</v>
      </c>
      <c r="BN240" s="16">
        <v>1041</v>
      </c>
      <c r="BO240" s="16">
        <v>573</v>
      </c>
      <c r="BP240" s="79">
        <f t="shared" si="649"/>
        <v>112782</v>
      </c>
      <c r="BQ240" s="80">
        <f t="shared" si="650"/>
        <v>87454</v>
      </c>
      <c r="BR240" s="70">
        <v>23717</v>
      </c>
      <c r="BS240" s="70">
        <v>63737</v>
      </c>
      <c r="BT240" s="70">
        <v>4709</v>
      </c>
      <c r="BU240" s="70">
        <v>19007</v>
      </c>
      <c r="BV240" s="70">
        <v>1022</v>
      </c>
      <c r="BW240" s="70">
        <v>590</v>
      </c>
      <c r="BX240" s="39">
        <f t="shared" si="651"/>
        <v>119486</v>
      </c>
      <c r="BY240" s="86">
        <f t="shared" si="652"/>
        <v>93185</v>
      </c>
      <c r="BZ240" s="16">
        <v>25337</v>
      </c>
      <c r="CA240" s="16">
        <v>67848</v>
      </c>
      <c r="CB240" s="16">
        <v>4785</v>
      </c>
      <c r="CC240" s="16">
        <v>19917</v>
      </c>
      <c r="CD240" s="16">
        <v>974</v>
      </c>
      <c r="CE240" s="16">
        <v>625</v>
      </c>
      <c r="CF240" s="79">
        <f t="shared" si="653"/>
        <v>106848</v>
      </c>
      <c r="CG240" s="80">
        <f t="shared" si="654"/>
        <v>83274</v>
      </c>
      <c r="CH240" s="70">
        <v>23607</v>
      </c>
      <c r="CI240" s="70">
        <v>59667</v>
      </c>
      <c r="CJ240" s="70">
        <v>4193</v>
      </c>
      <c r="CK240" s="70">
        <v>17791</v>
      </c>
      <c r="CL240" s="70">
        <v>1113</v>
      </c>
      <c r="CM240" s="70">
        <v>477</v>
      </c>
      <c r="CN240" s="39">
        <f t="shared" si="655"/>
        <v>119031</v>
      </c>
      <c r="CO240" s="86">
        <f t="shared" si="656"/>
        <v>93169</v>
      </c>
      <c r="CP240" s="16">
        <v>25372</v>
      </c>
      <c r="CQ240" s="16">
        <v>67797</v>
      </c>
      <c r="CR240" s="16">
        <v>5074</v>
      </c>
      <c r="CS240" s="16">
        <v>19178</v>
      </c>
      <c r="CT240" s="16">
        <v>965</v>
      </c>
      <c r="CU240" s="16">
        <v>645</v>
      </c>
      <c r="CV240" s="79">
        <f t="shared" si="657"/>
        <v>115130</v>
      </c>
      <c r="CW240" s="80">
        <f t="shared" si="658"/>
        <v>89975</v>
      </c>
      <c r="CX240" s="70">
        <v>24422</v>
      </c>
      <c r="CY240" s="70">
        <v>65553</v>
      </c>
      <c r="CZ240" s="70">
        <v>4716</v>
      </c>
      <c r="DA240" s="70">
        <v>18761</v>
      </c>
      <c r="DB240" s="70">
        <v>1047</v>
      </c>
      <c r="DC240" s="90">
        <v>631</v>
      </c>
    </row>
    <row r="241" spans="1:107" x14ac:dyDescent="0.3">
      <c r="A241" s="156"/>
      <c r="B241" s="1">
        <v>2636</v>
      </c>
      <c r="C241" s="1" t="s">
        <v>176</v>
      </c>
      <c r="D241" s="35">
        <f t="shared" si="659"/>
        <v>3113311</v>
      </c>
      <c r="E241" s="35">
        <f t="shared" si="660"/>
        <v>2479854</v>
      </c>
      <c r="F241" s="35">
        <f t="shared" si="661"/>
        <v>812753</v>
      </c>
      <c r="G241" s="35">
        <f t="shared" si="662"/>
        <v>1667101</v>
      </c>
      <c r="H241" s="35">
        <f t="shared" si="663"/>
        <v>99394</v>
      </c>
      <c r="I241" s="35">
        <f t="shared" si="664"/>
        <v>466489</v>
      </c>
      <c r="J241" s="35">
        <f t="shared" si="665"/>
        <v>47063</v>
      </c>
      <c r="K241" s="35">
        <f t="shared" si="666"/>
        <v>20511</v>
      </c>
      <c r="L241" s="39">
        <f t="shared" si="667"/>
        <v>238035</v>
      </c>
      <c r="M241" s="86">
        <f t="shared" si="668"/>
        <v>191449</v>
      </c>
      <c r="N241" s="88">
        <v>59510</v>
      </c>
      <c r="O241" s="88">
        <v>131939</v>
      </c>
      <c r="P241" s="88">
        <v>7156</v>
      </c>
      <c r="Q241" s="88">
        <v>33624</v>
      </c>
      <c r="R241" s="88">
        <v>4206</v>
      </c>
      <c r="S241" s="88">
        <v>1600</v>
      </c>
      <c r="T241" s="79">
        <f t="shared" si="637"/>
        <v>240098</v>
      </c>
      <c r="U241" s="80">
        <f t="shared" si="638"/>
        <v>192092</v>
      </c>
      <c r="V241" s="70">
        <v>60421</v>
      </c>
      <c r="W241" s="70">
        <v>131671</v>
      </c>
      <c r="X241" s="70">
        <v>7793</v>
      </c>
      <c r="Y241" s="70">
        <v>34647</v>
      </c>
      <c r="Z241" s="70">
        <v>4157</v>
      </c>
      <c r="AA241" s="70">
        <v>1409</v>
      </c>
      <c r="AB241" s="39">
        <f t="shared" si="639"/>
        <v>279704</v>
      </c>
      <c r="AC241" s="86">
        <f t="shared" si="640"/>
        <v>222607</v>
      </c>
      <c r="AD241" s="88">
        <v>75647</v>
      </c>
      <c r="AE241" s="88">
        <v>146960</v>
      </c>
      <c r="AF241" s="88">
        <v>9538</v>
      </c>
      <c r="AG241" s="88">
        <v>41590</v>
      </c>
      <c r="AH241" s="88">
        <v>4191</v>
      </c>
      <c r="AI241" s="88">
        <v>1778</v>
      </c>
      <c r="AJ241" s="79">
        <f t="shared" si="641"/>
        <v>260736</v>
      </c>
      <c r="AK241" s="80">
        <f t="shared" si="642"/>
        <v>207456</v>
      </c>
      <c r="AL241" s="70">
        <v>70490</v>
      </c>
      <c r="AM241" s="70">
        <v>136966</v>
      </c>
      <c r="AN241" s="70">
        <v>8832</v>
      </c>
      <c r="AO241" s="70">
        <v>38978</v>
      </c>
      <c r="AP241" s="70">
        <v>3771</v>
      </c>
      <c r="AQ241" s="70">
        <v>1699</v>
      </c>
      <c r="AR241" s="39">
        <f t="shared" si="643"/>
        <v>258296</v>
      </c>
      <c r="AS241" s="86">
        <f t="shared" si="644"/>
        <v>204619</v>
      </c>
      <c r="AT241" s="16">
        <v>68902</v>
      </c>
      <c r="AU241" s="16">
        <v>135717</v>
      </c>
      <c r="AV241" s="16">
        <v>8619</v>
      </c>
      <c r="AW241" s="16">
        <v>39719</v>
      </c>
      <c r="AX241" s="16">
        <v>3696</v>
      </c>
      <c r="AY241" s="16">
        <v>1643</v>
      </c>
      <c r="AZ241" s="79">
        <f t="shared" si="645"/>
        <v>259928</v>
      </c>
      <c r="BA241" s="80">
        <f t="shared" si="646"/>
        <v>206551</v>
      </c>
      <c r="BB241" s="70">
        <v>69565</v>
      </c>
      <c r="BC241" s="70">
        <v>136986</v>
      </c>
      <c r="BD241" s="70">
        <v>8574</v>
      </c>
      <c r="BE241" s="70">
        <v>39418</v>
      </c>
      <c r="BF241" s="70">
        <v>3524</v>
      </c>
      <c r="BG241" s="70">
        <v>1861</v>
      </c>
      <c r="BH241" s="39">
        <f t="shared" si="647"/>
        <v>249921</v>
      </c>
      <c r="BI241" s="86">
        <f t="shared" si="648"/>
        <v>196768</v>
      </c>
      <c r="BJ241" s="16">
        <v>64983</v>
      </c>
      <c r="BK241" s="16">
        <v>131785</v>
      </c>
      <c r="BL241" s="16">
        <v>8493</v>
      </c>
      <c r="BM241" s="16">
        <v>39256</v>
      </c>
      <c r="BN241" s="16">
        <v>3707</v>
      </c>
      <c r="BO241" s="16">
        <v>1697</v>
      </c>
      <c r="BP241" s="79">
        <f t="shared" si="649"/>
        <v>243234</v>
      </c>
      <c r="BQ241" s="80">
        <f t="shared" si="650"/>
        <v>191409</v>
      </c>
      <c r="BR241" s="70">
        <v>62137</v>
      </c>
      <c r="BS241" s="70">
        <v>129272</v>
      </c>
      <c r="BT241" s="70">
        <v>7394</v>
      </c>
      <c r="BU241" s="70">
        <v>38728</v>
      </c>
      <c r="BV241" s="70">
        <v>4041</v>
      </c>
      <c r="BW241" s="70">
        <v>1662</v>
      </c>
      <c r="BX241" s="39">
        <f t="shared" si="651"/>
        <v>270114</v>
      </c>
      <c r="BY241" s="86">
        <f t="shared" si="652"/>
        <v>214939</v>
      </c>
      <c r="BZ241" s="16">
        <v>69650</v>
      </c>
      <c r="CA241" s="16">
        <v>145289</v>
      </c>
      <c r="CB241" s="16">
        <v>8186</v>
      </c>
      <c r="CC241" s="16">
        <v>41678</v>
      </c>
      <c r="CD241" s="16">
        <v>3571</v>
      </c>
      <c r="CE241" s="16">
        <v>1740</v>
      </c>
      <c r="CF241" s="79">
        <f t="shared" si="653"/>
        <v>248850</v>
      </c>
      <c r="CG241" s="80">
        <f t="shared" si="654"/>
        <v>198546</v>
      </c>
      <c r="CH241" s="70">
        <v>65609</v>
      </c>
      <c r="CI241" s="70">
        <v>132937</v>
      </c>
      <c r="CJ241" s="70">
        <v>7301</v>
      </c>
      <c r="CK241" s="70">
        <v>37408</v>
      </c>
      <c r="CL241" s="70">
        <v>4038</v>
      </c>
      <c r="CM241" s="70">
        <v>1557</v>
      </c>
      <c r="CN241" s="39">
        <f t="shared" si="655"/>
        <v>274394</v>
      </c>
      <c r="CO241" s="86">
        <f t="shared" si="656"/>
        <v>219013</v>
      </c>
      <c r="CP241" s="16">
        <v>70963</v>
      </c>
      <c r="CQ241" s="16">
        <v>148050</v>
      </c>
      <c r="CR241" s="16">
        <v>8962</v>
      </c>
      <c r="CS241" s="16">
        <v>40849</v>
      </c>
      <c r="CT241" s="16">
        <v>3828</v>
      </c>
      <c r="CU241" s="16">
        <v>1742</v>
      </c>
      <c r="CV241" s="79">
        <f t="shared" si="657"/>
        <v>290001</v>
      </c>
      <c r="CW241" s="80">
        <f t="shared" si="658"/>
        <v>234405</v>
      </c>
      <c r="CX241" s="70">
        <v>74876</v>
      </c>
      <c r="CY241" s="70">
        <v>159529</v>
      </c>
      <c r="CZ241" s="70">
        <v>8546</v>
      </c>
      <c r="DA241" s="70">
        <v>40594</v>
      </c>
      <c r="DB241" s="70">
        <v>4333</v>
      </c>
      <c r="DC241" s="90">
        <v>2123</v>
      </c>
    </row>
    <row r="242" spans="1:107" x14ac:dyDescent="0.3">
      <c r="A242" s="156"/>
      <c r="B242" s="1">
        <v>2637</v>
      </c>
      <c r="C242" s="1" t="s">
        <v>177</v>
      </c>
      <c r="D242" s="35">
        <f t="shared" si="659"/>
        <v>3340834</v>
      </c>
      <c r="E242" s="35">
        <f t="shared" si="660"/>
        <v>2367965</v>
      </c>
      <c r="F242" s="35">
        <f t="shared" si="661"/>
        <v>821341</v>
      </c>
      <c r="G242" s="35">
        <f t="shared" si="662"/>
        <v>1546624</v>
      </c>
      <c r="H242" s="35">
        <f t="shared" si="663"/>
        <v>94551</v>
      </c>
      <c r="I242" s="35">
        <f t="shared" si="664"/>
        <v>792216</v>
      </c>
      <c r="J242" s="35">
        <f t="shared" si="665"/>
        <v>59264</v>
      </c>
      <c r="K242" s="35">
        <f t="shared" si="666"/>
        <v>26838</v>
      </c>
      <c r="L242" s="39">
        <f t="shared" si="667"/>
        <v>257919</v>
      </c>
      <c r="M242" s="86">
        <f t="shared" si="668"/>
        <v>182633</v>
      </c>
      <c r="N242" s="88">
        <v>64090</v>
      </c>
      <c r="O242" s="88">
        <v>118543</v>
      </c>
      <c r="P242" s="88">
        <v>7364</v>
      </c>
      <c r="Q242" s="88">
        <v>60442</v>
      </c>
      <c r="R242" s="88">
        <v>5220</v>
      </c>
      <c r="S242" s="88">
        <v>2260</v>
      </c>
      <c r="T242" s="79">
        <f t="shared" si="637"/>
        <v>262574</v>
      </c>
      <c r="U242" s="80">
        <f t="shared" si="638"/>
        <v>185853</v>
      </c>
      <c r="V242" s="70">
        <v>62617</v>
      </c>
      <c r="W242" s="70">
        <v>123236</v>
      </c>
      <c r="X242" s="70">
        <v>7597</v>
      </c>
      <c r="Y242" s="70">
        <v>62038</v>
      </c>
      <c r="Z242" s="70">
        <v>5086</v>
      </c>
      <c r="AA242" s="70">
        <v>2000</v>
      </c>
      <c r="AB242" s="39">
        <f t="shared" si="639"/>
        <v>305337</v>
      </c>
      <c r="AC242" s="86">
        <f t="shared" si="640"/>
        <v>216605</v>
      </c>
      <c r="AD242" s="88">
        <v>74186</v>
      </c>
      <c r="AE242" s="88">
        <v>142419</v>
      </c>
      <c r="AF242" s="88">
        <v>8899</v>
      </c>
      <c r="AG242" s="88">
        <v>72026</v>
      </c>
      <c r="AH242" s="88">
        <v>5330</v>
      </c>
      <c r="AI242" s="88">
        <v>2477</v>
      </c>
      <c r="AJ242" s="79">
        <f t="shared" si="641"/>
        <v>288571</v>
      </c>
      <c r="AK242" s="80">
        <f t="shared" si="642"/>
        <v>204225</v>
      </c>
      <c r="AL242" s="70">
        <v>72049</v>
      </c>
      <c r="AM242" s="70">
        <v>132176</v>
      </c>
      <c r="AN242" s="70">
        <v>8500</v>
      </c>
      <c r="AO242" s="70">
        <v>68774</v>
      </c>
      <c r="AP242" s="70">
        <v>4946</v>
      </c>
      <c r="AQ242" s="70">
        <v>2126</v>
      </c>
      <c r="AR242" s="39">
        <f t="shared" si="643"/>
        <v>288505</v>
      </c>
      <c r="AS242" s="86">
        <f t="shared" si="644"/>
        <v>202901</v>
      </c>
      <c r="AT242" s="16">
        <v>71283</v>
      </c>
      <c r="AU242" s="16">
        <v>131618</v>
      </c>
      <c r="AV242" s="16">
        <v>8452</v>
      </c>
      <c r="AW242" s="16">
        <v>69675</v>
      </c>
      <c r="AX242" s="16">
        <v>5257</v>
      </c>
      <c r="AY242" s="16">
        <v>2220</v>
      </c>
      <c r="AZ242" s="79">
        <f t="shared" si="645"/>
        <v>274947</v>
      </c>
      <c r="BA242" s="80">
        <f t="shared" si="646"/>
        <v>193932</v>
      </c>
      <c r="BB242" s="70">
        <v>66120</v>
      </c>
      <c r="BC242" s="70">
        <v>127812</v>
      </c>
      <c r="BD242" s="70">
        <v>8607</v>
      </c>
      <c r="BE242" s="70">
        <v>65993</v>
      </c>
      <c r="BF242" s="70">
        <v>4128</v>
      </c>
      <c r="BG242" s="70">
        <v>2287</v>
      </c>
      <c r="BH242" s="39">
        <f t="shared" si="647"/>
        <v>265567</v>
      </c>
      <c r="BI242" s="86">
        <f t="shared" si="648"/>
        <v>187861</v>
      </c>
      <c r="BJ242" s="16">
        <v>65192</v>
      </c>
      <c r="BK242" s="16">
        <v>122669</v>
      </c>
      <c r="BL242" s="16">
        <v>8081</v>
      </c>
      <c r="BM242" s="16">
        <v>62655</v>
      </c>
      <c r="BN242" s="16">
        <v>4639</v>
      </c>
      <c r="BO242" s="16">
        <v>2331</v>
      </c>
      <c r="BP242" s="79">
        <f t="shared" si="649"/>
        <v>257235</v>
      </c>
      <c r="BQ242" s="80">
        <f t="shared" si="650"/>
        <v>181175</v>
      </c>
      <c r="BR242" s="70">
        <v>63219</v>
      </c>
      <c r="BS242" s="70">
        <v>117956</v>
      </c>
      <c r="BT242" s="70">
        <v>7338</v>
      </c>
      <c r="BU242" s="70">
        <v>61663</v>
      </c>
      <c r="BV242" s="70">
        <v>4950</v>
      </c>
      <c r="BW242" s="70">
        <v>2109</v>
      </c>
      <c r="BX242" s="39">
        <f t="shared" si="651"/>
        <v>283828</v>
      </c>
      <c r="BY242" s="86">
        <f t="shared" si="652"/>
        <v>200858</v>
      </c>
      <c r="BZ242" s="16">
        <v>66801</v>
      </c>
      <c r="CA242" s="16">
        <v>134057</v>
      </c>
      <c r="CB242" s="16">
        <v>7493</v>
      </c>
      <c r="CC242" s="16">
        <v>68813</v>
      </c>
      <c r="CD242" s="16">
        <v>4423</v>
      </c>
      <c r="CE242" s="16">
        <v>2241</v>
      </c>
      <c r="CF242" s="79">
        <f t="shared" si="653"/>
        <v>274625</v>
      </c>
      <c r="CG242" s="80">
        <f t="shared" si="654"/>
        <v>193437</v>
      </c>
      <c r="CH242" s="70">
        <v>71607</v>
      </c>
      <c r="CI242" s="70">
        <v>121830</v>
      </c>
      <c r="CJ242" s="70">
        <v>6809</v>
      </c>
      <c r="CK242" s="70">
        <v>66979</v>
      </c>
      <c r="CL242" s="70">
        <v>5349</v>
      </c>
      <c r="CM242" s="70">
        <v>2051</v>
      </c>
      <c r="CN242" s="39">
        <f t="shared" si="655"/>
        <v>290767</v>
      </c>
      <c r="CO242" s="86">
        <f t="shared" si="656"/>
        <v>208748</v>
      </c>
      <c r="CP242" s="16">
        <v>71524</v>
      </c>
      <c r="CQ242" s="16">
        <v>137224</v>
      </c>
      <c r="CR242" s="16">
        <v>7878</v>
      </c>
      <c r="CS242" s="16">
        <v>67026</v>
      </c>
      <c r="CT242" s="16">
        <v>4734</v>
      </c>
      <c r="CU242" s="16">
        <v>2381</v>
      </c>
      <c r="CV242" s="79">
        <f t="shared" si="657"/>
        <v>290959</v>
      </c>
      <c r="CW242" s="80">
        <f t="shared" si="658"/>
        <v>209737</v>
      </c>
      <c r="CX242" s="70">
        <v>72653</v>
      </c>
      <c r="CY242" s="70">
        <v>137084</v>
      </c>
      <c r="CZ242" s="70">
        <v>7533</v>
      </c>
      <c r="DA242" s="70">
        <v>66132</v>
      </c>
      <c r="DB242" s="70">
        <v>5202</v>
      </c>
      <c r="DC242" s="90">
        <v>2355</v>
      </c>
    </row>
    <row r="243" spans="1:107" x14ac:dyDescent="0.3">
      <c r="A243" s="156"/>
      <c r="B243" s="1">
        <v>2638</v>
      </c>
      <c r="C243" s="1" t="s">
        <v>178</v>
      </c>
      <c r="D243" s="35">
        <f t="shared" si="659"/>
        <v>1295675</v>
      </c>
      <c r="E243" s="35">
        <f t="shared" si="660"/>
        <v>1032769</v>
      </c>
      <c r="F243" s="35">
        <f t="shared" si="661"/>
        <v>281830</v>
      </c>
      <c r="G243" s="35">
        <f t="shared" si="662"/>
        <v>750939</v>
      </c>
      <c r="H243" s="35">
        <f t="shared" si="663"/>
        <v>39873</v>
      </c>
      <c r="I243" s="35">
        <f t="shared" si="664"/>
        <v>208619</v>
      </c>
      <c r="J243" s="35">
        <f t="shared" si="665"/>
        <v>7543</v>
      </c>
      <c r="K243" s="35">
        <f t="shared" si="666"/>
        <v>6871</v>
      </c>
      <c r="L243" s="39">
        <f t="shared" si="667"/>
        <v>91869</v>
      </c>
      <c r="M243" s="86">
        <f t="shared" si="668"/>
        <v>72468</v>
      </c>
      <c r="N243" s="88">
        <v>17860</v>
      </c>
      <c r="O243" s="88">
        <v>54608</v>
      </c>
      <c r="P243" s="88">
        <v>2680</v>
      </c>
      <c r="Q243" s="88">
        <v>15595</v>
      </c>
      <c r="R243" s="88">
        <v>699</v>
      </c>
      <c r="S243" s="88">
        <v>427</v>
      </c>
      <c r="T243" s="79">
        <f t="shared" si="637"/>
        <v>92811</v>
      </c>
      <c r="U243" s="80">
        <f t="shared" si="638"/>
        <v>73461</v>
      </c>
      <c r="V243" s="70">
        <v>18236</v>
      </c>
      <c r="W243" s="70">
        <v>55225</v>
      </c>
      <c r="X243" s="70">
        <v>2838</v>
      </c>
      <c r="Y243" s="70">
        <v>15464</v>
      </c>
      <c r="Z243" s="70">
        <v>608</v>
      </c>
      <c r="AA243" s="70">
        <v>440</v>
      </c>
      <c r="AB243" s="39">
        <f t="shared" si="639"/>
        <v>118954</v>
      </c>
      <c r="AC243" s="86">
        <f t="shared" si="640"/>
        <v>95974</v>
      </c>
      <c r="AD243" s="88">
        <v>28201</v>
      </c>
      <c r="AE243" s="88">
        <v>67773</v>
      </c>
      <c r="AF243" s="88">
        <v>3871</v>
      </c>
      <c r="AG243" s="88">
        <v>18040</v>
      </c>
      <c r="AH243" s="88">
        <v>580</v>
      </c>
      <c r="AI243" s="88">
        <v>489</v>
      </c>
      <c r="AJ243" s="79">
        <f t="shared" si="641"/>
        <v>113426</v>
      </c>
      <c r="AK243" s="80">
        <f t="shared" si="642"/>
        <v>90730</v>
      </c>
      <c r="AL243" s="70">
        <v>25708</v>
      </c>
      <c r="AM243" s="70">
        <v>65022</v>
      </c>
      <c r="AN243" s="70">
        <v>3685</v>
      </c>
      <c r="AO243" s="70">
        <v>17826</v>
      </c>
      <c r="AP243" s="70">
        <v>633</v>
      </c>
      <c r="AQ243" s="70">
        <v>552</v>
      </c>
      <c r="AR243" s="39">
        <f t="shared" si="643"/>
        <v>112494</v>
      </c>
      <c r="AS243" s="86">
        <f t="shared" si="644"/>
        <v>89471</v>
      </c>
      <c r="AT243" s="16">
        <v>25610</v>
      </c>
      <c r="AU243" s="16">
        <v>63861</v>
      </c>
      <c r="AV243" s="16">
        <v>3618</v>
      </c>
      <c r="AW243" s="16">
        <v>18065</v>
      </c>
      <c r="AX243" s="16">
        <v>708</v>
      </c>
      <c r="AY243" s="16">
        <v>632</v>
      </c>
      <c r="AZ243" s="79">
        <f t="shared" si="645"/>
        <v>111305</v>
      </c>
      <c r="BA243" s="80">
        <f t="shared" si="646"/>
        <v>88854</v>
      </c>
      <c r="BB243" s="70">
        <v>24738</v>
      </c>
      <c r="BC243" s="70">
        <v>64116</v>
      </c>
      <c r="BD243" s="70">
        <v>3463</v>
      </c>
      <c r="BE243" s="70">
        <v>17770</v>
      </c>
      <c r="BF243" s="70">
        <v>548</v>
      </c>
      <c r="BG243" s="70">
        <v>670</v>
      </c>
      <c r="BH243" s="39">
        <f t="shared" si="647"/>
        <v>105845</v>
      </c>
      <c r="BI243" s="86">
        <f t="shared" si="648"/>
        <v>83810</v>
      </c>
      <c r="BJ243" s="16">
        <v>23062</v>
      </c>
      <c r="BK243" s="16">
        <v>60748</v>
      </c>
      <c r="BL243" s="16">
        <v>3311</v>
      </c>
      <c r="BM243" s="16">
        <v>17425</v>
      </c>
      <c r="BN243" s="16">
        <v>638</v>
      </c>
      <c r="BO243" s="16">
        <v>661</v>
      </c>
      <c r="BP243" s="79">
        <f t="shared" si="649"/>
        <v>102056</v>
      </c>
      <c r="BQ243" s="80">
        <f t="shared" si="650"/>
        <v>80386</v>
      </c>
      <c r="BR243" s="70">
        <v>21417</v>
      </c>
      <c r="BS243" s="70">
        <v>58969</v>
      </c>
      <c r="BT243" s="70">
        <v>3163</v>
      </c>
      <c r="BU243" s="70">
        <v>17173</v>
      </c>
      <c r="BV243" s="70">
        <v>640</v>
      </c>
      <c r="BW243" s="70">
        <v>694</v>
      </c>
      <c r="BX243" s="39">
        <f t="shared" si="651"/>
        <v>115116</v>
      </c>
      <c r="BY243" s="86">
        <f t="shared" si="652"/>
        <v>92156</v>
      </c>
      <c r="BZ243" s="16">
        <v>25501</v>
      </c>
      <c r="CA243" s="16">
        <v>66655</v>
      </c>
      <c r="CB243" s="16">
        <v>3175</v>
      </c>
      <c r="CC243" s="16">
        <v>18464</v>
      </c>
      <c r="CD243" s="16">
        <v>610</v>
      </c>
      <c r="CE243" s="16">
        <v>711</v>
      </c>
      <c r="CF243" s="79">
        <f t="shared" si="653"/>
        <v>102684</v>
      </c>
      <c r="CG243" s="80">
        <f t="shared" si="654"/>
        <v>81821</v>
      </c>
      <c r="CH243" s="70">
        <v>22715</v>
      </c>
      <c r="CI243" s="70">
        <v>59106</v>
      </c>
      <c r="CJ243" s="70">
        <v>2993</v>
      </c>
      <c r="CK243" s="70">
        <v>16737</v>
      </c>
      <c r="CL243" s="70">
        <v>665</v>
      </c>
      <c r="CM243" s="70">
        <v>468</v>
      </c>
      <c r="CN243" s="39">
        <f t="shared" si="655"/>
        <v>116181</v>
      </c>
      <c r="CO243" s="86">
        <f t="shared" si="656"/>
        <v>93180</v>
      </c>
      <c r="CP243" s="16">
        <v>24668</v>
      </c>
      <c r="CQ243" s="16">
        <v>68512</v>
      </c>
      <c r="CR243" s="16">
        <v>3639</v>
      </c>
      <c r="CS243" s="16">
        <v>18146</v>
      </c>
      <c r="CT243" s="16">
        <v>595</v>
      </c>
      <c r="CU243" s="16">
        <v>621</v>
      </c>
      <c r="CV243" s="79">
        <f t="shared" si="657"/>
        <v>112934</v>
      </c>
      <c r="CW243" s="80">
        <f t="shared" si="658"/>
        <v>90458</v>
      </c>
      <c r="CX243" s="70">
        <v>24114</v>
      </c>
      <c r="CY243" s="70">
        <v>66344</v>
      </c>
      <c r="CZ243" s="70">
        <v>3437</v>
      </c>
      <c r="DA243" s="70">
        <v>17914</v>
      </c>
      <c r="DB243" s="70">
        <v>619</v>
      </c>
      <c r="DC243" s="90">
        <v>506</v>
      </c>
    </row>
    <row r="244" spans="1:107" x14ac:dyDescent="0.3">
      <c r="A244" s="156"/>
      <c r="B244" s="1">
        <v>2639</v>
      </c>
      <c r="C244" s="1" t="s">
        <v>179</v>
      </c>
      <c r="D244" s="35">
        <f t="shared" si="659"/>
        <v>3035279</v>
      </c>
      <c r="E244" s="35">
        <f t="shared" si="660"/>
        <v>2476630</v>
      </c>
      <c r="F244" s="35">
        <f t="shared" si="661"/>
        <v>640931</v>
      </c>
      <c r="G244" s="35">
        <f t="shared" si="662"/>
        <v>1835699</v>
      </c>
      <c r="H244" s="35">
        <f t="shared" si="663"/>
        <v>83289</v>
      </c>
      <c r="I244" s="35">
        <f t="shared" si="664"/>
        <v>438854</v>
      </c>
      <c r="J244" s="35">
        <f t="shared" si="665"/>
        <v>23052</v>
      </c>
      <c r="K244" s="35">
        <f t="shared" si="666"/>
        <v>13454</v>
      </c>
      <c r="L244" s="39">
        <f t="shared" si="667"/>
        <v>238850</v>
      </c>
      <c r="M244" s="86">
        <f t="shared" si="668"/>
        <v>195168</v>
      </c>
      <c r="N244" s="88">
        <v>49856</v>
      </c>
      <c r="O244" s="88">
        <v>145312</v>
      </c>
      <c r="P244" s="88">
        <v>6293</v>
      </c>
      <c r="Q244" s="88">
        <v>33900</v>
      </c>
      <c r="R244" s="88">
        <v>2413</v>
      </c>
      <c r="S244" s="88">
        <v>1076</v>
      </c>
      <c r="T244" s="79">
        <f t="shared" si="637"/>
        <v>240081</v>
      </c>
      <c r="U244" s="80">
        <f t="shared" si="638"/>
        <v>195357</v>
      </c>
      <c r="V244" s="70">
        <v>49286</v>
      </c>
      <c r="W244" s="70">
        <v>146071</v>
      </c>
      <c r="X244" s="70">
        <v>6470</v>
      </c>
      <c r="Y244" s="70">
        <v>34941</v>
      </c>
      <c r="Z244" s="70">
        <v>2297</v>
      </c>
      <c r="AA244" s="70">
        <v>1016</v>
      </c>
      <c r="AB244" s="39">
        <f t="shared" si="639"/>
        <v>286398</v>
      </c>
      <c r="AC244" s="86">
        <f t="shared" si="640"/>
        <v>234051</v>
      </c>
      <c r="AD244" s="88">
        <v>62801</v>
      </c>
      <c r="AE244" s="88">
        <v>171250</v>
      </c>
      <c r="AF244" s="88">
        <v>8252</v>
      </c>
      <c r="AG244" s="88">
        <v>40348</v>
      </c>
      <c r="AH244" s="88">
        <v>2568</v>
      </c>
      <c r="AI244" s="88">
        <v>1179</v>
      </c>
      <c r="AJ244" s="79">
        <f t="shared" si="641"/>
        <v>268602</v>
      </c>
      <c r="AK244" s="80">
        <f t="shared" si="642"/>
        <v>219124</v>
      </c>
      <c r="AL244" s="70">
        <v>58780</v>
      </c>
      <c r="AM244" s="70">
        <v>160344</v>
      </c>
      <c r="AN244" s="70">
        <v>7871</v>
      </c>
      <c r="AO244" s="70">
        <v>38344</v>
      </c>
      <c r="AP244" s="70">
        <v>2166</v>
      </c>
      <c r="AQ244" s="70">
        <v>1097</v>
      </c>
      <c r="AR244" s="39">
        <f t="shared" si="643"/>
        <v>271221</v>
      </c>
      <c r="AS244" s="86">
        <f t="shared" si="644"/>
        <v>220780</v>
      </c>
      <c r="AT244" s="16">
        <v>58987</v>
      </c>
      <c r="AU244" s="16">
        <v>161793</v>
      </c>
      <c r="AV244" s="16">
        <v>7481</v>
      </c>
      <c r="AW244" s="16">
        <v>39727</v>
      </c>
      <c r="AX244" s="16">
        <v>2121</v>
      </c>
      <c r="AY244" s="16">
        <v>1112</v>
      </c>
      <c r="AZ244" s="79">
        <f t="shared" si="645"/>
        <v>264177</v>
      </c>
      <c r="BA244" s="80">
        <f t="shared" si="646"/>
        <v>215435</v>
      </c>
      <c r="BB244" s="70">
        <v>55582</v>
      </c>
      <c r="BC244" s="70">
        <v>159853</v>
      </c>
      <c r="BD244" s="70">
        <v>7405</v>
      </c>
      <c r="BE244" s="70">
        <v>38594</v>
      </c>
      <c r="BF244" s="70">
        <v>1697</v>
      </c>
      <c r="BG244" s="70">
        <v>1046</v>
      </c>
      <c r="BH244" s="39">
        <f t="shared" si="647"/>
        <v>253931</v>
      </c>
      <c r="BI244" s="86">
        <f t="shared" si="648"/>
        <v>207439</v>
      </c>
      <c r="BJ244" s="16">
        <v>53082</v>
      </c>
      <c r="BK244" s="16">
        <v>154357</v>
      </c>
      <c r="BL244" s="16">
        <v>6981</v>
      </c>
      <c r="BM244" s="16">
        <v>36668</v>
      </c>
      <c r="BN244" s="16">
        <v>1807</v>
      </c>
      <c r="BO244" s="16">
        <v>1036</v>
      </c>
      <c r="BP244" s="79">
        <f t="shared" si="649"/>
        <v>246378</v>
      </c>
      <c r="BQ244" s="80">
        <f t="shared" si="650"/>
        <v>200110</v>
      </c>
      <c r="BR244" s="70">
        <v>51146</v>
      </c>
      <c r="BS244" s="70">
        <v>148964</v>
      </c>
      <c r="BT244" s="70">
        <v>6451</v>
      </c>
      <c r="BU244" s="70">
        <v>36968</v>
      </c>
      <c r="BV244" s="70">
        <v>1742</v>
      </c>
      <c r="BW244" s="70">
        <v>1107</v>
      </c>
      <c r="BX244" s="39">
        <f t="shared" si="651"/>
        <v>250899</v>
      </c>
      <c r="BY244" s="86">
        <f t="shared" si="652"/>
        <v>205109</v>
      </c>
      <c r="BZ244" s="16">
        <v>52617</v>
      </c>
      <c r="CA244" s="16">
        <v>152492</v>
      </c>
      <c r="CB244" s="16">
        <v>6553</v>
      </c>
      <c r="CC244" s="16">
        <v>36788</v>
      </c>
      <c r="CD244" s="16">
        <v>1442</v>
      </c>
      <c r="CE244" s="16">
        <v>1007</v>
      </c>
      <c r="CF244" s="79">
        <f t="shared" si="653"/>
        <v>223952</v>
      </c>
      <c r="CG244" s="80">
        <f t="shared" si="654"/>
        <v>181393</v>
      </c>
      <c r="CH244" s="70">
        <v>47490</v>
      </c>
      <c r="CI244" s="70">
        <v>133903</v>
      </c>
      <c r="CJ244" s="70">
        <v>5858</v>
      </c>
      <c r="CK244" s="70">
        <v>33998</v>
      </c>
      <c r="CL244" s="70">
        <v>1659</v>
      </c>
      <c r="CM244" s="70">
        <v>1044</v>
      </c>
      <c r="CN244" s="39">
        <f t="shared" si="655"/>
        <v>248760</v>
      </c>
      <c r="CO244" s="86">
        <f t="shared" si="656"/>
        <v>203757</v>
      </c>
      <c r="CP244" s="16">
        <v>51001</v>
      </c>
      <c r="CQ244" s="16">
        <v>152756</v>
      </c>
      <c r="CR244" s="16">
        <v>7213</v>
      </c>
      <c r="CS244" s="16">
        <v>34953</v>
      </c>
      <c r="CT244" s="16">
        <v>1572</v>
      </c>
      <c r="CU244" s="16">
        <v>1265</v>
      </c>
      <c r="CV244" s="79">
        <f t="shared" si="657"/>
        <v>242030</v>
      </c>
      <c r="CW244" s="80">
        <f t="shared" si="658"/>
        <v>198907</v>
      </c>
      <c r="CX244" s="70">
        <v>50303</v>
      </c>
      <c r="CY244" s="70">
        <v>148604</v>
      </c>
      <c r="CZ244" s="70">
        <v>6461</v>
      </c>
      <c r="DA244" s="70">
        <v>33625</v>
      </c>
      <c r="DB244" s="70">
        <v>1568</v>
      </c>
      <c r="DC244" s="90">
        <v>1469</v>
      </c>
    </row>
    <row r="245" spans="1:107" x14ac:dyDescent="0.3">
      <c r="A245" s="156"/>
      <c r="B245" s="1">
        <v>2640</v>
      </c>
      <c r="C245" s="1" t="s">
        <v>180</v>
      </c>
      <c r="D245" s="35">
        <f t="shared" si="659"/>
        <v>5020306</v>
      </c>
      <c r="E245" s="35">
        <f t="shared" si="660"/>
        <v>4387640</v>
      </c>
      <c r="F245" s="35">
        <f t="shared" si="661"/>
        <v>1472374</v>
      </c>
      <c r="G245" s="35">
        <f t="shared" si="662"/>
        <v>2915266</v>
      </c>
      <c r="H245" s="35">
        <f t="shared" si="663"/>
        <v>188046</v>
      </c>
      <c r="I245" s="35">
        <f t="shared" si="664"/>
        <v>378398</v>
      </c>
      <c r="J245" s="35">
        <f t="shared" si="665"/>
        <v>51018</v>
      </c>
      <c r="K245" s="35">
        <f t="shared" si="666"/>
        <v>15204</v>
      </c>
      <c r="L245" s="39">
        <f t="shared" si="667"/>
        <v>335770</v>
      </c>
      <c r="M245" s="86">
        <f t="shared" si="668"/>
        <v>291061</v>
      </c>
      <c r="N245" s="88">
        <v>92481</v>
      </c>
      <c r="O245" s="88">
        <v>198580</v>
      </c>
      <c r="P245" s="88">
        <v>11546</v>
      </c>
      <c r="Q245" s="88">
        <v>27952</v>
      </c>
      <c r="R245" s="88">
        <v>3888</v>
      </c>
      <c r="S245" s="88">
        <v>1323</v>
      </c>
      <c r="T245" s="79">
        <f t="shared" si="637"/>
        <v>350316</v>
      </c>
      <c r="U245" s="80">
        <f t="shared" si="638"/>
        <v>304056</v>
      </c>
      <c r="V245" s="70">
        <v>100120</v>
      </c>
      <c r="W245" s="70">
        <v>203936</v>
      </c>
      <c r="X245" s="70">
        <v>10515</v>
      </c>
      <c r="Y245" s="70">
        <v>29541</v>
      </c>
      <c r="Z245" s="70">
        <v>4989</v>
      </c>
      <c r="AA245" s="70">
        <v>1215</v>
      </c>
      <c r="AB245" s="39">
        <f t="shared" si="639"/>
        <v>519284</v>
      </c>
      <c r="AC245" s="86">
        <f t="shared" si="640"/>
        <v>459089</v>
      </c>
      <c r="AD245" s="88">
        <v>166436</v>
      </c>
      <c r="AE245" s="88">
        <v>292653</v>
      </c>
      <c r="AF245" s="88">
        <v>20152</v>
      </c>
      <c r="AG245" s="88">
        <v>33693</v>
      </c>
      <c r="AH245" s="88">
        <v>5000</v>
      </c>
      <c r="AI245" s="88">
        <v>1350</v>
      </c>
      <c r="AJ245" s="79">
        <f t="shared" si="641"/>
        <v>455959</v>
      </c>
      <c r="AK245" s="80">
        <f t="shared" si="642"/>
        <v>399338</v>
      </c>
      <c r="AL245" s="70">
        <v>140520</v>
      </c>
      <c r="AM245" s="70">
        <v>258818</v>
      </c>
      <c r="AN245" s="70">
        <v>19645</v>
      </c>
      <c r="AO245" s="70">
        <v>31342</v>
      </c>
      <c r="AP245" s="70">
        <v>4401</v>
      </c>
      <c r="AQ245" s="70">
        <v>1233</v>
      </c>
      <c r="AR245" s="39">
        <f t="shared" si="643"/>
        <v>481005</v>
      </c>
      <c r="AS245" s="86">
        <f t="shared" si="644"/>
        <v>423801</v>
      </c>
      <c r="AT245" s="16">
        <v>151033</v>
      </c>
      <c r="AU245" s="16">
        <v>272768</v>
      </c>
      <c r="AV245" s="16">
        <v>19764</v>
      </c>
      <c r="AW245" s="16">
        <v>31387</v>
      </c>
      <c r="AX245" s="16">
        <v>4725</v>
      </c>
      <c r="AY245" s="16">
        <v>1328</v>
      </c>
      <c r="AZ245" s="79">
        <f t="shared" si="645"/>
        <v>425124</v>
      </c>
      <c r="BA245" s="80">
        <f t="shared" si="646"/>
        <v>371119</v>
      </c>
      <c r="BB245" s="70">
        <v>131828</v>
      </c>
      <c r="BC245" s="70">
        <v>239291</v>
      </c>
      <c r="BD245" s="70">
        <v>16314</v>
      </c>
      <c r="BE245" s="70">
        <v>32061</v>
      </c>
      <c r="BF245" s="70">
        <v>4186</v>
      </c>
      <c r="BG245" s="70">
        <v>1444</v>
      </c>
      <c r="BH245" s="39">
        <f t="shared" si="647"/>
        <v>371153</v>
      </c>
      <c r="BI245" s="86">
        <f t="shared" si="648"/>
        <v>321304</v>
      </c>
      <c r="BJ245" s="16">
        <v>111145</v>
      </c>
      <c r="BK245" s="16">
        <v>210159</v>
      </c>
      <c r="BL245" s="16">
        <v>13655</v>
      </c>
      <c r="BM245" s="16">
        <v>30816</v>
      </c>
      <c r="BN245" s="16">
        <v>3998</v>
      </c>
      <c r="BO245" s="16">
        <v>1380</v>
      </c>
      <c r="BP245" s="79">
        <f t="shared" si="649"/>
        <v>343238</v>
      </c>
      <c r="BQ245" s="80">
        <f t="shared" si="650"/>
        <v>295986</v>
      </c>
      <c r="BR245" s="70">
        <v>97295</v>
      </c>
      <c r="BS245" s="70">
        <v>198691</v>
      </c>
      <c r="BT245" s="70">
        <v>11178</v>
      </c>
      <c r="BU245" s="70">
        <v>30741</v>
      </c>
      <c r="BV245" s="70">
        <v>4077</v>
      </c>
      <c r="BW245" s="70">
        <v>1256</v>
      </c>
      <c r="BX245" s="39">
        <f t="shared" si="651"/>
        <v>462531</v>
      </c>
      <c r="BY245" s="86">
        <f t="shared" si="652"/>
        <v>406585</v>
      </c>
      <c r="BZ245" s="16">
        <v>132950</v>
      </c>
      <c r="CA245" s="16">
        <v>273635</v>
      </c>
      <c r="CB245" s="16">
        <v>17057</v>
      </c>
      <c r="CC245" s="16">
        <v>33933</v>
      </c>
      <c r="CD245" s="16">
        <v>3773</v>
      </c>
      <c r="CE245" s="16">
        <v>1183</v>
      </c>
      <c r="CF245" s="79">
        <f t="shared" si="653"/>
        <v>388511</v>
      </c>
      <c r="CG245" s="80">
        <f t="shared" si="654"/>
        <v>338411</v>
      </c>
      <c r="CH245" s="70">
        <v>109907</v>
      </c>
      <c r="CI245" s="70">
        <v>228504</v>
      </c>
      <c r="CJ245" s="70">
        <v>15089</v>
      </c>
      <c r="CK245" s="70">
        <v>29948</v>
      </c>
      <c r="CL245" s="70">
        <v>3922</v>
      </c>
      <c r="CM245" s="70">
        <v>1141</v>
      </c>
      <c r="CN245" s="39">
        <f t="shared" si="655"/>
        <v>470177</v>
      </c>
      <c r="CO245" s="86">
        <f t="shared" si="656"/>
        <v>412364</v>
      </c>
      <c r="CP245" s="16">
        <v>128935</v>
      </c>
      <c r="CQ245" s="16">
        <v>283429</v>
      </c>
      <c r="CR245" s="16">
        <v>18567</v>
      </c>
      <c r="CS245" s="16">
        <v>33904</v>
      </c>
      <c r="CT245" s="16">
        <v>4167</v>
      </c>
      <c r="CU245" s="16">
        <v>1175</v>
      </c>
      <c r="CV245" s="79">
        <f t="shared" si="657"/>
        <v>417238</v>
      </c>
      <c r="CW245" s="80">
        <f t="shared" si="658"/>
        <v>364526</v>
      </c>
      <c r="CX245" s="70">
        <v>109724</v>
      </c>
      <c r="CY245" s="70">
        <v>254802</v>
      </c>
      <c r="CZ245" s="70">
        <v>14564</v>
      </c>
      <c r="DA245" s="70">
        <v>33080</v>
      </c>
      <c r="DB245" s="70">
        <v>3892</v>
      </c>
      <c r="DC245" s="90">
        <v>1176</v>
      </c>
    </row>
    <row r="246" spans="1:107" x14ac:dyDescent="0.3">
      <c r="A246" s="156"/>
      <c r="B246" s="1">
        <v>2641</v>
      </c>
      <c r="C246" s="1" t="s">
        <v>181</v>
      </c>
      <c r="D246" s="35">
        <f t="shared" si="659"/>
        <v>3531257</v>
      </c>
      <c r="E246" s="35">
        <f t="shared" si="660"/>
        <v>2950901</v>
      </c>
      <c r="F246" s="35">
        <f t="shared" si="661"/>
        <v>957318</v>
      </c>
      <c r="G246" s="35">
        <f t="shared" si="662"/>
        <v>1993583</v>
      </c>
      <c r="H246" s="35">
        <f t="shared" si="663"/>
        <v>125167</v>
      </c>
      <c r="I246" s="35">
        <f t="shared" si="664"/>
        <v>413716</v>
      </c>
      <c r="J246" s="35">
        <f t="shared" si="665"/>
        <v>31720</v>
      </c>
      <c r="K246" s="35">
        <f t="shared" si="666"/>
        <v>9753</v>
      </c>
      <c r="L246" s="39">
        <f t="shared" si="667"/>
        <v>255126</v>
      </c>
      <c r="M246" s="86">
        <f t="shared" si="668"/>
        <v>213604</v>
      </c>
      <c r="N246" s="88">
        <v>69284</v>
      </c>
      <c r="O246" s="88">
        <v>144320</v>
      </c>
      <c r="P246" s="88">
        <v>7750</v>
      </c>
      <c r="Q246" s="88">
        <v>30537</v>
      </c>
      <c r="R246" s="88">
        <v>2598</v>
      </c>
      <c r="S246" s="88">
        <v>637</v>
      </c>
      <c r="T246" s="79">
        <f t="shared" si="637"/>
        <v>257008</v>
      </c>
      <c r="U246" s="80">
        <f t="shared" si="638"/>
        <v>213864</v>
      </c>
      <c r="V246" s="70">
        <v>67147</v>
      </c>
      <c r="W246" s="70">
        <v>146717</v>
      </c>
      <c r="X246" s="70">
        <v>7359</v>
      </c>
      <c r="Y246" s="70">
        <v>32469</v>
      </c>
      <c r="Z246" s="70">
        <v>2740</v>
      </c>
      <c r="AA246" s="70">
        <v>576</v>
      </c>
      <c r="AB246" s="39">
        <f t="shared" si="639"/>
        <v>334665</v>
      </c>
      <c r="AC246" s="86">
        <f t="shared" si="640"/>
        <v>282636</v>
      </c>
      <c r="AD246" s="88">
        <v>91958</v>
      </c>
      <c r="AE246" s="88">
        <v>190678</v>
      </c>
      <c r="AF246" s="88">
        <v>11538</v>
      </c>
      <c r="AG246" s="88">
        <v>37294</v>
      </c>
      <c r="AH246" s="88">
        <v>2537</v>
      </c>
      <c r="AI246" s="88">
        <v>660</v>
      </c>
      <c r="AJ246" s="79">
        <f t="shared" si="641"/>
        <v>322361</v>
      </c>
      <c r="AK246" s="80">
        <f t="shared" si="642"/>
        <v>270530</v>
      </c>
      <c r="AL246" s="70">
        <v>90238</v>
      </c>
      <c r="AM246" s="70">
        <v>180292</v>
      </c>
      <c r="AN246" s="70">
        <v>11879</v>
      </c>
      <c r="AO246" s="70">
        <v>36460</v>
      </c>
      <c r="AP246" s="70">
        <v>2659</v>
      </c>
      <c r="AQ246" s="70">
        <v>833</v>
      </c>
      <c r="AR246" s="39">
        <f t="shared" si="643"/>
        <v>318106</v>
      </c>
      <c r="AS246" s="86">
        <f t="shared" si="644"/>
        <v>267126</v>
      </c>
      <c r="AT246" s="16">
        <v>89014</v>
      </c>
      <c r="AU246" s="16">
        <v>178112</v>
      </c>
      <c r="AV246" s="16">
        <v>11274</v>
      </c>
      <c r="AW246" s="16">
        <v>35989</v>
      </c>
      <c r="AX246" s="16">
        <v>2927</v>
      </c>
      <c r="AY246" s="16">
        <v>790</v>
      </c>
      <c r="AZ246" s="79">
        <f t="shared" si="645"/>
        <v>299592</v>
      </c>
      <c r="BA246" s="80">
        <f t="shared" si="646"/>
        <v>249979</v>
      </c>
      <c r="BB246" s="70">
        <v>81492</v>
      </c>
      <c r="BC246" s="70">
        <v>168487</v>
      </c>
      <c r="BD246" s="70">
        <v>11093</v>
      </c>
      <c r="BE246" s="70">
        <v>34902</v>
      </c>
      <c r="BF246" s="70">
        <v>2644</v>
      </c>
      <c r="BG246" s="70">
        <v>974</v>
      </c>
      <c r="BH246" s="39">
        <f t="shared" si="647"/>
        <v>268446</v>
      </c>
      <c r="BI246" s="86">
        <f t="shared" si="648"/>
        <v>222878</v>
      </c>
      <c r="BJ246" s="16">
        <v>72461</v>
      </c>
      <c r="BK246" s="16">
        <v>150417</v>
      </c>
      <c r="BL246" s="16">
        <v>9637</v>
      </c>
      <c r="BM246" s="16">
        <v>32539</v>
      </c>
      <c r="BN246" s="16">
        <v>2537</v>
      </c>
      <c r="BO246" s="16">
        <v>855</v>
      </c>
      <c r="BP246" s="79">
        <f t="shared" si="649"/>
        <v>261599</v>
      </c>
      <c r="BQ246" s="80">
        <f t="shared" si="650"/>
        <v>216107</v>
      </c>
      <c r="BR246" s="70">
        <v>69513</v>
      </c>
      <c r="BS246" s="70">
        <v>146594</v>
      </c>
      <c r="BT246" s="70">
        <v>9278</v>
      </c>
      <c r="BU246" s="70">
        <v>32879</v>
      </c>
      <c r="BV246" s="70">
        <v>2486</v>
      </c>
      <c r="BW246" s="70">
        <v>849</v>
      </c>
      <c r="BX246" s="39">
        <f t="shared" si="651"/>
        <v>314902</v>
      </c>
      <c r="BY246" s="86">
        <f t="shared" si="652"/>
        <v>263497</v>
      </c>
      <c r="BZ246" s="16">
        <v>84703</v>
      </c>
      <c r="CA246" s="16">
        <v>178794</v>
      </c>
      <c r="CB246" s="16">
        <v>11449</v>
      </c>
      <c r="CC246" s="16">
        <v>36682</v>
      </c>
      <c r="CD246" s="16">
        <v>2469</v>
      </c>
      <c r="CE246" s="16">
        <v>805</v>
      </c>
      <c r="CF246" s="79">
        <f t="shared" si="653"/>
        <v>280918</v>
      </c>
      <c r="CG246" s="80">
        <f t="shared" si="654"/>
        <v>232785</v>
      </c>
      <c r="CH246" s="70">
        <v>77011</v>
      </c>
      <c r="CI246" s="70">
        <v>155774</v>
      </c>
      <c r="CJ246" s="70">
        <v>10752</v>
      </c>
      <c r="CK246" s="70">
        <v>33678</v>
      </c>
      <c r="CL246" s="70">
        <v>2800</v>
      </c>
      <c r="CM246" s="70">
        <v>903</v>
      </c>
      <c r="CN246" s="39">
        <f t="shared" si="655"/>
        <v>316888</v>
      </c>
      <c r="CO246" s="86">
        <f t="shared" si="656"/>
        <v>265754</v>
      </c>
      <c r="CP246" s="16">
        <v>83597</v>
      </c>
      <c r="CQ246" s="16">
        <v>182157</v>
      </c>
      <c r="CR246" s="16">
        <v>12161</v>
      </c>
      <c r="CS246" s="16">
        <v>35508</v>
      </c>
      <c r="CT246" s="16">
        <v>2507</v>
      </c>
      <c r="CU246" s="16">
        <v>958</v>
      </c>
      <c r="CV246" s="79">
        <f t="shared" si="657"/>
        <v>301646</v>
      </c>
      <c r="CW246" s="80">
        <f t="shared" si="658"/>
        <v>252141</v>
      </c>
      <c r="CX246" s="70">
        <v>80900</v>
      </c>
      <c r="CY246" s="70">
        <v>171241</v>
      </c>
      <c r="CZ246" s="70">
        <v>10997</v>
      </c>
      <c r="DA246" s="70">
        <v>34779</v>
      </c>
      <c r="DB246" s="70">
        <v>2816</v>
      </c>
      <c r="DC246" s="90">
        <v>913</v>
      </c>
    </row>
    <row r="247" spans="1:107" x14ac:dyDescent="0.3">
      <c r="A247" s="156"/>
      <c r="B247" s="1">
        <v>2642</v>
      </c>
      <c r="C247" s="1" t="s">
        <v>182</v>
      </c>
      <c r="D247" s="35">
        <f t="shared" si="659"/>
        <v>4763437</v>
      </c>
      <c r="E247" s="35">
        <f t="shared" si="660"/>
        <v>3651056</v>
      </c>
      <c r="F247" s="35">
        <f t="shared" si="661"/>
        <v>948945</v>
      </c>
      <c r="G247" s="35">
        <f t="shared" si="662"/>
        <v>2702111</v>
      </c>
      <c r="H247" s="35">
        <f t="shared" si="663"/>
        <v>161946</v>
      </c>
      <c r="I247" s="35">
        <f t="shared" si="664"/>
        <v>878368</v>
      </c>
      <c r="J247" s="35">
        <f t="shared" si="665"/>
        <v>35815</v>
      </c>
      <c r="K247" s="35">
        <f t="shared" si="666"/>
        <v>36252</v>
      </c>
      <c r="L247" s="39">
        <f t="shared" si="667"/>
        <v>348693</v>
      </c>
      <c r="M247" s="86">
        <f t="shared" si="668"/>
        <v>263354</v>
      </c>
      <c r="N247" s="88">
        <v>65277</v>
      </c>
      <c r="O247" s="88">
        <v>198077</v>
      </c>
      <c r="P247" s="88">
        <v>11610</v>
      </c>
      <c r="Q247" s="88">
        <v>67403</v>
      </c>
      <c r="R247" s="88">
        <v>3341</v>
      </c>
      <c r="S247" s="88">
        <v>2985</v>
      </c>
      <c r="T247" s="79">
        <f t="shared" si="637"/>
        <v>346436</v>
      </c>
      <c r="U247" s="80">
        <f t="shared" si="638"/>
        <v>260589</v>
      </c>
      <c r="V247" s="70">
        <v>64445</v>
      </c>
      <c r="W247" s="70">
        <v>196144</v>
      </c>
      <c r="X247" s="70">
        <v>11692</v>
      </c>
      <c r="Y247" s="70">
        <v>68210</v>
      </c>
      <c r="Z247" s="70">
        <v>2964</v>
      </c>
      <c r="AA247" s="70">
        <v>2981</v>
      </c>
      <c r="AB247" s="39">
        <f t="shared" si="639"/>
        <v>453830</v>
      </c>
      <c r="AC247" s="86">
        <f t="shared" si="640"/>
        <v>352869</v>
      </c>
      <c r="AD247" s="88">
        <v>97004</v>
      </c>
      <c r="AE247" s="88">
        <v>255865</v>
      </c>
      <c r="AF247" s="88">
        <v>16447</v>
      </c>
      <c r="AG247" s="88">
        <v>78096</v>
      </c>
      <c r="AH247" s="88">
        <v>3179</v>
      </c>
      <c r="AI247" s="88">
        <v>3239</v>
      </c>
      <c r="AJ247" s="79">
        <f t="shared" si="641"/>
        <v>423657</v>
      </c>
      <c r="AK247" s="80">
        <f t="shared" si="642"/>
        <v>327556</v>
      </c>
      <c r="AL247" s="70">
        <v>87766</v>
      </c>
      <c r="AM247" s="70">
        <v>239790</v>
      </c>
      <c r="AN247" s="70">
        <v>15126</v>
      </c>
      <c r="AO247" s="70">
        <v>74679</v>
      </c>
      <c r="AP247" s="70">
        <v>3184</v>
      </c>
      <c r="AQ247" s="70">
        <v>3112</v>
      </c>
      <c r="AR247" s="39">
        <f t="shared" si="643"/>
        <v>421616</v>
      </c>
      <c r="AS247" s="86">
        <f t="shared" si="644"/>
        <v>325730</v>
      </c>
      <c r="AT247" s="16">
        <v>88330</v>
      </c>
      <c r="AU247" s="16">
        <v>237400</v>
      </c>
      <c r="AV247" s="16">
        <v>14690</v>
      </c>
      <c r="AW247" s="16">
        <v>75256</v>
      </c>
      <c r="AX247" s="16">
        <v>3215</v>
      </c>
      <c r="AY247" s="16">
        <v>2725</v>
      </c>
      <c r="AZ247" s="79">
        <f t="shared" si="645"/>
        <v>399661</v>
      </c>
      <c r="BA247" s="80">
        <f t="shared" si="646"/>
        <v>307560</v>
      </c>
      <c r="BB247" s="70">
        <v>79786</v>
      </c>
      <c r="BC247" s="70">
        <v>227774</v>
      </c>
      <c r="BD247" s="70">
        <v>13776</v>
      </c>
      <c r="BE247" s="70">
        <v>72749</v>
      </c>
      <c r="BF247" s="70">
        <v>2623</v>
      </c>
      <c r="BG247" s="70">
        <v>2953</v>
      </c>
      <c r="BH247" s="39">
        <f t="shared" si="647"/>
        <v>368056</v>
      </c>
      <c r="BI247" s="86">
        <f t="shared" si="648"/>
        <v>279704</v>
      </c>
      <c r="BJ247" s="16">
        <v>71760</v>
      </c>
      <c r="BK247" s="16">
        <v>207944</v>
      </c>
      <c r="BL247" s="16">
        <v>12983</v>
      </c>
      <c r="BM247" s="16">
        <v>69551</v>
      </c>
      <c r="BN247" s="16">
        <v>2832</v>
      </c>
      <c r="BO247" s="16">
        <v>2986</v>
      </c>
      <c r="BP247" s="79">
        <f t="shared" si="649"/>
        <v>361201</v>
      </c>
      <c r="BQ247" s="80">
        <f t="shared" si="650"/>
        <v>272170</v>
      </c>
      <c r="BR247" s="70">
        <v>70586</v>
      </c>
      <c r="BS247" s="70">
        <v>201584</v>
      </c>
      <c r="BT247" s="70">
        <v>11940</v>
      </c>
      <c r="BU247" s="70">
        <v>71023</v>
      </c>
      <c r="BV247" s="70">
        <v>3119</v>
      </c>
      <c r="BW247" s="70">
        <v>2949</v>
      </c>
      <c r="BX247" s="39">
        <f t="shared" si="651"/>
        <v>425618</v>
      </c>
      <c r="BY247" s="86">
        <f t="shared" si="652"/>
        <v>329664</v>
      </c>
      <c r="BZ247" s="16">
        <v>85217</v>
      </c>
      <c r="CA247" s="16">
        <v>244447</v>
      </c>
      <c r="CB247" s="16">
        <v>13643</v>
      </c>
      <c r="CC247" s="16">
        <v>76532</v>
      </c>
      <c r="CD247" s="16">
        <v>2650</v>
      </c>
      <c r="CE247" s="16">
        <v>3129</v>
      </c>
      <c r="CF247" s="79">
        <f t="shared" si="653"/>
        <v>376487</v>
      </c>
      <c r="CG247" s="80">
        <f t="shared" si="654"/>
        <v>285924</v>
      </c>
      <c r="CH247" s="70">
        <v>75607</v>
      </c>
      <c r="CI247" s="70">
        <v>210317</v>
      </c>
      <c r="CJ247" s="70">
        <v>11818</v>
      </c>
      <c r="CK247" s="70">
        <v>72737</v>
      </c>
      <c r="CL247" s="70">
        <v>3225</v>
      </c>
      <c r="CM247" s="70">
        <v>2783</v>
      </c>
      <c r="CN247" s="39">
        <f t="shared" si="655"/>
        <v>427760</v>
      </c>
      <c r="CO247" s="86">
        <f t="shared" si="656"/>
        <v>330778</v>
      </c>
      <c r="CP247" s="16">
        <v>82619</v>
      </c>
      <c r="CQ247" s="16">
        <v>248159</v>
      </c>
      <c r="CR247" s="16">
        <v>14835</v>
      </c>
      <c r="CS247" s="16">
        <v>76314</v>
      </c>
      <c r="CT247" s="16">
        <v>2686</v>
      </c>
      <c r="CU247" s="16">
        <v>3147</v>
      </c>
      <c r="CV247" s="79">
        <f t="shared" si="657"/>
        <v>410422</v>
      </c>
      <c r="CW247" s="80">
        <f t="shared" si="658"/>
        <v>315158</v>
      </c>
      <c r="CX247" s="70">
        <v>80548</v>
      </c>
      <c r="CY247" s="70">
        <v>234610</v>
      </c>
      <c r="CZ247" s="70">
        <v>13386</v>
      </c>
      <c r="DA247" s="70">
        <v>75818</v>
      </c>
      <c r="DB247" s="70">
        <v>2797</v>
      </c>
      <c r="DC247" s="90">
        <v>3263</v>
      </c>
    </row>
    <row r="248" spans="1:107" x14ac:dyDescent="0.3">
      <c r="A248" s="156"/>
      <c r="B248" s="1">
        <v>2643</v>
      </c>
      <c r="C248" s="1" t="s">
        <v>183</v>
      </c>
      <c r="D248" s="35">
        <f t="shared" si="659"/>
        <v>2293139</v>
      </c>
      <c r="E248" s="35">
        <f t="shared" si="660"/>
        <v>1693157</v>
      </c>
      <c r="F248" s="35">
        <f t="shared" si="661"/>
        <v>463195</v>
      </c>
      <c r="G248" s="35">
        <f t="shared" si="662"/>
        <v>1229962</v>
      </c>
      <c r="H248" s="35">
        <f t="shared" si="663"/>
        <v>100714</v>
      </c>
      <c r="I248" s="35">
        <f t="shared" si="664"/>
        <v>459639</v>
      </c>
      <c r="J248" s="35">
        <f t="shared" si="665"/>
        <v>16726</v>
      </c>
      <c r="K248" s="35">
        <f t="shared" si="666"/>
        <v>22903</v>
      </c>
      <c r="L248" s="39">
        <f t="shared" si="667"/>
        <v>173797</v>
      </c>
      <c r="M248" s="86">
        <f t="shared" si="668"/>
        <v>128889</v>
      </c>
      <c r="N248" s="88">
        <v>33975</v>
      </c>
      <c r="O248" s="88">
        <v>94914</v>
      </c>
      <c r="P248" s="88">
        <v>7634</v>
      </c>
      <c r="Q248" s="88">
        <v>33794</v>
      </c>
      <c r="R248" s="88">
        <v>1566</v>
      </c>
      <c r="S248" s="88">
        <v>1914</v>
      </c>
      <c r="T248" s="79">
        <f t="shared" si="637"/>
        <v>172066</v>
      </c>
      <c r="U248" s="80">
        <f t="shared" si="638"/>
        <v>126560</v>
      </c>
      <c r="V248" s="70">
        <v>32836</v>
      </c>
      <c r="W248" s="70">
        <v>93724</v>
      </c>
      <c r="X248" s="70">
        <v>7630</v>
      </c>
      <c r="Y248" s="70">
        <v>34773</v>
      </c>
      <c r="Z248" s="70">
        <v>1234</v>
      </c>
      <c r="AA248" s="70">
        <v>1869</v>
      </c>
      <c r="AB248" s="39">
        <f t="shared" si="639"/>
        <v>211165</v>
      </c>
      <c r="AC248" s="86">
        <f t="shared" si="640"/>
        <v>158220</v>
      </c>
      <c r="AD248" s="88">
        <v>43519</v>
      </c>
      <c r="AE248" s="88">
        <v>114701</v>
      </c>
      <c r="AF248" s="88">
        <v>9856</v>
      </c>
      <c r="AG248" s="88">
        <v>39816</v>
      </c>
      <c r="AH248" s="88">
        <v>1291</v>
      </c>
      <c r="AI248" s="88">
        <v>1982</v>
      </c>
      <c r="AJ248" s="79">
        <f t="shared" si="641"/>
        <v>200635</v>
      </c>
      <c r="AK248" s="80">
        <f t="shared" si="642"/>
        <v>149615</v>
      </c>
      <c r="AL248" s="70">
        <v>41901</v>
      </c>
      <c r="AM248" s="70">
        <v>107714</v>
      </c>
      <c r="AN248" s="70">
        <v>9059</v>
      </c>
      <c r="AO248" s="70">
        <v>38584</v>
      </c>
      <c r="AP248" s="70">
        <v>1416</v>
      </c>
      <c r="AQ248" s="70">
        <v>1961</v>
      </c>
      <c r="AR248" s="39">
        <f t="shared" si="643"/>
        <v>203011</v>
      </c>
      <c r="AS248" s="86">
        <f t="shared" si="644"/>
        <v>151844</v>
      </c>
      <c r="AT248" s="16">
        <v>43099</v>
      </c>
      <c r="AU248" s="16">
        <v>108745</v>
      </c>
      <c r="AV248" s="16">
        <v>8697</v>
      </c>
      <c r="AW248" s="16">
        <v>38862</v>
      </c>
      <c r="AX248" s="16">
        <v>1641</v>
      </c>
      <c r="AY248" s="16">
        <v>1967</v>
      </c>
      <c r="AZ248" s="79">
        <f t="shared" si="645"/>
        <v>195296</v>
      </c>
      <c r="BA248" s="80">
        <f t="shared" si="646"/>
        <v>143930</v>
      </c>
      <c r="BB248" s="70">
        <v>39638</v>
      </c>
      <c r="BC248" s="70">
        <v>104292</v>
      </c>
      <c r="BD248" s="70">
        <v>8649</v>
      </c>
      <c r="BE248" s="70">
        <v>39512</v>
      </c>
      <c r="BF248" s="70">
        <v>1457</v>
      </c>
      <c r="BG248" s="70">
        <v>1748</v>
      </c>
      <c r="BH248" s="39">
        <f t="shared" si="647"/>
        <v>172967</v>
      </c>
      <c r="BI248" s="86">
        <f t="shared" si="648"/>
        <v>124316</v>
      </c>
      <c r="BJ248" s="16">
        <v>34305</v>
      </c>
      <c r="BK248" s="16">
        <v>90011</v>
      </c>
      <c r="BL248" s="16">
        <v>7976</v>
      </c>
      <c r="BM248" s="16">
        <v>37572</v>
      </c>
      <c r="BN248" s="16">
        <v>1340</v>
      </c>
      <c r="BO248" s="16">
        <v>1763</v>
      </c>
      <c r="BP248" s="79">
        <f t="shared" si="649"/>
        <v>170146</v>
      </c>
      <c r="BQ248" s="80">
        <f t="shared" si="650"/>
        <v>121816</v>
      </c>
      <c r="BR248" s="70">
        <v>33359</v>
      </c>
      <c r="BS248" s="70">
        <v>88457</v>
      </c>
      <c r="BT248" s="70">
        <v>7581</v>
      </c>
      <c r="BU248" s="70">
        <v>37590</v>
      </c>
      <c r="BV248" s="70">
        <v>1377</v>
      </c>
      <c r="BW248" s="70">
        <v>1782</v>
      </c>
      <c r="BX248" s="39">
        <f t="shared" si="651"/>
        <v>203784</v>
      </c>
      <c r="BY248" s="86">
        <f t="shared" si="652"/>
        <v>150802</v>
      </c>
      <c r="BZ248" s="16">
        <v>41263</v>
      </c>
      <c r="CA248" s="16">
        <v>109539</v>
      </c>
      <c r="CB248" s="16">
        <v>8185</v>
      </c>
      <c r="CC248" s="16">
        <v>41494</v>
      </c>
      <c r="CD248" s="16">
        <v>1325</v>
      </c>
      <c r="CE248" s="16">
        <v>1978</v>
      </c>
      <c r="CF248" s="79">
        <f t="shared" si="653"/>
        <v>182591</v>
      </c>
      <c r="CG248" s="80">
        <f t="shared" si="654"/>
        <v>134256</v>
      </c>
      <c r="CH248" s="70">
        <v>37512</v>
      </c>
      <c r="CI248" s="70">
        <v>96744</v>
      </c>
      <c r="CJ248" s="70">
        <v>7479</v>
      </c>
      <c r="CK248" s="70">
        <v>37586</v>
      </c>
      <c r="CL248" s="70">
        <v>1433</v>
      </c>
      <c r="CM248" s="70">
        <v>1837</v>
      </c>
      <c r="CN248" s="39">
        <f t="shared" si="655"/>
        <v>207059</v>
      </c>
      <c r="CO248" s="86">
        <f t="shared" si="656"/>
        <v>154075</v>
      </c>
      <c r="CP248" s="16">
        <v>41205</v>
      </c>
      <c r="CQ248" s="16">
        <v>112870</v>
      </c>
      <c r="CR248" s="16">
        <v>9300</v>
      </c>
      <c r="CS248" s="16">
        <v>40421</v>
      </c>
      <c r="CT248" s="16">
        <v>1250</v>
      </c>
      <c r="CU248" s="16">
        <v>2013</v>
      </c>
      <c r="CV248" s="79">
        <f t="shared" si="657"/>
        <v>200622</v>
      </c>
      <c r="CW248" s="80">
        <f t="shared" si="658"/>
        <v>148834</v>
      </c>
      <c r="CX248" s="70">
        <v>40583</v>
      </c>
      <c r="CY248" s="70">
        <v>108251</v>
      </c>
      <c r="CZ248" s="70">
        <v>8668</v>
      </c>
      <c r="DA248" s="70">
        <v>39635</v>
      </c>
      <c r="DB248" s="70">
        <v>1396</v>
      </c>
      <c r="DC248" s="90">
        <v>2089</v>
      </c>
    </row>
    <row r="249" spans="1:107" x14ac:dyDescent="0.3">
      <c r="A249" s="156"/>
      <c r="B249" s="1">
        <v>2644</v>
      </c>
      <c r="C249" s="1" t="s">
        <v>184</v>
      </c>
      <c r="D249" s="35">
        <f t="shared" si="659"/>
        <v>3460382</v>
      </c>
      <c r="E249" s="35">
        <f t="shared" si="660"/>
        <v>2554689</v>
      </c>
      <c r="F249" s="35">
        <f t="shared" si="661"/>
        <v>749606</v>
      </c>
      <c r="G249" s="35">
        <f t="shared" si="662"/>
        <v>1805083</v>
      </c>
      <c r="H249" s="35">
        <f t="shared" si="663"/>
        <v>121622</v>
      </c>
      <c r="I249" s="35">
        <f t="shared" si="664"/>
        <v>745739</v>
      </c>
      <c r="J249" s="35">
        <f t="shared" si="665"/>
        <v>24356</v>
      </c>
      <c r="K249" s="35">
        <f t="shared" si="666"/>
        <v>13976</v>
      </c>
      <c r="L249" s="39">
        <f t="shared" si="667"/>
        <v>270733</v>
      </c>
      <c r="M249" s="86">
        <f t="shared" si="668"/>
        <v>201640</v>
      </c>
      <c r="N249" s="88">
        <v>58657</v>
      </c>
      <c r="O249" s="88">
        <v>142983</v>
      </c>
      <c r="P249" s="88">
        <v>9339</v>
      </c>
      <c r="Q249" s="88">
        <v>56296</v>
      </c>
      <c r="R249" s="88">
        <v>2299</v>
      </c>
      <c r="S249" s="88">
        <v>1159</v>
      </c>
      <c r="T249" s="79">
        <f t="shared" si="637"/>
        <v>268338</v>
      </c>
      <c r="U249" s="80">
        <f t="shared" si="638"/>
        <v>197793</v>
      </c>
      <c r="V249" s="70">
        <v>56497</v>
      </c>
      <c r="W249" s="70">
        <v>141296</v>
      </c>
      <c r="X249" s="70">
        <v>9399</v>
      </c>
      <c r="Y249" s="70">
        <v>58019</v>
      </c>
      <c r="Z249" s="70">
        <v>1951</v>
      </c>
      <c r="AA249" s="70">
        <v>1176</v>
      </c>
      <c r="AB249" s="39">
        <f t="shared" si="639"/>
        <v>316250</v>
      </c>
      <c r="AC249" s="86">
        <f t="shared" si="640"/>
        <v>236392</v>
      </c>
      <c r="AD249" s="88">
        <v>69304</v>
      </c>
      <c r="AE249" s="88">
        <v>167088</v>
      </c>
      <c r="AF249" s="88">
        <v>11303</v>
      </c>
      <c r="AG249" s="88">
        <v>65237</v>
      </c>
      <c r="AH249" s="88">
        <v>2000</v>
      </c>
      <c r="AI249" s="88">
        <v>1318</v>
      </c>
      <c r="AJ249" s="79">
        <f t="shared" si="641"/>
        <v>300733</v>
      </c>
      <c r="AK249" s="80">
        <f t="shared" si="642"/>
        <v>224281</v>
      </c>
      <c r="AL249" s="70">
        <v>65355</v>
      </c>
      <c r="AM249" s="70">
        <v>158926</v>
      </c>
      <c r="AN249" s="70">
        <v>10819</v>
      </c>
      <c r="AO249" s="70">
        <v>62365</v>
      </c>
      <c r="AP249" s="70">
        <v>2106</v>
      </c>
      <c r="AQ249" s="70">
        <v>1162</v>
      </c>
      <c r="AR249" s="39">
        <f t="shared" si="643"/>
        <v>301346</v>
      </c>
      <c r="AS249" s="86">
        <f t="shared" si="644"/>
        <v>223814</v>
      </c>
      <c r="AT249" s="16">
        <v>67284</v>
      </c>
      <c r="AU249" s="16">
        <v>156530</v>
      </c>
      <c r="AV249" s="16">
        <v>11226</v>
      </c>
      <c r="AW249" s="16">
        <v>62893</v>
      </c>
      <c r="AX249" s="16">
        <v>2274</v>
      </c>
      <c r="AY249" s="16">
        <v>1139</v>
      </c>
      <c r="AZ249" s="79">
        <f t="shared" si="645"/>
        <v>294066</v>
      </c>
      <c r="BA249" s="80">
        <f t="shared" si="646"/>
        <v>216739</v>
      </c>
      <c r="BB249" s="70">
        <v>63545</v>
      </c>
      <c r="BC249" s="70">
        <v>153194</v>
      </c>
      <c r="BD249" s="70">
        <v>10750</v>
      </c>
      <c r="BE249" s="70">
        <v>63605</v>
      </c>
      <c r="BF249" s="70">
        <v>1867</v>
      </c>
      <c r="BG249" s="70">
        <v>1105</v>
      </c>
      <c r="BH249" s="39">
        <f t="shared" si="647"/>
        <v>282797</v>
      </c>
      <c r="BI249" s="86">
        <f t="shared" si="648"/>
        <v>206897</v>
      </c>
      <c r="BJ249" s="16">
        <v>61732</v>
      </c>
      <c r="BK249" s="16">
        <v>145165</v>
      </c>
      <c r="BL249" s="16">
        <v>10704</v>
      </c>
      <c r="BM249" s="16">
        <v>62064</v>
      </c>
      <c r="BN249" s="16">
        <v>1981</v>
      </c>
      <c r="BO249" s="16">
        <v>1151</v>
      </c>
      <c r="BP249" s="79">
        <f t="shared" si="649"/>
        <v>283703</v>
      </c>
      <c r="BQ249" s="80">
        <f t="shared" si="650"/>
        <v>204185</v>
      </c>
      <c r="BR249" s="70">
        <v>60731</v>
      </c>
      <c r="BS249" s="70">
        <v>143454</v>
      </c>
      <c r="BT249" s="70">
        <v>10519</v>
      </c>
      <c r="BU249" s="70">
        <v>65827</v>
      </c>
      <c r="BV249" s="70">
        <v>2123</v>
      </c>
      <c r="BW249" s="70">
        <v>1049</v>
      </c>
      <c r="BX249" s="39">
        <f t="shared" si="651"/>
        <v>299699</v>
      </c>
      <c r="BY249" s="86">
        <f t="shared" si="652"/>
        <v>219314</v>
      </c>
      <c r="BZ249" s="16">
        <v>63377</v>
      </c>
      <c r="CA249" s="16">
        <v>155937</v>
      </c>
      <c r="CB249" s="16">
        <v>10025</v>
      </c>
      <c r="CC249" s="16">
        <v>67353</v>
      </c>
      <c r="CD249" s="16">
        <v>1909</v>
      </c>
      <c r="CE249" s="16">
        <v>1098</v>
      </c>
      <c r="CF249" s="79">
        <f t="shared" si="653"/>
        <v>268836</v>
      </c>
      <c r="CG249" s="80">
        <f t="shared" si="654"/>
        <v>198002</v>
      </c>
      <c r="CH249" s="70">
        <v>60110</v>
      </c>
      <c r="CI249" s="70">
        <v>137892</v>
      </c>
      <c r="CJ249" s="70">
        <v>8643</v>
      </c>
      <c r="CK249" s="70">
        <v>58986</v>
      </c>
      <c r="CL249" s="70">
        <v>2132</v>
      </c>
      <c r="CM249" s="70">
        <v>1073</v>
      </c>
      <c r="CN249" s="39">
        <f t="shared" si="655"/>
        <v>291643</v>
      </c>
      <c r="CO249" s="86">
        <f t="shared" si="656"/>
        <v>217151</v>
      </c>
      <c r="CP249" s="16">
        <v>62704</v>
      </c>
      <c r="CQ249" s="16">
        <v>154447</v>
      </c>
      <c r="CR249" s="16">
        <v>9814</v>
      </c>
      <c r="CS249" s="16">
        <v>61583</v>
      </c>
      <c r="CT249" s="16">
        <v>1829</v>
      </c>
      <c r="CU249" s="16">
        <v>1266</v>
      </c>
      <c r="CV249" s="79">
        <f t="shared" si="657"/>
        <v>282238</v>
      </c>
      <c r="CW249" s="80">
        <f t="shared" si="658"/>
        <v>208481</v>
      </c>
      <c r="CX249" s="70">
        <v>60310</v>
      </c>
      <c r="CY249" s="70">
        <v>148171</v>
      </c>
      <c r="CZ249" s="70">
        <v>9081</v>
      </c>
      <c r="DA249" s="70">
        <v>61511</v>
      </c>
      <c r="DB249" s="70">
        <v>1885</v>
      </c>
      <c r="DC249" s="90">
        <v>1280</v>
      </c>
    </row>
    <row r="250" spans="1:107" x14ac:dyDescent="0.3">
      <c r="A250" s="156"/>
      <c r="B250" s="1">
        <v>2645</v>
      </c>
      <c r="C250" s="1" t="s">
        <v>185</v>
      </c>
      <c r="D250" s="35">
        <f t="shared" si="659"/>
        <v>4860084</v>
      </c>
      <c r="E250" s="35">
        <f t="shared" si="660"/>
        <v>3681273</v>
      </c>
      <c r="F250" s="35">
        <f t="shared" si="661"/>
        <v>966372</v>
      </c>
      <c r="G250" s="35">
        <f t="shared" si="662"/>
        <v>2714901</v>
      </c>
      <c r="H250" s="35">
        <f t="shared" si="663"/>
        <v>215746</v>
      </c>
      <c r="I250" s="35">
        <f t="shared" si="664"/>
        <v>889970</v>
      </c>
      <c r="J250" s="35">
        <f t="shared" si="665"/>
        <v>33847</v>
      </c>
      <c r="K250" s="35">
        <f t="shared" si="666"/>
        <v>39248</v>
      </c>
      <c r="L250" s="39">
        <f t="shared" si="667"/>
        <v>376817</v>
      </c>
      <c r="M250" s="86">
        <f t="shared" si="668"/>
        <v>287274</v>
      </c>
      <c r="N250" s="88">
        <v>73390</v>
      </c>
      <c r="O250" s="88">
        <v>213884</v>
      </c>
      <c r="P250" s="88">
        <v>16431</v>
      </c>
      <c r="Q250" s="88">
        <v>66673</v>
      </c>
      <c r="R250" s="88">
        <v>3206</v>
      </c>
      <c r="S250" s="88">
        <v>3233</v>
      </c>
      <c r="T250" s="79">
        <f t="shared" si="637"/>
        <v>370509</v>
      </c>
      <c r="U250" s="80">
        <f t="shared" si="638"/>
        <v>280002</v>
      </c>
      <c r="V250" s="70">
        <v>71067</v>
      </c>
      <c r="W250" s="70">
        <v>208935</v>
      </c>
      <c r="X250" s="70">
        <v>16753</v>
      </c>
      <c r="Y250" s="70">
        <v>67982</v>
      </c>
      <c r="Z250" s="70">
        <v>2681</v>
      </c>
      <c r="AA250" s="70">
        <v>3091</v>
      </c>
      <c r="AB250" s="39">
        <f t="shared" si="639"/>
        <v>446181</v>
      </c>
      <c r="AC250" s="86">
        <f t="shared" si="640"/>
        <v>341334</v>
      </c>
      <c r="AD250" s="88">
        <v>91546</v>
      </c>
      <c r="AE250" s="88">
        <v>249788</v>
      </c>
      <c r="AF250" s="88">
        <v>20215</v>
      </c>
      <c r="AG250" s="88">
        <v>78428</v>
      </c>
      <c r="AH250" s="88">
        <v>2760</v>
      </c>
      <c r="AI250" s="88">
        <v>3444</v>
      </c>
      <c r="AJ250" s="79">
        <f t="shared" si="641"/>
        <v>420313</v>
      </c>
      <c r="AK250" s="80">
        <f t="shared" si="642"/>
        <v>319396</v>
      </c>
      <c r="AL250" s="70">
        <v>85188</v>
      </c>
      <c r="AM250" s="70">
        <v>234208</v>
      </c>
      <c r="AN250" s="70">
        <v>19221</v>
      </c>
      <c r="AO250" s="70">
        <v>75765</v>
      </c>
      <c r="AP250" s="70">
        <v>2649</v>
      </c>
      <c r="AQ250" s="70">
        <v>3282</v>
      </c>
      <c r="AR250" s="39">
        <f t="shared" si="643"/>
        <v>422791</v>
      </c>
      <c r="AS250" s="86">
        <f t="shared" si="644"/>
        <v>320965</v>
      </c>
      <c r="AT250" s="16">
        <v>86751</v>
      </c>
      <c r="AU250" s="16">
        <v>234214</v>
      </c>
      <c r="AV250" s="16">
        <v>18453</v>
      </c>
      <c r="AW250" s="16">
        <v>77149</v>
      </c>
      <c r="AX250" s="16">
        <v>2955</v>
      </c>
      <c r="AY250" s="16">
        <v>3269</v>
      </c>
      <c r="AZ250" s="79">
        <f t="shared" si="645"/>
        <v>407536</v>
      </c>
      <c r="BA250" s="80">
        <f t="shared" si="646"/>
        <v>306644</v>
      </c>
      <c r="BB250" s="70">
        <v>80212</v>
      </c>
      <c r="BC250" s="70">
        <v>226432</v>
      </c>
      <c r="BD250" s="70">
        <v>18733</v>
      </c>
      <c r="BE250" s="70">
        <v>76176</v>
      </c>
      <c r="BF250" s="70">
        <v>2595</v>
      </c>
      <c r="BG250" s="70">
        <v>3388</v>
      </c>
      <c r="BH250" s="39">
        <f t="shared" si="647"/>
        <v>386945</v>
      </c>
      <c r="BI250" s="86">
        <f t="shared" si="648"/>
        <v>288940</v>
      </c>
      <c r="BJ250" s="16">
        <v>76265</v>
      </c>
      <c r="BK250" s="16">
        <v>212675</v>
      </c>
      <c r="BL250" s="16">
        <v>17981</v>
      </c>
      <c r="BM250" s="16">
        <v>73547</v>
      </c>
      <c r="BN250" s="16">
        <v>3021</v>
      </c>
      <c r="BO250" s="16">
        <v>3456</v>
      </c>
      <c r="BP250" s="79">
        <f t="shared" si="649"/>
        <v>384383</v>
      </c>
      <c r="BQ250" s="80">
        <f t="shared" si="650"/>
        <v>285906</v>
      </c>
      <c r="BR250" s="70">
        <v>74988</v>
      </c>
      <c r="BS250" s="70">
        <v>210918</v>
      </c>
      <c r="BT250" s="70">
        <v>17610</v>
      </c>
      <c r="BU250" s="70">
        <v>74375</v>
      </c>
      <c r="BV250" s="70">
        <v>2988</v>
      </c>
      <c r="BW250" s="70">
        <v>3504</v>
      </c>
      <c r="BX250" s="39">
        <f t="shared" si="651"/>
        <v>422312</v>
      </c>
      <c r="BY250" s="86">
        <f t="shared" si="652"/>
        <v>321019</v>
      </c>
      <c r="BZ250" s="16">
        <v>83886</v>
      </c>
      <c r="CA250" s="16">
        <v>237133</v>
      </c>
      <c r="CB250" s="16">
        <v>17262</v>
      </c>
      <c r="CC250" s="16">
        <v>78212</v>
      </c>
      <c r="CD250" s="16">
        <v>2657</v>
      </c>
      <c r="CE250" s="16">
        <v>3162</v>
      </c>
      <c r="CF250" s="79">
        <f t="shared" si="653"/>
        <v>380726</v>
      </c>
      <c r="CG250" s="80">
        <f t="shared" si="654"/>
        <v>287365</v>
      </c>
      <c r="CH250" s="70">
        <v>76738</v>
      </c>
      <c r="CI250" s="70">
        <v>210627</v>
      </c>
      <c r="CJ250" s="70">
        <v>16011</v>
      </c>
      <c r="CK250" s="70">
        <v>71504</v>
      </c>
      <c r="CL250" s="70">
        <v>3034</v>
      </c>
      <c r="CM250" s="70">
        <v>2812</v>
      </c>
      <c r="CN250" s="39">
        <f t="shared" si="655"/>
        <v>423599</v>
      </c>
      <c r="CO250" s="86">
        <f t="shared" si="656"/>
        <v>324290</v>
      </c>
      <c r="CP250" s="16">
        <v>83792</v>
      </c>
      <c r="CQ250" s="16">
        <v>240498</v>
      </c>
      <c r="CR250" s="16">
        <v>19010</v>
      </c>
      <c r="CS250" s="16">
        <v>74491</v>
      </c>
      <c r="CT250" s="16">
        <v>2515</v>
      </c>
      <c r="CU250" s="16">
        <v>3293</v>
      </c>
      <c r="CV250" s="79">
        <f t="shared" si="657"/>
        <v>417972</v>
      </c>
      <c r="CW250" s="80">
        <f t="shared" si="658"/>
        <v>318138</v>
      </c>
      <c r="CX250" s="70">
        <v>82549</v>
      </c>
      <c r="CY250" s="70">
        <v>235589</v>
      </c>
      <c r="CZ250" s="70">
        <v>18066</v>
      </c>
      <c r="DA250" s="70">
        <v>75668</v>
      </c>
      <c r="DB250" s="70">
        <v>2786</v>
      </c>
      <c r="DC250" s="90">
        <v>3314</v>
      </c>
    </row>
    <row r="251" spans="1:107" x14ac:dyDescent="0.3">
      <c r="A251" s="156"/>
      <c r="B251" s="1">
        <v>2646</v>
      </c>
      <c r="C251" s="1" t="s">
        <v>186</v>
      </c>
      <c r="D251" s="35">
        <f t="shared" si="659"/>
        <v>1956927</v>
      </c>
      <c r="E251" s="35">
        <f t="shared" si="660"/>
        <v>1512874</v>
      </c>
      <c r="F251" s="35">
        <f t="shared" si="661"/>
        <v>350071</v>
      </c>
      <c r="G251" s="35">
        <f t="shared" si="662"/>
        <v>1162803</v>
      </c>
      <c r="H251" s="35">
        <f t="shared" si="663"/>
        <v>85014</v>
      </c>
      <c r="I251" s="35">
        <f t="shared" si="664"/>
        <v>326950</v>
      </c>
      <c r="J251" s="35">
        <f t="shared" si="665"/>
        <v>14280</v>
      </c>
      <c r="K251" s="35">
        <f t="shared" si="666"/>
        <v>17809</v>
      </c>
      <c r="L251" s="39">
        <f t="shared" si="667"/>
        <v>147870</v>
      </c>
      <c r="M251" s="86">
        <f t="shared" si="668"/>
        <v>113961</v>
      </c>
      <c r="N251" s="88">
        <v>26259</v>
      </c>
      <c r="O251" s="88">
        <v>87702</v>
      </c>
      <c r="P251" s="88">
        <v>6691</v>
      </c>
      <c r="Q251" s="88">
        <v>24555</v>
      </c>
      <c r="R251" s="88">
        <v>1256</v>
      </c>
      <c r="S251" s="88">
        <v>1407</v>
      </c>
      <c r="T251" s="79">
        <f t="shared" si="637"/>
        <v>146357</v>
      </c>
      <c r="U251" s="80">
        <f t="shared" si="638"/>
        <v>112374</v>
      </c>
      <c r="V251" s="70">
        <v>25131</v>
      </c>
      <c r="W251" s="70">
        <v>87243</v>
      </c>
      <c r="X251" s="70">
        <v>6742</v>
      </c>
      <c r="Y251" s="70">
        <v>24942</v>
      </c>
      <c r="Z251" s="70">
        <v>1042</v>
      </c>
      <c r="AA251" s="70">
        <v>1257</v>
      </c>
      <c r="AB251" s="39">
        <f t="shared" si="639"/>
        <v>176120</v>
      </c>
      <c r="AC251" s="86">
        <f t="shared" si="640"/>
        <v>137075</v>
      </c>
      <c r="AD251" s="88">
        <v>32512</v>
      </c>
      <c r="AE251" s="88">
        <v>104563</v>
      </c>
      <c r="AF251" s="88">
        <v>7984</v>
      </c>
      <c r="AG251" s="88">
        <v>28316</v>
      </c>
      <c r="AH251" s="88">
        <v>1198</v>
      </c>
      <c r="AI251" s="88">
        <v>1547</v>
      </c>
      <c r="AJ251" s="79">
        <f t="shared" si="641"/>
        <v>166855</v>
      </c>
      <c r="AK251" s="80">
        <f t="shared" si="642"/>
        <v>129096</v>
      </c>
      <c r="AL251" s="70">
        <v>30365</v>
      </c>
      <c r="AM251" s="70">
        <v>98731</v>
      </c>
      <c r="AN251" s="70">
        <v>7593</v>
      </c>
      <c r="AO251" s="70">
        <v>27596</v>
      </c>
      <c r="AP251" s="70">
        <v>1175</v>
      </c>
      <c r="AQ251" s="70">
        <v>1395</v>
      </c>
      <c r="AR251" s="39">
        <f t="shared" si="643"/>
        <v>185434</v>
      </c>
      <c r="AS251" s="86">
        <f t="shared" si="644"/>
        <v>141253</v>
      </c>
      <c r="AT251" s="16">
        <v>33887</v>
      </c>
      <c r="AU251" s="16">
        <v>107366</v>
      </c>
      <c r="AV251" s="16">
        <v>7749</v>
      </c>
      <c r="AW251" s="16">
        <v>33354</v>
      </c>
      <c r="AX251" s="16">
        <v>1607</v>
      </c>
      <c r="AY251" s="16">
        <v>1471</v>
      </c>
      <c r="AZ251" s="79">
        <f t="shared" si="645"/>
        <v>164203</v>
      </c>
      <c r="BA251" s="80">
        <f t="shared" si="646"/>
        <v>126195</v>
      </c>
      <c r="BB251" s="70">
        <v>29011</v>
      </c>
      <c r="BC251" s="70">
        <v>97184</v>
      </c>
      <c r="BD251" s="70">
        <v>7475</v>
      </c>
      <c r="BE251" s="70">
        <v>28146</v>
      </c>
      <c r="BF251" s="70">
        <v>1118</v>
      </c>
      <c r="BG251" s="70">
        <v>1269</v>
      </c>
      <c r="BH251" s="39">
        <f t="shared" si="647"/>
        <v>154612</v>
      </c>
      <c r="BI251" s="86">
        <f t="shared" si="648"/>
        <v>118937</v>
      </c>
      <c r="BJ251" s="16">
        <v>26835</v>
      </c>
      <c r="BK251" s="16">
        <v>92102</v>
      </c>
      <c r="BL251" s="16">
        <v>7129</v>
      </c>
      <c r="BM251" s="16">
        <v>25986</v>
      </c>
      <c r="BN251" s="16">
        <v>1149</v>
      </c>
      <c r="BO251" s="16">
        <v>1411</v>
      </c>
      <c r="BP251" s="79">
        <f t="shared" si="649"/>
        <v>152749</v>
      </c>
      <c r="BQ251" s="80">
        <f t="shared" si="650"/>
        <v>117427</v>
      </c>
      <c r="BR251" s="70">
        <v>26920</v>
      </c>
      <c r="BS251" s="70">
        <v>90507</v>
      </c>
      <c r="BT251" s="70">
        <v>6709</v>
      </c>
      <c r="BU251" s="70">
        <v>25843</v>
      </c>
      <c r="BV251" s="70">
        <v>1181</v>
      </c>
      <c r="BW251" s="70">
        <v>1589</v>
      </c>
      <c r="BX251" s="39">
        <f t="shared" si="651"/>
        <v>169612</v>
      </c>
      <c r="BY251" s="86">
        <f t="shared" si="652"/>
        <v>132381</v>
      </c>
      <c r="BZ251" s="16">
        <v>30338</v>
      </c>
      <c r="CA251" s="16">
        <v>102043</v>
      </c>
      <c r="CB251" s="16">
        <v>6557</v>
      </c>
      <c r="CC251" s="16">
        <v>27937</v>
      </c>
      <c r="CD251" s="16">
        <v>1126</v>
      </c>
      <c r="CE251" s="16">
        <v>1611</v>
      </c>
      <c r="CF251" s="79">
        <f t="shared" si="653"/>
        <v>154162</v>
      </c>
      <c r="CG251" s="80">
        <f t="shared" si="654"/>
        <v>119065</v>
      </c>
      <c r="CH251" s="70">
        <v>27920</v>
      </c>
      <c r="CI251" s="70">
        <v>91145</v>
      </c>
      <c r="CJ251" s="70">
        <v>6053</v>
      </c>
      <c r="CK251" s="70">
        <v>26362</v>
      </c>
      <c r="CL251" s="70">
        <v>1327</v>
      </c>
      <c r="CM251" s="70">
        <v>1355</v>
      </c>
      <c r="CN251" s="39">
        <f t="shared" si="655"/>
        <v>171486</v>
      </c>
      <c r="CO251" s="86">
        <f t="shared" si="656"/>
        <v>134353</v>
      </c>
      <c r="CP251" s="16">
        <v>30811</v>
      </c>
      <c r="CQ251" s="16">
        <v>103542</v>
      </c>
      <c r="CR251" s="16">
        <v>7430</v>
      </c>
      <c r="CS251" s="16">
        <v>26941</v>
      </c>
      <c r="CT251" s="16">
        <v>989</v>
      </c>
      <c r="CU251" s="16">
        <v>1773</v>
      </c>
      <c r="CV251" s="79">
        <f t="shared" si="657"/>
        <v>167467</v>
      </c>
      <c r="CW251" s="80">
        <f t="shared" si="658"/>
        <v>130757</v>
      </c>
      <c r="CX251" s="70">
        <v>30082</v>
      </c>
      <c r="CY251" s="70">
        <v>100675</v>
      </c>
      <c r="CZ251" s="70">
        <v>6902</v>
      </c>
      <c r="DA251" s="70">
        <v>26972</v>
      </c>
      <c r="DB251" s="70">
        <v>1112</v>
      </c>
      <c r="DC251" s="90">
        <v>1724</v>
      </c>
    </row>
    <row r="252" spans="1:107" x14ac:dyDescent="0.3">
      <c r="A252" s="156"/>
      <c r="B252" s="1">
        <v>2647</v>
      </c>
      <c r="C252" s="1" t="s">
        <v>187</v>
      </c>
      <c r="D252" s="35">
        <f t="shared" si="659"/>
        <v>4817652</v>
      </c>
      <c r="E252" s="35">
        <f t="shared" si="660"/>
        <v>4042134</v>
      </c>
      <c r="F252" s="35">
        <f t="shared" si="661"/>
        <v>931733</v>
      </c>
      <c r="G252" s="35">
        <f t="shared" si="662"/>
        <v>3110401</v>
      </c>
      <c r="H252" s="35">
        <f t="shared" si="663"/>
        <v>152068</v>
      </c>
      <c r="I252" s="35">
        <f t="shared" si="664"/>
        <v>547274</v>
      </c>
      <c r="J252" s="35">
        <f t="shared" si="665"/>
        <v>34976</v>
      </c>
      <c r="K252" s="35">
        <f t="shared" si="666"/>
        <v>41200</v>
      </c>
      <c r="L252" s="39">
        <f t="shared" si="667"/>
        <v>353031</v>
      </c>
      <c r="M252" s="86">
        <f t="shared" si="668"/>
        <v>294130</v>
      </c>
      <c r="N252" s="88">
        <v>65983</v>
      </c>
      <c r="O252" s="88">
        <v>228147</v>
      </c>
      <c r="P252" s="88">
        <v>11750</v>
      </c>
      <c r="Q252" s="88">
        <v>40629</v>
      </c>
      <c r="R252" s="88">
        <v>3113</v>
      </c>
      <c r="S252" s="88">
        <v>3409</v>
      </c>
      <c r="T252" s="79">
        <f t="shared" si="637"/>
        <v>352825</v>
      </c>
      <c r="U252" s="80">
        <f t="shared" si="638"/>
        <v>293769</v>
      </c>
      <c r="V252" s="70">
        <v>66524</v>
      </c>
      <c r="W252" s="70">
        <v>227245</v>
      </c>
      <c r="X252" s="70">
        <v>12030</v>
      </c>
      <c r="Y252" s="70">
        <v>40950</v>
      </c>
      <c r="Z252" s="70">
        <v>2831</v>
      </c>
      <c r="AA252" s="70">
        <v>3245</v>
      </c>
      <c r="AB252" s="39">
        <f t="shared" si="639"/>
        <v>446059</v>
      </c>
      <c r="AC252" s="86">
        <f t="shared" si="640"/>
        <v>376880</v>
      </c>
      <c r="AD252" s="88">
        <v>89625</v>
      </c>
      <c r="AE252" s="88">
        <v>287255</v>
      </c>
      <c r="AF252" s="88">
        <v>14657</v>
      </c>
      <c r="AG252" s="88">
        <v>48003</v>
      </c>
      <c r="AH252" s="88">
        <v>2826</v>
      </c>
      <c r="AI252" s="88">
        <v>3693</v>
      </c>
      <c r="AJ252" s="79">
        <f t="shared" si="641"/>
        <v>424131</v>
      </c>
      <c r="AK252" s="80">
        <f t="shared" si="642"/>
        <v>357112</v>
      </c>
      <c r="AL252" s="70">
        <v>84411</v>
      </c>
      <c r="AM252" s="70">
        <v>272701</v>
      </c>
      <c r="AN252" s="70">
        <v>13965</v>
      </c>
      <c r="AO252" s="70">
        <v>46651</v>
      </c>
      <c r="AP252" s="70">
        <v>3130</v>
      </c>
      <c r="AQ252" s="70">
        <v>3273</v>
      </c>
      <c r="AR252" s="39">
        <f t="shared" si="643"/>
        <v>424888</v>
      </c>
      <c r="AS252" s="86">
        <f t="shared" si="644"/>
        <v>357706</v>
      </c>
      <c r="AT252" s="16">
        <v>86669</v>
      </c>
      <c r="AU252" s="16">
        <v>271037</v>
      </c>
      <c r="AV252" s="16">
        <v>12968</v>
      </c>
      <c r="AW252" s="16">
        <v>47501</v>
      </c>
      <c r="AX252" s="16">
        <v>3315</v>
      </c>
      <c r="AY252" s="16">
        <v>3398</v>
      </c>
      <c r="AZ252" s="79">
        <f t="shared" si="645"/>
        <v>410150</v>
      </c>
      <c r="BA252" s="80">
        <f t="shared" si="646"/>
        <v>343464</v>
      </c>
      <c r="BB252" s="70">
        <v>78082</v>
      </c>
      <c r="BC252" s="70">
        <v>265382</v>
      </c>
      <c r="BD252" s="70">
        <v>13167</v>
      </c>
      <c r="BE252" s="70">
        <v>47214</v>
      </c>
      <c r="BF252" s="70">
        <v>2684</v>
      </c>
      <c r="BG252" s="70">
        <v>3621</v>
      </c>
      <c r="BH252" s="39">
        <f t="shared" si="647"/>
        <v>378742</v>
      </c>
      <c r="BI252" s="86">
        <f t="shared" si="648"/>
        <v>314681</v>
      </c>
      <c r="BJ252" s="16">
        <v>71959</v>
      </c>
      <c r="BK252" s="16">
        <v>242722</v>
      </c>
      <c r="BL252" s="16">
        <v>12652</v>
      </c>
      <c r="BM252" s="16">
        <v>45047</v>
      </c>
      <c r="BN252" s="16">
        <v>2814</v>
      </c>
      <c r="BO252" s="16">
        <v>3548</v>
      </c>
      <c r="BP252" s="79">
        <f t="shared" si="649"/>
        <v>372946</v>
      </c>
      <c r="BQ252" s="80">
        <f t="shared" si="650"/>
        <v>309307</v>
      </c>
      <c r="BR252" s="70">
        <v>69420</v>
      </c>
      <c r="BS252" s="70">
        <v>239887</v>
      </c>
      <c r="BT252" s="70">
        <v>11810</v>
      </c>
      <c r="BU252" s="70">
        <v>45448</v>
      </c>
      <c r="BV252" s="70">
        <v>2967</v>
      </c>
      <c r="BW252" s="70">
        <v>3414</v>
      </c>
      <c r="BX252" s="39">
        <f t="shared" si="651"/>
        <v>432582</v>
      </c>
      <c r="BY252" s="86">
        <f t="shared" si="652"/>
        <v>365533</v>
      </c>
      <c r="BZ252" s="16">
        <v>82926</v>
      </c>
      <c r="CA252" s="16">
        <v>282607</v>
      </c>
      <c r="CB252" s="16">
        <v>12191</v>
      </c>
      <c r="CC252" s="16">
        <v>48625</v>
      </c>
      <c r="CD252" s="16">
        <v>2866</v>
      </c>
      <c r="CE252" s="16">
        <v>3367</v>
      </c>
      <c r="CF252" s="79">
        <f t="shared" si="653"/>
        <v>381048</v>
      </c>
      <c r="CG252" s="80">
        <f t="shared" si="654"/>
        <v>318686</v>
      </c>
      <c r="CH252" s="70">
        <v>75230</v>
      </c>
      <c r="CI252" s="70">
        <v>243456</v>
      </c>
      <c r="CJ252" s="70">
        <v>11059</v>
      </c>
      <c r="CK252" s="70">
        <v>44853</v>
      </c>
      <c r="CL252" s="70">
        <v>3245</v>
      </c>
      <c r="CM252" s="70">
        <v>3205</v>
      </c>
      <c r="CN252" s="39">
        <f t="shared" si="655"/>
        <v>431814</v>
      </c>
      <c r="CO252" s="86">
        <f t="shared" si="656"/>
        <v>365721</v>
      </c>
      <c r="CP252" s="16">
        <v>81373</v>
      </c>
      <c r="CQ252" s="16">
        <v>284348</v>
      </c>
      <c r="CR252" s="16">
        <v>13732</v>
      </c>
      <c r="CS252" s="16">
        <v>46460</v>
      </c>
      <c r="CT252" s="16">
        <v>2373</v>
      </c>
      <c r="CU252" s="16">
        <v>3528</v>
      </c>
      <c r="CV252" s="79">
        <f t="shared" si="657"/>
        <v>409436</v>
      </c>
      <c r="CW252" s="80">
        <f t="shared" si="658"/>
        <v>345145</v>
      </c>
      <c r="CX252" s="70">
        <v>79531</v>
      </c>
      <c r="CY252" s="70">
        <v>265614</v>
      </c>
      <c r="CZ252" s="70">
        <v>12087</v>
      </c>
      <c r="DA252" s="70">
        <v>45893</v>
      </c>
      <c r="DB252" s="70">
        <v>2812</v>
      </c>
      <c r="DC252" s="90">
        <v>3499</v>
      </c>
    </row>
    <row r="253" spans="1:107" ht="17.25" thickBot="1" x14ac:dyDescent="0.35">
      <c r="A253" s="156"/>
      <c r="B253" s="30">
        <v>2648</v>
      </c>
      <c r="C253" s="30" t="s">
        <v>188</v>
      </c>
      <c r="D253" s="37">
        <f t="shared" si="659"/>
        <v>3499290</v>
      </c>
      <c r="E253" s="37">
        <f t="shared" si="660"/>
        <v>2669117</v>
      </c>
      <c r="F253" s="37">
        <f t="shared" si="661"/>
        <v>581810</v>
      </c>
      <c r="G253" s="37">
        <f t="shared" si="662"/>
        <v>2087307</v>
      </c>
      <c r="H253" s="37">
        <f t="shared" si="663"/>
        <v>111731</v>
      </c>
      <c r="I253" s="37">
        <f t="shared" si="664"/>
        <v>620684</v>
      </c>
      <c r="J253" s="37">
        <f t="shared" si="665"/>
        <v>20700</v>
      </c>
      <c r="K253" s="37">
        <f t="shared" si="666"/>
        <v>77058</v>
      </c>
      <c r="L253" s="104">
        <f t="shared" si="667"/>
        <v>273995</v>
      </c>
      <c r="M253" s="105">
        <f t="shared" si="668"/>
        <v>211356</v>
      </c>
      <c r="N253" s="111">
        <v>45743</v>
      </c>
      <c r="O253" s="111">
        <v>165613</v>
      </c>
      <c r="P253" s="111">
        <v>8509</v>
      </c>
      <c r="Q253" s="111">
        <v>45569</v>
      </c>
      <c r="R253" s="111">
        <v>2112</v>
      </c>
      <c r="S253" s="111">
        <v>6449</v>
      </c>
      <c r="T253" s="106">
        <f t="shared" si="637"/>
        <v>271160</v>
      </c>
      <c r="U253" s="107">
        <f t="shared" si="638"/>
        <v>208442</v>
      </c>
      <c r="V253" s="71">
        <v>44613</v>
      </c>
      <c r="W253" s="71">
        <v>163829</v>
      </c>
      <c r="X253" s="71">
        <v>8692</v>
      </c>
      <c r="Y253" s="71">
        <v>46496</v>
      </c>
      <c r="Z253" s="71">
        <v>1639</v>
      </c>
      <c r="AA253" s="71">
        <v>5891</v>
      </c>
      <c r="AB253" s="104">
        <f t="shared" si="639"/>
        <v>313511</v>
      </c>
      <c r="AC253" s="105">
        <f t="shared" si="640"/>
        <v>240512</v>
      </c>
      <c r="AD253" s="111">
        <v>52648</v>
      </c>
      <c r="AE253" s="111">
        <v>187864</v>
      </c>
      <c r="AF253" s="111">
        <v>10571</v>
      </c>
      <c r="AG253" s="111">
        <v>54236</v>
      </c>
      <c r="AH253" s="111">
        <v>1614</v>
      </c>
      <c r="AI253" s="111">
        <v>6578</v>
      </c>
      <c r="AJ253" s="106">
        <f t="shared" si="641"/>
        <v>298635</v>
      </c>
      <c r="AK253" s="107">
        <f t="shared" si="642"/>
        <v>227885</v>
      </c>
      <c r="AL253" s="71">
        <v>50409</v>
      </c>
      <c r="AM253" s="71">
        <v>177476</v>
      </c>
      <c r="AN253" s="71">
        <v>10029</v>
      </c>
      <c r="AO253" s="71">
        <v>52647</v>
      </c>
      <c r="AP253" s="71">
        <v>1740</v>
      </c>
      <c r="AQ253" s="71">
        <v>6334</v>
      </c>
      <c r="AR253" s="104">
        <f t="shared" si="643"/>
        <v>300285</v>
      </c>
      <c r="AS253" s="105">
        <f t="shared" si="644"/>
        <v>227943</v>
      </c>
      <c r="AT253" s="31">
        <v>51388</v>
      </c>
      <c r="AU253" s="31">
        <v>176555</v>
      </c>
      <c r="AV253" s="31">
        <v>9786</v>
      </c>
      <c r="AW253" s="31">
        <v>54002</v>
      </c>
      <c r="AX253" s="31">
        <v>2043</v>
      </c>
      <c r="AY253" s="31">
        <v>6511</v>
      </c>
      <c r="AZ253" s="106">
        <f t="shared" si="645"/>
        <v>297020</v>
      </c>
      <c r="BA253" s="107">
        <f t="shared" si="646"/>
        <v>225536</v>
      </c>
      <c r="BB253" s="71">
        <v>48930</v>
      </c>
      <c r="BC253" s="71">
        <v>176606</v>
      </c>
      <c r="BD253" s="71">
        <v>9585</v>
      </c>
      <c r="BE253" s="71">
        <v>53797</v>
      </c>
      <c r="BF253" s="71">
        <v>1521</v>
      </c>
      <c r="BG253" s="71">
        <v>6581</v>
      </c>
      <c r="BH253" s="104">
        <f t="shared" si="647"/>
        <v>284377</v>
      </c>
      <c r="BI253" s="105">
        <f t="shared" si="648"/>
        <v>215694</v>
      </c>
      <c r="BJ253" s="31">
        <v>46351</v>
      </c>
      <c r="BK253" s="31">
        <v>169343</v>
      </c>
      <c r="BL253" s="31">
        <v>9142</v>
      </c>
      <c r="BM253" s="31">
        <v>51368</v>
      </c>
      <c r="BN253" s="31">
        <v>1687</v>
      </c>
      <c r="BO253" s="31">
        <v>6486</v>
      </c>
      <c r="BP253" s="106">
        <f t="shared" si="649"/>
        <v>282133</v>
      </c>
      <c r="BQ253" s="107">
        <f t="shared" si="650"/>
        <v>212274</v>
      </c>
      <c r="BR253" s="71">
        <v>46144</v>
      </c>
      <c r="BS253" s="71">
        <v>166130</v>
      </c>
      <c r="BT253" s="71">
        <v>9078</v>
      </c>
      <c r="BU253" s="71">
        <v>52380</v>
      </c>
      <c r="BV253" s="71">
        <v>1795</v>
      </c>
      <c r="BW253" s="71">
        <v>6606</v>
      </c>
      <c r="BX253" s="104">
        <f t="shared" si="651"/>
        <v>301420</v>
      </c>
      <c r="BY253" s="105">
        <f t="shared" si="652"/>
        <v>229195</v>
      </c>
      <c r="BZ253" s="31">
        <v>48714</v>
      </c>
      <c r="CA253" s="31">
        <v>180481</v>
      </c>
      <c r="CB253" s="31">
        <v>8864</v>
      </c>
      <c r="CC253" s="31">
        <v>55049</v>
      </c>
      <c r="CD253" s="31">
        <v>1585</v>
      </c>
      <c r="CE253" s="31">
        <v>6727</v>
      </c>
      <c r="CF253" s="106">
        <f t="shared" si="653"/>
        <v>272452</v>
      </c>
      <c r="CG253" s="107">
        <f t="shared" si="654"/>
        <v>206102</v>
      </c>
      <c r="CH253" s="71">
        <v>46227</v>
      </c>
      <c r="CI253" s="71">
        <v>159875</v>
      </c>
      <c r="CJ253" s="71">
        <v>8302</v>
      </c>
      <c r="CK253" s="71">
        <v>50468</v>
      </c>
      <c r="CL253" s="71">
        <v>1816</v>
      </c>
      <c r="CM253" s="71">
        <v>5764</v>
      </c>
      <c r="CN253" s="104">
        <f t="shared" si="655"/>
        <v>305441</v>
      </c>
      <c r="CO253" s="105">
        <f t="shared" si="656"/>
        <v>233957</v>
      </c>
      <c r="CP253" s="31">
        <v>49732</v>
      </c>
      <c r="CQ253" s="31">
        <v>184225</v>
      </c>
      <c r="CR253" s="31">
        <v>10061</v>
      </c>
      <c r="CS253" s="31">
        <v>53509</v>
      </c>
      <c r="CT253" s="31">
        <v>1466</v>
      </c>
      <c r="CU253" s="31">
        <v>6448</v>
      </c>
      <c r="CV253" s="106">
        <f t="shared" si="657"/>
        <v>298861</v>
      </c>
      <c r="CW253" s="107">
        <f t="shared" si="658"/>
        <v>230221</v>
      </c>
      <c r="CX253" s="71">
        <v>50911</v>
      </c>
      <c r="CY253" s="71">
        <v>179310</v>
      </c>
      <c r="CZ253" s="71">
        <v>9112</v>
      </c>
      <c r="DA253" s="71">
        <v>51163</v>
      </c>
      <c r="DB253" s="71">
        <v>1682</v>
      </c>
      <c r="DC253" s="108">
        <v>6683</v>
      </c>
    </row>
    <row r="254" spans="1:107" x14ac:dyDescent="0.3">
      <c r="A254" s="155" t="s">
        <v>337</v>
      </c>
      <c r="B254" s="8">
        <v>2711</v>
      </c>
      <c r="C254" s="8" t="s">
        <v>189</v>
      </c>
      <c r="D254" s="34">
        <f t="shared" si="659"/>
        <v>921135</v>
      </c>
      <c r="E254" s="34">
        <f t="shared" si="660"/>
        <v>787426</v>
      </c>
      <c r="F254" s="34">
        <f t="shared" si="661"/>
        <v>161431</v>
      </c>
      <c r="G254" s="34">
        <f t="shared" si="662"/>
        <v>625995</v>
      </c>
      <c r="H254" s="34">
        <f t="shared" si="663"/>
        <v>6022</v>
      </c>
      <c r="I254" s="34">
        <f t="shared" si="664"/>
        <v>100072</v>
      </c>
      <c r="J254" s="34">
        <f t="shared" si="665"/>
        <v>8127</v>
      </c>
      <c r="K254" s="34">
        <f t="shared" si="666"/>
        <v>19488</v>
      </c>
      <c r="L254" s="100">
        <f t="shared" si="667"/>
        <v>67937</v>
      </c>
      <c r="M254" s="101">
        <f t="shared" si="668"/>
        <v>58896</v>
      </c>
      <c r="N254" s="110">
        <v>12082</v>
      </c>
      <c r="O254" s="110">
        <v>46814</v>
      </c>
      <c r="P254" s="110">
        <v>428</v>
      </c>
      <c r="Q254" s="110">
        <v>6116</v>
      </c>
      <c r="R254" s="110">
        <v>777</v>
      </c>
      <c r="S254" s="110">
        <v>1720</v>
      </c>
      <c r="T254" s="46">
        <f t="shared" si="637"/>
        <v>67363</v>
      </c>
      <c r="U254" s="102">
        <f t="shared" si="638"/>
        <v>58185</v>
      </c>
      <c r="V254" s="42">
        <v>11680</v>
      </c>
      <c r="W254" s="42">
        <v>46505</v>
      </c>
      <c r="X254" s="42">
        <v>482</v>
      </c>
      <c r="Y254" s="42">
        <v>6330</v>
      </c>
      <c r="Z254" s="42">
        <v>628</v>
      </c>
      <c r="AA254" s="42">
        <v>1738</v>
      </c>
      <c r="AB254" s="100">
        <f t="shared" si="639"/>
        <v>80710</v>
      </c>
      <c r="AC254" s="101">
        <f t="shared" si="640"/>
        <v>69618</v>
      </c>
      <c r="AD254" s="110">
        <v>14297</v>
      </c>
      <c r="AE254" s="110">
        <v>55321</v>
      </c>
      <c r="AF254" s="110">
        <v>632</v>
      </c>
      <c r="AG254" s="110">
        <v>8200</v>
      </c>
      <c r="AH254" s="110">
        <v>636</v>
      </c>
      <c r="AI254" s="110">
        <v>1624</v>
      </c>
      <c r="AJ254" s="46">
        <f t="shared" si="641"/>
        <v>80753</v>
      </c>
      <c r="AK254" s="102">
        <f t="shared" si="642"/>
        <v>69021</v>
      </c>
      <c r="AL254" s="42">
        <v>14068</v>
      </c>
      <c r="AM254" s="42">
        <v>54953</v>
      </c>
      <c r="AN254" s="42">
        <v>574</v>
      </c>
      <c r="AO254" s="42">
        <v>8805</v>
      </c>
      <c r="AP254" s="42">
        <v>848</v>
      </c>
      <c r="AQ254" s="42">
        <v>1505</v>
      </c>
      <c r="AR254" s="100">
        <f t="shared" si="643"/>
        <v>81727</v>
      </c>
      <c r="AS254" s="101">
        <f t="shared" si="644"/>
        <v>69421</v>
      </c>
      <c r="AT254" s="29">
        <v>14801</v>
      </c>
      <c r="AU254" s="29">
        <v>54620</v>
      </c>
      <c r="AV254" s="29">
        <v>517</v>
      </c>
      <c r="AW254" s="29">
        <v>9203</v>
      </c>
      <c r="AX254" s="29">
        <v>817</v>
      </c>
      <c r="AY254" s="29">
        <v>1769</v>
      </c>
      <c r="AZ254" s="46">
        <f t="shared" si="645"/>
        <v>79808</v>
      </c>
      <c r="BA254" s="102">
        <f t="shared" si="646"/>
        <v>68157</v>
      </c>
      <c r="BB254" s="42">
        <v>13731</v>
      </c>
      <c r="BC254" s="42">
        <v>54426</v>
      </c>
      <c r="BD254" s="42">
        <v>559</v>
      </c>
      <c r="BE254" s="42">
        <v>8943</v>
      </c>
      <c r="BF254" s="42">
        <v>577</v>
      </c>
      <c r="BG254" s="42">
        <v>1572</v>
      </c>
      <c r="BH254" s="100">
        <f t="shared" si="647"/>
        <v>82119</v>
      </c>
      <c r="BI254" s="101">
        <f t="shared" si="648"/>
        <v>68933</v>
      </c>
      <c r="BJ254" s="29">
        <v>13716</v>
      </c>
      <c r="BK254" s="29">
        <v>55217</v>
      </c>
      <c r="BL254" s="29">
        <v>536</v>
      </c>
      <c r="BM254" s="29">
        <v>10522</v>
      </c>
      <c r="BN254" s="29">
        <v>669</v>
      </c>
      <c r="BO254" s="29">
        <v>1459</v>
      </c>
      <c r="BP254" s="46">
        <f t="shared" si="649"/>
        <v>81466</v>
      </c>
      <c r="BQ254" s="102">
        <f t="shared" si="650"/>
        <v>67757</v>
      </c>
      <c r="BR254" s="42">
        <v>13825</v>
      </c>
      <c r="BS254" s="42">
        <v>53932</v>
      </c>
      <c r="BT254" s="42">
        <v>515</v>
      </c>
      <c r="BU254" s="42">
        <v>10926</v>
      </c>
      <c r="BV254" s="42">
        <v>761</v>
      </c>
      <c r="BW254" s="42">
        <v>1507</v>
      </c>
      <c r="BX254" s="100">
        <f t="shared" si="651"/>
        <v>80411</v>
      </c>
      <c r="BY254" s="101">
        <f t="shared" si="652"/>
        <v>68543</v>
      </c>
      <c r="BZ254" s="29">
        <v>14183</v>
      </c>
      <c r="CA254" s="29">
        <v>54360</v>
      </c>
      <c r="CB254" s="29">
        <v>490</v>
      </c>
      <c r="CC254" s="29">
        <v>9100</v>
      </c>
      <c r="CD254" s="29">
        <v>645</v>
      </c>
      <c r="CE254" s="29">
        <v>1633</v>
      </c>
      <c r="CF254" s="46">
        <f t="shared" si="653"/>
        <v>70962</v>
      </c>
      <c r="CG254" s="102">
        <f t="shared" si="654"/>
        <v>60000</v>
      </c>
      <c r="CH254" s="42">
        <v>12837</v>
      </c>
      <c r="CI254" s="42">
        <v>47163</v>
      </c>
      <c r="CJ254" s="42">
        <v>435</v>
      </c>
      <c r="CK254" s="42">
        <v>8119</v>
      </c>
      <c r="CL254" s="42">
        <v>753</v>
      </c>
      <c r="CM254" s="42">
        <v>1655</v>
      </c>
      <c r="CN254" s="100">
        <f t="shared" si="655"/>
        <v>76639</v>
      </c>
      <c r="CO254" s="101">
        <f t="shared" si="656"/>
        <v>66762</v>
      </c>
      <c r="CP254" s="29">
        <v>13439</v>
      </c>
      <c r="CQ254" s="29">
        <v>53323</v>
      </c>
      <c r="CR254" s="29">
        <v>455</v>
      </c>
      <c r="CS254" s="29">
        <v>7183</v>
      </c>
      <c r="CT254" s="29">
        <v>496</v>
      </c>
      <c r="CU254" s="29">
        <v>1743</v>
      </c>
      <c r="CV254" s="46">
        <f t="shared" si="657"/>
        <v>71240</v>
      </c>
      <c r="CW254" s="102">
        <f t="shared" si="658"/>
        <v>62133</v>
      </c>
      <c r="CX254" s="42">
        <v>12772</v>
      </c>
      <c r="CY254" s="42">
        <v>49361</v>
      </c>
      <c r="CZ254" s="42">
        <v>399</v>
      </c>
      <c r="DA254" s="42">
        <v>6625</v>
      </c>
      <c r="DB254" s="42">
        <v>520</v>
      </c>
      <c r="DC254" s="103">
        <v>1563</v>
      </c>
    </row>
    <row r="255" spans="1:107" x14ac:dyDescent="0.3">
      <c r="A255" s="156"/>
      <c r="B255" s="1">
        <v>2712</v>
      </c>
      <c r="C255" s="1" t="s">
        <v>190</v>
      </c>
      <c r="D255" s="35">
        <f t="shared" si="659"/>
        <v>3415562</v>
      </c>
      <c r="E255" s="35">
        <f t="shared" si="660"/>
        <v>2772323</v>
      </c>
      <c r="F255" s="35">
        <f t="shared" si="661"/>
        <v>641636</v>
      </c>
      <c r="G255" s="35">
        <f t="shared" si="662"/>
        <v>2130687</v>
      </c>
      <c r="H255" s="35">
        <f t="shared" si="663"/>
        <v>92950</v>
      </c>
      <c r="I255" s="35">
        <f t="shared" si="664"/>
        <v>490082</v>
      </c>
      <c r="J255" s="35">
        <f t="shared" si="665"/>
        <v>21578</v>
      </c>
      <c r="K255" s="35">
        <f t="shared" si="666"/>
        <v>38629</v>
      </c>
      <c r="L255" s="39">
        <f t="shared" si="667"/>
        <v>251782</v>
      </c>
      <c r="M255" s="86">
        <f t="shared" si="668"/>
        <v>206578</v>
      </c>
      <c r="N255" s="88">
        <v>44871</v>
      </c>
      <c r="O255" s="88">
        <v>161707</v>
      </c>
      <c r="P255" s="88">
        <v>7135</v>
      </c>
      <c r="Q255" s="88">
        <v>33100</v>
      </c>
      <c r="R255" s="88">
        <v>1893</v>
      </c>
      <c r="S255" s="88">
        <v>3076</v>
      </c>
      <c r="T255" s="79">
        <f t="shared" si="637"/>
        <v>250662</v>
      </c>
      <c r="U255" s="80">
        <f t="shared" si="638"/>
        <v>205039</v>
      </c>
      <c r="V255" s="70">
        <v>44785</v>
      </c>
      <c r="W255" s="70">
        <v>160254</v>
      </c>
      <c r="X255" s="70">
        <v>6825</v>
      </c>
      <c r="Y255" s="70">
        <v>34390</v>
      </c>
      <c r="Z255" s="70">
        <v>1547</v>
      </c>
      <c r="AA255" s="70">
        <v>2861</v>
      </c>
      <c r="AB255" s="39">
        <f t="shared" si="639"/>
        <v>311623</v>
      </c>
      <c r="AC255" s="86">
        <f t="shared" si="640"/>
        <v>254345</v>
      </c>
      <c r="AD255" s="88">
        <v>61275</v>
      </c>
      <c r="AE255" s="88">
        <v>193070</v>
      </c>
      <c r="AF255" s="88">
        <v>8535</v>
      </c>
      <c r="AG255" s="88">
        <v>43707</v>
      </c>
      <c r="AH255" s="88">
        <v>1761</v>
      </c>
      <c r="AI255" s="88">
        <v>3275</v>
      </c>
      <c r="AJ255" s="79">
        <f t="shared" si="641"/>
        <v>309237</v>
      </c>
      <c r="AK255" s="80">
        <f t="shared" si="642"/>
        <v>250468</v>
      </c>
      <c r="AL255" s="70">
        <v>59987</v>
      </c>
      <c r="AM255" s="70">
        <v>190481</v>
      </c>
      <c r="AN255" s="70">
        <v>8263</v>
      </c>
      <c r="AO255" s="70">
        <v>45222</v>
      </c>
      <c r="AP255" s="70">
        <v>2061</v>
      </c>
      <c r="AQ255" s="70">
        <v>3223</v>
      </c>
      <c r="AR255" s="39">
        <f t="shared" si="643"/>
        <v>309073</v>
      </c>
      <c r="AS255" s="86">
        <f t="shared" si="644"/>
        <v>248770</v>
      </c>
      <c r="AT255" s="16">
        <v>61810</v>
      </c>
      <c r="AU255" s="16">
        <v>186960</v>
      </c>
      <c r="AV255" s="16">
        <v>8170</v>
      </c>
      <c r="AW255" s="16">
        <v>46617</v>
      </c>
      <c r="AX255" s="16">
        <v>2302</v>
      </c>
      <c r="AY255" s="16">
        <v>3214</v>
      </c>
      <c r="AZ255" s="79">
        <f t="shared" si="645"/>
        <v>297773</v>
      </c>
      <c r="BA255" s="80">
        <f t="shared" si="646"/>
        <v>240007</v>
      </c>
      <c r="BB255" s="70">
        <v>56297</v>
      </c>
      <c r="BC255" s="70">
        <v>183710</v>
      </c>
      <c r="BD255" s="70">
        <v>8401</v>
      </c>
      <c r="BE255" s="70">
        <v>44310</v>
      </c>
      <c r="BF255" s="70">
        <v>1643</v>
      </c>
      <c r="BG255" s="70">
        <v>3412</v>
      </c>
      <c r="BH255" s="39">
        <f t="shared" si="647"/>
        <v>267352</v>
      </c>
      <c r="BI255" s="86">
        <f t="shared" si="648"/>
        <v>215030</v>
      </c>
      <c r="BJ255" s="16">
        <v>47781</v>
      </c>
      <c r="BK255" s="16">
        <v>167249</v>
      </c>
      <c r="BL255" s="16">
        <v>7738</v>
      </c>
      <c r="BM255" s="16">
        <v>39531</v>
      </c>
      <c r="BN255" s="16">
        <v>1674</v>
      </c>
      <c r="BO255" s="16">
        <v>3379</v>
      </c>
      <c r="BP255" s="79">
        <f t="shared" si="649"/>
        <v>264516</v>
      </c>
      <c r="BQ255" s="80">
        <f t="shared" si="650"/>
        <v>210711</v>
      </c>
      <c r="BR255" s="70">
        <v>46768</v>
      </c>
      <c r="BS255" s="70">
        <v>163943</v>
      </c>
      <c r="BT255" s="70">
        <v>7520</v>
      </c>
      <c r="BU255" s="70">
        <v>41254</v>
      </c>
      <c r="BV255" s="70">
        <v>1743</v>
      </c>
      <c r="BW255" s="70">
        <v>3288</v>
      </c>
      <c r="BX255" s="39">
        <f t="shared" si="651"/>
        <v>295660</v>
      </c>
      <c r="BY255" s="86">
        <f t="shared" si="652"/>
        <v>240421</v>
      </c>
      <c r="BZ255" s="16">
        <v>56133</v>
      </c>
      <c r="CA255" s="16">
        <v>184288</v>
      </c>
      <c r="CB255" s="16">
        <v>7497</v>
      </c>
      <c r="CC255" s="16">
        <v>42917</v>
      </c>
      <c r="CD255" s="16">
        <v>1734</v>
      </c>
      <c r="CE255" s="16">
        <v>3091</v>
      </c>
      <c r="CF255" s="79">
        <f t="shared" si="653"/>
        <v>282881</v>
      </c>
      <c r="CG255" s="80">
        <f t="shared" si="654"/>
        <v>225987</v>
      </c>
      <c r="CH255" s="70">
        <v>54478</v>
      </c>
      <c r="CI255" s="70">
        <v>171509</v>
      </c>
      <c r="CJ255" s="70">
        <v>7162</v>
      </c>
      <c r="CK255" s="70">
        <v>44283</v>
      </c>
      <c r="CL255" s="70">
        <v>2217</v>
      </c>
      <c r="CM255" s="70">
        <v>3232</v>
      </c>
      <c r="CN255" s="39">
        <f t="shared" si="655"/>
        <v>295732</v>
      </c>
      <c r="CO255" s="86">
        <f t="shared" si="656"/>
        <v>243632</v>
      </c>
      <c r="CP255" s="16">
        <v>55731</v>
      </c>
      <c r="CQ255" s="16">
        <v>187901</v>
      </c>
      <c r="CR255" s="16">
        <v>8331</v>
      </c>
      <c r="CS255" s="16">
        <v>39052</v>
      </c>
      <c r="CT255" s="16">
        <v>1489</v>
      </c>
      <c r="CU255" s="16">
        <v>3228</v>
      </c>
      <c r="CV255" s="79">
        <f t="shared" si="657"/>
        <v>279271</v>
      </c>
      <c r="CW255" s="80">
        <f t="shared" si="658"/>
        <v>231335</v>
      </c>
      <c r="CX255" s="70">
        <v>51720</v>
      </c>
      <c r="CY255" s="70">
        <v>179615</v>
      </c>
      <c r="CZ255" s="70">
        <v>7373</v>
      </c>
      <c r="DA255" s="70">
        <v>35699</v>
      </c>
      <c r="DB255" s="70">
        <v>1514</v>
      </c>
      <c r="DC255" s="90">
        <v>3350</v>
      </c>
    </row>
    <row r="256" spans="1:107" x14ac:dyDescent="0.3">
      <c r="A256" s="156"/>
      <c r="B256" s="1">
        <v>2713</v>
      </c>
      <c r="C256" s="1" t="s">
        <v>191</v>
      </c>
      <c r="D256" s="35">
        <f t="shared" si="659"/>
        <v>5223961</v>
      </c>
      <c r="E256" s="35">
        <f t="shared" si="660"/>
        <v>3793981</v>
      </c>
      <c r="F256" s="35">
        <f t="shared" si="661"/>
        <v>886467</v>
      </c>
      <c r="G256" s="35">
        <f t="shared" si="662"/>
        <v>2907514</v>
      </c>
      <c r="H256" s="35">
        <f t="shared" si="663"/>
        <v>280804</v>
      </c>
      <c r="I256" s="35">
        <f t="shared" si="664"/>
        <v>1063828</v>
      </c>
      <c r="J256" s="35">
        <f t="shared" si="665"/>
        <v>37123</v>
      </c>
      <c r="K256" s="35">
        <f t="shared" si="666"/>
        <v>48225</v>
      </c>
      <c r="L256" s="39">
        <f t="shared" si="667"/>
        <v>407433</v>
      </c>
      <c r="M256" s="86">
        <f t="shared" si="668"/>
        <v>301314</v>
      </c>
      <c r="N256" s="88">
        <v>70534</v>
      </c>
      <c r="O256" s="88">
        <v>230780</v>
      </c>
      <c r="P256" s="88">
        <v>22726</v>
      </c>
      <c r="Q256" s="88">
        <v>76087</v>
      </c>
      <c r="R256" s="88">
        <v>3538</v>
      </c>
      <c r="S256" s="88">
        <v>3768</v>
      </c>
      <c r="T256" s="79">
        <f t="shared" si="637"/>
        <v>404302</v>
      </c>
      <c r="U256" s="80">
        <f t="shared" si="638"/>
        <v>294757</v>
      </c>
      <c r="V256" s="70">
        <v>69199</v>
      </c>
      <c r="W256" s="70">
        <v>225558</v>
      </c>
      <c r="X256" s="70">
        <v>22759</v>
      </c>
      <c r="Y256" s="70">
        <v>80144</v>
      </c>
      <c r="Z256" s="70">
        <v>2843</v>
      </c>
      <c r="AA256" s="70">
        <v>3799</v>
      </c>
      <c r="AB256" s="39">
        <f t="shared" si="639"/>
        <v>472974</v>
      </c>
      <c r="AC256" s="86">
        <f t="shared" si="640"/>
        <v>344090</v>
      </c>
      <c r="AD256" s="88">
        <v>80747</v>
      </c>
      <c r="AE256" s="88">
        <v>263343</v>
      </c>
      <c r="AF256" s="88">
        <v>26584</v>
      </c>
      <c r="AG256" s="88">
        <v>95220</v>
      </c>
      <c r="AH256" s="88">
        <v>2893</v>
      </c>
      <c r="AI256" s="88">
        <v>4187</v>
      </c>
      <c r="AJ256" s="79">
        <f t="shared" si="641"/>
        <v>456681</v>
      </c>
      <c r="AK256" s="80">
        <f t="shared" si="642"/>
        <v>332495</v>
      </c>
      <c r="AL256" s="70">
        <v>78269</v>
      </c>
      <c r="AM256" s="70">
        <v>254226</v>
      </c>
      <c r="AN256" s="70">
        <v>24646</v>
      </c>
      <c r="AO256" s="70">
        <v>92010</v>
      </c>
      <c r="AP256" s="70">
        <v>3298</v>
      </c>
      <c r="AQ256" s="70">
        <v>4232</v>
      </c>
      <c r="AR256" s="39">
        <f t="shared" si="643"/>
        <v>458640</v>
      </c>
      <c r="AS256" s="86">
        <f t="shared" si="644"/>
        <v>332875</v>
      </c>
      <c r="AT256" s="16">
        <v>80524</v>
      </c>
      <c r="AU256" s="16">
        <v>252351</v>
      </c>
      <c r="AV256" s="16">
        <v>24062</v>
      </c>
      <c r="AW256" s="16">
        <v>94160</v>
      </c>
      <c r="AX256" s="16">
        <v>3638</v>
      </c>
      <c r="AY256" s="16">
        <v>3905</v>
      </c>
      <c r="AZ256" s="79">
        <f t="shared" si="645"/>
        <v>442596</v>
      </c>
      <c r="BA256" s="80">
        <f t="shared" si="646"/>
        <v>318440</v>
      </c>
      <c r="BB256" s="70">
        <v>73565</v>
      </c>
      <c r="BC256" s="70">
        <v>244875</v>
      </c>
      <c r="BD256" s="70">
        <v>24403</v>
      </c>
      <c r="BE256" s="70">
        <v>92750</v>
      </c>
      <c r="BF256" s="70">
        <v>2889</v>
      </c>
      <c r="BG256" s="70">
        <v>4114</v>
      </c>
      <c r="BH256" s="39">
        <f t="shared" si="647"/>
        <v>426400</v>
      </c>
      <c r="BI256" s="86">
        <f t="shared" si="648"/>
        <v>306861</v>
      </c>
      <c r="BJ256" s="16">
        <v>71617</v>
      </c>
      <c r="BK256" s="16">
        <v>235244</v>
      </c>
      <c r="BL256" s="16">
        <v>23632</v>
      </c>
      <c r="BM256" s="16">
        <v>88734</v>
      </c>
      <c r="BN256" s="16">
        <v>3045</v>
      </c>
      <c r="BO256" s="16">
        <v>4128</v>
      </c>
      <c r="BP256" s="79">
        <f t="shared" si="649"/>
        <v>423575</v>
      </c>
      <c r="BQ256" s="80">
        <f t="shared" si="650"/>
        <v>302860</v>
      </c>
      <c r="BR256" s="70">
        <v>71343</v>
      </c>
      <c r="BS256" s="70">
        <v>231517</v>
      </c>
      <c r="BT256" s="70">
        <v>22497</v>
      </c>
      <c r="BU256" s="70">
        <v>91021</v>
      </c>
      <c r="BV256" s="70">
        <v>3296</v>
      </c>
      <c r="BW256" s="70">
        <v>3901</v>
      </c>
      <c r="BX256" s="39">
        <f t="shared" si="651"/>
        <v>444146</v>
      </c>
      <c r="BY256" s="86">
        <f t="shared" si="652"/>
        <v>322166</v>
      </c>
      <c r="BZ256" s="16">
        <v>73942</v>
      </c>
      <c r="CA256" s="16">
        <v>248224</v>
      </c>
      <c r="CB256" s="16">
        <v>21693</v>
      </c>
      <c r="CC256" s="16">
        <v>93475</v>
      </c>
      <c r="CD256" s="16">
        <v>2879</v>
      </c>
      <c r="CE256" s="16">
        <v>3933</v>
      </c>
      <c r="CF256" s="79">
        <f t="shared" si="653"/>
        <v>412522</v>
      </c>
      <c r="CG256" s="80">
        <f t="shared" si="654"/>
        <v>297009</v>
      </c>
      <c r="CH256" s="70">
        <v>70070</v>
      </c>
      <c r="CI256" s="70">
        <v>226939</v>
      </c>
      <c r="CJ256" s="70">
        <v>20472</v>
      </c>
      <c r="CK256" s="70">
        <v>87636</v>
      </c>
      <c r="CL256" s="70">
        <v>3325</v>
      </c>
      <c r="CM256" s="70">
        <v>4080</v>
      </c>
      <c r="CN256" s="39">
        <f t="shared" si="655"/>
        <v>435524</v>
      </c>
      <c r="CO256" s="86">
        <f t="shared" si="656"/>
        <v>317284</v>
      </c>
      <c r="CP256" s="16">
        <v>71954</v>
      </c>
      <c r="CQ256" s="16">
        <v>245330</v>
      </c>
      <c r="CR256" s="16">
        <v>24547</v>
      </c>
      <c r="CS256" s="16">
        <v>87031</v>
      </c>
      <c r="CT256" s="16">
        <v>2537</v>
      </c>
      <c r="CU256" s="16">
        <v>4125</v>
      </c>
      <c r="CV256" s="79">
        <f t="shared" si="657"/>
        <v>439168</v>
      </c>
      <c r="CW256" s="80">
        <f t="shared" si="658"/>
        <v>323830</v>
      </c>
      <c r="CX256" s="70">
        <v>74703</v>
      </c>
      <c r="CY256" s="70">
        <v>249127</v>
      </c>
      <c r="CZ256" s="70">
        <v>22783</v>
      </c>
      <c r="DA256" s="70">
        <v>85560</v>
      </c>
      <c r="DB256" s="70">
        <v>2942</v>
      </c>
      <c r="DC256" s="90">
        <v>4053</v>
      </c>
    </row>
    <row r="257" spans="1:107" x14ac:dyDescent="0.3">
      <c r="A257" s="156"/>
      <c r="B257" s="1">
        <v>2714</v>
      </c>
      <c r="C257" s="1" t="s">
        <v>192</v>
      </c>
      <c r="D257" s="35">
        <f t="shared" si="659"/>
        <v>4458756</v>
      </c>
      <c r="E257" s="35">
        <f t="shared" si="660"/>
        <v>3193180</v>
      </c>
      <c r="F257" s="35">
        <f t="shared" si="661"/>
        <v>740922</v>
      </c>
      <c r="G257" s="35">
        <f t="shared" si="662"/>
        <v>2452258</v>
      </c>
      <c r="H257" s="35">
        <f t="shared" si="663"/>
        <v>284310</v>
      </c>
      <c r="I257" s="35">
        <f t="shared" si="664"/>
        <v>899178</v>
      </c>
      <c r="J257" s="35">
        <f t="shared" si="665"/>
        <v>32742</v>
      </c>
      <c r="K257" s="35">
        <f t="shared" si="666"/>
        <v>49346</v>
      </c>
      <c r="L257" s="39">
        <f t="shared" si="667"/>
        <v>357606</v>
      </c>
      <c r="M257" s="86">
        <f t="shared" si="668"/>
        <v>260144</v>
      </c>
      <c r="N257" s="88">
        <v>59646</v>
      </c>
      <c r="O257" s="88">
        <v>200498</v>
      </c>
      <c r="P257" s="88">
        <v>22825</v>
      </c>
      <c r="Q257" s="88">
        <v>67271</v>
      </c>
      <c r="R257" s="88">
        <v>3177</v>
      </c>
      <c r="S257" s="88">
        <v>4189</v>
      </c>
      <c r="T257" s="79">
        <f t="shared" si="637"/>
        <v>351766</v>
      </c>
      <c r="U257" s="80">
        <f t="shared" si="638"/>
        <v>253004</v>
      </c>
      <c r="V257" s="70">
        <v>57729</v>
      </c>
      <c r="W257" s="70">
        <v>195275</v>
      </c>
      <c r="X257" s="70">
        <v>23289</v>
      </c>
      <c r="Y257" s="70">
        <v>68811</v>
      </c>
      <c r="Z257" s="70">
        <v>2704</v>
      </c>
      <c r="AA257" s="70">
        <v>3958</v>
      </c>
      <c r="AB257" s="39">
        <f t="shared" si="639"/>
        <v>402584</v>
      </c>
      <c r="AC257" s="86">
        <f t="shared" si="640"/>
        <v>289083</v>
      </c>
      <c r="AD257" s="88">
        <v>67192</v>
      </c>
      <c r="AE257" s="88">
        <v>221891</v>
      </c>
      <c r="AF257" s="88">
        <v>27384</v>
      </c>
      <c r="AG257" s="88">
        <v>79046</v>
      </c>
      <c r="AH257" s="88">
        <v>2547</v>
      </c>
      <c r="AI257" s="88">
        <v>4524</v>
      </c>
      <c r="AJ257" s="79">
        <f t="shared" si="641"/>
        <v>384370</v>
      </c>
      <c r="AK257" s="80">
        <f t="shared" si="642"/>
        <v>275328</v>
      </c>
      <c r="AL257" s="70">
        <v>64333</v>
      </c>
      <c r="AM257" s="70">
        <v>210995</v>
      </c>
      <c r="AN257" s="70">
        <v>25363</v>
      </c>
      <c r="AO257" s="70">
        <v>76476</v>
      </c>
      <c r="AP257" s="70">
        <v>2915</v>
      </c>
      <c r="AQ257" s="70">
        <v>4288</v>
      </c>
      <c r="AR257" s="39">
        <f t="shared" si="643"/>
        <v>388518</v>
      </c>
      <c r="AS257" s="86">
        <f t="shared" si="644"/>
        <v>278186</v>
      </c>
      <c r="AT257" s="16">
        <v>68472</v>
      </c>
      <c r="AU257" s="16">
        <v>209714</v>
      </c>
      <c r="AV257" s="16">
        <v>24423</v>
      </c>
      <c r="AW257" s="16">
        <v>78088</v>
      </c>
      <c r="AX257" s="16">
        <v>3481</v>
      </c>
      <c r="AY257" s="16">
        <v>4340</v>
      </c>
      <c r="AZ257" s="79">
        <f t="shared" si="645"/>
        <v>379346</v>
      </c>
      <c r="BA257" s="80">
        <f t="shared" si="646"/>
        <v>269944</v>
      </c>
      <c r="BB257" s="70">
        <v>62289</v>
      </c>
      <c r="BC257" s="70">
        <v>207655</v>
      </c>
      <c r="BD257" s="70">
        <v>24882</v>
      </c>
      <c r="BE257" s="70">
        <v>77684</v>
      </c>
      <c r="BF257" s="70">
        <v>2520</v>
      </c>
      <c r="BG257" s="70">
        <v>4316</v>
      </c>
      <c r="BH257" s="39">
        <f t="shared" si="647"/>
        <v>362218</v>
      </c>
      <c r="BI257" s="86">
        <f t="shared" si="648"/>
        <v>257456</v>
      </c>
      <c r="BJ257" s="16">
        <v>59291</v>
      </c>
      <c r="BK257" s="16">
        <v>198165</v>
      </c>
      <c r="BL257" s="16">
        <v>23754</v>
      </c>
      <c r="BM257" s="16">
        <v>74197</v>
      </c>
      <c r="BN257" s="16">
        <v>2684</v>
      </c>
      <c r="BO257" s="16">
        <v>4127</v>
      </c>
      <c r="BP257" s="79">
        <f t="shared" si="649"/>
        <v>356101</v>
      </c>
      <c r="BQ257" s="80">
        <f t="shared" si="650"/>
        <v>251562</v>
      </c>
      <c r="BR257" s="70">
        <v>58607</v>
      </c>
      <c r="BS257" s="70">
        <v>192955</v>
      </c>
      <c r="BT257" s="70">
        <v>23020</v>
      </c>
      <c r="BU257" s="70">
        <v>74769</v>
      </c>
      <c r="BV257" s="70">
        <v>2846</v>
      </c>
      <c r="BW257" s="70">
        <v>3904</v>
      </c>
      <c r="BX257" s="39">
        <f t="shared" si="651"/>
        <v>379339</v>
      </c>
      <c r="BY257" s="86">
        <f t="shared" si="652"/>
        <v>271887</v>
      </c>
      <c r="BZ257" s="16">
        <v>62259</v>
      </c>
      <c r="CA257" s="16">
        <v>209628</v>
      </c>
      <c r="CB257" s="16">
        <v>22049</v>
      </c>
      <c r="CC257" s="16">
        <v>79006</v>
      </c>
      <c r="CD257" s="16">
        <v>2436</v>
      </c>
      <c r="CE257" s="16">
        <v>3961</v>
      </c>
      <c r="CF257" s="79">
        <f t="shared" si="653"/>
        <v>342161</v>
      </c>
      <c r="CG257" s="80">
        <f t="shared" si="654"/>
        <v>242478</v>
      </c>
      <c r="CH257" s="70">
        <v>56895</v>
      </c>
      <c r="CI257" s="70">
        <v>185583</v>
      </c>
      <c r="CJ257" s="70">
        <v>20350</v>
      </c>
      <c r="CK257" s="70">
        <v>72935</v>
      </c>
      <c r="CL257" s="70">
        <v>2742</v>
      </c>
      <c r="CM257" s="70">
        <v>3656</v>
      </c>
      <c r="CN257" s="39">
        <f t="shared" si="655"/>
        <v>377423</v>
      </c>
      <c r="CO257" s="86">
        <f t="shared" si="656"/>
        <v>270763</v>
      </c>
      <c r="CP257" s="16">
        <v>61789</v>
      </c>
      <c r="CQ257" s="16">
        <v>208974</v>
      </c>
      <c r="CR257" s="16">
        <v>24525</v>
      </c>
      <c r="CS257" s="16">
        <v>75918</v>
      </c>
      <c r="CT257" s="16">
        <v>2225</v>
      </c>
      <c r="CU257" s="16">
        <v>3992</v>
      </c>
      <c r="CV257" s="79">
        <f t="shared" si="657"/>
        <v>377324</v>
      </c>
      <c r="CW257" s="80">
        <f t="shared" si="658"/>
        <v>273345</v>
      </c>
      <c r="CX257" s="70">
        <v>62420</v>
      </c>
      <c r="CY257" s="70">
        <v>210925</v>
      </c>
      <c r="CZ257" s="70">
        <v>22446</v>
      </c>
      <c r="DA257" s="70">
        <v>74977</v>
      </c>
      <c r="DB257" s="70">
        <v>2465</v>
      </c>
      <c r="DC257" s="90">
        <v>4091</v>
      </c>
    </row>
    <row r="258" spans="1:107" x14ac:dyDescent="0.3">
      <c r="A258" s="156"/>
      <c r="B258" s="1">
        <v>2715</v>
      </c>
      <c r="C258" s="1" t="s">
        <v>193</v>
      </c>
      <c r="D258" s="35">
        <f t="shared" si="659"/>
        <v>7678950</v>
      </c>
      <c r="E258" s="35">
        <f t="shared" si="660"/>
        <v>5885725</v>
      </c>
      <c r="F258" s="35">
        <f t="shared" si="661"/>
        <v>1531082</v>
      </c>
      <c r="G258" s="35">
        <f t="shared" si="662"/>
        <v>4354643</v>
      </c>
      <c r="H258" s="35">
        <f t="shared" si="663"/>
        <v>311329</v>
      </c>
      <c r="I258" s="35">
        <f t="shared" si="664"/>
        <v>1348644</v>
      </c>
      <c r="J258" s="35">
        <f t="shared" si="665"/>
        <v>80277</v>
      </c>
      <c r="K258" s="35">
        <f t="shared" si="666"/>
        <v>52975</v>
      </c>
      <c r="L258" s="39">
        <f t="shared" si="667"/>
        <v>628251</v>
      </c>
      <c r="M258" s="86">
        <f t="shared" si="668"/>
        <v>490415</v>
      </c>
      <c r="N258" s="88">
        <v>129727</v>
      </c>
      <c r="O258" s="88">
        <v>360688</v>
      </c>
      <c r="P258" s="88">
        <v>24631</v>
      </c>
      <c r="Q258" s="88">
        <v>100344</v>
      </c>
      <c r="R258" s="88">
        <v>8256</v>
      </c>
      <c r="S258" s="88">
        <v>4605</v>
      </c>
      <c r="T258" s="79">
        <f t="shared" si="637"/>
        <v>620459</v>
      </c>
      <c r="U258" s="80">
        <f t="shared" si="638"/>
        <v>480403</v>
      </c>
      <c r="V258" s="70">
        <v>128615</v>
      </c>
      <c r="W258" s="70">
        <v>351788</v>
      </c>
      <c r="X258" s="70">
        <v>24394</v>
      </c>
      <c r="Y258" s="70">
        <v>103844</v>
      </c>
      <c r="Z258" s="70">
        <v>7531</v>
      </c>
      <c r="AA258" s="70">
        <v>4287</v>
      </c>
      <c r="AB258" s="39">
        <f t="shared" si="639"/>
        <v>677073</v>
      </c>
      <c r="AC258" s="86">
        <f t="shared" si="640"/>
        <v>518423</v>
      </c>
      <c r="AD258" s="88">
        <v>136011</v>
      </c>
      <c r="AE258" s="88">
        <v>382412</v>
      </c>
      <c r="AF258" s="88">
        <v>28716</v>
      </c>
      <c r="AG258" s="88">
        <v>118671</v>
      </c>
      <c r="AH258" s="88">
        <v>6491</v>
      </c>
      <c r="AI258" s="88">
        <v>4772</v>
      </c>
      <c r="AJ258" s="79">
        <f t="shared" si="641"/>
        <v>638898</v>
      </c>
      <c r="AK258" s="80">
        <f t="shared" si="642"/>
        <v>488581</v>
      </c>
      <c r="AL258" s="70">
        <v>126673</v>
      </c>
      <c r="AM258" s="70">
        <v>361908</v>
      </c>
      <c r="AN258" s="70">
        <v>27290</v>
      </c>
      <c r="AO258" s="70">
        <v>112209</v>
      </c>
      <c r="AP258" s="70">
        <v>6169</v>
      </c>
      <c r="AQ258" s="70">
        <v>4649</v>
      </c>
      <c r="AR258" s="39">
        <f t="shared" si="643"/>
        <v>663173</v>
      </c>
      <c r="AS258" s="86">
        <f t="shared" si="644"/>
        <v>507377</v>
      </c>
      <c r="AT258" s="16">
        <v>138710</v>
      </c>
      <c r="AU258" s="16">
        <v>368667</v>
      </c>
      <c r="AV258" s="16">
        <v>27117</v>
      </c>
      <c r="AW258" s="16">
        <v>116790</v>
      </c>
      <c r="AX258" s="16">
        <v>7475</v>
      </c>
      <c r="AY258" s="16">
        <v>4414</v>
      </c>
      <c r="AZ258" s="79">
        <f t="shared" si="645"/>
        <v>637718</v>
      </c>
      <c r="BA258" s="80">
        <f t="shared" si="646"/>
        <v>485173</v>
      </c>
      <c r="BB258" s="70">
        <v>124690</v>
      </c>
      <c r="BC258" s="70">
        <v>360483</v>
      </c>
      <c r="BD258" s="70">
        <v>26829</v>
      </c>
      <c r="BE258" s="70">
        <v>115219</v>
      </c>
      <c r="BF258" s="70">
        <v>5949</v>
      </c>
      <c r="BG258" s="70">
        <v>4548</v>
      </c>
      <c r="BH258" s="39">
        <f t="shared" si="647"/>
        <v>645026</v>
      </c>
      <c r="BI258" s="86">
        <f t="shared" si="648"/>
        <v>493075</v>
      </c>
      <c r="BJ258" s="16">
        <v>129707</v>
      </c>
      <c r="BK258" s="16">
        <v>363368</v>
      </c>
      <c r="BL258" s="16">
        <v>26595</v>
      </c>
      <c r="BM258" s="16">
        <v>113906</v>
      </c>
      <c r="BN258" s="16">
        <v>7187</v>
      </c>
      <c r="BO258" s="16">
        <v>4263</v>
      </c>
      <c r="BP258" s="79">
        <f t="shared" si="649"/>
        <v>637487</v>
      </c>
      <c r="BQ258" s="80">
        <f t="shared" si="650"/>
        <v>484879</v>
      </c>
      <c r="BR258" s="70">
        <v>127705</v>
      </c>
      <c r="BS258" s="70">
        <v>357174</v>
      </c>
      <c r="BT258" s="70">
        <v>25478</v>
      </c>
      <c r="BU258" s="70">
        <v>116086</v>
      </c>
      <c r="BV258" s="70">
        <v>6893</v>
      </c>
      <c r="BW258" s="70">
        <v>4151</v>
      </c>
      <c r="BX258" s="39">
        <f t="shared" si="651"/>
        <v>634264</v>
      </c>
      <c r="BY258" s="86">
        <f t="shared" si="652"/>
        <v>483494</v>
      </c>
      <c r="BZ258" s="16">
        <v>122266</v>
      </c>
      <c r="CA258" s="16">
        <v>361228</v>
      </c>
      <c r="CB258" s="16">
        <v>24305</v>
      </c>
      <c r="CC258" s="16">
        <v>116383</v>
      </c>
      <c r="CD258" s="16">
        <v>5810</v>
      </c>
      <c r="CE258" s="16">
        <v>4272</v>
      </c>
      <c r="CF258" s="79">
        <f t="shared" si="653"/>
        <v>586813</v>
      </c>
      <c r="CG258" s="80">
        <f t="shared" si="654"/>
        <v>447253</v>
      </c>
      <c r="CH258" s="70">
        <v>115809</v>
      </c>
      <c r="CI258" s="70">
        <v>331444</v>
      </c>
      <c r="CJ258" s="70">
        <v>22861</v>
      </c>
      <c r="CK258" s="70">
        <v>106322</v>
      </c>
      <c r="CL258" s="70">
        <v>6420</v>
      </c>
      <c r="CM258" s="70">
        <v>3957</v>
      </c>
      <c r="CN258" s="39">
        <f t="shared" si="655"/>
        <v>642706</v>
      </c>
      <c r="CO258" s="86">
        <f t="shared" si="656"/>
        <v>491901</v>
      </c>
      <c r="CP258" s="16">
        <v>121745</v>
      </c>
      <c r="CQ258" s="16">
        <v>370156</v>
      </c>
      <c r="CR258" s="16">
        <v>26604</v>
      </c>
      <c r="CS258" s="16">
        <v>114320</v>
      </c>
      <c r="CT258" s="16">
        <v>5642</v>
      </c>
      <c r="CU258" s="16">
        <v>4239</v>
      </c>
      <c r="CV258" s="79">
        <f t="shared" si="657"/>
        <v>667082</v>
      </c>
      <c r="CW258" s="80">
        <f t="shared" si="658"/>
        <v>514751</v>
      </c>
      <c r="CX258" s="70">
        <v>129424</v>
      </c>
      <c r="CY258" s="70">
        <v>385327</v>
      </c>
      <c r="CZ258" s="70">
        <v>26509</v>
      </c>
      <c r="DA258" s="70">
        <v>114550</v>
      </c>
      <c r="DB258" s="70">
        <v>6454</v>
      </c>
      <c r="DC258" s="90">
        <v>4818</v>
      </c>
    </row>
    <row r="259" spans="1:107" x14ac:dyDescent="0.3">
      <c r="A259" s="156"/>
      <c r="B259" s="1">
        <v>2716</v>
      </c>
      <c r="C259" s="1" t="s">
        <v>194</v>
      </c>
      <c r="D259" s="35">
        <f t="shared" si="659"/>
        <v>5800357</v>
      </c>
      <c r="E259" s="35">
        <f t="shared" si="660"/>
        <v>4285439</v>
      </c>
      <c r="F259" s="35">
        <f t="shared" si="661"/>
        <v>1100167</v>
      </c>
      <c r="G259" s="35">
        <f t="shared" si="662"/>
        <v>3185272</v>
      </c>
      <c r="H259" s="35">
        <f t="shared" si="663"/>
        <v>300401</v>
      </c>
      <c r="I259" s="35">
        <f t="shared" si="664"/>
        <v>1105075</v>
      </c>
      <c r="J259" s="35">
        <f t="shared" si="665"/>
        <v>48151</v>
      </c>
      <c r="K259" s="35">
        <f t="shared" si="666"/>
        <v>61291</v>
      </c>
      <c r="L259" s="39">
        <f t="shared" si="667"/>
        <v>445877</v>
      </c>
      <c r="M259" s="86">
        <f t="shared" si="668"/>
        <v>331535</v>
      </c>
      <c r="N259" s="88">
        <v>82044</v>
      </c>
      <c r="O259" s="88">
        <v>249491</v>
      </c>
      <c r="P259" s="88">
        <v>22952</v>
      </c>
      <c r="Q259" s="88">
        <v>82154</v>
      </c>
      <c r="R259" s="88">
        <v>4494</v>
      </c>
      <c r="S259" s="88">
        <v>4742</v>
      </c>
      <c r="T259" s="79">
        <f t="shared" si="637"/>
        <v>442918</v>
      </c>
      <c r="U259" s="80">
        <f t="shared" si="638"/>
        <v>327436</v>
      </c>
      <c r="V259" s="70">
        <v>81789</v>
      </c>
      <c r="W259" s="70">
        <v>245647</v>
      </c>
      <c r="X259" s="70">
        <v>23607</v>
      </c>
      <c r="Y259" s="70">
        <v>83532</v>
      </c>
      <c r="Z259" s="70">
        <v>3863</v>
      </c>
      <c r="AA259" s="70">
        <v>4480</v>
      </c>
      <c r="AB259" s="39">
        <f t="shared" si="639"/>
        <v>523490</v>
      </c>
      <c r="AC259" s="86">
        <f t="shared" si="640"/>
        <v>388003</v>
      </c>
      <c r="AD259" s="88">
        <v>102721</v>
      </c>
      <c r="AE259" s="88">
        <v>285282</v>
      </c>
      <c r="AF259" s="88">
        <v>28761</v>
      </c>
      <c r="AG259" s="88">
        <v>98052</v>
      </c>
      <c r="AH259" s="88">
        <v>3678</v>
      </c>
      <c r="AI259" s="88">
        <v>4996</v>
      </c>
      <c r="AJ259" s="79">
        <f t="shared" si="641"/>
        <v>507219</v>
      </c>
      <c r="AK259" s="80">
        <f t="shared" si="642"/>
        <v>375105</v>
      </c>
      <c r="AL259" s="70">
        <v>98386</v>
      </c>
      <c r="AM259" s="70">
        <v>276719</v>
      </c>
      <c r="AN259" s="70">
        <v>26949</v>
      </c>
      <c r="AO259" s="70">
        <v>95894</v>
      </c>
      <c r="AP259" s="70">
        <v>4162</v>
      </c>
      <c r="AQ259" s="70">
        <v>5109</v>
      </c>
      <c r="AR259" s="39">
        <f t="shared" si="643"/>
        <v>509172</v>
      </c>
      <c r="AS259" s="86">
        <f t="shared" si="644"/>
        <v>375916</v>
      </c>
      <c r="AT259" s="16">
        <v>101453</v>
      </c>
      <c r="AU259" s="16">
        <v>274463</v>
      </c>
      <c r="AV259" s="16">
        <v>25797</v>
      </c>
      <c r="AW259" s="16">
        <v>97354</v>
      </c>
      <c r="AX259" s="16">
        <v>4921</v>
      </c>
      <c r="AY259" s="16">
        <v>5184</v>
      </c>
      <c r="AZ259" s="79">
        <f t="shared" si="645"/>
        <v>497671</v>
      </c>
      <c r="BA259" s="80">
        <f t="shared" si="646"/>
        <v>365908</v>
      </c>
      <c r="BB259" s="70">
        <v>93791</v>
      </c>
      <c r="BC259" s="70">
        <v>272117</v>
      </c>
      <c r="BD259" s="70">
        <v>26462</v>
      </c>
      <c r="BE259" s="70">
        <v>96065</v>
      </c>
      <c r="BF259" s="70">
        <v>3630</v>
      </c>
      <c r="BG259" s="70">
        <v>5606</v>
      </c>
      <c r="BH259" s="39">
        <f t="shared" si="647"/>
        <v>474126</v>
      </c>
      <c r="BI259" s="86">
        <f t="shared" si="648"/>
        <v>348100</v>
      </c>
      <c r="BJ259" s="16">
        <v>88472</v>
      </c>
      <c r="BK259" s="16">
        <v>259628</v>
      </c>
      <c r="BL259" s="16">
        <v>25169</v>
      </c>
      <c r="BM259" s="16">
        <v>91117</v>
      </c>
      <c r="BN259" s="16">
        <v>4147</v>
      </c>
      <c r="BO259" s="16">
        <v>5593</v>
      </c>
      <c r="BP259" s="79">
        <f t="shared" si="649"/>
        <v>460275</v>
      </c>
      <c r="BQ259" s="80">
        <f t="shared" si="650"/>
        <v>337007</v>
      </c>
      <c r="BR259" s="70">
        <v>84855</v>
      </c>
      <c r="BS259" s="70">
        <v>252152</v>
      </c>
      <c r="BT259" s="70">
        <v>24513</v>
      </c>
      <c r="BU259" s="70">
        <v>89250</v>
      </c>
      <c r="BV259" s="70">
        <v>4115</v>
      </c>
      <c r="BW259" s="70">
        <v>5390</v>
      </c>
      <c r="BX259" s="39">
        <f t="shared" si="651"/>
        <v>499905</v>
      </c>
      <c r="BY259" s="86">
        <f t="shared" si="652"/>
        <v>369905</v>
      </c>
      <c r="BZ259" s="16">
        <v>93501</v>
      </c>
      <c r="CA259" s="16">
        <v>276404</v>
      </c>
      <c r="CB259" s="16">
        <v>23727</v>
      </c>
      <c r="CC259" s="16">
        <v>97187</v>
      </c>
      <c r="CD259" s="16">
        <v>3618</v>
      </c>
      <c r="CE259" s="16">
        <v>5468</v>
      </c>
      <c r="CF259" s="79">
        <f t="shared" si="653"/>
        <v>450031</v>
      </c>
      <c r="CG259" s="80">
        <f t="shared" si="654"/>
        <v>329888</v>
      </c>
      <c r="CH259" s="70">
        <v>85859</v>
      </c>
      <c r="CI259" s="70">
        <v>244029</v>
      </c>
      <c r="CJ259" s="70">
        <v>21746</v>
      </c>
      <c r="CK259" s="70">
        <v>89499</v>
      </c>
      <c r="CL259" s="70">
        <v>4120</v>
      </c>
      <c r="CM259" s="70">
        <v>4778</v>
      </c>
      <c r="CN259" s="39">
        <f t="shared" si="655"/>
        <v>502305</v>
      </c>
      <c r="CO259" s="86">
        <f t="shared" si="656"/>
        <v>372700</v>
      </c>
      <c r="CP259" s="16">
        <v>93730</v>
      </c>
      <c r="CQ259" s="16">
        <v>278970</v>
      </c>
      <c r="CR259" s="16">
        <v>26234</v>
      </c>
      <c r="CS259" s="16">
        <v>94745</v>
      </c>
      <c r="CT259" s="16">
        <v>3549</v>
      </c>
      <c r="CU259" s="16">
        <v>5077</v>
      </c>
      <c r="CV259" s="79">
        <f t="shared" si="657"/>
        <v>487368</v>
      </c>
      <c r="CW259" s="80">
        <f t="shared" si="658"/>
        <v>363936</v>
      </c>
      <c r="CX259" s="70">
        <v>93566</v>
      </c>
      <c r="CY259" s="70">
        <v>270370</v>
      </c>
      <c r="CZ259" s="70">
        <v>24484</v>
      </c>
      <c r="DA259" s="70">
        <v>90226</v>
      </c>
      <c r="DB259" s="70">
        <v>3854</v>
      </c>
      <c r="DC259" s="90">
        <v>4868</v>
      </c>
    </row>
    <row r="260" spans="1:107" x14ac:dyDescent="0.3">
      <c r="A260" s="156"/>
      <c r="B260" s="1">
        <v>2717</v>
      </c>
      <c r="C260" s="1" t="s">
        <v>195</v>
      </c>
      <c r="D260" s="35">
        <f t="shared" si="659"/>
        <v>7442777</v>
      </c>
      <c r="E260" s="35">
        <f t="shared" si="660"/>
        <v>5782737</v>
      </c>
      <c r="F260" s="35">
        <f t="shared" si="661"/>
        <v>1487861</v>
      </c>
      <c r="G260" s="35">
        <f t="shared" si="662"/>
        <v>4294876</v>
      </c>
      <c r="H260" s="35">
        <f t="shared" si="663"/>
        <v>275302</v>
      </c>
      <c r="I260" s="35">
        <f t="shared" si="664"/>
        <v>1269836</v>
      </c>
      <c r="J260" s="35">
        <f t="shared" si="665"/>
        <v>64156</v>
      </c>
      <c r="K260" s="35">
        <f t="shared" si="666"/>
        <v>50746</v>
      </c>
      <c r="L260" s="39">
        <f t="shared" si="667"/>
        <v>578608</v>
      </c>
      <c r="M260" s="86">
        <f t="shared" si="668"/>
        <v>452547</v>
      </c>
      <c r="N260" s="88">
        <v>112552</v>
      </c>
      <c r="O260" s="88">
        <v>339995</v>
      </c>
      <c r="P260" s="88">
        <v>21727</v>
      </c>
      <c r="Q260" s="88">
        <v>94299</v>
      </c>
      <c r="R260" s="88">
        <v>5937</v>
      </c>
      <c r="S260" s="88">
        <v>4098</v>
      </c>
      <c r="T260" s="79">
        <f t="shared" si="637"/>
        <v>572604</v>
      </c>
      <c r="U260" s="80">
        <f t="shared" si="638"/>
        <v>444123</v>
      </c>
      <c r="V260" s="70">
        <v>111488</v>
      </c>
      <c r="W260" s="70">
        <v>332635</v>
      </c>
      <c r="X260" s="70">
        <v>21823</v>
      </c>
      <c r="Y260" s="70">
        <v>97317</v>
      </c>
      <c r="Z260" s="70">
        <v>5377</v>
      </c>
      <c r="AA260" s="70">
        <v>3964</v>
      </c>
      <c r="AB260" s="39">
        <f t="shared" si="639"/>
        <v>668505</v>
      </c>
      <c r="AC260" s="86">
        <f t="shared" si="640"/>
        <v>520438</v>
      </c>
      <c r="AD260" s="88">
        <v>137059</v>
      </c>
      <c r="AE260" s="88">
        <v>383379</v>
      </c>
      <c r="AF260" s="88">
        <v>25433</v>
      </c>
      <c r="AG260" s="88">
        <v>113326</v>
      </c>
      <c r="AH260" s="88">
        <v>4967</v>
      </c>
      <c r="AI260" s="88">
        <v>4341</v>
      </c>
      <c r="AJ260" s="79">
        <f t="shared" si="641"/>
        <v>642094</v>
      </c>
      <c r="AK260" s="80">
        <f t="shared" si="642"/>
        <v>499656</v>
      </c>
      <c r="AL260" s="70">
        <v>130295</v>
      </c>
      <c r="AM260" s="70">
        <v>369361</v>
      </c>
      <c r="AN260" s="70">
        <v>24139</v>
      </c>
      <c r="AO260" s="70">
        <v>108639</v>
      </c>
      <c r="AP260" s="70">
        <v>5397</v>
      </c>
      <c r="AQ260" s="70">
        <v>4263</v>
      </c>
      <c r="AR260" s="39">
        <f t="shared" si="643"/>
        <v>656410</v>
      </c>
      <c r="AS260" s="86">
        <f t="shared" si="644"/>
        <v>511329</v>
      </c>
      <c r="AT260" s="16">
        <v>140279</v>
      </c>
      <c r="AU260" s="16">
        <v>371050</v>
      </c>
      <c r="AV260" s="16">
        <v>23730</v>
      </c>
      <c r="AW260" s="16">
        <v>110631</v>
      </c>
      <c r="AX260" s="16">
        <v>6648</v>
      </c>
      <c r="AY260" s="16">
        <v>4072</v>
      </c>
      <c r="AZ260" s="79">
        <f t="shared" si="645"/>
        <v>627633</v>
      </c>
      <c r="BA260" s="80">
        <f t="shared" si="646"/>
        <v>486196</v>
      </c>
      <c r="BB260" s="70">
        <v>125711</v>
      </c>
      <c r="BC260" s="70">
        <v>360485</v>
      </c>
      <c r="BD260" s="70">
        <v>24195</v>
      </c>
      <c r="BE260" s="70">
        <v>108298</v>
      </c>
      <c r="BF260" s="70">
        <v>4780</v>
      </c>
      <c r="BG260" s="70">
        <v>4164</v>
      </c>
      <c r="BH260" s="39">
        <f t="shared" si="647"/>
        <v>602914</v>
      </c>
      <c r="BI260" s="86">
        <f t="shared" si="648"/>
        <v>465304</v>
      </c>
      <c r="BJ260" s="16">
        <v>118939</v>
      </c>
      <c r="BK260" s="16">
        <v>346365</v>
      </c>
      <c r="BL260" s="16">
        <v>23180</v>
      </c>
      <c r="BM260" s="16">
        <v>104979</v>
      </c>
      <c r="BN260" s="16">
        <v>5260</v>
      </c>
      <c r="BO260" s="16">
        <v>4191</v>
      </c>
      <c r="BP260" s="79">
        <f t="shared" si="649"/>
        <v>590913</v>
      </c>
      <c r="BQ260" s="80">
        <f t="shared" si="650"/>
        <v>452846</v>
      </c>
      <c r="BR260" s="70">
        <v>114978</v>
      </c>
      <c r="BS260" s="70">
        <v>337868</v>
      </c>
      <c r="BT260" s="70">
        <v>22224</v>
      </c>
      <c r="BU260" s="70">
        <v>106177</v>
      </c>
      <c r="BV260" s="70">
        <v>5534</v>
      </c>
      <c r="BW260" s="70">
        <v>4132</v>
      </c>
      <c r="BX260" s="39">
        <f t="shared" si="651"/>
        <v>638716</v>
      </c>
      <c r="BY260" s="86">
        <f t="shared" si="652"/>
        <v>496098</v>
      </c>
      <c r="BZ260" s="16">
        <v>125665</v>
      </c>
      <c r="CA260" s="16">
        <v>370433</v>
      </c>
      <c r="CB260" s="16">
        <v>21626</v>
      </c>
      <c r="CC260" s="16">
        <v>112118</v>
      </c>
      <c r="CD260" s="16">
        <v>4654</v>
      </c>
      <c r="CE260" s="16">
        <v>4220</v>
      </c>
      <c r="CF260" s="79">
        <f t="shared" si="653"/>
        <v>575317</v>
      </c>
      <c r="CG260" s="80">
        <f t="shared" si="654"/>
        <v>444829</v>
      </c>
      <c r="CH260" s="70">
        <v>114564</v>
      </c>
      <c r="CI260" s="70">
        <v>330265</v>
      </c>
      <c r="CJ260" s="70">
        <v>20202</v>
      </c>
      <c r="CK260" s="70">
        <v>101022</v>
      </c>
      <c r="CL260" s="70">
        <v>5347</v>
      </c>
      <c r="CM260" s="70">
        <v>3917</v>
      </c>
      <c r="CN260" s="39">
        <f t="shared" si="655"/>
        <v>638476</v>
      </c>
      <c r="CO260" s="86">
        <f t="shared" si="656"/>
        <v>498497</v>
      </c>
      <c r="CP260" s="16">
        <v>124875</v>
      </c>
      <c r="CQ260" s="16">
        <v>373622</v>
      </c>
      <c r="CR260" s="16">
        <v>24231</v>
      </c>
      <c r="CS260" s="16">
        <v>106485</v>
      </c>
      <c r="CT260" s="16">
        <v>4697</v>
      </c>
      <c r="CU260" s="16">
        <v>4566</v>
      </c>
      <c r="CV260" s="79">
        <f t="shared" si="657"/>
        <v>650587</v>
      </c>
      <c r="CW260" s="80">
        <f t="shared" si="658"/>
        <v>510874</v>
      </c>
      <c r="CX260" s="70">
        <v>131456</v>
      </c>
      <c r="CY260" s="70">
        <v>379418</v>
      </c>
      <c r="CZ260" s="70">
        <v>22792</v>
      </c>
      <c r="DA260" s="70">
        <v>106545</v>
      </c>
      <c r="DB260" s="70">
        <v>5558</v>
      </c>
      <c r="DC260" s="90">
        <v>4818</v>
      </c>
    </row>
    <row r="261" spans="1:107" x14ac:dyDescent="0.3">
      <c r="A261" s="156"/>
      <c r="B261" s="1">
        <v>2718</v>
      </c>
      <c r="C261" s="1" t="s">
        <v>196</v>
      </c>
      <c r="D261" s="35">
        <f t="shared" si="659"/>
        <v>4753863</v>
      </c>
      <c r="E261" s="35">
        <f t="shared" si="660"/>
        <v>3701017</v>
      </c>
      <c r="F261" s="35">
        <f t="shared" si="661"/>
        <v>1040951</v>
      </c>
      <c r="G261" s="35">
        <f t="shared" si="662"/>
        <v>2660066</v>
      </c>
      <c r="H261" s="35">
        <f t="shared" si="663"/>
        <v>180787</v>
      </c>
      <c r="I261" s="35">
        <f t="shared" si="664"/>
        <v>798781</v>
      </c>
      <c r="J261" s="35">
        <f t="shared" si="665"/>
        <v>39718</v>
      </c>
      <c r="K261" s="35">
        <f t="shared" si="666"/>
        <v>33560</v>
      </c>
      <c r="L261" s="39">
        <f t="shared" si="667"/>
        <v>348855</v>
      </c>
      <c r="M261" s="86">
        <f t="shared" si="668"/>
        <v>269097</v>
      </c>
      <c r="N261" s="88">
        <v>70085</v>
      </c>
      <c r="O261" s="88">
        <v>199012</v>
      </c>
      <c r="P261" s="88">
        <v>13782</v>
      </c>
      <c r="Q261" s="88">
        <v>59704</v>
      </c>
      <c r="R261" s="88">
        <v>3610</v>
      </c>
      <c r="S261" s="88">
        <v>2662</v>
      </c>
      <c r="T261" s="79">
        <f t="shared" si="637"/>
        <v>348312</v>
      </c>
      <c r="U261" s="80">
        <f t="shared" si="638"/>
        <v>267495</v>
      </c>
      <c r="V261" s="70">
        <v>71643</v>
      </c>
      <c r="W261" s="70">
        <v>195852</v>
      </c>
      <c r="X261" s="70">
        <v>13847</v>
      </c>
      <c r="Y261" s="70">
        <v>60839</v>
      </c>
      <c r="Z261" s="70">
        <v>3506</v>
      </c>
      <c r="AA261" s="70">
        <v>2625</v>
      </c>
      <c r="AB261" s="39">
        <f t="shared" si="639"/>
        <v>447175</v>
      </c>
      <c r="AC261" s="86">
        <f t="shared" si="640"/>
        <v>352743</v>
      </c>
      <c r="AD261" s="88">
        <v>106722</v>
      </c>
      <c r="AE261" s="88">
        <v>246021</v>
      </c>
      <c r="AF261" s="88">
        <v>17094</v>
      </c>
      <c r="AG261" s="88">
        <v>70932</v>
      </c>
      <c r="AH261" s="88">
        <v>3424</v>
      </c>
      <c r="AI261" s="88">
        <v>2982</v>
      </c>
      <c r="AJ261" s="79">
        <f t="shared" si="641"/>
        <v>421780</v>
      </c>
      <c r="AK261" s="80">
        <f t="shared" si="642"/>
        <v>330456</v>
      </c>
      <c r="AL261" s="70">
        <v>97938</v>
      </c>
      <c r="AM261" s="70">
        <v>232518</v>
      </c>
      <c r="AN261" s="70">
        <v>16151</v>
      </c>
      <c r="AO261" s="70">
        <v>68743</v>
      </c>
      <c r="AP261" s="70">
        <v>3433</v>
      </c>
      <c r="AQ261" s="70">
        <v>2997</v>
      </c>
      <c r="AR261" s="39">
        <f t="shared" si="643"/>
        <v>429492</v>
      </c>
      <c r="AS261" s="86">
        <f t="shared" si="644"/>
        <v>337256</v>
      </c>
      <c r="AT261" s="16">
        <v>101311</v>
      </c>
      <c r="AU261" s="16">
        <v>235945</v>
      </c>
      <c r="AV261" s="16">
        <v>16155</v>
      </c>
      <c r="AW261" s="16">
        <v>69566</v>
      </c>
      <c r="AX261" s="16">
        <v>3809</v>
      </c>
      <c r="AY261" s="16">
        <v>2706</v>
      </c>
      <c r="AZ261" s="79">
        <f t="shared" si="645"/>
        <v>399003</v>
      </c>
      <c r="BA261" s="80">
        <f t="shared" si="646"/>
        <v>309209</v>
      </c>
      <c r="BB261" s="70">
        <v>87812</v>
      </c>
      <c r="BC261" s="70">
        <v>221397</v>
      </c>
      <c r="BD261" s="70">
        <v>15820</v>
      </c>
      <c r="BE261" s="70">
        <v>68188</v>
      </c>
      <c r="BF261" s="70">
        <v>2996</v>
      </c>
      <c r="BG261" s="70">
        <v>2790</v>
      </c>
      <c r="BH261" s="39">
        <f t="shared" si="647"/>
        <v>376294</v>
      </c>
      <c r="BI261" s="86">
        <f t="shared" si="648"/>
        <v>289765</v>
      </c>
      <c r="BJ261" s="16">
        <v>81255</v>
      </c>
      <c r="BK261" s="16">
        <v>208510</v>
      </c>
      <c r="BL261" s="16">
        <v>14852</v>
      </c>
      <c r="BM261" s="16">
        <v>65748</v>
      </c>
      <c r="BN261" s="16">
        <v>3139</v>
      </c>
      <c r="BO261" s="16">
        <v>2790</v>
      </c>
      <c r="BP261" s="79">
        <f t="shared" si="649"/>
        <v>366277</v>
      </c>
      <c r="BQ261" s="80">
        <f t="shared" si="650"/>
        <v>281047</v>
      </c>
      <c r="BR261" s="70">
        <v>75773</v>
      </c>
      <c r="BS261" s="70">
        <v>205274</v>
      </c>
      <c r="BT261" s="70">
        <v>13921</v>
      </c>
      <c r="BU261" s="70">
        <v>65271</v>
      </c>
      <c r="BV261" s="70">
        <v>3221</v>
      </c>
      <c r="BW261" s="70">
        <v>2817</v>
      </c>
      <c r="BX261" s="39">
        <f t="shared" si="651"/>
        <v>414435</v>
      </c>
      <c r="BY261" s="86">
        <f t="shared" si="652"/>
        <v>324549</v>
      </c>
      <c r="BZ261" s="16">
        <v>89860</v>
      </c>
      <c r="CA261" s="16">
        <v>234689</v>
      </c>
      <c r="CB261" s="16">
        <v>14643</v>
      </c>
      <c r="CC261" s="16">
        <v>69515</v>
      </c>
      <c r="CD261" s="16">
        <v>2948</v>
      </c>
      <c r="CE261" s="16">
        <v>2780</v>
      </c>
      <c r="CF261" s="79">
        <f t="shared" si="653"/>
        <v>371189</v>
      </c>
      <c r="CG261" s="80">
        <f t="shared" si="654"/>
        <v>287514</v>
      </c>
      <c r="CH261" s="70">
        <v>80141</v>
      </c>
      <c r="CI261" s="70">
        <v>207373</v>
      </c>
      <c r="CJ261" s="70">
        <v>13492</v>
      </c>
      <c r="CK261" s="70">
        <v>64316</v>
      </c>
      <c r="CL261" s="70">
        <v>3388</v>
      </c>
      <c r="CM261" s="70">
        <v>2479</v>
      </c>
      <c r="CN261" s="39">
        <f t="shared" si="655"/>
        <v>426678</v>
      </c>
      <c r="CO261" s="86">
        <f t="shared" si="656"/>
        <v>336845</v>
      </c>
      <c r="CP261" s="16">
        <v>93823</v>
      </c>
      <c r="CQ261" s="16">
        <v>243022</v>
      </c>
      <c r="CR261" s="16">
        <v>16172</v>
      </c>
      <c r="CS261" s="16">
        <v>67734</v>
      </c>
      <c r="CT261" s="16">
        <v>3074</v>
      </c>
      <c r="CU261" s="16">
        <v>2853</v>
      </c>
      <c r="CV261" s="79">
        <f t="shared" si="657"/>
        <v>404373</v>
      </c>
      <c r="CW261" s="80">
        <f t="shared" si="658"/>
        <v>315041</v>
      </c>
      <c r="CX261" s="70">
        <v>84588</v>
      </c>
      <c r="CY261" s="70">
        <v>230453</v>
      </c>
      <c r="CZ261" s="70">
        <v>14858</v>
      </c>
      <c r="DA261" s="70">
        <v>68225</v>
      </c>
      <c r="DB261" s="70">
        <v>3170</v>
      </c>
      <c r="DC261" s="90">
        <v>3079</v>
      </c>
    </row>
    <row r="262" spans="1:107" x14ac:dyDescent="0.3">
      <c r="A262" s="156"/>
      <c r="B262" s="1">
        <v>2719</v>
      </c>
      <c r="C262" s="1" t="s">
        <v>197</v>
      </c>
      <c r="D262" s="35">
        <f t="shared" si="659"/>
        <v>3410401</v>
      </c>
      <c r="E262" s="35">
        <f t="shared" si="660"/>
        <v>2772026</v>
      </c>
      <c r="F262" s="35">
        <f t="shared" si="661"/>
        <v>684994</v>
      </c>
      <c r="G262" s="35">
        <f t="shared" si="662"/>
        <v>2087032</v>
      </c>
      <c r="H262" s="35">
        <f t="shared" si="663"/>
        <v>86666</v>
      </c>
      <c r="I262" s="35">
        <f t="shared" si="664"/>
        <v>484617</v>
      </c>
      <c r="J262" s="35">
        <f t="shared" si="665"/>
        <v>28280</v>
      </c>
      <c r="K262" s="35">
        <f t="shared" si="666"/>
        <v>38812</v>
      </c>
      <c r="L262" s="39">
        <f t="shared" si="667"/>
        <v>244320</v>
      </c>
      <c r="M262" s="86">
        <f t="shared" si="668"/>
        <v>197309</v>
      </c>
      <c r="N262" s="88">
        <v>49327</v>
      </c>
      <c r="O262" s="88">
        <v>147982</v>
      </c>
      <c r="P262" s="88">
        <v>6262</v>
      </c>
      <c r="Q262" s="88">
        <v>35231</v>
      </c>
      <c r="R262" s="88">
        <v>2532</v>
      </c>
      <c r="S262" s="88">
        <v>2986</v>
      </c>
      <c r="T262" s="79">
        <f t="shared" si="637"/>
        <v>245017</v>
      </c>
      <c r="U262" s="80">
        <f t="shared" si="638"/>
        <v>196745</v>
      </c>
      <c r="V262" s="70">
        <v>49254</v>
      </c>
      <c r="W262" s="70">
        <v>147491</v>
      </c>
      <c r="X262" s="70">
        <v>6613</v>
      </c>
      <c r="Y262" s="70">
        <v>36403</v>
      </c>
      <c r="Z262" s="70">
        <v>2316</v>
      </c>
      <c r="AA262" s="70">
        <v>2940</v>
      </c>
      <c r="AB262" s="39">
        <f t="shared" si="639"/>
        <v>320003</v>
      </c>
      <c r="AC262" s="86">
        <f t="shared" si="640"/>
        <v>264040</v>
      </c>
      <c r="AD262" s="88">
        <v>69102</v>
      </c>
      <c r="AE262" s="88">
        <v>194938</v>
      </c>
      <c r="AF262" s="88">
        <v>8582</v>
      </c>
      <c r="AG262" s="88">
        <v>41853</v>
      </c>
      <c r="AH262" s="88">
        <v>2342</v>
      </c>
      <c r="AI262" s="88">
        <v>3186</v>
      </c>
      <c r="AJ262" s="79">
        <f t="shared" si="641"/>
        <v>305644</v>
      </c>
      <c r="AK262" s="80">
        <f t="shared" si="642"/>
        <v>251179</v>
      </c>
      <c r="AL262" s="70">
        <v>64093</v>
      </c>
      <c r="AM262" s="70">
        <v>187086</v>
      </c>
      <c r="AN262" s="70">
        <v>7919</v>
      </c>
      <c r="AO262" s="70">
        <v>41174</v>
      </c>
      <c r="AP262" s="70">
        <v>2499</v>
      </c>
      <c r="AQ262" s="70">
        <v>2873</v>
      </c>
      <c r="AR262" s="39">
        <f t="shared" si="643"/>
        <v>339453</v>
      </c>
      <c r="AS262" s="86">
        <f t="shared" si="644"/>
        <v>274845</v>
      </c>
      <c r="AT262" s="16">
        <v>70250</v>
      </c>
      <c r="AU262" s="16">
        <v>204595</v>
      </c>
      <c r="AV262" s="16">
        <v>7969</v>
      </c>
      <c r="AW262" s="16">
        <v>50376</v>
      </c>
      <c r="AX262" s="16">
        <v>3255</v>
      </c>
      <c r="AY262" s="16">
        <v>3008</v>
      </c>
      <c r="AZ262" s="79">
        <f t="shared" si="645"/>
        <v>292223</v>
      </c>
      <c r="BA262" s="80">
        <f t="shared" si="646"/>
        <v>237137</v>
      </c>
      <c r="BB262" s="70">
        <v>57511</v>
      </c>
      <c r="BC262" s="70">
        <v>179626</v>
      </c>
      <c r="BD262" s="70">
        <v>7686</v>
      </c>
      <c r="BE262" s="70">
        <v>41864</v>
      </c>
      <c r="BF262" s="70">
        <v>2355</v>
      </c>
      <c r="BG262" s="70">
        <v>3181</v>
      </c>
      <c r="BH262" s="39">
        <f t="shared" si="647"/>
        <v>261224</v>
      </c>
      <c r="BI262" s="86">
        <f t="shared" si="648"/>
        <v>209451</v>
      </c>
      <c r="BJ262" s="16">
        <v>51597</v>
      </c>
      <c r="BK262" s="16">
        <v>157854</v>
      </c>
      <c r="BL262" s="16">
        <v>6867</v>
      </c>
      <c r="BM262" s="16">
        <v>39032</v>
      </c>
      <c r="BN262" s="16">
        <v>2236</v>
      </c>
      <c r="BO262" s="16">
        <v>3638</v>
      </c>
      <c r="BP262" s="79">
        <f t="shared" si="649"/>
        <v>261399</v>
      </c>
      <c r="BQ262" s="80">
        <f t="shared" si="650"/>
        <v>209533</v>
      </c>
      <c r="BR262" s="70">
        <v>51588</v>
      </c>
      <c r="BS262" s="70">
        <v>157945</v>
      </c>
      <c r="BT262" s="70">
        <v>6572</v>
      </c>
      <c r="BU262" s="70">
        <v>39378</v>
      </c>
      <c r="BV262" s="70">
        <v>2255</v>
      </c>
      <c r="BW262" s="70">
        <v>3661</v>
      </c>
      <c r="BX262" s="39">
        <f t="shared" si="651"/>
        <v>298178</v>
      </c>
      <c r="BY262" s="86">
        <f t="shared" si="652"/>
        <v>244257</v>
      </c>
      <c r="BZ262" s="16">
        <v>58190</v>
      </c>
      <c r="CA262" s="16">
        <v>186067</v>
      </c>
      <c r="CB262" s="16">
        <v>6911</v>
      </c>
      <c r="CC262" s="16">
        <v>41375</v>
      </c>
      <c r="CD262" s="16">
        <v>2121</v>
      </c>
      <c r="CE262" s="16">
        <v>3514</v>
      </c>
      <c r="CF262" s="79">
        <f t="shared" si="653"/>
        <v>266241</v>
      </c>
      <c r="CG262" s="80">
        <f t="shared" si="654"/>
        <v>215909</v>
      </c>
      <c r="CH262" s="70">
        <v>52547</v>
      </c>
      <c r="CI262" s="70">
        <v>163362</v>
      </c>
      <c r="CJ262" s="70">
        <v>6343</v>
      </c>
      <c r="CK262" s="70">
        <v>38745</v>
      </c>
      <c r="CL262" s="70">
        <v>2274</v>
      </c>
      <c r="CM262" s="70">
        <v>2970</v>
      </c>
      <c r="CN262" s="39">
        <f t="shared" si="655"/>
        <v>297387</v>
      </c>
      <c r="CO262" s="86">
        <f t="shared" si="656"/>
        <v>244328</v>
      </c>
      <c r="CP262" s="16">
        <v>56865</v>
      </c>
      <c r="CQ262" s="16">
        <v>187463</v>
      </c>
      <c r="CR262" s="16">
        <v>7739</v>
      </c>
      <c r="CS262" s="16">
        <v>40047</v>
      </c>
      <c r="CT262" s="16">
        <v>1952</v>
      </c>
      <c r="CU262" s="16">
        <v>3321</v>
      </c>
      <c r="CV262" s="79">
        <f t="shared" si="657"/>
        <v>279312</v>
      </c>
      <c r="CW262" s="80">
        <f t="shared" si="658"/>
        <v>227293</v>
      </c>
      <c r="CX262" s="70">
        <v>54670</v>
      </c>
      <c r="CY262" s="70">
        <v>172623</v>
      </c>
      <c r="CZ262" s="70">
        <v>7203</v>
      </c>
      <c r="DA262" s="70">
        <v>39139</v>
      </c>
      <c r="DB262" s="70">
        <v>2143</v>
      </c>
      <c r="DC262" s="90">
        <v>3534</v>
      </c>
    </row>
    <row r="263" spans="1:107" x14ac:dyDescent="0.3">
      <c r="A263" s="156"/>
      <c r="B263" s="1">
        <v>2720</v>
      </c>
      <c r="C263" s="1" t="s">
        <v>198</v>
      </c>
      <c r="D263" s="35">
        <f t="shared" si="659"/>
        <v>3931371</v>
      </c>
      <c r="E263" s="35">
        <f t="shared" si="660"/>
        <v>3000576</v>
      </c>
      <c r="F263" s="35">
        <f t="shared" si="661"/>
        <v>742136</v>
      </c>
      <c r="G263" s="35">
        <f t="shared" si="662"/>
        <v>2258440</v>
      </c>
      <c r="H263" s="35">
        <f t="shared" si="663"/>
        <v>175073</v>
      </c>
      <c r="I263" s="35">
        <f t="shared" si="664"/>
        <v>703137</v>
      </c>
      <c r="J263" s="35">
        <f t="shared" si="665"/>
        <v>30584</v>
      </c>
      <c r="K263" s="35">
        <f t="shared" si="666"/>
        <v>22001</v>
      </c>
      <c r="L263" s="39">
        <f t="shared" si="667"/>
        <v>307550</v>
      </c>
      <c r="M263" s="86">
        <f t="shared" si="668"/>
        <v>237668</v>
      </c>
      <c r="N263" s="88">
        <v>59320</v>
      </c>
      <c r="O263" s="88">
        <v>178348</v>
      </c>
      <c r="P263" s="88">
        <v>13180</v>
      </c>
      <c r="Q263" s="88">
        <v>52199</v>
      </c>
      <c r="R263" s="88">
        <v>2885</v>
      </c>
      <c r="S263" s="88">
        <v>1618</v>
      </c>
      <c r="T263" s="79">
        <f t="shared" si="637"/>
        <v>306301</v>
      </c>
      <c r="U263" s="80">
        <f t="shared" si="638"/>
        <v>235971</v>
      </c>
      <c r="V263" s="70">
        <v>58564</v>
      </c>
      <c r="W263" s="70">
        <v>177407</v>
      </c>
      <c r="X263" s="70">
        <v>13600</v>
      </c>
      <c r="Y263" s="70">
        <v>52466</v>
      </c>
      <c r="Z263" s="70">
        <v>2544</v>
      </c>
      <c r="AA263" s="70">
        <v>1720</v>
      </c>
      <c r="AB263" s="39">
        <f t="shared" si="639"/>
        <v>347992</v>
      </c>
      <c r="AC263" s="86">
        <f t="shared" si="640"/>
        <v>266275</v>
      </c>
      <c r="AD263" s="88">
        <v>66745</v>
      </c>
      <c r="AE263" s="88">
        <v>199530</v>
      </c>
      <c r="AF263" s="88">
        <v>16452</v>
      </c>
      <c r="AG263" s="88">
        <v>60926</v>
      </c>
      <c r="AH263" s="88">
        <v>2479</v>
      </c>
      <c r="AI263" s="88">
        <v>1860</v>
      </c>
      <c r="AJ263" s="79">
        <f t="shared" si="641"/>
        <v>336250</v>
      </c>
      <c r="AK263" s="80">
        <f t="shared" si="642"/>
        <v>256268</v>
      </c>
      <c r="AL263" s="70">
        <v>63683</v>
      </c>
      <c r="AM263" s="70">
        <v>192585</v>
      </c>
      <c r="AN263" s="70">
        <v>15647</v>
      </c>
      <c r="AO263" s="70">
        <v>60034</v>
      </c>
      <c r="AP263" s="70">
        <v>2535</v>
      </c>
      <c r="AQ263" s="70">
        <v>1766</v>
      </c>
      <c r="AR263" s="39">
        <f t="shared" si="643"/>
        <v>346833</v>
      </c>
      <c r="AS263" s="86">
        <f t="shared" si="644"/>
        <v>263745</v>
      </c>
      <c r="AT263" s="16">
        <v>67215</v>
      </c>
      <c r="AU263" s="16">
        <v>196530</v>
      </c>
      <c r="AV263" s="16">
        <v>15557</v>
      </c>
      <c r="AW263" s="16">
        <v>62643</v>
      </c>
      <c r="AX263" s="16">
        <v>3124</v>
      </c>
      <c r="AY263" s="16">
        <v>1764</v>
      </c>
      <c r="AZ263" s="79">
        <f t="shared" si="645"/>
        <v>328812</v>
      </c>
      <c r="BA263" s="80">
        <f t="shared" si="646"/>
        <v>249556</v>
      </c>
      <c r="BB263" s="70">
        <v>61559</v>
      </c>
      <c r="BC263" s="70">
        <v>187997</v>
      </c>
      <c r="BD263" s="70">
        <v>15456</v>
      </c>
      <c r="BE263" s="70">
        <v>59498</v>
      </c>
      <c r="BF263" s="70">
        <v>2351</v>
      </c>
      <c r="BG263" s="70">
        <v>1951</v>
      </c>
      <c r="BH263" s="39">
        <f t="shared" si="647"/>
        <v>323397</v>
      </c>
      <c r="BI263" s="86">
        <f t="shared" si="648"/>
        <v>245719</v>
      </c>
      <c r="BJ263" s="16">
        <v>60706</v>
      </c>
      <c r="BK263" s="16">
        <v>185013</v>
      </c>
      <c r="BL263" s="16">
        <v>14757</v>
      </c>
      <c r="BM263" s="16">
        <v>58584</v>
      </c>
      <c r="BN263" s="16">
        <v>2488</v>
      </c>
      <c r="BO263" s="16">
        <v>1849</v>
      </c>
      <c r="BP263" s="79">
        <f t="shared" si="649"/>
        <v>318774</v>
      </c>
      <c r="BQ263" s="80">
        <f t="shared" si="650"/>
        <v>242194</v>
      </c>
      <c r="BR263" s="70">
        <v>59742</v>
      </c>
      <c r="BS263" s="70">
        <v>182452</v>
      </c>
      <c r="BT263" s="70">
        <v>14169</v>
      </c>
      <c r="BU263" s="70">
        <v>58035</v>
      </c>
      <c r="BV263" s="70">
        <v>2499</v>
      </c>
      <c r="BW263" s="70">
        <v>1877</v>
      </c>
      <c r="BX263" s="39">
        <f t="shared" si="651"/>
        <v>333562</v>
      </c>
      <c r="BY263" s="86">
        <f t="shared" si="652"/>
        <v>254466</v>
      </c>
      <c r="BZ263" s="16">
        <v>61219</v>
      </c>
      <c r="CA263" s="16">
        <v>193247</v>
      </c>
      <c r="CB263" s="16">
        <v>13924</v>
      </c>
      <c r="CC263" s="16">
        <v>61096</v>
      </c>
      <c r="CD263" s="16">
        <v>2239</v>
      </c>
      <c r="CE263" s="16">
        <v>1837</v>
      </c>
      <c r="CF263" s="79">
        <f t="shared" si="653"/>
        <v>305530</v>
      </c>
      <c r="CG263" s="80">
        <f t="shared" si="654"/>
        <v>231503</v>
      </c>
      <c r="CH263" s="70">
        <v>57781</v>
      </c>
      <c r="CI263" s="70">
        <v>173722</v>
      </c>
      <c r="CJ263" s="70">
        <v>12821</v>
      </c>
      <c r="CK263" s="70">
        <v>56784</v>
      </c>
      <c r="CL263" s="70">
        <v>2674</v>
      </c>
      <c r="CM263" s="70">
        <v>1748</v>
      </c>
      <c r="CN263" s="39">
        <f t="shared" si="655"/>
        <v>335374</v>
      </c>
      <c r="CO263" s="86">
        <f t="shared" si="656"/>
        <v>256247</v>
      </c>
      <c r="CP263" s="16">
        <v>61361</v>
      </c>
      <c r="CQ263" s="16">
        <v>194886</v>
      </c>
      <c r="CR263" s="16">
        <v>15068</v>
      </c>
      <c r="CS263" s="16">
        <v>59864</v>
      </c>
      <c r="CT263" s="16">
        <v>2260</v>
      </c>
      <c r="CU263" s="16">
        <v>1935</v>
      </c>
      <c r="CV263" s="79">
        <f t="shared" si="657"/>
        <v>340996</v>
      </c>
      <c r="CW263" s="80">
        <f t="shared" si="658"/>
        <v>260964</v>
      </c>
      <c r="CX263" s="70">
        <v>64241</v>
      </c>
      <c r="CY263" s="70">
        <v>196723</v>
      </c>
      <c r="CZ263" s="70">
        <v>14442</v>
      </c>
      <c r="DA263" s="70">
        <v>61008</v>
      </c>
      <c r="DB263" s="70">
        <v>2506</v>
      </c>
      <c r="DC263" s="90">
        <v>2076</v>
      </c>
    </row>
    <row r="264" spans="1:107" x14ac:dyDescent="0.3">
      <c r="A264" s="156"/>
      <c r="B264" s="1">
        <v>2721</v>
      </c>
      <c r="C264" s="1" t="s">
        <v>199</v>
      </c>
      <c r="D264" s="35">
        <f t="shared" si="659"/>
        <v>4139318</v>
      </c>
      <c r="E264" s="35">
        <f t="shared" si="660"/>
        <v>3257774</v>
      </c>
      <c r="F264" s="35">
        <f t="shared" si="661"/>
        <v>890335</v>
      </c>
      <c r="G264" s="35">
        <f t="shared" si="662"/>
        <v>2367439</v>
      </c>
      <c r="H264" s="35">
        <f t="shared" si="663"/>
        <v>116121</v>
      </c>
      <c r="I264" s="35">
        <f t="shared" si="664"/>
        <v>714961</v>
      </c>
      <c r="J264" s="35">
        <f t="shared" si="665"/>
        <v>30700</v>
      </c>
      <c r="K264" s="35">
        <f t="shared" si="666"/>
        <v>19762</v>
      </c>
      <c r="L264" s="39">
        <f t="shared" si="667"/>
        <v>329436</v>
      </c>
      <c r="M264" s="86">
        <f t="shared" si="668"/>
        <v>262525</v>
      </c>
      <c r="N264" s="88">
        <v>72436</v>
      </c>
      <c r="O264" s="88">
        <v>190089</v>
      </c>
      <c r="P264" s="88">
        <v>9083</v>
      </c>
      <c r="Q264" s="88">
        <v>53373</v>
      </c>
      <c r="R264" s="88">
        <v>2770</v>
      </c>
      <c r="S264" s="88">
        <v>1685</v>
      </c>
      <c r="T264" s="79">
        <f t="shared" si="637"/>
        <v>325173</v>
      </c>
      <c r="U264" s="80">
        <f t="shared" si="638"/>
        <v>256855</v>
      </c>
      <c r="V264" s="70">
        <v>71386</v>
      </c>
      <c r="W264" s="70">
        <v>185469</v>
      </c>
      <c r="X264" s="70">
        <v>9238</v>
      </c>
      <c r="Y264" s="70">
        <v>55099</v>
      </c>
      <c r="Z264" s="70">
        <v>2538</v>
      </c>
      <c r="AA264" s="70">
        <v>1443</v>
      </c>
      <c r="AB264" s="39">
        <f t="shared" si="639"/>
        <v>372327</v>
      </c>
      <c r="AC264" s="86">
        <f t="shared" si="640"/>
        <v>294207</v>
      </c>
      <c r="AD264" s="88">
        <v>82436</v>
      </c>
      <c r="AE264" s="88">
        <v>211771</v>
      </c>
      <c r="AF264" s="88">
        <v>10982</v>
      </c>
      <c r="AG264" s="88">
        <v>62904</v>
      </c>
      <c r="AH264" s="88">
        <v>2445</v>
      </c>
      <c r="AI264" s="88">
        <v>1789</v>
      </c>
      <c r="AJ264" s="79">
        <f t="shared" si="641"/>
        <v>357815</v>
      </c>
      <c r="AK264" s="80">
        <f t="shared" si="642"/>
        <v>281837</v>
      </c>
      <c r="AL264" s="70">
        <v>78101</v>
      </c>
      <c r="AM264" s="70">
        <v>203736</v>
      </c>
      <c r="AN264" s="70">
        <v>10700</v>
      </c>
      <c r="AO264" s="70">
        <v>60813</v>
      </c>
      <c r="AP264" s="70">
        <v>2719</v>
      </c>
      <c r="AQ264" s="70">
        <v>1746</v>
      </c>
      <c r="AR264" s="39">
        <f t="shared" si="643"/>
        <v>370916</v>
      </c>
      <c r="AS264" s="86">
        <f t="shared" si="644"/>
        <v>290022</v>
      </c>
      <c r="AT264" s="16">
        <v>81773</v>
      </c>
      <c r="AU264" s="16">
        <v>208249</v>
      </c>
      <c r="AV264" s="16">
        <v>10353</v>
      </c>
      <c r="AW264" s="16">
        <v>65709</v>
      </c>
      <c r="AX264" s="16">
        <v>3150</v>
      </c>
      <c r="AY264" s="16">
        <v>1682</v>
      </c>
      <c r="AZ264" s="79">
        <f t="shared" si="645"/>
        <v>347102</v>
      </c>
      <c r="BA264" s="80">
        <f t="shared" si="646"/>
        <v>271949</v>
      </c>
      <c r="BB264" s="70">
        <v>74369</v>
      </c>
      <c r="BC264" s="70">
        <v>197580</v>
      </c>
      <c r="BD264" s="70">
        <v>10021</v>
      </c>
      <c r="BE264" s="70">
        <v>60848</v>
      </c>
      <c r="BF264" s="70">
        <v>2452</v>
      </c>
      <c r="BG264" s="70">
        <v>1832</v>
      </c>
      <c r="BH264" s="39">
        <f t="shared" si="647"/>
        <v>334992</v>
      </c>
      <c r="BI264" s="86">
        <f t="shared" si="648"/>
        <v>262327</v>
      </c>
      <c r="BJ264" s="16">
        <v>71617</v>
      </c>
      <c r="BK264" s="16">
        <v>190710</v>
      </c>
      <c r="BL264" s="16">
        <v>9853</v>
      </c>
      <c r="BM264" s="16">
        <v>58770</v>
      </c>
      <c r="BN264" s="16">
        <v>2443</v>
      </c>
      <c r="BO264" s="16">
        <v>1599</v>
      </c>
      <c r="BP264" s="79">
        <f t="shared" si="649"/>
        <v>332284</v>
      </c>
      <c r="BQ264" s="80">
        <f t="shared" si="650"/>
        <v>259577</v>
      </c>
      <c r="BR264" s="70">
        <v>70295</v>
      </c>
      <c r="BS264" s="70">
        <v>189282</v>
      </c>
      <c r="BT264" s="70">
        <v>9511</v>
      </c>
      <c r="BU264" s="70">
        <v>59145</v>
      </c>
      <c r="BV264" s="70">
        <v>2443</v>
      </c>
      <c r="BW264" s="70">
        <v>1608</v>
      </c>
      <c r="BX264" s="39">
        <f t="shared" si="651"/>
        <v>349704</v>
      </c>
      <c r="BY264" s="86">
        <f t="shared" si="652"/>
        <v>275453</v>
      </c>
      <c r="BZ264" s="16">
        <v>73672</v>
      </c>
      <c r="CA264" s="16">
        <v>201781</v>
      </c>
      <c r="CB264" s="16">
        <v>8826</v>
      </c>
      <c r="CC264" s="16">
        <v>61533</v>
      </c>
      <c r="CD264" s="16">
        <v>2333</v>
      </c>
      <c r="CE264" s="16">
        <v>1559</v>
      </c>
      <c r="CF264" s="79">
        <f t="shared" si="653"/>
        <v>319371</v>
      </c>
      <c r="CG264" s="80">
        <f t="shared" si="654"/>
        <v>250263</v>
      </c>
      <c r="CH264" s="70">
        <v>68762</v>
      </c>
      <c r="CI264" s="70">
        <v>181501</v>
      </c>
      <c r="CJ264" s="70">
        <v>8163</v>
      </c>
      <c r="CK264" s="70">
        <v>56864</v>
      </c>
      <c r="CL264" s="70">
        <v>2691</v>
      </c>
      <c r="CM264" s="70">
        <v>1390</v>
      </c>
      <c r="CN264" s="39">
        <f t="shared" si="655"/>
        <v>349850</v>
      </c>
      <c r="CO264" s="86">
        <f t="shared" si="656"/>
        <v>275842</v>
      </c>
      <c r="CP264" s="16">
        <v>72083</v>
      </c>
      <c r="CQ264" s="16">
        <v>203759</v>
      </c>
      <c r="CR264" s="16">
        <v>9787</v>
      </c>
      <c r="CS264" s="16">
        <v>60102</v>
      </c>
      <c r="CT264" s="16">
        <v>2339</v>
      </c>
      <c r="CU264" s="16">
        <v>1780</v>
      </c>
      <c r="CV264" s="79">
        <f t="shared" si="657"/>
        <v>350348</v>
      </c>
      <c r="CW264" s="80">
        <f t="shared" si="658"/>
        <v>276917</v>
      </c>
      <c r="CX264" s="70">
        <v>73405</v>
      </c>
      <c r="CY264" s="70">
        <v>203512</v>
      </c>
      <c r="CZ264" s="70">
        <v>9604</v>
      </c>
      <c r="DA264" s="70">
        <v>59801</v>
      </c>
      <c r="DB264" s="70">
        <v>2377</v>
      </c>
      <c r="DC264" s="90">
        <v>1649</v>
      </c>
    </row>
    <row r="265" spans="1:107" x14ac:dyDescent="0.3">
      <c r="A265" s="156"/>
      <c r="B265" s="1">
        <v>2722</v>
      </c>
      <c r="C265" s="1" t="s">
        <v>200</v>
      </c>
      <c r="D265" s="35">
        <f t="shared" si="659"/>
        <v>6308266</v>
      </c>
      <c r="E265" s="35">
        <f t="shared" si="660"/>
        <v>5228972</v>
      </c>
      <c r="F265" s="35">
        <f t="shared" si="661"/>
        <v>1372958</v>
      </c>
      <c r="G265" s="35">
        <f t="shared" si="662"/>
        <v>3856014</v>
      </c>
      <c r="H265" s="35">
        <f t="shared" si="663"/>
        <v>147916</v>
      </c>
      <c r="I265" s="35">
        <f t="shared" si="664"/>
        <v>856761</v>
      </c>
      <c r="J265" s="35">
        <f t="shared" si="665"/>
        <v>47256</v>
      </c>
      <c r="K265" s="35">
        <f t="shared" si="666"/>
        <v>27361</v>
      </c>
      <c r="L265" s="39">
        <f t="shared" si="667"/>
        <v>510917</v>
      </c>
      <c r="M265" s="86">
        <f t="shared" si="668"/>
        <v>426558</v>
      </c>
      <c r="N265" s="88">
        <v>112450</v>
      </c>
      <c r="O265" s="88">
        <v>314108</v>
      </c>
      <c r="P265" s="88">
        <v>11741</v>
      </c>
      <c r="Q265" s="88">
        <v>65916</v>
      </c>
      <c r="R265" s="88">
        <v>4514</v>
      </c>
      <c r="S265" s="88">
        <v>2188</v>
      </c>
      <c r="T265" s="79">
        <f t="shared" si="637"/>
        <v>500790</v>
      </c>
      <c r="U265" s="80">
        <f t="shared" si="638"/>
        <v>417234</v>
      </c>
      <c r="V265" s="70">
        <v>111176</v>
      </c>
      <c r="W265" s="70">
        <v>306058</v>
      </c>
      <c r="X265" s="70">
        <v>11906</v>
      </c>
      <c r="Y265" s="70">
        <v>65481</v>
      </c>
      <c r="Z265" s="70">
        <v>4139</v>
      </c>
      <c r="AA265" s="70">
        <v>2030</v>
      </c>
      <c r="AB265" s="39">
        <f t="shared" si="639"/>
        <v>568856</v>
      </c>
      <c r="AC265" s="86">
        <f t="shared" si="640"/>
        <v>472960</v>
      </c>
      <c r="AD265" s="88">
        <v>125632</v>
      </c>
      <c r="AE265" s="88">
        <v>347328</v>
      </c>
      <c r="AF265" s="88">
        <v>13903</v>
      </c>
      <c r="AG265" s="88">
        <v>75541</v>
      </c>
      <c r="AH265" s="88">
        <v>4025</v>
      </c>
      <c r="AI265" s="88">
        <v>2427</v>
      </c>
      <c r="AJ265" s="79">
        <f t="shared" si="641"/>
        <v>541416</v>
      </c>
      <c r="AK265" s="80">
        <f t="shared" si="642"/>
        <v>448708</v>
      </c>
      <c r="AL265" s="70">
        <v>118874</v>
      </c>
      <c r="AM265" s="70">
        <v>329834</v>
      </c>
      <c r="AN265" s="70">
        <v>13046</v>
      </c>
      <c r="AO265" s="70">
        <v>72957</v>
      </c>
      <c r="AP265" s="70">
        <v>4232</v>
      </c>
      <c r="AQ265" s="70">
        <v>2473</v>
      </c>
      <c r="AR265" s="39">
        <f t="shared" si="643"/>
        <v>548410</v>
      </c>
      <c r="AS265" s="86">
        <f t="shared" si="644"/>
        <v>453001</v>
      </c>
      <c r="AT265" s="16">
        <v>122530</v>
      </c>
      <c r="AU265" s="16">
        <v>330471</v>
      </c>
      <c r="AV265" s="16">
        <v>13063</v>
      </c>
      <c r="AW265" s="16">
        <v>75632</v>
      </c>
      <c r="AX265" s="16">
        <v>4417</v>
      </c>
      <c r="AY265" s="16">
        <v>2297</v>
      </c>
      <c r="AZ265" s="79">
        <f t="shared" si="645"/>
        <v>531809</v>
      </c>
      <c r="BA265" s="80">
        <f t="shared" si="646"/>
        <v>439000</v>
      </c>
      <c r="BB265" s="70">
        <v>114646</v>
      </c>
      <c r="BC265" s="70">
        <v>324354</v>
      </c>
      <c r="BD265" s="70">
        <v>12924</v>
      </c>
      <c r="BE265" s="70">
        <v>73765</v>
      </c>
      <c r="BF265" s="70">
        <v>3704</v>
      </c>
      <c r="BG265" s="70">
        <v>2416</v>
      </c>
      <c r="BH265" s="39">
        <f t="shared" si="647"/>
        <v>511590</v>
      </c>
      <c r="BI265" s="86">
        <f t="shared" si="648"/>
        <v>424116</v>
      </c>
      <c r="BJ265" s="16">
        <v>111870</v>
      </c>
      <c r="BK265" s="16">
        <v>312246</v>
      </c>
      <c r="BL265" s="16">
        <v>12416</v>
      </c>
      <c r="BM265" s="16">
        <v>68976</v>
      </c>
      <c r="BN265" s="16">
        <v>3814</v>
      </c>
      <c r="BO265" s="16">
        <v>2268</v>
      </c>
      <c r="BP265" s="79">
        <f t="shared" si="649"/>
        <v>498646</v>
      </c>
      <c r="BQ265" s="80">
        <f t="shared" si="650"/>
        <v>411581</v>
      </c>
      <c r="BR265" s="70">
        <v>108801</v>
      </c>
      <c r="BS265" s="70">
        <v>302780</v>
      </c>
      <c r="BT265" s="70">
        <v>11664</v>
      </c>
      <c r="BU265" s="70">
        <v>69442</v>
      </c>
      <c r="BV265" s="70">
        <v>3737</v>
      </c>
      <c r="BW265" s="70">
        <v>2222</v>
      </c>
      <c r="BX265" s="39">
        <f t="shared" si="651"/>
        <v>518418</v>
      </c>
      <c r="BY265" s="86">
        <f t="shared" si="652"/>
        <v>429373</v>
      </c>
      <c r="BZ265" s="16">
        <v>109830</v>
      </c>
      <c r="CA265" s="16">
        <v>319543</v>
      </c>
      <c r="CB265" s="16">
        <v>11107</v>
      </c>
      <c r="CC265" s="16">
        <v>72205</v>
      </c>
      <c r="CD265" s="16">
        <v>3413</v>
      </c>
      <c r="CE265" s="16">
        <v>2320</v>
      </c>
      <c r="CF265" s="79">
        <f t="shared" si="653"/>
        <v>487184</v>
      </c>
      <c r="CG265" s="80">
        <f t="shared" si="654"/>
        <v>401141</v>
      </c>
      <c r="CH265" s="70">
        <v>105984</v>
      </c>
      <c r="CI265" s="70">
        <v>295157</v>
      </c>
      <c r="CJ265" s="70">
        <v>10543</v>
      </c>
      <c r="CK265" s="70">
        <v>69291</v>
      </c>
      <c r="CL265" s="70">
        <v>4106</v>
      </c>
      <c r="CM265" s="70">
        <v>2103</v>
      </c>
      <c r="CN265" s="39">
        <f t="shared" si="655"/>
        <v>539890</v>
      </c>
      <c r="CO265" s="86">
        <f t="shared" si="656"/>
        <v>448122</v>
      </c>
      <c r="CP265" s="16">
        <v>113649</v>
      </c>
      <c r="CQ265" s="16">
        <v>334473</v>
      </c>
      <c r="CR265" s="16">
        <v>12971</v>
      </c>
      <c r="CS265" s="16">
        <v>73150</v>
      </c>
      <c r="CT265" s="16">
        <v>3357</v>
      </c>
      <c r="CU265" s="16">
        <v>2290</v>
      </c>
      <c r="CV265" s="79">
        <f t="shared" si="657"/>
        <v>550340</v>
      </c>
      <c r="CW265" s="80">
        <f t="shared" si="658"/>
        <v>457178</v>
      </c>
      <c r="CX265" s="70">
        <v>117516</v>
      </c>
      <c r="CY265" s="70">
        <v>339662</v>
      </c>
      <c r="CZ265" s="70">
        <v>12632</v>
      </c>
      <c r="DA265" s="70">
        <v>74405</v>
      </c>
      <c r="DB265" s="70">
        <v>3798</v>
      </c>
      <c r="DC265" s="90">
        <v>2327</v>
      </c>
    </row>
    <row r="266" spans="1:107" x14ac:dyDescent="0.3">
      <c r="A266" s="156"/>
      <c r="B266" s="1">
        <v>2723</v>
      </c>
      <c r="C266" s="1" t="s">
        <v>201</v>
      </c>
      <c r="D266" s="35">
        <f t="shared" si="659"/>
        <v>5886623</v>
      </c>
      <c r="E266" s="35">
        <f t="shared" si="660"/>
        <v>4630007</v>
      </c>
      <c r="F266" s="35">
        <f t="shared" si="661"/>
        <v>1462776</v>
      </c>
      <c r="G266" s="35">
        <f t="shared" si="662"/>
        <v>3167231</v>
      </c>
      <c r="H266" s="35">
        <f t="shared" si="663"/>
        <v>182896</v>
      </c>
      <c r="I266" s="35">
        <f t="shared" si="664"/>
        <v>1013666</v>
      </c>
      <c r="J266" s="35">
        <f t="shared" si="665"/>
        <v>42137</v>
      </c>
      <c r="K266" s="35">
        <f t="shared" si="666"/>
        <v>17917</v>
      </c>
      <c r="L266" s="39">
        <f t="shared" si="667"/>
        <v>439542</v>
      </c>
      <c r="M266" s="86">
        <f t="shared" si="668"/>
        <v>344555</v>
      </c>
      <c r="N266" s="88">
        <v>103929</v>
      </c>
      <c r="O266" s="88">
        <v>240626</v>
      </c>
      <c r="P266" s="88">
        <v>13839</v>
      </c>
      <c r="Q266" s="88">
        <v>75692</v>
      </c>
      <c r="R266" s="88">
        <v>3975</v>
      </c>
      <c r="S266" s="88">
        <v>1481</v>
      </c>
      <c r="T266" s="79">
        <f t="shared" si="637"/>
        <v>435011</v>
      </c>
      <c r="U266" s="80">
        <f t="shared" si="638"/>
        <v>339090</v>
      </c>
      <c r="V266" s="70">
        <v>103345</v>
      </c>
      <c r="W266" s="70">
        <v>235745</v>
      </c>
      <c r="X266" s="70">
        <v>14225</v>
      </c>
      <c r="Y266" s="70">
        <v>76899</v>
      </c>
      <c r="Z266" s="70">
        <v>3456</v>
      </c>
      <c r="AA266" s="70">
        <v>1341</v>
      </c>
      <c r="AB266" s="39">
        <f t="shared" si="639"/>
        <v>547248</v>
      </c>
      <c r="AC266" s="86">
        <f t="shared" si="640"/>
        <v>436127</v>
      </c>
      <c r="AD266" s="88">
        <v>147104</v>
      </c>
      <c r="AE266" s="88">
        <v>289023</v>
      </c>
      <c r="AF266" s="88">
        <v>17034</v>
      </c>
      <c r="AG266" s="88">
        <v>89004</v>
      </c>
      <c r="AH266" s="88">
        <v>3575</v>
      </c>
      <c r="AI266" s="88">
        <v>1508</v>
      </c>
      <c r="AJ266" s="79">
        <f t="shared" si="641"/>
        <v>524609</v>
      </c>
      <c r="AK266" s="80">
        <f t="shared" si="642"/>
        <v>417031</v>
      </c>
      <c r="AL266" s="70">
        <v>138023</v>
      </c>
      <c r="AM266" s="70">
        <v>279008</v>
      </c>
      <c r="AN266" s="70">
        <v>15885</v>
      </c>
      <c r="AO266" s="70">
        <v>86580</v>
      </c>
      <c r="AP266" s="70">
        <v>3562</v>
      </c>
      <c r="AQ266" s="70">
        <v>1551</v>
      </c>
      <c r="AR266" s="39">
        <f t="shared" si="643"/>
        <v>521291</v>
      </c>
      <c r="AS266" s="86">
        <f t="shared" si="644"/>
        <v>411743</v>
      </c>
      <c r="AT266" s="16">
        <v>137106</v>
      </c>
      <c r="AU266" s="16">
        <v>274637</v>
      </c>
      <c r="AV266" s="16">
        <v>15570</v>
      </c>
      <c r="AW266" s="16">
        <v>88465</v>
      </c>
      <c r="AX266" s="16">
        <v>4094</v>
      </c>
      <c r="AY266" s="16">
        <v>1419</v>
      </c>
      <c r="AZ266" s="79">
        <f t="shared" si="645"/>
        <v>498803</v>
      </c>
      <c r="BA266" s="80">
        <f t="shared" si="646"/>
        <v>391996</v>
      </c>
      <c r="BB266" s="70">
        <v>124411</v>
      </c>
      <c r="BC266" s="70">
        <v>267585</v>
      </c>
      <c r="BD266" s="70">
        <v>15598</v>
      </c>
      <c r="BE266" s="70">
        <v>86395</v>
      </c>
      <c r="BF266" s="70">
        <v>3353</v>
      </c>
      <c r="BG266" s="70">
        <v>1461</v>
      </c>
      <c r="BH266" s="39">
        <f t="shared" si="647"/>
        <v>459515</v>
      </c>
      <c r="BI266" s="86">
        <f t="shared" si="648"/>
        <v>355684</v>
      </c>
      <c r="BJ266" s="16">
        <v>109447</v>
      </c>
      <c r="BK266" s="16">
        <v>246237</v>
      </c>
      <c r="BL266" s="16">
        <v>15030</v>
      </c>
      <c r="BM266" s="16">
        <v>84023</v>
      </c>
      <c r="BN266" s="16">
        <v>3370</v>
      </c>
      <c r="BO266" s="16">
        <v>1408</v>
      </c>
      <c r="BP266" s="79">
        <f t="shared" si="649"/>
        <v>462307</v>
      </c>
      <c r="BQ266" s="80">
        <f t="shared" si="650"/>
        <v>357822</v>
      </c>
      <c r="BR266" s="70">
        <v>110666</v>
      </c>
      <c r="BS266" s="70">
        <v>247156</v>
      </c>
      <c r="BT266" s="70">
        <v>14551</v>
      </c>
      <c r="BU266" s="70">
        <v>85322</v>
      </c>
      <c r="BV266" s="70">
        <v>3294</v>
      </c>
      <c r="BW266" s="70">
        <v>1318</v>
      </c>
      <c r="BX266" s="39">
        <f t="shared" si="651"/>
        <v>517595</v>
      </c>
      <c r="BY266" s="86">
        <f t="shared" si="652"/>
        <v>408254</v>
      </c>
      <c r="BZ266" s="16">
        <v>128044</v>
      </c>
      <c r="CA266" s="16">
        <v>280210</v>
      </c>
      <c r="CB266" s="16">
        <v>15245</v>
      </c>
      <c r="CC266" s="16">
        <v>89253</v>
      </c>
      <c r="CD266" s="16">
        <v>3210</v>
      </c>
      <c r="CE266" s="16">
        <v>1633</v>
      </c>
      <c r="CF266" s="79">
        <f t="shared" si="653"/>
        <v>470369</v>
      </c>
      <c r="CG266" s="80">
        <f t="shared" si="654"/>
        <v>369075</v>
      </c>
      <c r="CH266" s="70">
        <v>116601</v>
      </c>
      <c r="CI266" s="70">
        <v>252474</v>
      </c>
      <c r="CJ266" s="70">
        <v>13756</v>
      </c>
      <c r="CK266" s="70">
        <v>82100</v>
      </c>
      <c r="CL266" s="70">
        <v>3745</v>
      </c>
      <c r="CM266" s="70">
        <v>1693</v>
      </c>
      <c r="CN266" s="39">
        <f t="shared" si="655"/>
        <v>514823</v>
      </c>
      <c r="CO266" s="86">
        <f t="shared" si="656"/>
        <v>408689</v>
      </c>
      <c r="CP266" s="16">
        <v>125034</v>
      </c>
      <c r="CQ266" s="16">
        <v>283655</v>
      </c>
      <c r="CR266" s="16">
        <v>16399</v>
      </c>
      <c r="CS266" s="16">
        <v>85161</v>
      </c>
      <c r="CT266" s="16">
        <v>3077</v>
      </c>
      <c r="CU266" s="16">
        <v>1497</v>
      </c>
      <c r="CV266" s="79">
        <f t="shared" si="657"/>
        <v>495510</v>
      </c>
      <c r="CW266" s="80">
        <f t="shared" si="658"/>
        <v>389941</v>
      </c>
      <c r="CX266" s="70">
        <v>119066</v>
      </c>
      <c r="CY266" s="70">
        <v>270875</v>
      </c>
      <c r="CZ266" s="70">
        <v>15764</v>
      </c>
      <c r="DA266" s="70">
        <v>84772</v>
      </c>
      <c r="DB266" s="70">
        <v>3426</v>
      </c>
      <c r="DC266" s="90">
        <v>1607</v>
      </c>
    </row>
    <row r="267" spans="1:107" x14ac:dyDescent="0.3">
      <c r="A267" s="156"/>
      <c r="B267" s="1">
        <v>2724</v>
      </c>
      <c r="C267" s="1" t="s">
        <v>202</v>
      </c>
      <c r="D267" s="35">
        <f t="shared" si="659"/>
        <v>5816561</v>
      </c>
      <c r="E267" s="35">
        <f t="shared" si="660"/>
        <v>4450426</v>
      </c>
      <c r="F267" s="35">
        <f t="shared" si="661"/>
        <v>1246392</v>
      </c>
      <c r="G267" s="35">
        <f t="shared" si="662"/>
        <v>3204034</v>
      </c>
      <c r="H267" s="35">
        <f t="shared" si="663"/>
        <v>196575</v>
      </c>
      <c r="I267" s="35">
        <f t="shared" si="664"/>
        <v>1102896</v>
      </c>
      <c r="J267" s="35">
        <f t="shared" si="665"/>
        <v>47357</v>
      </c>
      <c r="K267" s="35">
        <f t="shared" si="666"/>
        <v>19307</v>
      </c>
      <c r="L267" s="39">
        <f t="shared" si="667"/>
        <v>457593</v>
      </c>
      <c r="M267" s="86">
        <f t="shared" si="668"/>
        <v>353936</v>
      </c>
      <c r="N267" s="88">
        <v>99493</v>
      </c>
      <c r="O267" s="88">
        <v>254443</v>
      </c>
      <c r="P267" s="88">
        <v>15156</v>
      </c>
      <c r="Q267" s="88">
        <v>82618</v>
      </c>
      <c r="R267" s="88">
        <v>4528</v>
      </c>
      <c r="S267" s="88">
        <v>1355</v>
      </c>
      <c r="T267" s="79">
        <f t="shared" si="637"/>
        <v>449989</v>
      </c>
      <c r="U267" s="80">
        <f t="shared" si="638"/>
        <v>346440</v>
      </c>
      <c r="V267" s="70">
        <v>96915</v>
      </c>
      <c r="W267" s="70">
        <v>249525</v>
      </c>
      <c r="X267" s="70">
        <v>15124</v>
      </c>
      <c r="Y267" s="70">
        <v>83163</v>
      </c>
      <c r="Z267" s="70">
        <v>3936</v>
      </c>
      <c r="AA267" s="70">
        <v>1326</v>
      </c>
      <c r="AB267" s="39">
        <f t="shared" si="639"/>
        <v>518235</v>
      </c>
      <c r="AC267" s="86">
        <f t="shared" si="640"/>
        <v>397672</v>
      </c>
      <c r="AD267" s="88">
        <v>112792</v>
      </c>
      <c r="AE267" s="88">
        <v>284880</v>
      </c>
      <c r="AF267" s="88">
        <v>17976</v>
      </c>
      <c r="AG267" s="88">
        <v>97148</v>
      </c>
      <c r="AH267" s="88">
        <v>3960</v>
      </c>
      <c r="AI267" s="88">
        <v>1479</v>
      </c>
      <c r="AJ267" s="79">
        <f t="shared" si="641"/>
        <v>502242</v>
      </c>
      <c r="AK267" s="80">
        <f t="shared" si="642"/>
        <v>384205</v>
      </c>
      <c r="AL267" s="70">
        <v>107807</v>
      </c>
      <c r="AM267" s="70">
        <v>276398</v>
      </c>
      <c r="AN267" s="70">
        <v>17273</v>
      </c>
      <c r="AO267" s="70">
        <v>95068</v>
      </c>
      <c r="AP267" s="70">
        <v>4167</v>
      </c>
      <c r="AQ267" s="70">
        <v>1529</v>
      </c>
      <c r="AR267" s="39">
        <f t="shared" si="643"/>
        <v>504899</v>
      </c>
      <c r="AS267" s="86">
        <f t="shared" si="644"/>
        <v>385175</v>
      </c>
      <c r="AT267" s="16">
        <v>110228</v>
      </c>
      <c r="AU267" s="16">
        <v>274947</v>
      </c>
      <c r="AV267" s="16">
        <v>16783</v>
      </c>
      <c r="AW267" s="16">
        <v>96443</v>
      </c>
      <c r="AX267" s="16">
        <v>4496</v>
      </c>
      <c r="AY267" s="16">
        <v>2002</v>
      </c>
      <c r="AZ267" s="79">
        <f t="shared" si="645"/>
        <v>489631</v>
      </c>
      <c r="BA267" s="80">
        <f t="shared" si="646"/>
        <v>372707</v>
      </c>
      <c r="BB267" s="70">
        <v>104316</v>
      </c>
      <c r="BC267" s="70">
        <v>268391</v>
      </c>
      <c r="BD267" s="70">
        <v>17153</v>
      </c>
      <c r="BE267" s="70">
        <v>94140</v>
      </c>
      <c r="BF267" s="70">
        <v>3756</v>
      </c>
      <c r="BG267" s="70">
        <v>1875</v>
      </c>
      <c r="BH267" s="39">
        <f t="shared" si="647"/>
        <v>475407</v>
      </c>
      <c r="BI267" s="86">
        <f t="shared" si="648"/>
        <v>361362</v>
      </c>
      <c r="BJ267" s="16">
        <v>101917</v>
      </c>
      <c r="BK267" s="16">
        <v>259445</v>
      </c>
      <c r="BL267" s="16">
        <v>17071</v>
      </c>
      <c r="BM267" s="16">
        <v>91430</v>
      </c>
      <c r="BN267" s="16">
        <v>3698</v>
      </c>
      <c r="BO267" s="16">
        <v>1846</v>
      </c>
      <c r="BP267" s="79">
        <f t="shared" si="649"/>
        <v>471555</v>
      </c>
      <c r="BQ267" s="80">
        <f t="shared" si="650"/>
        <v>356613</v>
      </c>
      <c r="BR267" s="70">
        <v>99524</v>
      </c>
      <c r="BS267" s="70">
        <v>257089</v>
      </c>
      <c r="BT267" s="70">
        <v>16826</v>
      </c>
      <c r="BU267" s="70">
        <v>92650</v>
      </c>
      <c r="BV267" s="70">
        <v>3971</v>
      </c>
      <c r="BW267" s="70">
        <v>1495</v>
      </c>
      <c r="BX267" s="39">
        <f t="shared" si="651"/>
        <v>497968</v>
      </c>
      <c r="BY267" s="86">
        <f t="shared" si="652"/>
        <v>380337</v>
      </c>
      <c r="BZ267" s="16">
        <v>103920</v>
      </c>
      <c r="CA267" s="16">
        <v>276417</v>
      </c>
      <c r="CB267" s="16">
        <v>15438</v>
      </c>
      <c r="CC267" s="16">
        <v>96773</v>
      </c>
      <c r="CD267" s="16">
        <v>3648</v>
      </c>
      <c r="CE267" s="16">
        <v>1772</v>
      </c>
      <c r="CF267" s="79">
        <f t="shared" si="653"/>
        <v>460122</v>
      </c>
      <c r="CG267" s="80">
        <f t="shared" si="654"/>
        <v>350139</v>
      </c>
      <c r="CH267" s="70">
        <v>99005</v>
      </c>
      <c r="CI267" s="70">
        <v>251134</v>
      </c>
      <c r="CJ267" s="70">
        <v>14365</v>
      </c>
      <c r="CK267" s="70">
        <v>89849</v>
      </c>
      <c r="CL267" s="70">
        <v>4139</v>
      </c>
      <c r="CM267" s="70">
        <v>1630</v>
      </c>
      <c r="CN267" s="39">
        <f t="shared" si="655"/>
        <v>494093</v>
      </c>
      <c r="CO267" s="86">
        <f t="shared" si="656"/>
        <v>380843</v>
      </c>
      <c r="CP267" s="16">
        <v>104969</v>
      </c>
      <c r="CQ267" s="16">
        <v>275874</v>
      </c>
      <c r="CR267" s="16">
        <v>16992</v>
      </c>
      <c r="CS267" s="16">
        <v>91407</v>
      </c>
      <c r="CT267" s="16">
        <v>3409</v>
      </c>
      <c r="CU267" s="16">
        <v>1442</v>
      </c>
      <c r="CV267" s="79">
        <f t="shared" si="657"/>
        <v>494827</v>
      </c>
      <c r="CW267" s="80">
        <f t="shared" si="658"/>
        <v>380997</v>
      </c>
      <c r="CX267" s="70">
        <v>105506</v>
      </c>
      <c r="CY267" s="70">
        <v>275491</v>
      </c>
      <c r="CZ267" s="70">
        <v>16418</v>
      </c>
      <c r="DA267" s="70">
        <v>92207</v>
      </c>
      <c r="DB267" s="70">
        <v>3649</v>
      </c>
      <c r="DC267" s="90">
        <v>1556</v>
      </c>
    </row>
    <row r="268" spans="1:107" x14ac:dyDescent="0.3">
      <c r="A268" s="156"/>
      <c r="B268" s="1">
        <v>2725</v>
      </c>
      <c r="C268" s="1" t="s">
        <v>203</v>
      </c>
      <c r="D268" s="35">
        <f t="shared" si="659"/>
        <v>2345939</v>
      </c>
      <c r="E268" s="35">
        <f t="shared" si="660"/>
        <v>1779628</v>
      </c>
      <c r="F268" s="35">
        <f t="shared" si="661"/>
        <v>498413</v>
      </c>
      <c r="G268" s="35">
        <f t="shared" si="662"/>
        <v>1281215</v>
      </c>
      <c r="H268" s="35">
        <f t="shared" si="663"/>
        <v>111440</v>
      </c>
      <c r="I268" s="35">
        <f t="shared" si="664"/>
        <v>420878</v>
      </c>
      <c r="J268" s="35">
        <f t="shared" si="665"/>
        <v>18906</v>
      </c>
      <c r="K268" s="35">
        <f t="shared" si="666"/>
        <v>15087</v>
      </c>
      <c r="L268" s="39">
        <f t="shared" si="667"/>
        <v>183067</v>
      </c>
      <c r="M268" s="86">
        <f t="shared" si="668"/>
        <v>139678</v>
      </c>
      <c r="N268" s="88">
        <v>38261</v>
      </c>
      <c r="O268" s="88">
        <v>101417</v>
      </c>
      <c r="P268" s="88">
        <v>8698</v>
      </c>
      <c r="Q268" s="88">
        <v>31686</v>
      </c>
      <c r="R268" s="88">
        <v>1862</v>
      </c>
      <c r="S268" s="88">
        <v>1143</v>
      </c>
      <c r="T268" s="79">
        <f t="shared" si="637"/>
        <v>179102</v>
      </c>
      <c r="U268" s="80">
        <f t="shared" si="638"/>
        <v>136300</v>
      </c>
      <c r="V268" s="70">
        <v>36814</v>
      </c>
      <c r="W268" s="70">
        <v>99486</v>
      </c>
      <c r="X268" s="70">
        <v>9029</v>
      </c>
      <c r="Y268" s="70">
        <v>31530</v>
      </c>
      <c r="Z268" s="70">
        <v>1340</v>
      </c>
      <c r="AA268" s="70">
        <v>903</v>
      </c>
      <c r="AB268" s="39">
        <f t="shared" si="639"/>
        <v>209700</v>
      </c>
      <c r="AC268" s="86">
        <f t="shared" si="640"/>
        <v>159170</v>
      </c>
      <c r="AD268" s="88">
        <v>44426</v>
      </c>
      <c r="AE268" s="88">
        <v>114744</v>
      </c>
      <c r="AF268" s="88">
        <v>10728</v>
      </c>
      <c r="AG268" s="88">
        <v>37332</v>
      </c>
      <c r="AH268" s="88">
        <v>1412</v>
      </c>
      <c r="AI268" s="88">
        <v>1058</v>
      </c>
      <c r="AJ268" s="79">
        <f t="shared" si="641"/>
        <v>202959</v>
      </c>
      <c r="AK268" s="80">
        <f t="shared" si="642"/>
        <v>154202</v>
      </c>
      <c r="AL268" s="70">
        <v>44248</v>
      </c>
      <c r="AM268" s="70">
        <v>109954</v>
      </c>
      <c r="AN268" s="70">
        <v>10008</v>
      </c>
      <c r="AO268" s="70">
        <v>35966</v>
      </c>
      <c r="AP268" s="70">
        <v>1616</v>
      </c>
      <c r="AQ268" s="70">
        <v>1167</v>
      </c>
      <c r="AR268" s="39">
        <f t="shared" si="643"/>
        <v>204963</v>
      </c>
      <c r="AS268" s="86">
        <f t="shared" si="644"/>
        <v>154498</v>
      </c>
      <c r="AT268" s="16">
        <v>45511</v>
      </c>
      <c r="AU268" s="16">
        <v>108987</v>
      </c>
      <c r="AV268" s="16">
        <v>9636</v>
      </c>
      <c r="AW268" s="16">
        <v>37129</v>
      </c>
      <c r="AX268" s="16">
        <v>2105</v>
      </c>
      <c r="AY268" s="16">
        <v>1595</v>
      </c>
      <c r="AZ268" s="79">
        <f t="shared" si="645"/>
        <v>197878</v>
      </c>
      <c r="BA268" s="80">
        <f t="shared" si="646"/>
        <v>149527</v>
      </c>
      <c r="BB268" s="70">
        <v>41987</v>
      </c>
      <c r="BC268" s="70">
        <v>107540</v>
      </c>
      <c r="BD268" s="70">
        <v>9835</v>
      </c>
      <c r="BE268" s="70">
        <v>35943</v>
      </c>
      <c r="BF268" s="70">
        <v>1404</v>
      </c>
      <c r="BG268" s="70">
        <v>1169</v>
      </c>
      <c r="BH268" s="39">
        <f t="shared" si="647"/>
        <v>193530</v>
      </c>
      <c r="BI268" s="86">
        <f t="shared" si="648"/>
        <v>146293</v>
      </c>
      <c r="BJ268" s="16">
        <v>40761</v>
      </c>
      <c r="BK268" s="16">
        <v>105532</v>
      </c>
      <c r="BL268" s="16">
        <v>9501</v>
      </c>
      <c r="BM268" s="16">
        <v>34911</v>
      </c>
      <c r="BN268" s="16">
        <v>1486</v>
      </c>
      <c r="BO268" s="16">
        <v>1339</v>
      </c>
      <c r="BP268" s="79">
        <f t="shared" si="649"/>
        <v>188614</v>
      </c>
      <c r="BQ268" s="80">
        <f t="shared" si="650"/>
        <v>142275</v>
      </c>
      <c r="BR268" s="70">
        <v>39718</v>
      </c>
      <c r="BS268" s="70">
        <v>102557</v>
      </c>
      <c r="BT268" s="70">
        <v>8992</v>
      </c>
      <c r="BU268" s="70">
        <v>34786</v>
      </c>
      <c r="BV268" s="70">
        <v>1454</v>
      </c>
      <c r="BW268" s="70">
        <v>1107</v>
      </c>
      <c r="BX268" s="39">
        <f t="shared" si="651"/>
        <v>200341</v>
      </c>
      <c r="BY268" s="86">
        <f t="shared" si="652"/>
        <v>152488</v>
      </c>
      <c r="BZ268" s="16">
        <v>42720</v>
      </c>
      <c r="CA268" s="16">
        <v>109768</v>
      </c>
      <c r="CB268" s="16">
        <v>8692</v>
      </c>
      <c r="CC268" s="16">
        <v>36387</v>
      </c>
      <c r="CD268" s="16">
        <v>1437</v>
      </c>
      <c r="CE268" s="16">
        <v>1337</v>
      </c>
      <c r="CF268" s="79">
        <f t="shared" si="653"/>
        <v>185630</v>
      </c>
      <c r="CG268" s="80">
        <f t="shared" si="654"/>
        <v>139093</v>
      </c>
      <c r="CH268" s="70">
        <v>39961</v>
      </c>
      <c r="CI268" s="70">
        <v>99132</v>
      </c>
      <c r="CJ268" s="70">
        <v>7853</v>
      </c>
      <c r="CK268" s="70">
        <v>35019</v>
      </c>
      <c r="CL268" s="70">
        <v>1751</v>
      </c>
      <c r="CM268" s="70">
        <v>1914</v>
      </c>
      <c r="CN268" s="39">
        <f t="shared" si="655"/>
        <v>200783</v>
      </c>
      <c r="CO268" s="86">
        <f t="shared" si="656"/>
        <v>152990</v>
      </c>
      <c r="CP268" s="16">
        <v>41508</v>
      </c>
      <c r="CQ268" s="16">
        <v>111482</v>
      </c>
      <c r="CR268" s="16">
        <v>9377</v>
      </c>
      <c r="CS268" s="16">
        <v>35835</v>
      </c>
      <c r="CT268" s="16">
        <v>1411</v>
      </c>
      <c r="CU268" s="16">
        <v>1170</v>
      </c>
      <c r="CV268" s="79">
        <f t="shared" si="657"/>
        <v>199372</v>
      </c>
      <c r="CW268" s="80">
        <f t="shared" si="658"/>
        <v>153114</v>
      </c>
      <c r="CX268" s="70">
        <v>42498</v>
      </c>
      <c r="CY268" s="70">
        <v>110616</v>
      </c>
      <c r="CZ268" s="70">
        <v>9091</v>
      </c>
      <c r="DA268" s="70">
        <v>34354</v>
      </c>
      <c r="DB268" s="70">
        <v>1628</v>
      </c>
      <c r="DC268" s="90">
        <v>1185</v>
      </c>
    </row>
    <row r="269" spans="1:107" x14ac:dyDescent="0.3">
      <c r="A269" s="156"/>
      <c r="B269" s="1">
        <v>2726</v>
      </c>
      <c r="C269" s="1" t="s">
        <v>204</v>
      </c>
      <c r="D269" s="35">
        <f t="shared" si="659"/>
        <v>3754400</v>
      </c>
      <c r="E269" s="35">
        <f t="shared" si="660"/>
        <v>2820969</v>
      </c>
      <c r="F269" s="35">
        <f t="shared" si="661"/>
        <v>807163</v>
      </c>
      <c r="G269" s="35">
        <f t="shared" si="662"/>
        <v>2013806</v>
      </c>
      <c r="H269" s="35">
        <f t="shared" si="663"/>
        <v>149895</v>
      </c>
      <c r="I269" s="35">
        <f t="shared" si="664"/>
        <v>722998</v>
      </c>
      <c r="J269" s="35">
        <f t="shared" si="665"/>
        <v>37113</v>
      </c>
      <c r="K269" s="35">
        <f t="shared" si="666"/>
        <v>23425</v>
      </c>
      <c r="L269" s="39">
        <f t="shared" si="667"/>
        <v>292589</v>
      </c>
      <c r="M269" s="86">
        <f t="shared" si="668"/>
        <v>220260</v>
      </c>
      <c r="N269" s="88">
        <v>60863</v>
      </c>
      <c r="O269" s="88">
        <v>159397</v>
      </c>
      <c r="P269" s="88">
        <v>11943</v>
      </c>
      <c r="Q269" s="88">
        <v>55307</v>
      </c>
      <c r="R269" s="88">
        <v>3083</v>
      </c>
      <c r="S269" s="88">
        <v>1996</v>
      </c>
      <c r="T269" s="79">
        <f t="shared" si="637"/>
        <v>291487</v>
      </c>
      <c r="U269" s="80">
        <f t="shared" si="638"/>
        <v>218227</v>
      </c>
      <c r="V269" s="70">
        <v>61039</v>
      </c>
      <c r="W269" s="70">
        <v>157188</v>
      </c>
      <c r="X269" s="70">
        <v>11982</v>
      </c>
      <c r="Y269" s="70">
        <v>56314</v>
      </c>
      <c r="Z269" s="70">
        <v>2870</v>
      </c>
      <c r="AA269" s="70">
        <v>2094</v>
      </c>
      <c r="AB269" s="39">
        <f t="shared" si="639"/>
        <v>333587</v>
      </c>
      <c r="AC269" s="86">
        <f t="shared" si="640"/>
        <v>251072</v>
      </c>
      <c r="AD269" s="88">
        <v>72233</v>
      </c>
      <c r="AE269" s="88">
        <v>178839</v>
      </c>
      <c r="AF269" s="88">
        <v>14157</v>
      </c>
      <c r="AG269" s="88">
        <v>63333</v>
      </c>
      <c r="AH269" s="88">
        <v>3122</v>
      </c>
      <c r="AI269" s="88">
        <v>1903</v>
      </c>
      <c r="AJ269" s="79">
        <f t="shared" si="641"/>
        <v>320109</v>
      </c>
      <c r="AK269" s="80">
        <f t="shared" si="642"/>
        <v>239947</v>
      </c>
      <c r="AL269" s="70">
        <v>69035</v>
      </c>
      <c r="AM269" s="70">
        <v>170912</v>
      </c>
      <c r="AN269" s="70">
        <v>13488</v>
      </c>
      <c r="AO269" s="70">
        <v>61450</v>
      </c>
      <c r="AP269" s="70">
        <v>3321</v>
      </c>
      <c r="AQ269" s="70">
        <v>1903</v>
      </c>
      <c r="AR269" s="39">
        <f t="shared" si="643"/>
        <v>320697</v>
      </c>
      <c r="AS269" s="86">
        <f t="shared" si="644"/>
        <v>240703</v>
      </c>
      <c r="AT269" s="16">
        <v>70098</v>
      </c>
      <c r="AU269" s="16">
        <v>170605</v>
      </c>
      <c r="AV269" s="16">
        <v>12856</v>
      </c>
      <c r="AW269" s="16">
        <v>61888</v>
      </c>
      <c r="AX269" s="16">
        <v>3519</v>
      </c>
      <c r="AY269" s="16">
        <v>1731</v>
      </c>
      <c r="AZ269" s="79">
        <f t="shared" si="645"/>
        <v>316589</v>
      </c>
      <c r="BA269" s="80">
        <f t="shared" si="646"/>
        <v>236700</v>
      </c>
      <c r="BB269" s="70">
        <v>67478</v>
      </c>
      <c r="BC269" s="70">
        <v>169222</v>
      </c>
      <c r="BD269" s="70">
        <v>12985</v>
      </c>
      <c r="BE269" s="70">
        <v>62050</v>
      </c>
      <c r="BF269" s="70">
        <v>3074</v>
      </c>
      <c r="BG269" s="70">
        <v>1780</v>
      </c>
      <c r="BH269" s="39">
        <f t="shared" si="647"/>
        <v>305793</v>
      </c>
      <c r="BI269" s="86">
        <f t="shared" si="648"/>
        <v>228875</v>
      </c>
      <c r="BJ269" s="16">
        <v>65445</v>
      </c>
      <c r="BK269" s="16">
        <v>163430</v>
      </c>
      <c r="BL269" s="16">
        <v>12681</v>
      </c>
      <c r="BM269" s="16">
        <v>59282</v>
      </c>
      <c r="BN269" s="16">
        <v>3050</v>
      </c>
      <c r="BO269" s="16">
        <v>1905</v>
      </c>
      <c r="BP269" s="79">
        <f t="shared" si="649"/>
        <v>301816</v>
      </c>
      <c r="BQ269" s="80">
        <f t="shared" si="650"/>
        <v>224219</v>
      </c>
      <c r="BR269" s="70">
        <v>63928</v>
      </c>
      <c r="BS269" s="70">
        <v>160291</v>
      </c>
      <c r="BT269" s="70">
        <v>12168</v>
      </c>
      <c r="BU269" s="70">
        <v>60663</v>
      </c>
      <c r="BV269" s="70">
        <v>2958</v>
      </c>
      <c r="BW269" s="70">
        <v>1808</v>
      </c>
      <c r="BX269" s="39">
        <f t="shared" si="651"/>
        <v>323571</v>
      </c>
      <c r="BY269" s="86">
        <f t="shared" si="652"/>
        <v>243632</v>
      </c>
      <c r="BZ269" s="16">
        <v>70160</v>
      </c>
      <c r="CA269" s="16">
        <v>173472</v>
      </c>
      <c r="CB269" s="16">
        <v>11742</v>
      </c>
      <c r="CC269" s="16">
        <v>63174</v>
      </c>
      <c r="CD269" s="16">
        <v>2958</v>
      </c>
      <c r="CE269" s="16">
        <v>2065</v>
      </c>
      <c r="CF269" s="79">
        <f t="shared" si="653"/>
        <v>296790</v>
      </c>
      <c r="CG269" s="80">
        <f t="shared" si="654"/>
        <v>222943</v>
      </c>
      <c r="CH269" s="70">
        <v>65704</v>
      </c>
      <c r="CI269" s="70">
        <v>157239</v>
      </c>
      <c r="CJ269" s="70">
        <v>10629</v>
      </c>
      <c r="CK269" s="70">
        <v>58075</v>
      </c>
      <c r="CL269" s="70">
        <v>3395</v>
      </c>
      <c r="CM269" s="70">
        <v>1748</v>
      </c>
      <c r="CN269" s="39">
        <f t="shared" si="655"/>
        <v>327956</v>
      </c>
      <c r="CO269" s="86">
        <f t="shared" si="656"/>
        <v>249125</v>
      </c>
      <c r="CP269" s="16">
        <v>70271</v>
      </c>
      <c r="CQ269" s="16">
        <v>178854</v>
      </c>
      <c r="CR269" s="16">
        <v>12927</v>
      </c>
      <c r="CS269" s="16">
        <v>61220</v>
      </c>
      <c r="CT269" s="16">
        <v>2785</v>
      </c>
      <c r="CU269" s="16">
        <v>1899</v>
      </c>
      <c r="CV269" s="79">
        <f t="shared" si="657"/>
        <v>323416</v>
      </c>
      <c r="CW269" s="80">
        <f t="shared" si="658"/>
        <v>245266</v>
      </c>
      <c r="CX269" s="70">
        <v>70909</v>
      </c>
      <c r="CY269" s="70">
        <v>174357</v>
      </c>
      <c r="CZ269" s="70">
        <v>12337</v>
      </c>
      <c r="DA269" s="70">
        <v>60242</v>
      </c>
      <c r="DB269" s="70">
        <v>2978</v>
      </c>
      <c r="DC269" s="90">
        <v>2593</v>
      </c>
    </row>
    <row r="270" spans="1:107" x14ac:dyDescent="0.3">
      <c r="A270" s="156"/>
      <c r="B270" s="1">
        <v>2727</v>
      </c>
      <c r="C270" s="1" t="s">
        <v>205</v>
      </c>
      <c r="D270" s="35">
        <f t="shared" si="659"/>
        <v>5309511</v>
      </c>
      <c r="E270" s="35">
        <f t="shared" si="660"/>
        <v>4135369</v>
      </c>
      <c r="F270" s="35">
        <f t="shared" si="661"/>
        <v>1000057</v>
      </c>
      <c r="G270" s="35">
        <f t="shared" si="662"/>
        <v>3135312</v>
      </c>
      <c r="H270" s="35">
        <f t="shared" si="663"/>
        <v>181845</v>
      </c>
      <c r="I270" s="35">
        <f t="shared" si="664"/>
        <v>906145</v>
      </c>
      <c r="J270" s="35">
        <f t="shared" si="665"/>
        <v>42524</v>
      </c>
      <c r="K270" s="35">
        <f t="shared" si="666"/>
        <v>43628</v>
      </c>
      <c r="L270" s="39">
        <f t="shared" si="667"/>
        <v>429704</v>
      </c>
      <c r="M270" s="86">
        <f t="shared" si="668"/>
        <v>337253</v>
      </c>
      <c r="N270" s="88">
        <v>82817</v>
      </c>
      <c r="O270" s="88">
        <v>254436</v>
      </c>
      <c r="P270" s="88">
        <v>14656</v>
      </c>
      <c r="Q270" s="88">
        <v>69797</v>
      </c>
      <c r="R270" s="88">
        <v>4198</v>
      </c>
      <c r="S270" s="88">
        <v>3800</v>
      </c>
      <c r="T270" s="79">
        <f t="shared" si="637"/>
        <v>422427</v>
      </c>
      <c r="U270" s="80">
        <f t="shared" si="638"/>
        <v>330689</v>
      </c>
      <c r="V270" s="70">
        <v>80000</v>
      </c>
      <c r="W270" s="70">
        <v>250689</v>
      </c>
      <c r="X270" s="70">
        <v>14829</v>
      </c>
      <c r="Y270" s="70">
        <v>69997</v>
      </c>
      <c r="Z270" s="70">
        <v>3533</v>
      </c>
      <c r="AA270" s="70">
        <v>3379</v>
      </c>
      <c r="AB270" s="39">
        <f t="shared" si="639"/>
        <v>475266</v>
      </c>
      <c r="AC270" s="86">
        <f t="shared" si="640"/>
        <v>371084</v>
      </c>
      <c r="AD270" s="88">
        <v>89884</v>
      </c>
      <c r="AE270" s="88">
        <v>281200</v>
      </c>
      <c r="AF270" s="88">
        <v>16975</v>
      </c>
      <c r="AG270" s="88">
        <v>79692</v>
      </c>
      <c r="AH270" s="88">
        <v>3520</v>
      </c>
      <c r="AI270" s="88">
        <v>3995</v>
      </c>
      <c r="AJ270" s="79">
        <f t="shared" si="641"/>
        <v>452128</v>
      </c>
      <c r="AK270" s="80">
        <f t="shared" si="642"/>
        <v>351881</v>
      </c>
      <c r="AL270" s="70">
        <v>85160</v>
      </c>
      <c r="AM270" s="70">
        <v>266721</v>
      </c>
      <c r="AN270" s="70">
        <v>16284</v>
      </c>
      <c r="AO270" s="70">
        <v>76684</v>
      </c>
      <c r="AP270" s="70">
        <v>3657</v>
      </c>
      <c r="AQ270" s="70">
        <v>3622</v>
      </c>
      <c r="AR270" s="39">
        <f t="shared" si="643"/>
        <v>455068</v>
      </c>
      <c r="AS270" s="86">
        <f t="shared" si="644"/>
        <v>353151</v>
      </c>
      <c r="AT270" s="16">
        <v>86683</v>
      </c>
      <c r="AU270" s="16">
        <v>266468</v>
      </c>
      <c r="AV270" s="16">
        <v>15835</v>
      </c>
      <c r="AW270" s="16">
        <v>78611</v>
      </c>
      <c r="AX270" s="16">
        <v>3860</v>
      </c>
      <c r="AY270" s="16">
        <v>3611</v>
      </c>
      <c r="AZ270" s="79">
        <f t="shared" si="645"/>
        <v>447866</v>
      </c>
      <c r="BA270" s="80">
        <f t="shared" si="646"/>
        <v>347565</v>
      </c>
      <c r="BB270" s="70">
        <v>83458</v>
      </c>
      <c r="BC270" s="70">
        <v>264107</v>
      </c>
      <c r="BD270" s="70">
        <v>15644</v>
      </c>
      <c r="BE270" s="70">
        <v>77259</v>
      </c>
      <c r="BF270" s="70">
        <v>3367</v>
      </c>
      <c r="BG270" s="70">
        <v>4031</v>
      </c>
      <c r="BH270" s="39">
        <f t="shared" si="647"/>
        <v>442937</v>
      </c>
      <c r="BI270" s="86">
        <f t="shared" si="648"/>
        <v>344180</v>
      </c>
      <c r="BJ270" s="16">
        <v>84679</v>
      </c>
      <c r="BK270" s="16">
        <v>259501</v>
      </c>
      <c r="BL270" s="16">
        <v>15272</v>
      </c>
      <c r="BM270" s="16">
        <v>76177</v>
      </c>
      <c r="BN270" s="16">
        <v>3634</v>
      </c>
      <c r="BO270" s="16">
        <v>3674</v>
      </c>
      <c r="BP270" s="79">
        <f t="shared" si="649"/>
        <v>438116</v>
      </c>
      <c r="BQ270" s="80">
        <f t="shared" si="650"/>
        <v>339768</v>
      </c>
      <c r="BR270" s="70">
        <v>83195</v>
      </c>
      <c r="BS270" s="70">
        <v>256573</v>
      </c>
      <c r="BT270" s="70">
        <v>14654</v>
      </c>
      <c r="BU270" s="70">
        <v>76215</v>
      </c>
      <c r="BV270" s="70">
        <v>3919</v>
      </c>
      <c r="BW270" s="70">
        <v>3560</v>
      </c>
      <c r="BX270" s="39">
        <f t="shared" si="651"/>
        <v>445827</v>
      </c>
      <c r="BY270" s="86">
        <f t="shared" si="652"/>
        <v>346736</v>
      </c>
      <c r="BZ270" s="16">
        <v>82537</v>
      </c>
      <c r="CA270" s="16">
        <v>264199</v>
      </c>
      <c r="CB270" s="16">
        <v>14099</v>
      </c>
      <c r="CC270" s="16">
        <v>78152</v>
      </c>
      <c r="CD270" s="16">
        <v>3154</v>
      </c>
      <c r="CE270" s="16">
        <v>3686</v>
      </c>
      <c r="CF270" s="79">
        <f t="shared" si="653"/>
        <v>405703</v>
      </c>
      <c r="CG270" s="80">
        <f t="shared" si="654"/>
        <v>313347</v>
      </c>
      <c r="CH270" s="70">
        <v>77243</v>
      </c>
      <c r="CI270" s="70">
        <v>236104</v>
      </c>
      <c r="CJ270" s="70">
        <v>13062</v>
      </c>
      <c r="CK270" s="70">
        <v>72923</v>
      </c>
      <c r="CL270" s="70">
        <v>3398</v>
      </c>
      <c r="CM270" s="70">
        <v>2973</v>
      </c>
      <c r="CN270" s="39">
        <f t="shared" si="655"/>
        <v>444819</v>
      </c>
      <c r="CO270" s="86">
        <f t="shared" si="656"/>
        <v>347624</v>
      </c>
      <c r="CP270" s="16">
        <v>81204</v>
      </c>
      <c r="CQ270" s="16">
        <v>266420</v>
      </c>
      <c r="CR270" s="16">
        <v>15565</v>
      </c>
      <c r="CS270" s="16">
        <v>75184</v>
      </c>
      <c r="CT270" s="16">
        <v>3004</v>
      </c>
      <c r="CU270" s="16">
        <v>3442</v>
      </c>
      <c r="CV270" s="79">
        <f t="shared" si="657"/>
        <v>449650</v>
      </c>
      <c r="CW270" s="80">
        <f t="shared" si="658"/>
        <v>352091</v>
      </c>
      <c r="CX270" s="70">
        <v>83197</v>
      </c>
      <c r="CY270" s="70">
        <v>268894</v>
      </c>
      <c r="CZ270" s="70">
        <v>14970</v>
      </c>
      <c r="DA270" s="70">
        <v>75454</v>
      </c>
      <c r="DB270" s="70">
        <v>3280</v>
      </c>
      <c r="DC270" s="90">
        <v>3855</v>
      </c>
    </row>
    <row r="271" spans="1:107" x14ac:dyDescent="0.3">
      <c r="A271" s="156"/>
      <c r="B271" s="1">
        <v>2728</v>
      </c>
      <c r="C271" s="1" t="s">
        <v>206</v>
      </c>
      <c r="D271" s="35">
        <f t="shared" si="659"/>
        <v>5980908</v>
      </c>
      <c r="E271" s="35">
        <f t="shared" si="660"/>
        <v>5079190</v>
      </c>
      <c r="F271" s="35">
        <f t="shared" si="661"/>
        <v>1469667</v>
      </c>
      <c r="G271" s="35">
        <f t="shared" si="662"/>
        <v>3609523</v>
      </c>
      <c r="H271" s="35">
        <f t="shared" si="663"/>
        <v>180051</v>
      </c>
      <c r="I271" s="35">
        <f t="shared" si="664"/>
        <v>550422</v>
      </c>
      <c r="J271" s="35">
        <f t="shared" si="665"/>
        <v>89015</v>
      </c>
      <c r="K271" s="35">
        <f t="shared" si="666"/>
        <v>82230</v>
      </c>
      <c r="L271" s="39">
        <f t="shared" si="667"/>
        <v>381012</v>
      </c>
      <c r="M271" s="86">
        <f t="shared" si="668"/>
        <v>319613</v>
      </c>
      <c r="N271" s="88">
        <v>88683</v>
      </c>
      <c r="O271" s="88">
        <v>230930</v>
      </c>
      <c r="P271" s="88">
        <v>11460</v>
      </c>
      <c r="Q271" s="88">
        <v>37015</v>
      </c>
      <c r="R271" s="88">
        <v>6109</v>
      </c>
      <c r="S271" s="88">
        <v>6815</v>
      </c>
      <c r="T271" s="79">
        <f t="shared" si="637"/>
        <v>392273</v>
      </c>
      <c r="U271" s="80">
        <f t="shared" si="638"/>
        <v>328674</v>
      </c>
      <c r="V271" s="70">
        <v>92064</v>
      </c>
      <c r="W271" s="70">
        <v>236610</v>
      </c>
      <c r="X271" s="70">
        <v>11483</v>
      </c>
      <c r="Y271" s="70">
        <v>39762</v>
      </c>
      <c r="Z271" s="70">
        <v>6113</v>
      </c>
      <c r="AA271" s="70">
        <v>6241</v>
      </c>
      <c r="AB271" s="39">
        <f t="shared" si="639"/>
        <v>583652</v>
      </c>
      <c r="AC271" s="86">
        <f t="shared" si="640"/>
        <v>504082</v>
      </c>
      <c r="AD271" s="88">
        <v>151614</v>
      </c>
      <c r="AE271" s="88">
        <v>352468</v>
      </c>
      <c r="AF271" s="88">
        <v>18812</v>
      </c>
      <c r="AG271" s="88">
        <v>47715</v>
      </c>
      <c r="AH271" s="88">
        <v>6383</v>
      </c>
      <c r="AI271" s="88">
        <v>6660</v>
      </c>
      <c r="AJ271" s="79">
        <f t="shared" si="641"/>
        <v>616931</v>
      </c>
      <c r="AK271" s="80">
        <f t="shared" si="642"/>
        <v>527084</v>
      </c>
      <c r="AL271" s="70">
        <v>160565</v>
      </c>
      <c r="AM271" s="70">
        <v>366519</v>
      </c>
      <c r="AN271" s="70">
        <v>18921</v>
      </c>
      <c r="AO271" s="70">
        <v>53182</v>
      </c>
      <c r="AP271" s="70">
        <v>10830</v>
      </c>
      <c r="AQ271" s="70">
        <v>6914</v>
      </c>
      <c r="AR271" s="39">
        <f t="shared" si="643"/>
        <v>619451</v>
      </c>
      <c r="AS271" s="86">
        <f t="shared" si="644"/>
        <v>528322</v>
      </c>
      <c r="AT271" s="16">
        <v>173949</v>
      </c>
      <c r="AU271" s="16">
        <v>354373</v>
      </c>
      <c r="AV271" s="16">
        <v>17931</v>
      </c>
      <c r="AW271" s="16">
        <v>53403</v>
      </c>
      <c r="AX271" s="16">
        <v>12969</v>
      </c>
      <c r="AY271" s="16">
        <v>6826</v>
      </c>
      <c r="AZ271" s="79">
        <f t="shared" si="645"/>
        <v>505364</v>
      </c>
      <c r="BA271" s="80">
        <f t="shared" si="646"/>
        <v>427540</v>
      </c>
      <c r="BB271" s="70">
        <v>125077</v>
      </c>
      <c r="BC271" s="70">
        <v>302463</v>
      </c>
      <c r="BD271" s="70">
        <v>16130</v>
      </c>
      <c r="BE271" s="70">
        <v>48001</v>
      </c>
      <c r="BF271" s="70">
        <v>6756</v>
      </c>
      <c r="BG271" s="70">
        <v>6937</v>
      </c>
      <c r="BH271" s="39">
        <f t="shared" si="647"/>
        <v>403272</v>
      </c>
      <c r="BI271" s="86">
        <f t="shared" si="648"/>
        <v>334210</v>
      </c>
      <c r="BJ271" s="16">
        <v>95042</v>
      </c>
      <c r="BK271" s="16">
        <v>239168</v>
      </c>
      <c r="BL271" s="16">
        <v>12930</v>
      </c>
      <c r="BM271" s="16">
        <v>43709</v>
      </c>
      <c r="BN271" s="16">
        <v>5744</v>
      </c>
      <c r="BO271" s="16">
        <v>6679</v>
      </c>
      <c r="BP271" s="79">
        <f t="shared" si="649"/>
        <v>427038</v>
      </c>
      <c r="BQ271" s="80">
        <f t="shared" si="650"/>
        <v>356069</v>
      </c>
      <c r="BR271" s="70">
        <v>100936</v>
      </c>
      <c r="BS271" s="70">
        <v>255133</v>
      </c>
      <c r="BT271" s="70">
        <v>12405</v>
      </c>
      <c r="BU271" s="70">
        <v>44604</v>
      </c>
      <c r="BV271" s="70">
        <v>7257</v>
      </c>
      <c r="BW271" s="70">
        <v>6703</v>
      </c>
      <c r="BX271" s="39">
        <f t="shared" si="651"/>
        <v>551277</v>
      </c>
      <c r="BY271" s="86">
        <f t="shared" si="652"/>
        <v>472172</v>
      </c>
      <c r="BZ271" s="16">
        <v>131148</v>
      </c>
      <c r="CA271" s="16">
        <v>341024</v>
      </c>
      <c r="CB271" s="16">
        <v>15584</v>
      </c>
      <c r="CC271" s="16">
        <v>49012</v>
      </c>
      <c r="CD271" s="16">
        <v>7507</v>
      </c>
      <c r="CE271" s="16">
        <v>7002</v>
      </c>
      <c r="CF271" s="79">
        <f t="shared" si="653"/>
        <v>495523</v>
      </c>
      <c r="CG271" s="80">
        <f t="shared" si="654"/>
        <v>419514</v>
      </c>
      <c r="CH271" s="70">
        <v>122198</v>
      </c>
      <c r="CI271" s="70">
        <v>297316</v>
      </c>
      <c r="CJ271" s="70">
        <v>14026</v>
      </c>
      <c r="CK271" s="70">
        <v>47177</v>
      </c>
      <c r="CL271" s="70">
        <v>8482</v>
      </c>
      <c r="CM271" s="70">
        <v>6324</v>
      </c>
      <c r="CN271" s="39">
        <f t="shared" si="655"/>
        <v>529068</v>
      </c>
      <c r="CO271" s="86">
        <f t="shared" si="656"/>
        <v>454891</v>
      </c>
      <c r="CP271" s="16">
        <v>118483</v>
      </c>
      <c r="CQ271" s="16">
        <v>336408</v>
      </c>
      <c r="CR271" s="16">
        <v>16907</v>
      </c>
      <c r="CS271" s="16">
        <v>45172</v>
      </c>
      <c r="CT271" s="16">
        <v>5298</v>
      </c>
      <c r="CU271" s="16">
        <v>6800</v>
      </c>
      <c r="CV271" s="79">
        <f t="shared" si="657"/>
        <v>476047</v>
      </c>
      <c r="CW271" s="80">
        <f t="shared" si="658"/>
        <v>407019</v>
      </c>
      <c r="CX271" s="70">
        <v>109908</v>
      </c>
      <c r="CY271" s="70">
        <v>297111</v>
      </c>
      <c r="CZ271" s="70">
        <v>13462</v>
      </c>
      <c r="DA271" s="70">
        <v>41670</v>
      </c>
      <c r="DB271" s="70">
        <v>5567</v>
      </c>
      <c r="DC271" s="90">
        <v>8329</v>
      </c>
    </row>
    <row r="272" spans="1:107" x14ac:dyDescent="0.3">
      <c r="A272" s="156"/>
      <c r="B272" s="1">
        <v>2729</v>
      </c>
      <c r="C272" s="1" t="s">
        <v>207</v>
      </c>
      <c r="D272" s="35">
        <f t="shared" si="659"/>
        <v>6145803</v>
      </c>
      <c r="E272" s="35">
        <f t="shared" si="660"/>
        <v>5170726</v>
      </c>
      <c r="F272" s="35">
        <f t="shared" si="661"/>
        <v>1233126</v>
      </c>
      <c r="G272" s="35">
        <f t="shared" si="662"/>
        <v>3937600</v>
      </c>
      <c r="H272" s="35">
        <f t="shared" si="663"/>
        <v>209481</v>
      </c>
      <c r="I272" s="35">
        <f t="shared" si="664"/>
        <v>629137</v>
      </c>
      <c r="J272" s="35">
        <f t="shared" si="665"/>
        <v>63766</v>
      </c>
      <c r="K272" s="35">
        <f t="shared" si="666"/>
        <v>72693</v>
      </c>
      <c r="L272" s="39">
        <f t="shared" si="667"/>
        <v>486822</v>
      </c>
      <c r="M272" s="86">
        <f t="shared" si="668"/>
        <v>409409</v>
      </c>
      <c r="N272" s="88">
        <v>97326</v>
      </c>
      <c r="O272" s="88">
        <v>312083</v>
      </c>
      <c r="P272" s="88">
        <v>16493</v>
      </c>
      <c r="Q272" s="88">
        <v>48495</v>
      </c>
      <c r="R272" s="88">
        <v>6162</v>
      </c>
      <c r="S272" s="88">
        <v>6263</v>
      </c>
      <c r="T272" s="79">
        <f t="shared" si="637"/>
        <v>485222</v>
      </c>
      <c r="U272" s="80">
        <f t="shared" si="638"/>
        <v>406991</v>
      </c>
      <c r="V272" s="70">
        <v>97671</v>
      </c>
      <c r="W272" s="70">
        <v>309320</v>
      </c>
      <c r="X272" s="70">
        <v>16548</v>
      </c>
      <c r="Y272" s="70">
        <v>49895</v>
      </c>
      <c r="Z272" s="70">
        <v>5801</v>
      </c>
      <c r="AA272" s="70">
        <v>5987</v>
      </c>
      <c r="AB272" s="39">
        <f t="shared" si="639"/>
        <v>574296</v>
      </c>
      <c r="AC272" s="86">
        <f t="shared" si="640"/>
        <v>485787</v>
      </c>
      <c r="AD272" s="88">
        <v>117958</v>
      </c>
      <c r="AE272" s="88">
        <v>367829</v>
      </c>
      <c r="AF272" s="88">
        <v>20855</v>
      </c>
      <c r="AG272" s="88">
        <v>55589</v>
      </c>
      <c r="AH272" s="88">
        <v>5437</v>
      </c>
      <c r="AI272" s="88">
        <v>6628</v>
      </c>
      <c r="AJ272" s="79">
        <f t="shared" si="641"/>
        <v>532507</v>
      </c>
      <c r="AK272" s="80">
        <f t="shared" si="642"/>
        <v>449277</v>
      </c>
      <c r="AL272" s="70">
        <v>106916</v>
      </c>
      <c r="AM272" s="70">
        <v>342361</v>
      </c>
      <c r="AN272" s="70">
        <v>19450</v>
      </c>
      <c r="AO272" s="70">
        <v>52509</v>
      </c>
      <c r="AP272" s="70">
        <v>5173</v>
      </c>
      <c r="AQ272" s="70">
        <v>6098</v>
      </c>
      <c r="AR272" s="39">
        <f t="shared" si="643"/>
        <v>543261</v>
      </c>
      <c r="AS272" s="86">
        <f t="shared" si="644"/>
        <v>461046</v>
      </c>
      <c r="AT272" s="16">
        <v>117692</v>
      </c>
      <c r="AU272" s="16">
        <v>343354</v>
      </c>
      <c r="AV272" s="16">
        <v>18643</v>
      </c>
      <c r="AW272" s="16">
        <v>52014</v>
      </c>
      <c r="AX272" s="16">
        <v>5685</v>
      </c>
      <c r="AY272" s="16">
        <v>5873</v>
      </c>
      <c r="AZ272" s="79">
        <f t="shared" si="645"/>
        <v>502831</v>
      </c>
      <c r="BA272" s="80">
        <f t="shared" si="646"/>
        <v>421135</v>
      </c>
      <c r="BB272" s="70">
        <v>99448</v>
      </c>
      <c r="BC272" s="70">
        <v>321687</v>
      </c>
      <c r="BD272" s="70">
        <v>17892</v>
      </c>
      <c r="BE272" s="70">
        <v>52643</v>
      </c>
      <c r="BF272" s="70">
        <v>4824</v>
      </c>
      <c r="BG272" s="70">
        <v>6337</v>
      </c>
      <c r="BH272" s="39">
        <f t="shared" si="647"/>
        <v>491668</v>
      </c>
      <c r="BI272" s="86">
        <f t="shared" si="648"/>
        <v>410927</v>
      </c>
      <c r="BJ272" s="16">
        <v>97848</v>
      </c>
      <c r="BK272" s="16">
        <v>313079</v>
      </c>
      <c r="BL272" s="16">
        <v>17024</v>
      </c>
      <c r="BM272" s="16">
        <v>52014</v>
      </c>
      <c r="BN272" s="16">
        <v>5162</v>
      </c>
      <c r="BO272" s="16">
        <v>6541</v>
      </c>
      <c r="BP272" s="79">
        <f t="shared" si="649"/>
        <v>495131</v>
      </c>
      <c r="BQ272" s="80">
        <f t="shared" si="650"/>
        <v>413781</v>
      </c>
      <c r="BR272" s="70">
        <v>98178</v>
      </c>
      <c r="BS272" s="70">
        <v>315603</v>
      </c>
      <c r="BT272" s="70">
        <v>15979</v>
      </c>
      <c r="BU272" s="70">
        <v>53457</v>
      </c>
      <c r="BV272" s="70">
        <v>5838</v>
      </c>
      <c r="BW272" s="70">
        <v>6076</v>
      </c>
      <c r="BX272" s="39">
        <f t="shared" si="651"/>
        <v>518804</v>
      </c>
      <c r="BY272" s="86">
        <f t="shared" si="652"/>
        <v>437948</v>
      </c>
      <c r="BZ272" s="16">
        <v>102329</v>
      </c>
      <c r="CA272" s="16">
        <v>335619</v>
      </c>
      <c r="CB272" s="16">
        <v>16350</v>
      </c>
      <c r="CC272" s="16">
        <v>53516</v>
      </c>
      <c r="CD272" s="16">
        <v>4875</v>
      </c>
      <c r="CE272" s="16">
        <v>6115</v>
      </c>
      <c r="CF272" s="79">
        <f t="shared" si="653"/>
        <v>458841</v>
      </c>
      <c r="CG272" s="80">
        <f t="shared" si="654"/>
        <v>384907</v>
      </c>
      <c r="CH272" s="70">
        <v>92974</v>
      </c>
      <c r="CI272" s="70">
        <v>291933</v>
      </c>
      <c r="CJ272" s="70">
        <v>14716</v>
      </c>
      <c r="CK272" s="70">
        <v>49082</v>
      </c>
      <c r="CL272" s="70">
        <v>4849</v>
      </c>
      <c r="CM272" s="70">
        <v>5287</v>
      </c>
      <c r="CN272" s="39">
        <f t="shared" si="655"/>
        <v>522062</v>
      </c>
      <c r="CO272" s="86">
        <f t="shared" si="656"/>
        <v>439619</v>
      </c>
      <c r="CP272" s="16">
        <v>100878</v>
      </c>
      <c r="CQ272" s="16">
        <v>338741</v>
      </c>
      <c r="CR272" s="16">
        <v>18116</v>
      </c>
      <c r="CS272" s="16">
        <v>53846</v>
      </c>
      <c r="CT272" s="16">
        <v>4782</v>
      </c>
      <c r="CU272" s="16">
        <v>5699</v>
      </c>
      <c r="CV272" s="79">
        <f t="shared" si="657"/>
        <v>534358</v>
      </c>
      <c r="CW272" s="80">
        <f t="shared" si="658"/>
        <v>449899</v>
      </c>
      <c r="CX272" s="70">
        <v>103908</v>
      </c>
      <c r="CY272" s="70">
        <v>345991</v>
      </c>
      <c r="CZ272" s="70">
        <v>17415</v>
      </c>
      <c r="DA272" s="70">
        <v>56077</v>
      </c>
      <c r="DB272" s="70">
        <v>5178</v>
      </c>
      <c r="DC272" s="90">
        <v>5789</v>
      </c>
    </row>
    <row r="273" spans="1:107" x14ac:dyDescent="0.3">
      <c r="A273" s="156"/>
      <c r="B273" s="1">
        <v>2730</v>
      </c>
      <c r="C273" s="1" t="s">
        <v>208</v>
      </c>
      <c r="D273" s="35">
        <f t="shared" si="659"/>
        <v>3438892</v>
      </c>
      <c r="E273" s="35">
        <f t="shared" si="660"/>
        <v>2744158</v>
      </c>
      <c r="F273" s="35">
        <f t="shared" si="661"/>
        <v>867516</v>
      </c>
      <c r="G273" s="35">
        <f t="shared" si="662"/>
        <v>1876642</v>
      </c>
      <c r="H273" s="35">
        <f t="shared" si="663"/>
        <v>127221</v>
      </c>
      <c r="I273" s="35">
        <f t="shared" si="664"/>
        <v>505362</v>
      </c>
      <c r="J273" s="35">
        <f t="shared" si="665"/>
        <v>47595</v>
      </c>
      <c r="K273" s="35">
        <f t="shared" si="666"/>
        <v>14556</v>
      </c>
      <c r="L273" s="39">
        <f t="shared" si="667"/>
        <v>223271</v>
      </c>
      <c r="M273" s="86">
        <f t="shared" si="668"/>
        <v>175511</v>
      </c>
      <c r="N273" s="88">
        <v>55957</v>
      </c>
      <c r="O273" s="88">
        <v>119554</v>
      </c>
      <c r="P273" s="88">
        <v>9614</v>
      </c>
      <c r="Q273" s="88">
        <v>33670</v>
      </c>
      <c r="R273" s="88">
        <v>3465</v>
      </c>
      <c r="S273" s="88">
        <v>1011</v>
      </c>
      <c r="T273" s="79">
        <f t="shared" si="637"/>
        <v>220599</v>
      </c>
      <c r="U273" s="80">
        <f t="shared" si="638"/>
        <v>172396</v>
      </c>
      <c r="V273" s="70">
        <v>53191</v>
      </c>
      <c r="W273" s="70">
        <v>119205</v>
      </c>
      <c r="X273" s="70">
        <v>9316</v>
      </c>
      <c r="Y273" s="70">
        <v>35332</v>
      </c>
      <c r="Z273" s="70">
        <v>2680</v>
      </c>
      <c r="AA273" s="70">
        <v>875</v>
      </c>
      <c r="AB273" s="39">
        <f t="shared" si="639"/>
        <v>289214</v>
      </c>
      <c r="AC273" s="86">
        <f t="shared" si="640"/>
        <v>232641</v>
      </c>
      <c r="AD273" s="88">
        <v>74270</v>
      </c>
      <c r="AE273" s="88">
        <v>158371</v>
      </c>
      <c r="AF273" s="88">
        <v>11669</v>
      </c>
      <c r="AG273" s="88">
        <v>40565</v>
      </c>
      <c r="AH273" s="88">
        <v>3302</v>
      </c>
      <c r="AI273" s="88">
        <v>1037</v>
      </c>
      <c r="AJ273" s="79">
        <f t="shared" si="641"/>
        <v>352583</v>
      </c>
      <c r="AK273" s="80">
        <f t="shared" si="642"/>
        <v>291386</v>
      </c>
      <c r="AL273" s="70">
        <v>93250</v>
      </c>
      <c r="AM273" s="70">
        <v>198136</v>
      </c>
      <c r="AN273" s="70">
        <v>12166</v>
      </c>
      <c r="AO273" s="70">
        <v>43051</v>
      </c>
      <c r="AP273" s="70">
        <v>4835</v>
      </c>
      <c r="AQ273" s="70">
        <v>1145</v>
      </c>
      <c r="AR273" s="39">
        <f t="shared" si="643"/>
        <v>361531</v>
      </c>
      <c r="AS273" s="86">
        <f t="shared" si="644"/>
        <v>294017</v>
      </c>
      <c r="AT273" s="16">
        <v>99825</v>
      </c>
      <c r="AU273" s="16">
        <v>194192</v>
      </c>
      <c r="AV273" s="16">
        <v>12239</v>
      </c>
      <c r="AW273" s="16">
        <v>47932</v>
      </c>
      <c r="AX273" s="16">
        <v>5872</v>
      </c>
      <c r="AY273" s="16">
        <v>1471</v>
      </c>
      <c r="AZ273" s="79">
        <f t="shared" si="645"/>
        <v>310847</v>
      </c>
      <c r="BA273" s="80">
        <f t="shared" si="646"/>
        <v>247568</v>
      </c>
      <c r="BB273" s="70">
        <v>74991</v>
      </c>
      <c r="BC273" s="70">
        <v>172577</v>
      </c>
      <c r="BD273" s="70">
        <v>11608</v>
      </c>
      <c r="BE273" s="70">
        <v>46582</v>
      </c>
      <c r="BF273" s="70">
        <v>3764</v>
      </c>
      <c r="BG273" s="70">
        <v>1325</v>
      </c>
      <c r="BH273" s="39">
        <f t="shared" si="647"/>
        <v>272258</v>
      </c>
      <c r="BI273" s="86">
        <f t="shared" si="648"/>
        <v>212179</v>
      </c>
      <c r="BJ273" s="16">
        <v>68571</v>
      </c>
      <c r="BK273" s="16">
        <v>143608</v>
      </c>
      <c r="BL273" s="16">
        <v>10254</v>
      </c>
      <c r="BM273" s="16">
        <v>43987</v>
      </c>
      <c r="BN273" s="16">
        <v>4520</v>
      </c>
      <c r="BO273" s="16">
        <v>1318</v>
      </c>
      <c r="BP273" s="79">
        <f t="shared" si="649"/>
        <v>296588</v>
      </c>
      <c r="BQ273" s="80">
        <f t="shared" si="650"/>
        <v>234062</v>
      </c>
      <c r="BR273" s="70">
        <v>77280</v>
      </c>
      <c r="BS273" s="70">
        <v>156782</v>
      </c>
      <c r="BT273" s="70">
        <v>10268</v>
      </c>
      <c r="BU273" s="70">
        <v>45395</v>
      </c>
      <c r="BV273" s="70">
        <v>5602</v>
      </c>
      <c r="BW273" s="70">
        <v>1261</v>
      </c>
      <c r="BX273" s="39">
        <f t="shared" si="651"/>
        <v>357995</v>
      </c>
      <c r="BY273" s="86">
        <f t="shared" si="652"/>
        <v>292545</v>
      </c>
      <c r="BZ273" s="16">
        <v>88500</v>
      </c>
      <c r="CA273" s="16">
        <v>204045</v>
      </c>
      <c r="CB273" s="16">
        <v>11116</v>
      </c>
      <c r="CC273" s="16">
        <v>48639</v>
      </c>
      <c r="CD273" s="16">
        <v>4248</v>
      </c>
      <c r="CE273" s="16">
        <v>1447</v>
      </c>
      <c r="CF273" s="79">
        <f t="shared" si="653"/>
        <v>288339</v>
      </c>
      <c r="CG273" s="80">
        <f t="shared" si="654"/>
        <v>229095</v>
      </c>
      <c r="CH273" s="70">
        <v>76780</v>
      </c>
      <c r="CI273" s="70">
        <v>152315</v>
      </c>
      <c r="CJ273" s="70">
        <v>9541</v>
      </c>
      <c r="CK273" s="70">
        <v>44027</v>
      </c>
      <c r="CL273" s="70">
        <v>4629</v>
      </c>
      <c r="CM273" s="70">
        <v>1047</v>
      </c>
      <c r="CN273" s="39">
        <f t="shared" si="655"/>
        <v>234248</v>
      </c>
      <c r="CO273" s="86">
        <f t="shared" si="656"/>
        <v>182520</v>
      </c>
      <c r="CP273" s="16">
        <v>52314</v>
      </c>
      <c r="CQ273" s="16">
        <v>130206</v>
      </c>
      <c r="CR273" s="16">
        <v>9852</v>
      </c>
      <c r="CS273" s="16">
        <v>38633</v>
      </c>
      <c r="CT273" s="16">
        <v>2107</v>
      </c>
      <c r="CU273" s="16">
        <v>1136</v>
      </c>
      <c r="CV273" s="79">
        <f t="shared" si="657"/>
        <v>231419</v>
      </c>
      <c r="CW273" s="80">
        <f t="shared" si="658"/>
        <v>180238</v>
      </c>
      <c r="CX273" s="70">
        <v>52587</v>
      </c>
      <c r="CY273" s="70">
        <v>127651</v>
      </c>
      <c r="CZ273" s="70">
        <v>9578</v>
      </c>
      <c r="DA273" s="70">
        <v>37549</v>
      </c>
      <c r="DB273" s="70">
        <v>2571</v>
      </c>
      <c r="DC273" s="90">
        <v>1483</v>
      </c>
    </row>
    <row r="274" spans="1:107" x14ac:dyDescent="0.3">
      <c r="A274" s="156"/>
      <c r="B274" s="1">
        <v>2731</v>
      </c>
      <c r="C274" s="1" t="s">
        <v>209</v>
      </c>
      <c r="D274" s="35">
        <f t="shared" si="659"/>
        <v>7375517</v>
      </c>
      <c r="E274" s="35">
        <f t="shared" si="660"/>
        <v>6184970</v>
      </c>
      <c r="F274" s="35">
        <f t="shared" si="661"/>
        <v>1350806</v>
      </c>
      <c r="G274" s="35">
        <f t="shared" si="662"/>
        <v>4834164</v>
      </c>
      <c r="H274" s="35">
        <f t="shared" si="663"/>
        <v>222269</v>
      </c>
      <c r="I274" s="35">
        <f t="shared" si="664"/>
        <v>885891</v>
      </c>
      <c r="J274" s="35">
        <f t="shared" si="665"/>
        <v>66956</v>
      </c>
      <c r="K274" s="35">
        <f t="shared" si="666"/>
        <v>15431</v>
      </c>
      <c r="L274" s="39">
        <f t="shared" si="667"/>
        <v>592394</v>
      </c>
      <c r="M274" s="86">
        <f t="shared" si="668"/>
        <v>501262</v>
      </c>
      <c r="N274" s="88">
        <v>108105</v>
      </c>
      <c r="O274" s="88">
        <v>393157</v>
      </c>
      <c r="P274" s="88">
        <v>17583</v>
      </c>
      <c r="Q274" s="88">
        <v>66602</v>
      </c>
      <c r="R274" s="88">
        <v>5860</v>
      </c>
      <c r="S274" s="88">
        <v>1087</v>
      </c>
      <c r="T274" s="79">
        <f t="shared" si="637"/>
        <v>605367</v>
      </c>
      <c r="U274" s="80">
        <f t="shared" si="638"/>
        <v>510289</v>
      </c>
      <c r="V274" s="70">
        <v>109578</v>
      </c>
      <c r="W274" s="70">
        <v>400711</v>
      </c>
      <c r="X274" s="70">
        <v>18151</v>
      </c>
      <c r="Y274" s="70">
        <v>70083</v>
      </c>
      <c r="Z274" s="70">
        <v>5745</v>
      </c>
      <c r="AA274" s="70">
        <v>1099</v>
      </c>
      <c r="AB274" s="39">
        <f t="shared" si="639"/>
        <v>678955</v>
      </c>
      <c r="AC274" s="86">
        <f t="shared" si="640"/>
        <v>570327</v>
      </c>
      <c r="AD274" s="88">
        <v>123304</v>
      </c>
      <c r="AE274" s="88">
        <v>447023</v>
      </c>
      <c r="AF274" s="88">
        <v>21691</v>
      </c>
      <c r="AG274" s="88">
        <v>79503</v>
      </c>
      <c r="AH274" s="88">
        <v>6210</v>
      </c>
      <c r="AI274" s="88">
        <v>1224</v>
      </c>
      <c r="AJ274" s="79">
        <f t="shared" si="641"/>
        <v>632629</v>
      </c>
      <c r="AK274" s="80">
        <f t="shared" si="642"/>
        <v>530211</v>
      </c>
      <c r="AL274" s="70">
        <v>113254</v>
      </c>
      <c r="AM274" s="70">
        <v>416957</v>
      </c>
      <c r="AN274" s="70">
        <v>20250</v>
      </c>
      <c r="AO274" s="70">
        <v>75071</v>
      </c>
      <c r="AP274" s="70">
        <v>5767</v>
      </c>
      <c r="AQ274" s="70">
        <v>1330</v>
      </c>
      <c r="AR274" s="39">
        <f t="shared" si="643"/>
        <v>621289</v>
      </c>
      <c r="AS274" s="86">
        <f t="shared" si="644"/>
        <v>518996</v>
      </c>
      <c r="AT274" s="16">
        <v>114932</v>
      </c>
      <c r="AU274" s="16">
        <v>404064</v>
      </c>
      <c r="AV274" s="16">
        <v>19183</v>
      </c>
      <c r="AW274" s="16">
        <v>76246</v>
      </c>
      <c r="AX274" s="16">
        <v>5742</v>
      </c>
      <c r="AY274" s="16">
        <v>1122</v>
      </c>
      <c r="AZ274" s="79">
        <f t="shared" si="645"/>
        <v>627206</v>
      </c>
      <c r="BA274" s="80">
        <f t="shared" si="646"/>
        <v>524459</v>
      </c>
      <c r="BB274" s="70">
        <v>114220</v>
      </c>
      <c r="BC274" s="70">
        <v>410239</v>
      </c>
      <c r="BD274" s="70">
        <v>19350</v>
      </c>
      <c r="BE274" s="70">
        <v>76569</v>
      </c>
      <c r="BF274" s="70">
        <v>5517</v>
      </c>
      <c r="BG274" s="70">
        <v>1311</v>
      </c>
      <c r="BH274" s="39">
        <f t="shared" si="647"/>
        <v>611235</v>
      </c>
      <c r="BI274" s="86">
        <f t="shared" si="648"/>
        <v>513136</v>
      </c>
      <c r="BJ274" s="16">
        <v>115062</v>
      </c>
      <c r="BK274" s="16">
        <v>398074</v>
      </c>
      <c r="BL274" s="16">
        <v>18822</v>
      </c>
      <c r="BM274" s="16">
        <v>72427</v>
      </c>
      <c r="BN274" s="16">
        <v>5792</v>
      </c>
      <c r="BO274" s="16">
        <v>1058</v>
      </c>
      <c r="BP274" s="79">
        <f t="shared" si="649"/>
        <v>597818</v>
      </c>
      <c r="BQ274" s="80">
        <f t="shared" si="650"/>
        <v>501454</v>
      </c>
      <c r="BR274" s="70">
        <v>113578</v>
      </c>
      <c r="BS274" s="70">
        <v>387876</v>
      </c>
      <c r="BT274" s="70">
        <v>18327</v>
      </c>
      <c r="BU274" s="70">
        <v>71268</v>
      </c>
      <c r="BV274" s="70">
        <v>5609</v>
      </c>
      <c r="BW274" s="70">
        <v>1160</v>
      </c>
      <c r="BX274" s="39">
        <f t="shared" si="651"/>
        <v>626126</v>
      </c>
      <c r="BY274" s="86">
        <f t="shared" si="652"/>
        <v>525318</v>
      </c>
      <c r="BZ274" s="16">
        <v>112899</v>
      </c>
      <c r="CA274" s="16">
        <v>412419</v>
      </c>
      <c r="CB274" s="16">
        <v>16747</v>
      </c>
      <c r="CC274" s="16">
        <v>77448</v>
      </c>
      <c r="CD274" s="16">
        <v>5311</v>
      </c>
      <c r="CE274" s="16">
        <v>1302</v>
      </c>
      <c r="CF274" s="79">
        <f t="shared" si="653"/>
        <v>537689</v>
      </c>
      <c r="CG274" s="80">
        <f t="shared" si="654"/>
        <v>447811</v>
      </c>
      <c r="CH274" s="70">
        <v>99754</v>
      </c>
      <c r="CI274" s="70">
        <v>348057</v>
      </c>
      <c r="CJ274" s="70">
        <v>15322</v>
      </c>
      <c r="CK274" s="70">
        <v>68212</v>
      </c>
      <c r="CL274" s="70">
        <v>5093</v>
      </c>
      <c r="CM274" s="70">
        <v>1251</v>
      </c>
      <c r="CN274" s="39">
        <f t="shared" si="655"/>
        <v>634596</v>
      </c>
      <c r="CO274" s="86">
        <f t="shared" si="656"/>
        <v>531950</v>
      </c>
      <c r="CP274" s="16">
        <v>113191</v>
      </c>
      <c r="CQ274" s="16">
        <v>418759</v>
      </c>
      <c r="CR274" s="16">
        <v>18963</v>
      </c>
      <c r="CS274" s="16">
        <v>76880</v>
      </c>
      <c r="CT274" s="16">
        <v>5101</v>
      </c>
      <c r="CU274" s="16">
        <v>1702</v>
      </c>
      <c r="CV274" s="79">
        <f t="shared" si="657"/>
        <v>610213</v>
      </c>
      <c r="CW274" s="80">
        <f t="shared" si="658"/>
        <v>509757</v>
      </c>
      <c r="CX274" s="70">
        <v>112929</v>
      </c>
      <c r="CY274" s="70">
        <v>396828</v>
      </c>
      <c r="CZ274" s="70">
        <v>17880</v>
      </c>
      <c r="DA274" s="70">
        <v>75582</v>
      </c>
      <c r="DB274" s="70">
        <v>5209</v>
      </c>
      <c r="DC274" s="90">
        <v>1785</v>
      </c>
    </row>
    <row r="275" spans="1:107" x14ac:dyDescent="0.3">
      <c r="A275" s="156"/>
      <c r="B275" s="1">
        <v>2732</v>
      </c>
      <c r="C275" s="1" t="s">
        <v>210</v>
      </c>
      <c r="D275" s="35">
        <f t="shared" si="659"/>
        <v>5308634</v>
      </c>
      <c r="E275" s="35">
        <f t="shared" si="660"/>
        <v>4490244</v>
      </c>
      <c r="F275" s="35">
        <f t="shared" si="661"/>
        <v>935810</v>
      </c>
      <c r="G275" s="35">
        <f t="shared" si="662"/>
        <v>3554434</v>
      </c>
      <c r="H275" s="35">
        <f t="shared" si="663"/>
        <v>184345</v>
      </c>
      <c r="I275" s="35">
        <f t="shared" si="664"/>
        <v>566671</v>
      </c>
      <c r="J275" s="35">
        <f t="shared" si="665"/>
        <v>45629</v>
      </c>
      <c r="K275" s="35">
        <f t="shared" si="666"/>
        <v>21745</v>
      </c>
      <c r="L275" s="39">
        <f t="shared" si="667"/>
        <v>424830</v>
      </c>
      <c r="M275" s="86">
        <f t="shared" si="668"/>
        <v>361073</v>
      </c>
      <c r="N275" s="88">
        <v>74696</v>
      </c>
      <c r="O275" s="88">
        <v>286377</v>
      </c>
      <c r="P275" s="88">
        <v>14767</v>
      </c>
      <c r="Q275" s="88">
        <v>43267</v>
      </c>
      <c r="R275" s="88">
        <v>3985</v>
      </c>
      <c r="S275" s="88">
        <v>1738</v>
      </c>
      <c r="T275" s="79">
        <f t="shared" si="637"/>
        <v>437505</v>
      </c>
      <c r="U275" s="80">
        <f t="shared" si="638"/>
        <v>371057</v>
      </c>
      <c r="V275" s="70">
        <v>77099</v>
      </c>
      <c r="W275" s="70">
        <v>293958</v>
      </c>
      <c r="X275" s="70">
        <v>15260</v>
      </c>
      <c r="Y275" s="70">
        <v>45394</v>
      </c>
      <c r="Z275" s="70">
        <v>3986</v>
      </c>
      <c r="AA275" s="70">
        <v>1808</v>
      </c>
      <c r="AB275" s="39">
        <f t="shared" si="639"/>
        <v>481459</v>
      </c>
      <c r="AC275" s="86">
        <f t="shared" si="640"/>
        <v>406361</v>
      </c>
      <c r="AD275" s="88">
        <v>84419</v>
      </c>
      <c r="AE275" s="88">
        <v>321942</v>
      </c>
      <c r="AF275" s="88">
        <v>17746</v>
      </c>
      <c r="AG275" s="88">
        <v>51421</v>
      </c>
      <c r="AH275" s="88">
        <v>3993</v>
      </c>
      <c r="AI275" s="88">
        <v>1938</v>
      </c>
      <c r="AJ275" s="79">
        <f t="shared" si="641"/>
        <v>453438</v>
      </c>
      <c r="AK275" s="80">
        <f t="shared" si="642"/>
        <v>382689</v>
      </c>
      <c r="AL275" s="70">
        <v>79276</v>
      </c>
      <c r="AM275" s="70">
        <v>303413</v>
      </c>
      <c r="AN275" s="70">
        <v>16240</v>
      </c>
      <c r="AO275" s="70">
        <v>48546</v>
      </c>
      <c r="AP275" s="70">
        <v>4055</v>
      </c>
      <c r="AQ275" s="70">
        <v>1908</v>
      </c>
      <c r="AR275" s="39">
        <f t="shared" si="643"/>
        <v>441363</v>
      </c>
      <c r="AS275" s="86">
        <f t="shared" si="644"/>
        <v>371831</v>
      </c>
      <c r="AT275" s="16">
        <v>79010</v>
      </c>
      <c r="AU275" s="16">
        <v>292821</v>
      </c>
      <c r="AV275" s="16">
        <v>15846</v>
      </c>
      <c r="AW275" s="16">
        <v>47982</v>
      </c>
      <c r="AX275" s="16">
        <v>3952</v>
      </c>
      <c r="AY275" s="16">
        <v>1752</v>
      </c>
      <c r="AZ275" s="79">
        <f t="shared" si="645"/>
        <v>447147</v>
      </c>
      <c r="BA275" s="80">
        <f t="shared" si="646"/>
        <v>376457</v>
      </c>
      <c r="BB275" s="70">
        <v>77770</v>
      </c>
      <c r="BC275" s="70">
        <v>298687</v>
      </c>
      <c r="BD275" s="70">
        <v>16028</v>
      </c>
      <c r="BE275" s="70">
        <v>48860</v>
      </c>
      <c r="BF275" s="70">
        <v>3784</v>
      </c>
      <c r="BG275" s="70">
        <v>2018</v>
      </c>
      <c r="BH275" s="39">
        <f t="shared" si="647"/>
        <v>434456</v>
      </c>
      <c r="BI275" s="86">
        <f t="shared" si="648"/>
        <v>367881</v>
      </c>
      <c r="BJ275" s="16">
        <v>76584</v>
      </c>
      <c r="BK275" s="16">
        <v>291297</v>
      </c>
      <c r="BL275" s="16">
        <v>15603</v>
      </c>
      <c r="BM275" s="16">
        <v>45439</v>
      </c>
      <c r="BN275" s="16">
        <v>3706</v>
      </c>
      <c r="BO275" s="16">
        <v>1827</v>
      </c>
      <c r="BP275" s="79">
        <f t="shared" si="649"/>
        <v>434104</v>
      </c>
      <c r="BQ275" s="80">
        <f t="shared" si="650"/>
        <v>368285</v>
      </c>
      <c r="BR275" s="70">
        <v>77625</v>
      </c>
      <c r="BS275" s="70">
        <v>290660</v>
      </c>
      <c r="BT275" s="70">
        <v>14798</v>
      </c>
      <c r="BU275" s="70">
        <v>45623</v>
      </c>
      <c r="BV275" s="70">
        <v>3743</v>
      </c>
      <c r="BW275" s="70">
        <v>1655</v>
      </c>
      <c r="BX275" s="39">
        <f t="shared" si="651"/>
        <v>454645</v>
      </c>
      <c r="BY275" s="86">
        <f t="shared" si="652"/>
        <v>385395</v>
      </c>
      <c r="BZ275" s="16">
        <v>79577</v>
      </c>
      <c r="CA275" s="16">
        <v>305818</v>
      </c>
      <c r="CB275" s="16">
        <v>14553</v>
      </c>
      <c r="CC275" s="16">
        <v>49316</v>
      </c>
      <c r="CD275" s="16">
        <v>3642</v>
      </c>
      <c r="CE275" s="16">
        <v>1739</v>
      </c>
      <c r="CF275" s="79">
        <f t="shared" si="653"/>
        <v>387968</v>
      </c>
      <c r="CG275" s="80">
        <f t="shared" si="654"/>
        <v>326566</v>
      </c>
      <c r="CH275" s="70">
        <v>69901</v>
      </c>
      <c r="CI275" s="70">
        <v>256665</v>
      </c>
      <c r="CJ275" s="70">
        <v>12543</v>
      </c>
      <c r="CK275" s="70">
        <v>43870</v>
      </c>
      <c r="CL275" s="70">
        <v>3384</v>
      </c>
      <c r="CM275" s="70">
        <v>1605</v>
      </c>
      <c r="CN275" s="39">
        <f t="shared" si="655"/>
        <v>463259</v>
      </c>
      <c r="CO275" s="86">
        <f t="shared" si="656"/>
        <v>392665</v>
      </c>
      <c r="CP275" s="16">
        <v>79871</v>
      </c>
      <c r="CQ275" s="16">
        <v>312794</v>
      </c>
      <c r="CR275" s="16">
        <v>15847</v>
      </c>
      <c r="CS275" s="16">
        <v>49158</v>
      </c>
      <c r="CT275" s="16">
        <v>3632</v>
      </c>
      <c r="CU275" s="16">
        <v>1957</v>
      </c>
      <c r="CV275" s="79">
        <f t="shared" si="657"/>
        <v>448460</v>
      </c>
      <c r="CW275" s="80">
        <f t="shared" si="658"/>
        <v>379984</v>
      </c>
      <c r="CX275" s="70">
        <v>79982</v>
      </c>
      <c r="CY275" s="70">
        <v>300002</v>
      </c>
      <c r="CZ275" s="70">
        <v>15114</v>
      </c>
      <c r="DA275" s="70">
        <v>47795</v>
      </c>
      <c r="DB275" s="70">
        <v>3767</v>
      </c>
      <c r="DC275" s="90">
        <v>1800</v>
      </c>
    </row>
    <row r="276" spans="1:107" x14ac:dyDescent="0.3">
      <c r="A276" s="156"/>
      <c r="B276" s="1">
        <v>2733</v>
      </c>
      <c r="C276" s="1" t="s">
        <v>211</v>
      </c>
      <c r="D276" s="35">
        <f t="shared" si="659"/>
        <v>7619415</v>
      </c>
      <c r="E276" s="35">
        <f t="shared" si="660"/>
        <v>6555061</v>
      </c>
      <c r="F276" s="35">
        <f t="shared" si="661"/>
        <v>1278202</v>
      </c>
      <c r="G276" s="35">
        <f t="shared" si="662"/>
        <v>5276859</v>
      </c>
      <c r="H276" s="35">
        <f t="shared" si="663"/>
        <v>264194</v>
      </c>
      <c r="I276" s="35">
        <f t="shared" si="664"/>
        <v>726462</v>
      </c>
      <c r="J276" s="35">
        <f t="shared" si="665"/>
        <v>63102</v>
      </c>
      <c r="K276" s="35">
        <f t="shared" si="666"/>
        <v>10596</v>
      </c>
      <c r="L276" s="39">
        <f t="shared" si="667"/>
        <v>614209</v>
      </c>
      <c r="M276" s="86">
        <f t="shared" si="668"/>
        <v>533637</v>
      </c>
      <c r="N276" s="88">
        <v>100886</v>
      </c>
      <c r="O276" s="88">
        <v>432751</v>
      </c>
      <c r="P276" s="88">
        <v>20976</v>
      </c>
      <c r="Q276" s="88">
        <v>53642</v>
      </c>
      <c r="R276" s="88">
        <v>5175</v>
      </c>
      <c r="S276" s="88">
        <v>779</v>
      </c>
      <c r="T276" s="79">
        <f t="shared" si="637"/>
        <v>636355</v>
      </c>
      <c r="U276" s="80">
        <f t="shared" si="638"/>
        <v>549616</v>
      </c>
      <c r="V276" s="70">
        <v>104008</v>
      </c>
      <c r="W276" s="70">
        <v>445608</v>
      </c>
      <c r="X276" s="70">
        <v>22005</v>
      </c>
      <c r="Y276" s="70">
        <v>58163</v>
      </c>
      <c r="Z276" s="70">
        <v>5717</v>
      </c>
      <c r="AA276" s="70">
        <v>854</v>
      </c>
      <c r="AB276" s="39">
        <f t="shared" si="639"/>
        <v>698413</v>
      </c>
      <c r="AC276" s="86">
        <f t="shared" si="640"/>
        <v>599969</v>
      </c>
      <c r="AD276" s="88">
        <v>115042</v>
      </c>
      <c r="AE276" s="88">
        <v>484927</v>
      </c>
      <c r="AF276" s="88">
        <v>25834</v>
      </c>
      <c r="AG276" s="88">
        <v>66157</v>
      </c>
      <c r="AH276" s="88">
        <v>5644</v>
      </c>
      <c r="AI276" s="88">
        <v>809</v>
      </c>
      <c r="AJ276" s="79">
        <f t="shared" si="641"/>
        <v>654512</v>
      </c>
      <c r="AK276" s="80">
        <f t="shared" si="642"/>
        <v>561681</v>
      </c>
      <c r="AL276" s="70">
        <v>107794</v>
      </c>
      <c r="AM276" s="70">
        <v>453887</v>
      </c>
      <c r="AN276" s="70">
        <v>23831</v>
      </c>
      <c r="AO276" s="70">
        <v>62359</v>
      </c>
      <c r="AP276" s="70">
        <v>5767</v>
      </c>
      <c r="AQ276" s="70">
        <v>874</v>
      </c>
      <c r="AR276" s="39">
        <f t="shared" si="643"/>
        <v>619586</v>
      </c>
      <c r="AS276" s="86">
        <f t="shared" si="644"/>
        <v>530560</v>
      </c>
      <c r="AT276" s="16">
        <v>105181</v>
      </c>
      <c r="AU276" s="16">
        <v>425379</v>
      </c>
      <c r="AV276" s="16">
        <v>22063</v>
      </c>
      <c r="AW276" s="16">
        <v>60919</v>
      </c>
      <c r="AX276" s="16">
        <v>5295</v>
      </c>
      <c r="AY276" s="16">
        <v>749</v>
      </c>
      <c r="AZ276" s="79">
        <f t="shared" si="645"/>
        <v>639156</v>
      </c>
      <c r="BA276" s="80">
        <f t="shared" si="646"/>
        <v>547932</v>
      </c>
      <c r="BB276" s="70">
        <v>105821</v>
      </c>
      <c r="BC276" s="70">
        <v>442111</v>
      </c>
      <c r="BD276" s="70">
        <v>22818</v>
      </c>
      <c r="BE276" s="70">
        <v>62367</v>
      </c>
      <c r="BF276" s="70">
        <v>5115</v>
      </c>
      <c r="BG276" s="70">
        <v>924</v>
      </c>
      <c r="BH276" s="39">
        <f t="shared" si="647"/>
        <v>621316</v>
      </c>
      <c r="BI276" s="86">
        <f t="shared" si="648"/>
        <v>536137</v>
      </c>
      <c r="BJ276" s="16">
        <v>105252</v>
      </c>
      <c r="BK276" s="16">
        <v>430885</v>
      </c>
      <c r="BL276" s="16">
        <v>22046</v>
      </c>
      <c r="BM276" s="16">
        <v>57252</v>
      </c>
      <c r="BN276" s="16">
        <v>5149</v>
      </c>
      <c r="BO276" s="16">
        <v>732</v>
      </c>
      <c r="BP276" s="79">
        <f t="shared" si="649"/>
        <v>615684</v>
      </c>
      <c r="BQ276" s="80">
        <f t="shared" si="650"/>
        <v>530049</v>
      </c>
      <c r="BR276" s="70">
        <v>105643</v>
      </c>
      <c r="BS276" s="70">
        <v>424406</v>
      </c>
      <c r="BT276" s="70">
        <v>21908</v>
      </c>
      <c r="BU276" s="70">
        <v>58193</v>
      </c>
      <c r="BV276" s="70">
        <v>4802</v>
      </c>
      <c r="BW276" s="70">
        <v>732</v>
      </c>
      <c r="BX276" s="39">
        <f t="shared" si="651"/>
        <v>650935</v>
      </c>
      <c r="BY276" s="86">
        <f t="shared" si="652"/>
        <v>560261</v>
      </c>
      <c r="BZ276" s="16">
        <v>110581</v>
      </c>
      <c r="CA276" s="16">
        <v>449680</v>
      </c>
      <c r="CB276" s="16">
        <v>20503</v>
      </c>
      <c r="CC276" s="16">
        <v>63937</v>
      </c>
      <c r="CD276" s="16">
        <v>5362</v>
      </c>
      <c r="CE276" s="16">
        <v>872</v>
      </c>
      <c r="CF276" s="79">
        <f t="shared" si="653"/>
        <v>548440</v>
      </c>
      <c r="CG276" s="80">
        <f t="shared" si="654"/>
        <v>467858</v>
      </c>
      <c r="CH276" s="70">
        <v>94644</v>
      </c>
      <c r="CI276" s="70">
        <v>373214</v>
      </c>
      <c r="CJ276" s="70">
        <v>17915</v>
      </c>
      <c r="CK276" s="70">
        <v>56651</v>
      </c>
      <c r="CL276" s="70">
        <v>4845</v>
      </c>
      <c r="CM276" s="70">
        <v>1171</v>
      </c>
      <c r="CN276" s="39">
        <f t="shared" si="655"/>
        <v>673215</v>
      </c>
      <c r="CO276" s="86">
        <f t="shared" si="656"/>
        <v>579531</v>
      </c>
      <c r="CP276" s="16">
        <v>110425</v>
      </c>
      <c r="CQ276" s="16">
        <v>469106</v>
      </c>
      <c r="CR276" s="16">
        <v>22814</v>
      </c>
      <c r="CS276" s="16">
        <v>64818</v>
      </c>
      <c r="CT276" s="16">
        <v>5011</v>
      </c>
      <c r="CU276" s="16">
        <v>1041</v>
      </c>
      <c r="CV276" s="79">
        <f t="shared" si="657"/>
        <v>647594</v>
      </c>
      <c r="CW276" s="80">
        <f t="shared" si="658"/>
        <v>557830</v>
      </c>
      <c r="CX276" s="70">
        <v>112925</v>
      </c>
      <c r="CY276" s="70">
        <v>444905</v>
      </c>
      <c r="CZ276" s="70">
        <v>21481</v>
      </c>
      <c r="DA276" s="70">
        <v>62004</v>
      </c>
      <c r="DB276" s="70">
        <v>5220</v>
      </c>
      <c r="DC276" s="90">
        <v>1059</v>
      </c>
    </row>
    <row r="277" spans="1:107" x14ac:dyDescent="0.3">
      <c r="A277" s="156"/>
      <c r="B277" s="1">
        <v>2734</v>
      </c>
      <c r="C277" s="1" t="s">
        <v>212</v>
      </c>
      <c r="D277" s="35">
        <f t="shared" si="659"/>
        <v>6941893</v>
      </c>
      <c r="E277" s="35">
        <f t="shared" si="660"/>
        <v>6018440</v>
      </c>
      <c r="F277" s="35">
        <f t="shared" si="661"/>
        <v>1295696</v>
      </c>
      <c r="G277" s="35">
        <f t="shared" si="662"/>
        <v>4722744</v>
      </c>
      <c r="H277" s="35">
        <f t="shared" si="663"/>
        <v>244974</v>
      </c>
      <c r="I277" s="35">
        <f t="shared" si="664"/>
        <v>605752</v>
      </c>
      <c r="J277" s="35">
        <f t="shared" si="665"/>
        <v>56818</v>
      </c>
      <c r="K277" s="35">
        <f t="shared" si="666"/>
        <v>15909</v>
      </c>
      <c r="L277" s="39">
        <f t="shared" si="667"/>
        <v>564047</v>
      </c>
      <c r="M277" s="86">
        <f t="shared" si="668"/>
        <v>491416</v>
      </c>
      <c r="N277" s="88">
        <v>105318</v>
      </c>
      <c r="O277" s="88">
        <v>386098</v>
      </c>
      <c r="P277" s="88">
        <v>20123</v>
      </c>
      <c r="Q277" s="88">
        <v>46052</v>
      </c>
      <c r="R277" s="88">
        <v>5168</v>
      </c>
      <c r="S277" s="88">
        <v>1288</v>
      </c>
      <c r="T277" s="79">
        <f t="shared" si="637"/>
        <v>566323</v>
      </c>
      <c r="U277" s="80">
        <f t="shared" si="638"/>
        <v>493048</v>
      </c>
      <c r="V277" s="70">
        <v>103673</v>
      </c>
      <c r="W277" s="70">
        <v>389375</v>
      </c>
      <c r="X277" s="70">
        <v>20104</v>
      </c>
      <c r="Y277" s="70">
        <v>47080</v>
      </c>
      <c r="Z277" s="70">
        <v>4849</v>
      </c>
      <c r="AA277" s="70">
        <v>1242</v>
      </c>
      <c r="AB277" s="39">
        <f t="shared" si="639"/>
        <v>626499</v>
      </c>
      <c r="AC277" s="86">
        <f t="shared" si="640"/>
        <v>542426</v>
      </c>
      <c r="AD277" s="88">
        <v>115399</v>
      </c>
      <c r="AE277" s="88">
        <v>427027</v>
      </c>
      <c r="AF277" s="88">
        <v>23599</v>
      </c>
      <c r="AG277" s="88">
        <v>54244</v>
      </c>
      <c r="AH277" s="88">
        <v>4889</v>
      </c>
      <c r="AI277" s="88">
        <v>1341</v>
      </c>
      <c r="AJ277" s="79">
        <f t="shared" si="641"/>
        <v>584819</v>
      </c>
      <c r="AK277" s="80">
        <f t="shared" si="642"/>
        <v>507514</v>
      </c>
      <c r="AL277" s="70">
        <v>108220</v>
      </c>
      <c r="AM277" s="70">
        <v>399294</v>
      </c>
      <c r="AN277" s="70">
        <v>21257</v>
      </c>
      <c r="AO277" s="70">
        <v>50045</v>
      </c>
      <c r="AP277" s="70">
        <v>4801</v>
      </c>
      <c r="AQ277" s="70">
        <v>1202</v>
      </c>
      <c r="AR277" s="39">
        <f t="shared" si="643"/>
        <v>570241</v>
      </c>
      <c r="AS277" s="86">
        <f t="shared" si="644"/>
        <v>492997</v>
      </c>
      <c r="AT277" s="16">
        <v>108760</v>
      </c>
      <c r="AU277" s="16">
        <v>384237</v>
      </c>
      <c r="AV277" s="16">
        <v>20985</v>
      </c>
      <c r="AW277" s="16">
        <v>50120</v>
      </c>
      <c r="AX277" s="16">
        <v>4876</v>
      </c>
      <c r="AY277" s="16">
        <v>1263</v>
      </c>
      <c r="AZ277" s="79">
        <f t="shared" si="645"/>
        <v>587254</v>
      </c>
      <c r="BA277" s="80">
        <f t="shared" si="646"/>
        <v>508828</v>
      </c>
      <c r="BB277" s="70">
        <v>110740</v>
      </c>
      <c r="BC277" s="70">
        <v>398088</v>
      </c>
      <c r="BD277" s="70">
        <v>21367</v>
      </c>
      <c r="BE277" s="70">
        <v>51261</v>
      </c>
      <c r="BF277" s="70">
        <v>4537</v>
      </c>
      <c r="BG277" s="70">
        <v>1261</v>
      </c>
      <c r="BH277" s="39">
        <f t="shared" si="647"/>
        <v>585236</v>
      </c>
      <c r="BI277" s="86">
        <f t="shared" si="648"/>
        <v>507391</v>
      </c>
      <c r="BJ277" s="16">
        <v>111561</v>
      </c>
      <c r="BK277" s="16">
        <v>395830</v>
      </c>
      <c r="BL277" s="16">
        <v>20891</v>
      </c>
      <c r="BM277" s="16">
        <v>51096</v>
      </c>
      <c r="BN277" s="16">
        <v>4818</v>
      </c>
      <c r="BO277" s="16">
        <v>1040</v>
      </c>
      <c r="BP277" s="79">
        <f t="shared" si="649"/>
        <v>574271</v>
      </c>
      <c r="BQ277" s="80">
        <f t="shared" si="650"/>
        <v>497424</v>
      </c>
      <c r="BR277" s="70">
        <v>108888</v>
      </c>
      <c r="BS277" s="70">
        <v>388536</v>
      </c>
      <c r="BT277" s="70">
        <v>20295</v>
      </c>
      <c r="BU277" s="70">
        <v>50524</v>
      </c>
      <c r="BV277" s="70">
        <v>4788</v>
      </c>
      <c r="BW277" s="70">
        <v>1240</v>
      </c>
      <c r="BX277" s="39">
        <f t="shared" si="651"/>
        <v>588686</v>
      </c>
      <c r="BY277" s="86">
        <f t="shared" si="652"/>
        <v>511295</v>
      </c>
      <c r="BZ277" s="16">
        <v>109334</v>
      </c>
      <c r="CA277" s="16">
        <v>401961</v>
      </c>
      <c r="CB277" s="16">
        <v>19040</v>
      </c>
      <c r="CC277" s="16">
        <v>52354</v>
      </c>
      <c r="CD277" s="16">
        <v>4540</v>
      </c>
      <c r="CE277" s="16">
        <v>1457</v>
      </c>
      <c r="CF277" s="79">
        <f t="shared" si="653"/>
        <v>503737</v>
      </c>
      <c r="CG277" s="80">
        <f t="shared" si="654"/>
        <v>434773</v>
      </c>
      <c r="CH277" s="70">
        <v>96244</v>
      </c>
      <c r="CI277" s="70">
        <v>338529</v>
      </c>
      <c r="CJ277" s="70">
        <v>16729</v>
      </c>
      <c r="CK277" s="70">
        <v>46563</v>
      </c>
      <c r="CL277" s="70">
        <v>4334</v>
      </c>
      <c r="CM277" s="70">
        <v>1338</v>
      </c>
      <c r="CN277" s="39">
        <f t="shared" si="655"/>
        <v>600470</v>
      </c>
      <c r="CO277" s="86">
        <f t="shared" si="656"/>
        <v>520435</v>
      </c>
      <c r="CP277" s="16">
        <v>109235</v>
      </c>
      <c r="CQ277" s="16">
        <v>411200</v>
      </c>
      <c r="CR277" s="16">
        <v>20745</v>
      </c>
      <c r="CS277" s="16">
        <v>53207</v>
      </c>
      <c r="CT277" s="16">
        <v>4585</v>
      </c>
      <c r="CU277" s="16">
        <v>1498</v>
      </c>
      <c r="CV277" s="79">
        <f t="shared" si="657"/>
        <v>590310</v>
      </c>
      <c r="CW277" s="80">
        <f t="shared" si="658"/>
        <v>510893</v>
      </c>
      <c r="CX277" s="70">
        <v>108324</v>
      </c>
      <c r="CY277" s="70">
        <v>402569</v>
      </c>
      <c r="CZ277" s="70">
        <v>19839</v>
      </c>
      <c r="DA277" s="70">
        <v>53206</v>
      </c>
      <c r="DB277" s="70">
        <v>4633</v>
      </c>
      <c r="DC277" s="90">
        <v>1739</v>
      </c>
    </row>
    <row r="278" spans="1:107" x14ac:dyDescent="0.3">
      <c r="A278" s="156"/>
      <c r="B278" s="1">
        <v>2735</v>
      </c>
      <c r="C278" s="1" t="s">
        <v>213</v>
      </c>
      <c r="D278" s="35">
        <f t="shared" si="659"/>
        <v>2357751</v>
      </c>
      <c r="E278" s="35">
        <f t="shared" si="660"/>
        <v>1858376</v>
      </c>
      <c r="F278" s="35">
        <f t="shared" si="661"/>
        <v>465358</v>
      </c>
      <c r="G278" s="35">
        <f t="shared" si="662"/>
        <v>1393018</v>
      </c>
      <c r="H278" s="35">
        <f t="shared" si="663"/>
        <v>82794</v>
      </c>
      <c r="I278" s="35">
        <f t="shared" si="664"/>
        <v>377812</v>
      </c>
      <c r="J278" s="35">
        <f t="shared" si="665"/>
        <v>22574</v>
      </c>
      <c r="K278" s="35">
        <f t="shared" si="666"/>
        <v>16195</v>
      </c>
      <c r="L278" s="39">
        <f t="shared" si="667"/>
        <v>184139</v>
      </c>
      <c r="M278" s="86">
        <f t="shared" si="668"/>
        <v>145933</v>
      </c>
      <c r="N278" s="88">
        <v>37009</v>
      </c>
      <c r="O278" s="88">
        <v>108924</v>
      </c>
      <c r="P278" s="88">
        <v>6721</v>
      </c>
      <c r="Q278" s="88">
        <v>28261</v>
      </c>
      <c r="R278" s="88">
        <v>2061</v>
      </c>
      <c r="S278" s="88">
        <v>1163</v>
      </c>
      <c r="T278" s="79">
        <f t="shared" si="637"/>
        <v>183569</v>
      </c>
      <c r="U278" s="80">
        <f t="shared" si="638"/>
        <v>144814</v>
      </c>
      <c r="V278" s="70">
        <v>36923</v>
      </c>
      <c r="W278" s="70">
        <v>107891</v>
      </c>
      <c r="X278" s="70">
        <v>6705</v>
      </c>
      <c r="Y278" s="70">
        <v>29095</v>
      </c>
      <c r="Z278" s="70">
        <v>1817</v>
      </c>
      <c r="AA278" s="70">
        <v>1138</v>
      </c>
      <c r="AB278" s="39">
        <f t="shared" si="639"/>
        <v>211423</v>
      </c>
      <c r="AC278" s="86">
        <f t="shared" si="640"/>
        <v>167425</v>
      </c>
      <c r="AD278" s="88">
        <v>41514</v>
      </c>
      <c r="AE278" s="88">
        <v>125911</v>
      </c>
      <c r="AF278" s="88">
        <v>7733</v>
      </c>
      <c r="AG278" s="88">
        <v>33211</v>
      </c>
      <c r="AH278" s="88">
        <v>1807</v>
      </c>
      <c r="AI278" s="88">
        <v>1247</v>
      </c>
      <c r="AJ278" s="79">
        <f t="shared" si="641"/>
        <v>199897</v>
      </c>
      <c r="AK278" s="80">
        <f t="shared" si="642"/>
        <v>157809</v>
      </c>
      <c r="AL278" s="70">
        <v>39431</v>
      </c>
      <c r="AM278" s="70">
        <v>118378</v>
      </c>
      <c r="AN278" s="70">
        <v>7253</v>
      </c>
      <c r="AO278" s="70">
        <v>31742</v>
      </c>
      <c r="AP278" s="70">
        <v>1947</v>
      </c>
      <c r="AQ278" s="70">
        <v>1146</v>
      </c>
      <c r="AR278" s="39">
        <f t="shared" si="643"/>
        <v>203096</v>
      </c>
      <c r="AS278" s="86">
        <f t="shared" si="644"/>
        <v>159800</v>
      </c>
      <c r="AT278" s="16">
        <v>41008</v>
      </c>
      <c r="AU278" s="16">
        <v>118792</v>
      </c>
      <c r="AV278" s="16">
        <v>7220</v>
      </c>
      <c r="AW278" s="16">
        <v>32670</v>
      </c>
      <c r="AX278" s="16">
        <v>2188</v>
      </c>
      <c r="AY278" s="16">
        <v>1218</v>
      </c>
      <c r="AZ278" s="79">
        <f t="shared" si="645"/>
        <v>199978</v>
      </c>
      <c r="BA278" s="80">
        <f t="shared" si="646"/>
        <v>157179</v>
      </c>
      <c r="BB278" s="70">
        <v>38658</v>
      </c>
      <c r="BC278" s="70">
        <v>118521</v>
      </c>
      <c r="BD278" s="70">
        <v>7085</v>
      </c>
      <c r="BE278" s="70">
        <v>32447</v>
      </c>
      <c r="BF278" s="70">
        <v>1799</v>
      </c>
      <c r="BG278" s="70">
        <v>1468</v>
      </c>
      <c r="BH278" s="39">
        <f t="shared" si="647"/>
        <v>191498</v>
      </c>
      <c r="BI278" s="86">
        <f t="shared" si="648"/>
        <v>151084</v>
      </c>
      <c r="BJ278" s="16">
        <v>38152</v>
      </c>
      <c r="BK278" s="16">
        <v>112932</v>
      </c>
      <c r="BL278" s="16">
        <v>6499</v>
      </c>
      <c r="BM278" s="16">
        <v>30699</v>
      </c>
      <c r="BN278" s="16">
        <v>1793</v>
      </c>
      <c r="BO278" s="16">
        <v>1423</v>
      </c>
      <c r="BP278" s="79">
        <f t="shared" si="649"/>
        <v>190611</v>
      </c>
      <c r="BQ278" s="80">
        <f t="shared" si="650"/>
        <v>149663</v>
      </c>
      <c r="BR278" s="70">
        <v>37997</v>
      </c>
      <c r="BS278" s="70">
        <v>111666</v>
      </c>
      <c r="BT278" s="70">
        <v>6728</v>
      </c>
      <c r="BU278" s="70">
        <v>30903</v>
      </c>
      <c r="BV278" s="70">
        <v>1787</v>
      </c>
      <c r="BW278" s="70">
        <v>1530</v>
      </c>
      <c r="BX278" s="39">
        <f t="shared" si="651"/>
        <v>204204</v>
      </c>
      <c r="BY278" s="86">
        <f t="shared" si="652"/>
        <v>161068</v>
      </c>
      <c r="BZ278" s="16">
        <v>39964</v>
      </c>
      <c r="CA278" s="16">
        <v>121104</v>
      </c>
      <c r="CB278" s="16">
        <v>6648</v>
      </c>
      <c r="CC278" s="16">
        <v>33165</v>
      </c>
      <c r="CD278" s="16">
        <v>1886</v>
      </c>
      <c r="CE278" s="16">
        <v>1437</v>
      </c>
      <c r="CF278" s="79">
        <f t="shared" si="653"/>
        <v>181000</v>
      </c>
      <c r="CG278" s="80">
        <f t="shared" si="654"/>
        <v>141669</v>
      </c>
      <c r="CH278" s="70">
        <v>35828</v>
      </c>
      <c r="CI278" s="70">
        <v>105841</v>
      </c>
      <c r="CJ278" s="70">
        <v>6113</v>
      </c>
      <c r="CK278" s="70">
        <v>30087</v>
      </c>
      <c r="CL278" s="70">
        <v>1858</v>
      </c>
      <c r="CM278" s="70">
        <v>1273</v>
      </c>
      <c r="CN278" s="39">
        <f t="shared" si="655"/>
        <v>205840</v>
      </c>
      <c r="CO278" s="86">
        <f t="shared" si="656"/>
        <v>162224</v>
      </c>
      <c r="CP278" s="16">
        <v>39355</v>
      </c>
      <c r="CQ278" s="16">
        <v>122869</v>
      </c>
      <c r="CR278" s="16">
        <v>7219</v>
      </c>
      <c r="CS278" s="16">
        <v>33105</v>
      </c>
      <c r="CT278" s="16">
        <v>1734</v>
      </c>
      <c r="CU278" s="16">
        <v>1558</v>
      </c>
      <c r="CV278" s="79">
        <f t="shared" si="657"/>
        <v>202496</v>
      </c>
      <c r="CW278" s="80">
        <f t="shared" si="658"/>
        <v>159708</v>
      </c>
      <c r="CX278" s="70">
        <v>39519</v>
      </c>
      <c r="CY278" s="70">
        <v>120189</v>
      </c>
      <c r="CZ278" s="70">
        <v>6870</v>
      </c>
      <c r="DA278" s="70">
        <v>32427</v>
      </c>
      <c r="DB278" s="70">
        <v>1897</v>
      </c>
      <c r="DC278" s="90">
        <v>1594</v>
      </c>
    </row>
    <row r="279" spans="1:107" x14ac:dyDescent="0.3">
      <c r="A279" s="156"/>
      <c r="B279" s="1">
        <v>2736</v>
      </c>
      <c r="C279" s="1" t="s">
        <v>214</v>
      </c>
      <c r="D279" s="35">
        <f t="shared" si="659"/>
        <v>7798722</v>
      </c>
      <c r="E279" s="35">
        <f t="shared" si="660"/>
        <v>6344544</v>
      </c>
      <c r="F279" s="35">
        <f t="shared" si="661"/>
        <v>1477257</v>
      </c>
      <c r="G279" s="35">
        <f t="shared" si="662"/>
        <v>4867287</v>
      </c>
      <c r="H279" s="35">
        <f t="shared" si="663"/>
        <v>179057</v>
      </c>
      <c r="I279" s="35">
        <f t="shared" si="664"/>
        <v>952459</v>
      </c>
      <c r="J279" s="35">
        <f t="shared" si="665"/>
        <v>299814</v>
      </c>
      <c r="K279" s="35">
        <f t="shared" si="666"/>
        <v>22848</v>
      </c>
      <c r="L279" s="39">
        <f t="shared" si="667"/>
        <v>681144</v>
      </c>
      <c r="M279" s="86">
        <f t="shared" si="668"/>
        <v>560100</v>
      </c>
      <c r="N279" s="88">
        <v>136483</v>
      </c>
      <c r="O279" s="88">
        <v>423617</v>
      </c>
      <c r="P279" s="88">
        <v>14835</v>
      </c>
      <c r="Q279" s="88">
        <v>72414</v>
      </c>
      <c r="R279" s="88">
        <v>31998</v>
      </c>
      <c r="S279" s="88">
        <v>1797</v>
      </c>
      <c r="T279" s="79">
        <f t="shared" si="637"/>
        <v>648482</v>
      </c>
      <c r="U279" s="80">
        <f t="shared" si="638"/>
        <v>529102</v>
      </c>
      <c r="V279" s="70">
        <v>129813</v>
      </c>
      <c r="W279" s="70">
        <v>399289</v>
      </c>
      <c r="X279" s="70">
        <v>13715</v>
      </c>
      <c r="Y279" s="70">
        <v>71980</v>
      </c>
      <c r="Z279" s="70">
        <v>31951</v>
      </c>
      <c r="AA279" s="70">
        <v>1734</v>
      </c>
      <c r="AB279" s="39">
        <f t="shared" si="639"/>
        <v>665999</v>
      </c>
      <c r="AC279" s="86">
        <f t="shared" si="640"/>
        <v>540413</v>
      </c>
      <c r="AD279" s="88">
        <v>122202</v>
      </c>
      <c r="AE279" s="88">
        <v>418211</v>
      </c>
      <c r="AF279" s="88">
        <v>16303</v>
      </c>
      <c r="AG279" s="88">
        <v>83061</v>
      </c>
      <c r="AH279" s="88">
        <v>24318</v>
      </c>
      <c r="AI279" s="88">
        <v>1904</v>
      </c>
      <c r="AJ279" s="79">
        <f t="shared" si="641"/>
        <v>656211</v>
      </c>
      <c r="AK279" s="80">
        <f t="shared" si="642"/>
        <v>530948</v>
      </c>
      <c r="AL279" s="70">
        <v>119043</v>
      </c>
      <c r="AM279" s="70">
        <v>411905</v>
      </c>
      <c r="AN279" s="70">
        <v>15452</v>
      </c>
      <c r="AO279" s="70">
        <v>84126</v>
      </c>
      <c r="AP279" s="70">
        <v>23804</v>
      </c>
      <c r="AQ279" s="70">
        <v>1881</v>
      </c>
      <c r="AR279" s="39">
        <f t="shared" si="643"/>
        <v>677182</v>
      </c>
      <c r="AS279" s="86">
        <f t="shared" si="644"/>
        <v>552141</v>
      </c>
      <c r="AT279" s="16">
        <v>131487</v>
      </c>
      <c r="AU279" s="16">
        <v>420654</v>
      </c>
      <c r="AV279" s="16">
        <v>15355</v>
      </c>
      <c r="AW279" s="16">
        <v>81584</v>
      </c>
      <c r="AX279" s="16">
        <v>26244</v>
      </c>
      <c r="AY279" s="16">
        <v>1858</v>
      </c>
      <c r="AZ279" s="79">
        <f t="shared" si="645"/>
        <v>645038</v>
      </c>
      <c r="BA279" s="80">
        <f t="shared" si="646"/>
        <v>523855</v>
      </c>
      <c r="BB279" s="70">
        <v>119736</v>
      </c>
      <c r="BC279" s="70">
        <v>404119</v>
      </c>
      <c r="BD279" s="70">
        <v>15390</v>
      </c>
      <c r="BE279" s="70">
        <v>81040</v>
      </c>
      <c r="BF279" s="70">
        <v>23057</v>
      </c>
      <c r="BG279" s="70">
        <v>1696</v>
      </c>
      <c r="BH279" s="39">
        <f t="shared" si="647"/>
        <v>633279</v>
      </c>
      <c r="BI279" s="86">
        <f t="shared" si="648"/>
        <v>515608</v>
      </c>
      <c r="BJ279" s="16">
        <v>123201</v>
      </c>
      <c r="BK279" s="16">
        <v>392407</v>
      </c>
      <c r="BL279" s="16">
        <v>14862</v>
      </c>
      <c r="BM279" s="16">
        <v>77056</v>
      </c>
      <c r="BN279" s="16">
        <v>24118</v>
      </c>
      <c r="BO279" s="16">
        <v>1635</v>
      </c>
      <c r="BP279" s="79">
        <f t="shared" si="649"/>
        <v>643812</v>
      </c>
      <c r="BQ279" s="80">
        <f t="shared" si="650"/>
        <v>523660</v>
      </c>
      <c r="BR279" s="70">
        <v>125663</v>
      </c>
      <c r="BS279" s="70">
        <v>397997</v>
      </c>
      <c r="BT279" s="70">
        <v>14529</v>
      </c>
      <c r="BU279" s="70">
        <v>78244</v>
      </c>
      <c r="BV279" s="70">
        <v>25713</v>
      </c>
      <c r="BW279" s="70">
        <v>1666</v>
      </c>
      <c r="BX279" s="39">
        <f t="shared" si="651"/>
        <v>625024</v>
      </c>
      <c r="BY279" s="86">
        <f t="shared" si="652"/>
        <v>506145</v>
      </c>
      <c r="BZ279" s="16">
        <v>112196</v>
      </c>
      <c r="CA279" s="16">
        <v>393949</v>
      </c>
      <c r="CB279" s="16">
        <v>14321</v>
      </c>
      <c r="CC279" s="16">
        <v>81529</v>
      </c>
      <c r="CD279" s="16">
        <v>20545</v>
      </c>
      <c r="CE279" s="16">
        <v>2484</v>
      </c>
      <c r="CF279" s="79">
        <f t="shared" si="653"/>
        <v>608239</v>
      </c>
      <c r="CG279" s="80">
        <f t="shared" si="654"/>
        <v>493374</v>
      </c>
      <c r="CH279" s="70">
        <v>118256</v>
      </c>
      <c r="CI279" s="70">
        <v>375118</v>
      </c>
      <c r="CJ279" s="70">
        <v>13627</v>
      </c>
      <c r="CK279" s="70">
        <v>76906</v>
      </c>
      <c r="CL279" s="70">
        <v>22153</v>
      </c>
      <c r="CM279" s="70">
        <v>2179</v>
      </c>
      <c r="CN279" s="39">
        <f t="shared" si="655"/>
        <v>641906</v>
      </c>
      <c r="CO279" s="86">
        <f t="shared" si="656"/>
        <v>519540</v>
      </c>
      <c r="CP279" s="16">
        <v>113863</v>
      </c>
      <c r="CQ279" s="16">
        <v>405677</v>
      </c>
      <c r="CR279" s="16">
        <v>15730</v>
      </c>
      <c r="CS279" s="16">
        <v>83371</v>
      </c>
      <c r="CT279" s="16">
        <v>21204</v>
      </c>
      <c r="CU279" s="16">
        <v>2061</v>
      </c>
      <c r="CV279" s="79">
        <f t="shared" si="657"/>
        <v>672406</v>
      </c>
      <c r="CW279" s="80">
        <f t="shared" si="658"/>
        <v>549658</v>
      </c>
      <c r="CX279" s="70">
        <v>125314</v>
      </c>
      <c r="CY279" s="70">
        <v>424344</v>
      </c>
      <c r="CZ279" s="70">
        <v>14938</v>
      </c>
      <c r="DA279" s="70">
        <v>81148</v>
      </c>
      <c r="DB279" s="70">
        <v>24709</v>
      </c>
      <c r="DC279" s="90">
        <v>1953</v>
      </c>
    </row>
    <row r="280" spans="1:107" x14ac:dyDescent="0.3">
      <c r="A280" s="156"/>
      <c r="B280" s="1">
        <v>2737</v>
      </c>
      <c r="C280" s="1" t="s">
        <v>215</v>
      </c>
      <c r="D280" s="35">
        <f t="shared" si="659"/>
        <v>5184290</v>
      </c>
      <c r="E280" s="35">
        <f t="shared" si="660"/>
        <v>4160365</v>
      </c>
      <c r="F280" s="35">
        <f t="shared" si="661"/>
        <v>892834</v>
      </c>
      <c r="G280" s="35">
        <f t="shared" si="662"/>
        <v>3267531</v>
      </c>
      <c r="H280" s="35">
        <f t="shared" si="663"/>
        <v>174612</v>
      </c>
      <c r="I280" s="35">
        <f t="shared" si="664"/>
        <v>753448</v>
      </c>
      <c r="J280" s="35">
        <f t="shared" si="665"/>
        <v>32970</v>
      </c>
      <c r="K280" s="35">
        <f t="shared" si="666"/>
        <v>62895</v>
      </c>
      <c r="L280" s="39">
        <f t="shared" si="667"/>
        <v>407088</v>
      </c>
      <c r="M280" s="86">
        <f t="shared" si="668"/>
        <v>327952</v>
      </c>
      <c r="N280" s="88">
        <v>70151</v>
      </c>
      <c r="O280" s="88">
        <v>257801</v>
      </c>
      <c r="P280" s="88">
        <v>13662</v>
      </c>
      <c r="Q280" s="88">
        <v>57798</v>
      </c>
      <c r="R280" s="88">
        <v>2927</v>
      </c>
      <c r="S280" s="88">
        <v>4749</v>
      </c>
      <c r="T280" s="79">
        <f t="shared" si="637"/>
        <v>406510</v>
      </c>
      <c r="U280" s="80">
        <f t="shared" si="638"/>
        <v>326527</v>
      </c>
      <c r="V280" s="70">
        <v>68885</v>
      </c>
      <c r="W280" s="70">
        <v>257642</v>
      </c>
      <c r="X280" s="70">
        <v>13940</v>
      </c>
      <c r="Y280" s="70">
        <v>58882</v>
      </c>
      <c r="Z280" s="70">
        <v>2636</v>
      </c>
      <c r="AA280" s="70">
        <v>4525</v>
      </c>
      <c r="AB280" s="39">
        <f t="shared" si="639"/>
        <v>466992</v>
      </c>
      <c r="AC280" s="86">
        <f t="shared" si="640"/>
        <v>375700</v>
      </c>
      <c r="AD280" s="88">
        <v>79371</v>
      </c>
      <c r="AE280" s="88">
        <v>296329</v>
      </c>
      <c r="AF280" s="88">
        <v>16262</v>
      </c>
      <c r="AG280" s="88">
        <v>67519</v>
      </c>
      <c r="AH280" s="88">
        <v>2655</v>
      </c>
      <c r="AI280" s="88">
        <v>4856</v>
      </c>
      <c r="AJ280" s="79">
        <f t="shared" si="641"/>
        <v>437423</v>
      </c>
      <c r="AK280" s="80">
        <f t="shared" si="642"/>
        <v>350631</v>
      </c>
      <c r="AL280" s="70">
        <v>74913</v>
      </c>
      <c r="AM280" s="70">
        <v>275718</v>
      </c>
      <c r="AN280" s="70">
        <v>15183</v>
      </c>
      <c r="AO280" s="70">
        <v>64157</v>
      </c>
      <c r="AP280" s="70">
        <v>2757</v>
      </c>
      <c r="AQ280" s="70">
        <v>4695</v>
      </c>
      <c r="AR280" s="39">
        <f t="shared" si="643"/>
        <v>429806</v>
      </c>
      <c r="AS280" s="86">
        <f t="shared" si="644"/>
        <v>343589</v>
      </c>
      <c r="AT280" s="16">
        <v>74896</v>
      </c>
      <c r="AU280" s="16">
        <v>268693</v>
      </c>
      <c r="AV280" s="16">
        <v>14457</v>
      </c>
      <c r="AW280" s="16">
        <v>64538</v>
      </c>
      <c r="AX280" s="16">
        <v>2887</v>
      </c>
      <c r="AY280" s="16">
        <v>4335</v>
      </c>
      <c r="AZ280" s="79">
        <f t="shared" si="645"/>
        <v>438783</v>
      </c>
      <c r="BA280" s="80">
        <f t="shared" si="646"/>
        <v>352023</v>
      </c>
      <c r="BB280" s="70">
        <v>74439</v>
      </c>
      <c r="BC280" s="70">
        <v>277584</v>
      </c>
      <c r="BD280" s="70">
        <v>15293</v>
      </c>
      <c r="BE280" s="70">
        <v>64135</v>
      </c>
      <c r="BF280" s="70">
        <v>2826</v>
      </c>
      <c r="BG280" s="70">
        <v>4506</v>
      </c>
      <c r="BH280" s="39">
        <f t="shared" si="647"/>
        <v>431278</v>
      </c>
      <c r="BI280" s="86">
        <f t="shared" si="648"/>
        <v>343741</v>
      </c>
      <c r="BJ280" s="16">
        <v>72891</v>
      </c>
      <c r="BK280" s="16">
        <v>270850</v>
      </c>
      <c r="BL280" s="16">
        <v>15251</v>
      </c>
      <c r="BM280" s="16">
        <v>62478</v>
      </c>
      <c r="BN280" s="16">
        <v>2908</v>
      </c>
      <c r="BO280" s="16">
        <v>6900</v>
      </c>
      <c r="BP280" s="79">
        <f t="shared" si="649"/>
        <v>426819</v>
      </c>
      <c r="BQ280" s="80">
        <f t="shared" si="650"/>
        <v>341696</v>
      </c>
      <c r="BR280" s="70">
        <v>74400</v>
      </c>
      <c r="BS280" s="70">
        <v>267296</v>
      </c>
      <c r="BT280" s="70">
        <v>14651</v>
      </c>
      <c r="BU280" s="70">
        <v>61506</v>
      </c>
      <c r="BV280" s="70">
        <v>2890</v>
      </c>
      <c r="BW280" s="70">
        <v>6076</v>
      </c>
      <c r="BX280" s="39">
        <f t="shared" si="651"/>
        <v>451476</v>
      </c>
      <c r="BY280" s="86">
        <f t="shared" si="652"/>
        <v>363514</v>
      </c>
      <c r="BZ280" s="16">
        <v>78831</v>
      </c>
      <c r="CA280" s="16">
        <v>284683</v>
      </c>
      <c r="CB280" s="16">
        <v>13533</v>
      </c>
      <c r="CC280" s="16">
        <v>65787</v>
      </c>
      <c r="CD280" s="16">
        <v>2564</v>
      </c>
      <c r="CE280" s="16">
        <v>6078</v>
      </c>
      <c r="CF280" s="79">
        <f t="shared" si="653"/>
        <v>388317</v>
      </c>
      <c r="CG280" s="80">
        <f t="shared" si="654"/>
        <v>310013</v>
      </c>
      <c r="CH280" s="70">
        <v>69033</v>
      </c>
      <c r="CI280" s="70">
        <v>240980</v>
      </c>
      <c r="CJ280" s="70">
        <v>12165</v>
      </c>
      <c r="CK280" s="70">
        <v>58534</v>
      </c>
      <c r="CL280" s="70">
        <v>2602</v>
      </c>
      <c r="CM280" s="70">
        <v>5003</v>
      </c>
      <c r="CN280" s="39">
        <f t="shared" si="655"/>
        <v>457716</v>
      </c>
      <c r="CO280" s="86">
        <f t="shared" si="656"/>
        <v>369635</v>
      </c>
      <c r="CP280" s="16">
        <v>78239</v>
      </c>
      <c r="CQ280" s="16">
        <v>291396</v>
      </c>
      <c r="CR280" s="16">
        <v>15480</v>
      </c>
      <c r="CS280" s="16">
        <v>64386</v>
      </c>
      <c r="CT280" s="16">
        <v>2551</v>
      </c>
      <c r="CU280" s="16">
        <v>5664</v>
      </c>
      <c r="CV280" s="79">
        <f t="shared" si="657"/>
        <v>442082</v>
      </c>
      <c r="CW280" s="80">
        <f t="shared" si="658"/>
        <v>355344</v>
      </c>
      <c r="CX280" s="70">
        <v>76785</v>
      </c>
      <c r="CY280" s="70">
        <v>278559</v>
      </c>
      <c r="CZ280" s="70">
        <v>14735</v>
      </c>
      <c r="DA280" s="70">
        <v>63728</v>
      </c>
      <c r="DB280" s="70">
        <v>2767</v>
      </c>
      <c r="DC280" s="90">
        <v>5508</v>
      </c>
    </row>
    <row r="281" spans="1:107" x14ac:dyDescent="0.3">
      <c r="A281" s="156"/>
      <c r="B281" s="1">
        <v>2738</v>
      </c>
      <c r="C281" s="1" t="s">
        <v>216</v>
      </c>
      <c r="D281" s="35">
        <f t="shared" si="659"/>
        <v>6178255</v>
      </c>
      <c r="E281" s="35">
        <f t="shared" si="660"/>
        <v>4942244</v>
      </c>
      <c r="F281" s="35">
        <f t="shared" si="661"/>
        <v>1154955</v>
      </c>
      <c r="G281" s="35">
        <f t="shared" si="662"/>
        <v>3787289</v>
      </c>
      <c r="H281" s="35">
        <f t="shared" si="663"/>
        <v>190537</v>
      </c>
      <c r="I281" s="35">
        <f t="shared" si="664"/>
        <v>926150</v>
      </c>
      <c r="J281" s="35">
        <f t="shared" si="665"/>
        <v>47639</v>
      </c>
      <c r="K281" s="35">
        <f t="shared" si="666"/>
        <v>71685</v>
      </c>
      <c r="L281" s="39">
        <f t="shared" si="667"/>
        <v>494062</v>
      </c>
      <c r="M281" s="86">
        <f t="shared" si="668"/>
        <v>398532</v>
      </c>
      <c r="N281" s="88">
        <v>94216</v>
      </c>
      <c r="O281" s="88">
        <v>304316</v>
      </c>
      <c r="P281" s="88">
        <v>15577</v>
      </c>
      <c r="Q281" s="88">
        <v>69727</v>
      </c>
      <c r="R281" s="88">
        <v>4659</v>
      </c>
      <c r="S281" s="88">
        <v>5567</v>
      </c>
      <c r="T281" s="79">
        <f t="shared" si="637"/>
        <v>496279</v>
      </c>
      <c r="U281" s="80">
        <f t="shared" si="638"/>
        <v>400370</v>
      </c>
      <c r="V281" s="70">
        <v>93849</v>
      </c>
      <c r="W281" s="70">
        <v>306521</v>
      </c>
      <c r="X281" s="70">
        <v>15415</v>
      </c>
      <c r="Y281" s="70">
        <v>71205</v>
      </c>
      <c r="Z281" s="70">
        <v>4181</v>
      </c>
      <c r="AA281" s="70">
        <v>5108</v>
      </c>
      <c r="AB281" s="39">
        <f t="shared" si="639"/>
        <v>550444</v>
      </c>
      <c r="AC281" s="86">
        <f t="shared" si="640"/>
        <v>440399</v>
      </c>
      <c r="AD281" s="88">
        <v>103041</v>
      </c>
      <c r="AE281" s="88">
        <v>337358</v>
      </c>
      <c r="AF281" s="88">
        <v>18088</v>
      </c>
      <c r="AG281" s="88">
        <v>82010</v>
      </c>
      <c r="AH281" s="88">
        <v>4108</v>
      </c>
      <c r="AI281" s="88">
        <v>5839</v>
      </c>
      <c r="AJ281" s="79">
        <f t="shared" si="641"/>
        <v>519434</v>
      </c>
      <c r="AK281" s="80">
        <f t="shared" si="642"/>
        <v>414644</v>
      </c>
      <c r="AL281" s="70">
        <v>95803</v>
      </c>
      <c r="AM281" s="70">
        <v>318841</v>
      </c>
      <c r="AN281" s="70">
        <v>16888</v>
      </c>
      <c r="AO281" s="70">
        <v>78163</v>
      </c>
      <c r="AP281" s="70">
        <v>3896</v>
      </c>
      <c r="AQ281" s="70">
        <v>5843</v>
      </c>
      <c r="AR281" s="39">
        <f t="shared" si="643"/>
        <v>519730</v>
      </c>
      <c r="AS281" s="86">
        <f t="shared" si="644"/>
        <v>414768</v>
      </c>
      <c r="AT281" s="16">
        <v>99279</v>
      </c>
      <c r="AU281" s="16">
        <v>315489</v>
      </c>
      <c r="AV281" s="16">
        <v>16065</v>
      </c>
      <c r="AW281" s="16">
        <v>78719</v>
      </c>
      <c r="AX281" s="16">
        <v>4178</v>
      </c>
      <c r="AY281" s="16">
        <v>6000</v>
      </c>
      <c r="AZ281" s="79">
        <f t="shared" si="645"/>
        <v>518995</v>
      </c>
      <c r="BA281" s="80">
        <f t="shared" si="646"/>
        <v>412736</v>
      </c>
      <c r="BB281" s="70">
        <v>96683</v>
      </c>
      <c r="BC281" s="70">
        <v>316053</v>
      </c>
      <c r="BD281" s="70">
        <v>16390</v>
      </c>
      <c r="BE281" s="70">
        <v>80213</v>
      </c>
      <c r="BF281" s="70">
        <v>3742</v>
      </c>
      <c r="BG281" s="70">
        <v>5914</v>
      </c>
      <c r="BH281" s="39">
        <f t="shared" si="647"/>
        <v>512662</v>
      </c>
      <c r="BI281" s="86">
        <f t="shared" si="648"/>
        <v>410057</v>
      </c>
      <c r="BJ281" s="16">
        <v>96668</v>
      </c>
      <c r="BK281" s="16">
        <v>313389</v>
      </c>
      <c r="BL281" s="16">
        <v>16374</v>
      </c>
      <c r="BM281" s="16">
        <v>76401</v>
      </c>
      <c r="BN281" s="16">
        <v>4012</v>
      </c>
      <c r="BO281" s="16">
        <v>5818</v>
      </c>
      <c r="BP281" s="79">
        <f t="shared" si="649"/>
        <v>504910</v>
      </c>
      <c r="BQ281" s="80">
        <f t="shared" si="650"/>
        <v>402711</v>
      </c>
      <c r="BR281" s="70">
        <v>95365</v>
      </c>
      <c r="BS281" s="70">
        <v>307346</v>
      </c>
      <c r="BT281" s="70">
        <v>15431</v>
      </c>
      <c r="BU281" s="70">
        <v>77015</v>
      </c>
      <c r="BV281" s="70">
        <v>4072</v>
      </c>
      <c r="BW281" s="70">
        <v>5681</v>
      </c>
      <c r="BX281" s="39">
        <f t="shared" si="651"/>
        <v>525588</v>
      </c>
      <c r="BY281" s="86">
        <f t="shared" si="652"/>
        <v>419909</v>
      </c>
      <c r="BZ281" s="16">
        <v>96442</v>
      </c>
      <c r="CA281" s="16">
        <v>323467</v>
      </c>
      <c r="CB281" s="16">
        <v>14431</v>
      </c>
      <c r="CC281" s="16">
        <v>81154</v>
      </c>
      <c r="CD281" s="16">
        <v>3617</v>
      </c>
      <c r="CE281" s="16">
        <v>6477</v>
      </c>
      <c r="CF281" s="79">
        <f t="shared" si="653"/>
        <v>467063</v>
      </c>
      <c r="CG281" s="80">
        <f t="shared" si="654"/>
        <v>371439</v>
      </c>
      <c r="CH281" s="70">
        <v>89104</v>
      </c>
      <c r="CI281" s="70">
        <v>282335</v>
      </c>
      <c r="CJ281" s="70">
        <v>13579</v>
      </c>
      <c r="CK281" s="70">
        <v>72529</v>
      </c>
      <c r="CL281" s="70">
        <v>3674</v>
      </c>
      <c r="CM281" s="70">
        <v>5842</v>
      </c>
      <c r="CN281" s="39">
        <f t="shared" si="655"/>
        <v>526932</v>
      </c>
      <c r="CO281" s="86">
        <f t="shared" si="656"/>
        <v>421780</v>
      </c>
      <c r="CP281" s="16">
        <v>95413</v>
      </c>
      <c r="CQ281" s="16">
        <v>326367</v>
      </c>
      <c r="CR281" s="16">
        <v>16160</v>
      </c>
      <c r="CS281" s="16">
        <v>78637</v>
      </c>
      <c r="CT281" s="16">
        <v>3493</v>
      </c>
      <c r="CU281" s="16">
        <v>6862</v>
      </c>
      <c r="CV281" s="79">
        <f t="shared" si="657"/>
        <v>542156</v>
      </c>
      <c r="CW281" s="80">
        <f t="shared" si="658"/>
        <v>434899</v>
      </c>
      <c r="CX281" s="70">
        <v>99092</v>
      </c>
      <c r="CY281" s="70">
        <v>335807</v>
      </c>
      <c r="CZ281" s="70">
        <v>16139</v>
      </c>
      <c r="DA281" s="70">
        <v>80377</v>
      </c>
      <c r="DB281" s="70">
        <v>4007</v>
      </c>
      <c r="DC281" s="90">
        <v>6734</v>
      </c>
    </row>
    <row r="282" spans="1:107" x14ac:dyDescent="0.3">
      <c r="A282" s="156"/>
      <c r="B282" s="1">
        <v>2739</v>
      </c>
      <c r="C282" s="1" t="s">
        <v>217</v>
      </c>
      <c r="D282" s="35">
        <f t="shared" si="659"/>
        <v>4289150</v>
      </c>
      <c r="E282" s="35">
        <f t="shared" si="660"/>
        <v>3268511</v>
      </c>
      <c r="F282" s="35">
        <f t="shared" si="661"/>
        <v>754455</v>
      </c>
      <c r="G282" s="35">
        <f t="shared" si="662"/>
        <v>2514056</v>
      </c>
      <c r="H282" s="35">
        <f t="shared" si="663"/>
        <v>149972</v>
      </c>
      <c r="I282" s="35">
        <f t="shared" si="664"/>
        <v>826331</v>
      </c>
      <c r="J282" s="35">
        <f t="shared" si="665"/>
        <v>27180</v>
      </c>
      <c r="K282" s="35">
        <f t="shared" si="666"/>
        <v>17156</v>
      </c>
      <c r="L282" s="39">
        <f t="shared" si="667"/>
        <v>330871</v>
      </c>
      <c r="M282" s="86">
        <f t="shared" si="668"/>
        <v>254718</v>
      </c>
      <c r="N282" s="88">
        <v>58532</v>
      </c>
      <c r="O282" s="88">
        <v>196186</v>
      </c>
      <c r="P282" s="88">
        <v>10987</v>
      </c>
      <c r="Q282" s="88">
        <v>61094</v>
      </c>
      <c r="R282" s="88">
        <v>2640</v>
      </c>
      <c r="S282" s="88">
        <v>1432</v>
      </c>
      <c r="T282" s="79">
        <f t="shared" si="637"/>
        <v>329691</v>
      </c>
      <c r="U282" s="80">
        <f t="shared" si="638"/>
        <v>251638</v>
      </c>
      <c r="V282" s="70">
        <v>56771</v>
      </c>
      <c r="W282" s="70">
        <v>194867</v>
      </c>
      <c r="X282" s="70">
        <v>11336</v>
      </c>
      <c r="Y282" s="70">
        <v>62885</v>
      </c>
      <c r="Z282" s="70">
        <v>2412</v>
      </c>
      <c r="AA282" s="70">
        <v>1420</v>
      </c>
      <c r="AB282" s="39">
        <f t="shared" si="639"/>
        <v>389927</v>
      </c>
      <c r="AC282" s="86">
        <f t="shared" si="640"/>
        <v>298872</v>
      </c>
      <c r="AD282" s="88">
        <v>70217</v>
      </c>
      <c r="AE282" s="88">
        <v>228655</v>
      </c>
      <c r="AF282" s="88">
        <v>13899</v>
      </c>
      <c r="AG282" s="88">
        <v>73555</v>
      </c>
      <c r="AH282" s="88">
        <v>2232</v>
      </c>
      <c r="AI282" s="88">
        <v>1369</v>
      </c>
      <c r="AJ282" s="79">
        <f t="shared" si="641"/>
        <v>370168</v>
      </c>
      <c r="AK282" s="80">
        <f t="shared" si="642"/>
        <v>282797</v>
      </c>
      <c r="AL282" s="70">
        <v>65631</v>
      </c>
      <c r="AM282" s="70">
        <v>217166</v>
      </c>
      <c r="AN282" s="70">
        <v>12728</v>
      </c>
      <c r="AO282" s="70">
        <v>70998</v>
      </c>
      <c r="AP282" s="70">
        <v>2277</v>
      </c>
      <c r="AQ282" s="70">
        <v>1368</v>
      </c>
      <c r="AR282" s="39">
        <f t="shared" si="643"/>
        <v>367790</v>
      </c>
      <c r="AS282" s="86">
        <f t="shared" si="644"/>
        <v>280137</v>
      </c>
      <c r="AT282" s="16">
        <v>66310</v>
      </c>
      <c r="AU282" s="16">
        <v>213827</v>
      </c>
      <c r="AV282" s="16">
        <v>12734</v>
      </c>
      <c r="AW282" s="16">
        <v>71126</v>
      </c>
      <c r="AX282" s="16">
        <v>2459</v>
      </c>
      <c r="AY282" s="16">
        <v>1334</v>
      </c>
      <c r="AZ282" s="79">
        <f t="shared" si="645"/>
        <v>362131</v>
      </c>
      <c r="BA282" s="80">
        <f t="shared" si="646"/>
        <v>274768</v>
      </c>
      <c r="BB282" s="70">
        <v>63170</v>
      </c>
      <c r="BC282" s="70">
        <v>211598</v>
      </c>
      <c r="BD282" s="70">
        <v>13147</v>
      </c>
      <c r="BE282" s="70">
        <v>70738</v>
      </c>
      <c r="BF282" s="70">
        <v>2159</v>
      </c>
      <c r="BG282" s="70">
        <v>1319</v>
      </c>
      <c r="BH282" s="39">
        <f t="shared" si="647"/>
        <v>351017</v>
      </c>
      <c r="BI282" s="86">
        <f t="shared" si="648"/>
        <v>265752</v>
      </c>
      <c r="BJ282" s="16">
        <v>61050</v>
      </c>
      <c r="BK282" s="16">
        <v>204702</v>
      </c>
      <c r="BL282" s="16">
        <v>12853</v>
      </c>
      <c r="BM282" s="16">
        <v>68761</v>
      </c>
      <c r="BN282" s="16">
        <v>2264</v>
      </c>
      <c r="BO282" s="16">
        <v>1387</v>
      </c>
      <c r="BP282" s="79">
        <f t="shared" si="649"/>
        <v>346325</v>
      </c>
      <c r="BQ282" s="80">
        <f t="shared" si="650"/>
        <v>260576</v>
      </c>
      <c r="BR282" s="70">
        <v>60247</v>
      </c>
      <c r="BS282" s="70">
        <v>200329</v>
      </c>
      <c r="BT282" s="70">
        <v>12274</v>
      </c>
      <c r="BU282" s="70">
        <v>69821</v>
      </c>
      <c r="BV282" s="70">
        <v>2292</v>
      </c>
      <c r="BW282" s="70">
        <v>1362</v>
      </c>
      <c r="BX282" s="39">
        <f t="shared" si="651"/>
        <v>371879</v>
      </c>
      <c r="BY282" s="86">
        <f t="shared" si="652"/>
        <v>283710</v>
      </c>
      <c r="BZ282" s="16">
        <v>65136</v>
      </c>
      <c r="CA282" s="16">
        <v>218574</v>
      </c>
      <c r="CB282" s="16">
        <v>12333</v>
      </c>
      <c r="CC282" s="16">
        <v>72362</v>
      </c>
      <c r="CD282" s="16">
        <v>2050</v>
      </c>
      <c r="CE282" s="16">
        <v>1424</v>
      </c>
      <c r="CF282" s="79">
        <f t="shared" si="653"/>
        <v>330779</v>
      </c>
      <c r="CG282" s="80">
        <f t="shared" si="654"/>
        <v>250456</v>
      </c>
      <c r="CH282" s="70">
        <v>59005</v>
      </c>
      <c r="CI282" s="70">
        <v>191451</v>
      </c>
      <c r="CJ282" s="70">
        <v>11353</v>
      </c>
      <c r="CK282" s="70">
        <v>65345</v>
      </c>
      <c r="CL282" s="70">
        <v>2222</v>
      </c>
      <c r="CM282" s="70">
        <v>1403</v>
      </c>
      <c r="CN282" s="39">
        <f t="shared" si="655"/>
        <v>372858</v>
      </c>
      <c r="CO282" s="86">
        <f t="shared" si="656"/>
        <v>285873</v>
      </c>
      <c r="CP282" s="16">
        <v>64542</v>
      </c>
      <c r="CQ282" s="16">
        <v>221331</v>
      </c>
      <c r="CR282" s="16">
        <v>13437</v>
      </c>
      <c r="CS282" s="16">
        <v>69957</v>
      </c>
      <c r="CT282" s="16">
        <v>1971</v>
      </c>
      <c r="CU282" s="16">
        <v>1620</v>
      </c>
      <c r="CV282" s="79">
        <f t="shared" si="657"/>
        <v>365714</v>
      </c>
      <c r="CW282" s="80">
        <f t="shared" si="658"/>
        <v>279214</v>
      </c>
      <c r="CX282" s="70">
        <v>63844</v>
      </c>
      <c r="CY282" s="70">
        <v>215370</v>
      </c>
      <c r="CZ282" s="70">
        <v>12891</v>
      </c>
      <c r="DA282" s="70">
        <v>69689</v>
      </c>
      <c r="DB282" s="70">
        <v>2202</v>
      </c>
      <c r="DC282" s="90">
        <v>1718</v>
      </c>
    </row>
    <row r="283" spans="1:107" x14ac:dyDescent="0.3">
      <c r="A283" s="156"/>
      <c r="B283" s="1">
        <v>2740</v>
      </c>
      <c r="C283" s="1" t="s">
        <v>218</v>
      </c>
      <c r="D283" s="35">
        <f t="shared" si="659"/>
        <v>5594745</v>
      </c>
      <c r="E283" s="35">
        <f t="shared" si="660"/>
        <v>4712197</v>
      </c>
      <c r="F283" s="35">
        <f t="shared" si="661"/>
        <v>1198576</v>
      </c>
      <c r="G283" s="35">
        <f t="shared" si="662"/>
        <v>3513621</v>
      </c>
      <c r="H283" s="35">
        <f t="shared" si="663"/>
        <v>128510</v>
      </c>
      <c r="I283" s="35">
        <f t="shared" si="664"/>
        <v>692222</v>
      </c>
      <c r="J283" s="35">
        <f t="shared" si="665"/>
        <v>34482</v>
      </c>
      <c r="K283" s="35">
        <f t="shared" si="666"/>
        <v>27334</v>
      </c>
      <c r="L283" s="39">
        <f t="shared" si="667"/>
        <v>383573</v>
      </c>
      <c r="M283" s="86">
        <f t="shared" si="668"/>
        <v>319152</v>
      </c>
      <c r="N283" s="88">
        <v>76190</v>
      </c>
      <c r="O283" s="88">
        <v>242962</v>
      </c>
      <c r="P283" s="88">
        <v>7263</v>
      </c>
      <c r="Q283" s="88">
        <v>51756</v>
      </c>
      <c r="R283" s="88">
        <v>2987</v>
      </c>
      <c r="S283" s="88">
        <v>2415</v>
      </c>
      <c r="T283" s="79">
        <f t="shared" si="637"/>
        <v>379043</v>
      </c>
      <c r="U283" s="80">
        <f t="shared" si="638"/>
        <v>314115</v>
      </c>
      <c r="V283" s="70">
        <v>76714</v>
      </c>
      <c r="W283" s="70">
        <v>237401</v>
      </c>
      <c r="X283" s="70">
        <v>7290</v>
      </c>
      <c r="Y283" s="70">
        <v>52727</v>
      </c>
      <c r="Z283" s="70">
        <v>2763</v>
      </c>
      <c r="AA283" s="70">
        <v>2148</v>
      </c>
      <c r="AB283" s="39">
        <f t="shared" si="639"/>
        <v>569031</v>
      </c>
      <c r="AC283" s="86">
        <f t="shared" si="640"/>
        <v>488252</v>
      </c>
      <c r="AD283" s="88">
        <v>137118</v>
      </c>
      <c r="AE283" s="88">
        <v>351134</v>
      </c>
      <c r="AF283" s="88">
        <v>13620</v>
      </c>
      <c r="AG283" s="88">
        <v>61413</v>
      </c>
      <c r="AH283" s="88">
        <v>3324</v>
      </c>
      <c r="AI283" s="88">
        <v>2422</v>
      </c>
      <c r="AJ283" s="79">
        <f t="shared" si="641"/>
        <v>533779</v>
      </c>
      <c r="AK283" s="80">
        <f t="shared" si="642"/>
        <v>454769</v>
      </c>
      <c r="AL283" s="70">
        <v>122766</v>
      </c>
      <c r="AM283" s="70">
        <v>332003</v>
      </c>
      <c r="AN283" s="70">
        <v>13925</v>
      </c>
      <c r="AO283" s="70">
        <v>59875</v>
      </c>
      <c r="AP283" s="70">
        <v>3111</v>
      </c>
      <c r="AQ283" s="70">
        <v>2099</v>
      </c>
      <c r="AR283" s="39">
        <f t="shared" si="643"/>
        <v>530567</v>
      </c>
      <c r="AS283" s="86">
        <f t="shared" si="644"/>
        <v>451480</v>
      </c>
      <c r="AT283" s="16">
        <v>122950</v>
      </c>
      <c r="AU283" s="16">
        <v>328530</v>
      </c>
      <c r="AV283" s="16">
        <v>13191</v>
      </c>
      <c r="AW283" s="16">
        <v>60336</v>
      </c>
      <c r="AX283" s="16">
        <v>3527</v>
      </c>
      <c r="AY283" s="16">
        <v>2033</v>
      </c>
      <c r="AZ283" s="79">
        <f t="shared" si="645"/>
        <v>482866</v>
      </c>
      <c r="BA283" s="80">
        <f t="shared" si="646"/>
        <v>406725</v>
      </c>
      <c r="BB283" s="70">
        <v>103295</v>
      </c>
      <c r="BC283" s="70">
        <v>303430</v>
      </c>
      <c r="BD283" s="70">
        <v>11780</v>
      </c>
      <c r="BE283" s="70">
        <v>59379</v>
      </c>
      <c r="BF283" s="70">
        <v>2790</v>
      </c>
      <c r="BG283" s="70">
        <v>2192</v>
      </c>
      <c r="BH283" s="39">
        <f t="shared" si="647"/>
        <v>395414</v>
      </c>
      <c r="BI283" s="86">
        <f t="shared" si="648"/>
        <v>325655</v>
      </c>
      <c r="BJ283" s="16">
        <v>79646</v>
      </c>
      <c r="BK283" s="16">
        <v>246009</v>
      </c>
      <c r="BL283" s="16">
        <v>8657</v>
      </c>
      <c r="BM283" s="16">
        <v>56283</v>
      </c>
      <c r="BN283" s="16">
        <v>2539</v>
      </c>
      <c r="BO283" s="16">
        <v>2280</v>
      </c>
      <c r="BP283" s="79">
        <f t="shared" si="649"/>
        <v>384742</v>
      </c>
      <c r="BQ283" s="80">
        <f t="shared" si="650"/>
        <v>316527</v>
      </c>
      <c r="BR283" s="70">
        <v>77750</v>
      </c>
      <c r="BS283" s="70">
        <v>238777</v>
      </c>
      <c r="BT283" s="70">
        <v>8025</v>
      </c>
      <c r="BU283" s="70">
        <v>55515</v>
      </c>
      <c r="BV283" s="70">
        <v>2554</v>
      </c>
      <c r="BW283" s="70">
        <v>2121</v>
      </c>
      <c r="BX283" s="39">
        <f t="shared" si="651"/>
        <v>515737</v>
      </c>
      <c r="BY283" s="86">
        <f t="shared" si="652"/>
        <v>439040</v>
      </c>
      <c r="BZ283" s="16">
        <v>111754</v>
      </c>
      <c r="CA283" s="16">
        <v>327286</v>
      </c>
      <c r="CB283" s="16">
        <v>11863</v>
      </c>
      <c r="CC283" s="16">
        <v>59866</v>
      </c>
      <c r="CD283" s="16">
        <v>2710</v>
      </c>
      <c r="CE283" s="16">
        <v>2258</v>
      </c>
      <c r="CF283" s="79">
        <f t="shared" si="653"/>
        <v>438197</v>
      </c>
      <c r="CG283" s="80">
        <f t="shared" si="654"/>
        <v>367655</v>
      </c>
      <c r="CH283" s="70">
        <v>92987</v>
      </c>
      <c r="CI283" s="70">
        <v>274668</v>
      </c>
      <c r="CJ283" s="70">
        <v>10261</v>
      </c>
      <c r="CK283" s="70">
        <v>55494</v>
      </c>
      <c r="CL283" s="70">
        <v>2849</v>
      </c>
      <c r="CM283" s="70">
        <v>1938</v>
      </c>
      <c r="CN283" s="39">
        <f t="shared" si="655"/>
        <v>516609</v>
      </c>
      <c r="CO283" s="86">
        <f t="shared" si="656"/>
        <v>438126</v>
      </c>
      <c r="CP283" s="16">
        <v>105717</v>
      </c>
      <c r="CQ283" s="16">
        <v>332409</v>
      </c>
      <c r="CR283" s="16">
        <v>12663</v>
      </c>
      <c r="CS283" s="16">
        <v>60256</v>
      </c>
      <c r="CT283" s="16">
        <v>2807</v>
      </c>
      <c r="CU283" s="16">
        <v>2757</v>
      </c>
      <c r="CV283" s="79">
        <f t="shared" si="657"/>
        <v>465187</v>
      </c>
      <c r="CW283" s="80">
        <f t="shared" si="658"/>
        <v>390701</v>
      </c>
      <c r="CX283" s="70">
        <v>91689</v>
      </c>
      <c r="CY283" s="70">
        <v>299012</v>
      </c>
      <c r="CZ283" s="70">
        <v>9972</v>
      </c>
      <c r="DA283" s="70">
        <v>59322</v>
      </c>
      <c r="DB283" s="70">
        <v>2521</v>
      </c>
      <c r="DC283" s="90">
        <v>2671</v>
      </c>
    </row>
    <row r="284" spans="1:107" x14ac:dyDescent="0.3">
      <c r="A284" s="156"/>
      <c r="B284" s="1">
        <v>2741</v>
      </c>
      <c r="C284" s="1" t="s">
        <v>219</v>
      </c>
      <c r="D284" s="35">
        <f t="shared" si="659"/>
        <v>4183615</v>
      </c>
      <c r="E284" s="35">
        <f t="shared" si="660"/>
        <v>3347050</v>
      </c>
      <c r="F284" s="35">
        <f t="shared" si="661"/>
        <v>807273</v>
      </c>
      <c r="G284" s="35">
        <f t="shared" si="662"/>
        <v>2539777</v>
      </c>
      <c r="H284" s="35">
        <f t="shared" si="663"/>
        <v>80294</v>
      </c>
      <c r="I284" s="35">
        <f t="shared" si="664"/>
        <v>713030</v>
      </c>
      <c r="J284" s="35">
        <f t="shared" si="665"/>
        <v>23950</v>
      </c>
      <c r="K284" s="35">
        <f t="shared" si="666"/>
        <v>19291</v>
      </c>
      <c r="L284" s="39">
        <f t="shared" si="667"/>
        <v>307105</v>
      </c>
      <c r="M284" s="86">
        <f t="shared" si="668"/>
        <v>243311</v>
      </c>
      <c r="N284" s="88">
        <v>56643</v>
      </c>
      <c r="O284" s="88">
        <v>186668</v>
      </c>
      <c r="P284" s="88">
        <v>5720</v>
      </c>
      <c r="Q284" s="88">
        <v>54342</v>
      </c>
      <c r="R284" s="88">
        <v>2083</v>
      </c>
      <c r="S284" s="88">
        <v>1649</v>
      </c>
      <c r="T284" s="79">
        <f t="shared" si="637"/>
        <v>307579</v>
      </c>
      <c r="U284" s="80">
        <f t="shared" si="638"/>
        <v>242333</v>
      </c>
      <c r="V284" s="70">
        <v>57143</v>
      </c>
      <c r="W284" s="70">
        <v>185190</v>
      </c>
      <c r="X284" s="70">
        <v>5776</v>
      </c>
      <c r="Y284" s="70">
        <v>55750</v>
      </c>
      <c r="Z284" s="70">
        <v>2247</v>
      </c>
      <c r="AA284" s="70">
        <v>1473</v>
      </c>
      <c r="AB284" s="39">
        <f t="shared" si="639"/>
        <v>389808</v>
      </c>
      <c r="AC284" s="86">
        <f t="shared" si="640"/>
        <v>314467</v>
      </c>
      <c r="AD284" s="88">
        <v>79007</v>
      </c>
      <c r="AE284" s="88">
        <v>235460</v>
      </c>
      <c r="AF284" s="88">
        <v>7804</v>
      </c>
      <c r="AG284" s="88">
        <v>63644</v>
      </c>
      <c r="AH284" s="88">
        <v>2288</v>
      </c>
      <c r="AI284" s="88">
        <v>1605</v>
      </c>
      <c r="AJ284" s="79">
        <f t="shared" si="641"/>
        <v>368415</v>
      </c>
      <c r="AK284" s="80">
        <f t="shared" si="642"/>
        <v>296819</v>
      </c>
      <c r="AL284" s="70">
        <v>73040</v>
      </c>
      <c r="AM284" s="70">
        <v>223779</v>
      </c>
      <c r="AN284" s="70">
        <v>7320</v>
      </c>
      <c r="AO284" s="70">
        <v>60662</v>
      </c>
      <c r="AP284" s="70">
        <v>2005</v>
      </c>
      <c r="AQ284" s="70">
        <v>1609</v>
      </c>
      <c r="AR284" s="39">
        <f t="shared" si="643"/>
        <v>374671</v>
      </c>
      <c r="AS284" s="86">
        <f t="shared" si="644"/>
        <v>301988</v>
      </c>
      <c r="AT284" s="16">
        <v>76765</v>
      </c>
      <c r="AU284" s="16">
        <v>225223</v>
      </c>
      <c r="AV284" s="16">
        <v>7115</v>
      </c>
      <c r="AW284" s="16">
        <v>61800</v>
      </c>
      <c r="AX284" s="16">
        <v>2282</v>
      </c>
      <c r="AY284" s="16">
        <v>1486</v>
      </c>
      <c r="AZ284" s="79">
        <f t="shared" si="645"/>
        <v>358261</v>
      </c>
      <c r="BA284" s="80">
        <f t="shared" si="646"/>
        <v>285274</v>
      </c>
      <c r="BB284" s="70">
        <v>69060</v>
      </c>
      <c r="BC284" s="70">
        <v>216214</v>
      </c>
      <c r="BD284" s="70">
        <v>7091</v>
      </c>
      <c r="BE284" s="70">
        <v>62487</v>
      </c>
      <c r="BF284" s="70">
        <v>1929</v>
      </c>
      <c r="BG284" s="70">
        <v>1480</v>
      </c>
      <c r="BH284" s="39">
        <f t="shared" si="647"/>
        <v>327650</v>
      </c>
      <c r="BI284" s="86">
        <f t="shared" si="648"/>
        <v>258272</v>
      </c>
      <c r="BJ284" s="16">
        <v>61931</v>
      </c>
      <c r="BK284" s="16">
        <v>196341</v>
      </c>
      <c r="BL284" s="16">
        <v>6459</v>
      </c>
      <c r="BM284" s="16">
        <v>59616</v>
      </c>
      <c r="BN284" s="16">
        <v>1899</v>
      </c>
      <c r="BO284" s="16">
        <v>1404</v>
      </c>
      <c r="BP284" s="79">
        <f t="shared" si="649"/>
        <v>327745</v>
      </c>
      <c r="BQ284" s="80">
        <f t="shared" si="650"/>
        <v>259360</v>
      </c>
      <c r="BR284" s="70">
        <v>62459</v>
      </c>
      <c r="BS284" s="70">
        <v>196901</v>
      </c>
      <c r="BT284" s="70">
        <v>6194</v>
      </c>
      <c r="BU284" s="70">
        <v>58832</v>
      </c>
      <c r="BV284" s="70">
        <v>1958</v>
      </c>
      <c r="BW284" s="70">
        <v>1401</v>
      </c>
      <c r="BX284" s="39">
        <f t="shared" si="651"/>
        <v>371861</v>
      </c>
      <c r="BY284" s="86">
        <f t="shared" si="652"/>
        <v>299963</v>
      </c>
      <c r="BZ284" s="16">
        <v>71456</v>
      </c>
      <c r="CA284" s="16">
        <v>228507</v>
      </c>
      <c r="CB284" s="16">
        <v>6610</v>
      </c>
      <c r="CC284" s="16">
        <v>61796</v>
      </c>
      <c r="CD284" s="16">
        <v>1816</v>
      </c>
      <c r="CE284" s="16">
        <v>1676</v>
      </c>
      <c r="CF284" s="79">
        <f t="shared" si="653"/>
        <v>321927</v>
      </c>
      <c r="CG284" s="80">
        <f t="shared" si="654"/>
        <v>257133</v>
      </c>
      <c r="CH284" s="70">
        <v>62522</v>
      </c>
      <c r="CI284" s="70">
        <v>194611</v>
      </c>
      <c r="CJ284" s="70">
        <v>5943</v>
      </c>
      <c r="CK284" s="70">
        <v>55557</v>
      </c>
      <c r="CL284" s="70">
        <v>1846</v>
      </c>
      <c r="CM284" s="70">
        <v>1448</v>
      </c>
      <c r="CN284" s="39">
        <f t="shared" si="655"/>
        <v>370370</v>
      </c>
      <c r="CO284" s="86">
        <f t="shared" si="656"/>
        <v>300158</v>
      </c>
      <c r="CP284" s="16">
        <v>69365</v>
      </c>
      <c r="CQ284" s="16">
        <v>230793</v>
      </c>
      <c r="CR284" s="16">
        <v>7419</v>
      </c>
      <c r="CS284" s="16">
        <v>59592</v>
      </c>
      <c r="CT284" s="16">
        <v>1589</v>
      </c>
      <c r="CU284" s="16">
        <v>1612</v>
      </c>
      <c r="CV284" s="79">
        <f t="shared" si="657"/>
        <v>358223</v>
      </c>
      <c r="CW284" s="80">
        <f t="shared" si="658"/>
        <v>287972</v>
      </c>
      <c r="CX284" s="70">
        <v>67882</v>
      </c>
      <c r="CY284" s="70">
        <v>220090</v>
      </c>
      <c r="CZ284" s="70">
        <v>6843</v>
      </c>
      <c r="DA284" s="70">
        <v>58952</v>
      </c>
      <c r="DB284" s="70">
        <v>2008</v>
      </c>
      <c r="DC284" s="90">
        <v>2448</v>
      </c>
    </row>
    <row r="285" spans="1:107" x14ac:dyDescent="0.3">
      <c r="A285" s="156"/>
      <c r="B285" s="1">
        <v>2742</v>
      </c>
      <c r="C285" s="1" t="s">
        <v>220</v>
      </c>
      <c r="D285" s="35">
        <f t="shared" si="659"/>
        <v>4082253</v>
      </c>
      <c r="E285" s="35">
        <f t="shared" si="660"/>
        <v>2978309</v>
      </c>
      <c r="F285" s="35">
        <f t="shared" si="661"/>
        <v>769511</v>
      </c>
      <c r="G285" s="35">
        <f t="shared" si="662"/>
        <v>2208798</v>
      </c>
      <c r="H285" s="35">
        <f t="shared" si="663"/>
        <v>129856</v>
      </c>
      <c r="I285" s="35">
        <f t="shared" si="664"/>
        <v>928953</v>
      </c>
      <c r="J285" s="35">
        <f t="shared" si="665"/>
        <v>24940</v>
      </c>
      <c r="K285" s="35">
        <f t="shared" si="666"/>
        <v>20195</v>
      </c>
      <c r="L285" s="39">
        <f t="shared" si="667"/>
        <v>322343</v>
      </c>
      <c r="M285" s="86">
        <f t="shared" si="668"/>
        <v>238604</v>
      </c>
      <c r="N285" s="88">
        <v>63211</v>
      </c>
      <c r="O285" s="88">
        <v>175393</v>
      </c>
      <c r="P285" s="88">
        <v>11038</v>
      </c>
      <c r="Q285" s="88">
        <v>68574</v>
      </c>
      <c r="R285" s="88">
        <v>2562</v>
      </c>
      <c r="S285" s="88">
        <v>1565</v>
      </c>
      <c r="T285" s="79">
        <f t="shared" si="637"/>
        <v>320016</v>
      </c>
      <c r="U285" s="80">
        <f t="shared" si="638"/>
        <v>235035</v>
      </c>
      <c r="V285" s="70">
        <v>60599</v>
      </c>
      <c r="W285" s="70">
        <v>174436</v>
      </c>
      <c r="X285" s="70">
        <v>10753</v>
      </c>
      <c r="Y285" s="70">
        <v>70667</v>
      </c>
      <c r="Z285" s="70">
        <v>2100</v>
      </c>
      <c r="AA285" s="70">
        <v>1461</v>
      </c>
      <c r="AB285" s="39">
        <f t="shared" si="639"/>
        <v>363983</v>
      </c>
      <c r="AC285" s="86">
        <f t="shared" si="640"/>
        <v>266048</v>
      </c>
      <c r="AD285" s="88">
        <v>68892</v>
      </c>
      <c r="AE285" s="88">
        <v>197156</v>
      </c>
      <c r="AF285" s="88">
        <v>12277</v>
      </c>
      <c r="AG285" s="88">
        <v>82018</v>
      </c>
      <c r="AH285" s="88">
        <v>2111</v>
      </c>
      <c r="AI285" s="88">
        <v>1529</v>
      </c>
      <c r="AJ285" s="79">
        <f t="shared" si="641"/>
        <v>346329</v>
      </c>
      <c r="AK285" s="80">
        <f t="shared" si="642"/>
        <v>253108</v>
      </c>
      <c r="AL285" s="70">
        <v>66155</v>
      </c>
      <c r="AM285" s="70">
        <v>186953</v>
      </c>
      <c r="AN285" s="70">
        <v>11536</v>
      </c>
      <c r="AO285" s="70">
        <v>78270</v>
      </c>
      <c r="AP285" s="70">
        <v>2061</v>
      </c>
      <c r="AQ285" s="70">
        <v>1354</v>
      </c>
      <c r="AR285" s="39">
        <f t="shared" si="643"/>
        <v>347110</v>
      </c>
      <c r="AS285" s="86">
        <f t="shared" si="644"/>
        <v>251927</v>
      </c>
      <c r="AT285" s="16">
        <v>67831</v>
      </c>
      <c r="AU285" s="16">
        <v>184096</v>
      </c>
      <c r="AV285" s="16">
        <v>11147</v>
      </c>
      <c r="AW285" s="16">
        <v>80209</v>
      </c>
      <c r="AX285" s="16">
        <v>2323</v>
      </c>
      <c r="AY285" s="16">
        <v>1504</v>
      </c>
      <c r="AZ285" s="79">
        <f t="shared" si="645"/>
        <v>347321</v>
      </c>
      <c r="BA285" s="80">
        <f t="shared" si="646"/>
        <v>252097</v>
      </c>
      <c r="BB285" s="70">
        <v>65048</v>
      </c>
      <c r="BC285" s="70">
        <v>187049</v>
      </c>
      <c r="BD285" s="70">
        <v>10957</v>
      </c>
      <c r="BE285" s="70">
        <v>80760</v>
      </c>
      <c r="BF285" s="70">
        <v>2043</v>
      </c>
      <c r="BG285" s="70">
        <v>1464</v>
      </c>
      <c r="BH285" s="39">
        <f t="shared" si="647"/>
        <v>340685</v>
      </c>
      <c r="BI285" s="86">
        <f t="shared" si="648"/>
        <v>247295</v>
      </c>
      <c r="BJ285" s="16">
        <v>64058</v>
      </c>
      <c r="BK285" s="16">
        <v>183237</v>
      </c>
      <c r="BL285" s="16">
        <v>10899</v>
      </c>
      <c r="BM285" s="16">
        <v>78754</v>
      </c>
      <c r="BN285" s="16">
        <v>2091</v>
      </c>
      <c r="BO285" s="16">
        <v>1646</v>
      </c>
      <c r="BP285" s="79">
        <f t="shared" si="649"/>
        <v>333796</v>
      </c>
      <c r="BQ285" s="80">
        <f t="shared" si="650"/>
        <v>241122</v>
      </c>
      <c r="BR285" s="70">
        <v>62296</v>
      </c>
      <c r="BS285" s="70">
        <v>178826</v>
      </c>
      <c r="BT285" s="70">
        <v>10635</v>
      </c>
      <c r="BU285" s="70">
        <v>78424</v>
      </c>
      <c r="BV285" s="70">
        <v>2070</v>
      </c>
      <c r="BW285" s="70">
        <v>1545</v>
      </c>
      <c r="BX285" s="39">
        <f t="shared" si="651"/>
        <v>350487</v>
      </c>
      <c r="BY285" s="86">
        <f t="shared" si="652"/>
        <v>254078</v>
      </c>
      <c r="BZ285" s="16">
        <v>64453</v>
      </c>
      <c r="CA285" s="16">
        <v>189625</v>
      </c>
      <c r="CB285" s="16">
        <v>10404</v>
      </c>
      <c r="CC285" s="16">
        <v>82392</v>
      </c>
      <c r="CD285" s="16">
        <v>1814</v>
      </c>
      <c r="CE285" s="16">
        <v>1799</v>
      </c>
      <c r="CF285" s="79">
        <f t="shared" si="653"/>
        <v>312222</v>
      </c>
      <c r="CG285" s="80">
        <f t="shared" si="654"/>
        <v>226398</v>
      </c>
      <c r="CH285" s="70">
        <v>59257</v>
      </c>
      <c r="CI285" s="70">
        <v>167141</v>
      </c>
      <c r="CJ285" s="70">
        <v>9200</v>
      </c>
      <c r="CK285" s="70">
        <v>73080</v>
      </c>
      <c r="CL285" s="70">
        <v>2088</v>
      </c>
      <c r="CM285" s="70">
        <v>1456</v>
      </c>
      <c r="CN285" s="39">
        <f t="shared" si="655"/>
        <v>347520</v>
      </c>
      <c r="CO285" s="86">
        <f t="shared" si="656"/>
        <v>254567</v>
      </c>
      <c r="CP285" s="16">
        <v>63368</v>
      </c>
      <c r="CQ285" s="16">
        <v>191199</v>
      </c>
      <c r="CR285" s="16">
        <v>10622</v>
      </c>
      <c r="CS285" s="16">
        <v>78344</v>
      </c>
      <c r="CT285" s="16">
        <v>1793</v>
      </c>
      <c r="CU285" s="16">
        <v>2194</v>
      </c>
      <c r="CV285" s="79">
        <f t="shared" si="657"/>
        <v>350441</v>
      </c>
      <c r="CW285" s="80">
        <f t="shared" si="658"/>
        <v>258030</v>
      </c>
      <c r="CX285" s="70">
        <v>64343</v>
      </c>
      <c r="CY285" s="70">
        <v>193687</v>
      </c>
      <c r="CZ285" s="70">
        <v>10388</v>
      </c>
      <c r="DA285" s="70">
        <v>77461</v>
      </c>
      <c r="DB285" s="70">
        <v>1884</v>
      </c>
      <c r="DC285" s="90">
        <v>2678</v>
      </c>
    </row>
    <row r="286" spans="1:107" x14ac:dyDescent="0.3">
      <c r="A286" s="156"/>
      <c r="B286" s="1">
        <v>2743</v>
      </c>
      <c r="C286" s="1" t="s">
        <v>221</v>
      </c>
      <c r="D286" s="35">
        <f t="shared" si="659"/>
        <v>5926489</v>
      </c>
      <c r="E286" s="35">
        <f t="shared" si="660"/>
        <v>4599003</v>
      </c>
      <c r="F286" s="35">
        <f t="shared" si="661"/>
        <v>1094264</v>
      </c>
      <c r="G286" s="35">
        <f t="shared" si="662"/>
        <v>3504739</v>
      </c>
      <c r="H286" s="35">
        <f t="shared" si="663"/>
        <v>162957</v>
      </c>
      <c r="I286" s="35">
        <f t="shared" si="664"/>
        <v>1097827</v>
      </c>
      <c r="J286" s="35">
        <f t="shared" si="665"/>
        <v>35198</v>
      </c>
      <c r="K286" s="35">
        <f t="shared" si="666"/>
        <v>31504</v>
      </c>
      <c r="L286" s="39">
        <f t="shared" si="667"/>
        <v>466625</v>
      </c>
      <c r="M286" s="86">
        <f t="shared" si="668"/>
        <v>364676</v>
      </c>
      <c r="N286" s="88">
        <v>88051</v>
      </c>
      <c r="O286" s="88">
        <v>276625</v>
      </c>
      <c r="P286" s="88">
        <v>12586</v>
      </c>
      <c r="Q286" s="88">
        <v>83315</v>
      </c>
      <c r="R286" s="88">
        <v>3434</v>
      </c>
      <c r="S286" s="88">
        <v>2614</v>
      </c>
      <c r="T286" s="79">
        <f t="shared" si="637"/>
        <v>463183</v>
      </c>
      <c r="U286" s="80">
        <f t="shared" si="638"/>
        <v>359751</v>
      </c>
      <c r="V286" s="70">
        <v>83995</v>
      </c>
      <c r="W286" s="70">
        <v>275756</v>
      </c>
      <c r="X286" s="70">
        <v>12932</v>
      </c>
      <c r="Y286" s="70">
        <v>85012</v>
      </c>
      <c r="Z286" s="70">
        <v>3029</v>
      </c>
      <c r="AA286" s="70">
        <v>2459</v>
      </c>
      <c r="AB286" s="39">
        <f t="shared" si="639"/>
        <v>527064</v>
      </c>
      <c r="AC286" s="86">
        <f t="shared" si="640"/>
        <v>409630</v>
      </c>
      <c r="AD286" s="88">
        <v>97826</v>
      </c>
      <c r="AE286" s="88">
        <v>311804</v>
      </c>
      <c r="AF286" s="88">
        <v>15316</v>
      </c>
      <c r="AG286" s="88">
        <v>96697</v>
      </c>
      <c r="AH286" s="88">
        <v>2758</v>
      </c>
      <c r="AI286" s="88">
        <v>2663</v>
      </c>
      <c r="AJ286" s="79">
        <f t="shared" si="641"/>
        <v>503598</v>
      </c>
      <c r="AK286" s="80">
        <f t="shared" si="642"/>
        <v>391073</v>
      </c>
      <c r="AL286" s="70">
        <v>94286</v>
      </c>
      <c r="AM286" s="70">
        <v>296787</v>
      </c>
      <c r="AN286" s="70">
        <v>14314</v>
      </c>
      <c r="AO286" s="70">
        <v>92830</v>
      </c>
      <c r="AP286" s="70">
        <v>2912</v>
      </c>
      <c r="AQ286" s="70">
        <v>2469</v>
      </c>
      <c r="AR286" s="39">
        <f t="shared" si="643"/>
        <v>503249</v>
      </c>
      <c r="AS286" s="86">
        <f t="shared" si="644"/>
        <v>388590</v>
      </c>
      <c r="AT286" s="16">
        <v>95443</v>
      </c>
      <c r="AU286" s="16">
        <v>293147</v>
      </c>
      <c r="AV286" s="16">
        <v>14282</v>
      </c>
      <c r="AW286" s="16">
        <v>94621</v>
      </c>
      <c r="AX286" s="16">
        <v>3200</v>
      </c>
      <c r="AY286" s="16">
        <v>2556</v>
      </c>
      <c r="AZ286" s="79">
        <f t="shared" si="645"/>
        <v>499031</v>
      </c>
      <c r="BA286" s="80">
        <f t="shared" si="646"/>
        <v>385548</v>
      </c>
      <c r="BB286" s="70">
        <v>91174</v>
      </c>
      <c r="BC286" s="70">
        <v>294374</v>
      </c>
      <c r="BD286" s="70">
        <v>14506</v>
      </c>
      <c r="BE286" s="70">
        <v>93647</v>
      </c>
      <c r="BF286" s="70">
        <v>2699</v>
      </c>
      <c r="BG286" s="70">
        <v>2631</v>
      </c>
      <c r="BH286" s="39">
        <f t="shared" si="647"/>
        <v>489290</v>
      </c>
      <c r="BI286" s="86">
        <f t="shared" si="648"/>
        <v>377375</v>
      </c>
      <c r="BJ286" s="16">
        <v>89513</v>
      </c>
      <c r="BK286" s="16">
        <v>287862</v>
      </c>
      <c r="BL286" s="16">
        <v>13818</v>
      </c>
      <c r="BM286" s="16">
        <v>92515</v>
      </c>
      <c r="BN286" s="16">
        <v>2954</v>
      </c>
      <c r="BO286" s="16">
        <v>2628</v>
      </c>
      <c r="BP286" s="79">
        <f t="shared" si="649"/>
        <v>485556</v>
      </c>
      <c r="BQ286" s="80">
        <f t="shared" si="650"/>
        <v>375054</v>
      </c>
      <c r="BR286" s="70">
        <v>88488</v>
      </c>
      <c r="BS286" s="70">
        <v>286566</v>
      </c>
      <c r="BT286" s="70">
        <v>13444</v>
      </c>
      <c r="BU286" s="70">
        <v>91127</v>
      </c>
      <c r="BV286" s="70">
        <v>3091</v>
      </c>
      <c r="BW286" s="70">
        <v>2840</v>
      </c>
      <c r="BX286" s="39">
        <f t="shared" si="651"/>
        <v>510203</v>
      </c>
      <c r="BY286" s="86">
        <f t="shared" si="652"/>
        <v>394624</v>
      </c>
      <c r="BZ286" s="16">
        <v>92107</v>
      </c>
      <c r="CA286" s="16">
        <v>302517</v>
      </c>
      <c r="CB286" s="16">
        <v>13017</v>
      </c>
      <c r="CC286" s="16">
        <v>96986</v>
      </c>
      <c r="CD286" s="16">
        <v>2768</v>
      </c>
      <c r="CE286" s="16">
        <v>2808</v>
      </c>
      <c r="CF286" s="79">
        <f t="shared" si="653"/>
        <v>454861</v>
      </c>
      <c r="CG286" s="80">
        <f t="shared" si="654"/>
        <v>351550</v>
      </c>
      <c r="CH286" s="70">
        <v>85726</v>
      </c>
      <c r="CI286" s="70">
        <v>265824</v>
      </c>
      <c r="CJ286" s="70">
        <v>11500</v>
      </c>
      <c r="CK286" s="70">
        <v>86435</v>
      </c>
      <c r="CL286" s="70">
        <v>3001</v>
      </c>
      <c r="CM286" s="70">
        <v>2375</v>
      </c>
      <c r="CN286" s="39">
        <f t="shared" si="655"/>
        <v>515309</v>
      </c>
      <c r="CO286" s="86">
        <f t="shared" si="656"/>
        <v>402390</v>
      </c>
      <c r="CP286" s="16">
        <v>93882</v>
      </c>
      <c r="CQ286" s="16">
        <v>308508</v>
      </c>
      <c r="CR286" s="16">
        <v>13749</v>
      </c>
      <c r="CS286" s="16">
        <v>93855</v>
      </c>
      <c r="CT286" s="16">
        <v>2641</v>
      </c>
      <c r="CU286" s="16">
        <v>2674</v>
      </c>
      <c r="CV286" s="79">
        <f t="shared" si="657"/>
        <v>508520</v>
      </c>
      <c r="CW286" s="80">
        <f t="shared" si="658"/>
        <v>398742</v>
      </c>
      <c r="CX286" s="70">
        <v>93773</v>
      </c>
      <c r="CY286" s="70">
        <v>304969</v>
      </c>
      <c r="CZ286" s="70">
        <v>13493</v>
      </c>
      <c r="DA286" s="70">
        <v>90787</v>
      </c>
      <c r="DB286" s="70">
        <v>2711</v>
      </c>
      <c r="DC286" s="90">
        <v>2787</v>
      </c>
    </row>
    <row r="287" spans="1:107" x14ac:dyDescent="0.3">
      <c r="A287" s="156"/>
      <c r="B287" s="1">
        <v>2744</v>
      </c>
      <c r="C287" s="1" t="s">
        <v>222</v>
      </c>
      <c r="D287" s="35">
        <f t="shared" si="659"/>
        <v>3393227</v>
      </c>
      <c r="E287" s="35">
        <f t="shared" si="660"/>
        <v>2752845</v>
      </c>
      <c r="F287" s="35">
        <f t="shared" si="661"/>
        <v>762022</v>
      </c>
      <c r="G287" s="35">
        <f t="shared" si="662"/>
        <v>1990823</v>
      </c>
      <c r="H287" s="35">
        <f t="shared" si="663"/>
        <v>92826</v>
      </c>
      <c r="I287" s="35">
        <f t="shared" si="664"/>
        <v>501003</v>
      </c>
      <c r="J287" s="35">
        <f t="shared" si="665"/>
        <v>25546</v>
      </c>
      <c r="K287" s="35">
        <f t="shared" si="666"/>
        <v>21007</v>
      </c>
      <c r="L287" s="39">
        <f t="shared" si="667"/>
        <v>264816</v>
      </c>
      <c r="M287" s="86">
        <f t="shared" si="668"/>
        <v>215285</v>
      </c>
      <c r="N287" s="88">
        <v>55118</v>
      </c>
      <c r="O287" s="88">
        <v>160167</v>
      </c>
      <c r="P287" s="88">
        <v>7707</v>
      </c>
      <c r="Q287" s="88">
        <v>37965</v>
      </c>
      <c r="R287" s="88">
        <v>2309</v>
      </c>
      <c r="S287" s="88">
        <v>1550</v>
      </c>
      <c r="T287" s="79">
        <f t="shared" si="637"/>
        <v>277494</v>
      </c>
      <c r="U287" s="80">
        <f t="shared" si="638"/>
        <v>227745</v>
      </c>
      <c r="V287" s="70">
        <v>60409</v>
      </c>
      <c r="W287" s="70">
        <v>167336</v>
      </c>
      <c r="X287" s="70">
        <v>7716</v>
      </c>
      <c r="Y287" s="70">
        <v>38182</v>
      </c>
      <c r="Z287" s="70">
        <v>2439</v>
      </c>
      <c r="AA287" s="70">
        <v>1412</v>
      </c>
      <c r="AB287" s="39">
        <f t="shared" si="639"/>
        <v>311407</v>
      </c>
      <c r="AC287" s="86">
        <f t="shared" si="640"/>
        <v>253998</v>
      </c>
      <c r="AD287" s="88">
        <v>72238</v>
      </c>
      <c r="AE287" s="88">
        <v>181760</v>
      </c>
      <c r="AF287" s="88">
        <v>9029</v>
      </c>
      <c r="AG287" s="88">
        <v>44530</v>
      </c>
      <c r="AH287" s="88">
        <v>2224</v>
      </c>
      <c r="AI287" s="88">
        <v>1626</v>
      </c>
      <c r="AJ287" s="79">
        <f t="shared" si="641"/>
        <v>297458</v>
      </c>
      <c r="AK287" s="80">
        <f t="shared" si="642"/>
        <v>243541</v>
      </c>
      <c r="AL287" s="70">
        <v>69150</v>
      </c>
      <c r="AM287" s="70">
        <v>174391</v>
      </c>
      <c r="AN287" s="70">
        <v>8318</v>
      </c>
      <c r="AO287" s="70">
        <v>41613</v>
      </c>
      <c r="AP287" s="70">
        <v>2305</v>
      </c>
      <c r="AQ287" s="70">
        <v>1681</v>
      </c>
      <c r="AR287" s="39">
        <f t="shared" si="643"/>
        <v>306272</v>
      </c>
      <c r="AS287" s="86">
        <f t="shared" si="644"/>
        <v>246887</v>
      </c>
      <c r="AT287" s="16">
        <v>71209</v>
      </c>
      <c r="AU287" s="16">
        <v>175678</v>
      </c>
      <c r="AV287" s="16">
        <v>8145</v>
      </c>
      <c r="AW287" s="16">
        <v>46872</v>
      </c>
      <c r="AX287" s="16">
        <v>2530</v>
      </c>
      <c r="AY287" s="16">
        <v>1838</v>
      </c>
      <c r="AZ287" s="79">
        <f t="shared" si="645"/>
        <v>293407</v>
      </c>
      <c r="BA287" s="80">
        <f t="shared" si="646"/>
        <v>238008</v>
      </c>
      <c r="BB287" s="70">
        <v>65497</v>
      </c>
      <c r="BC287" s="70">
        <v>172511</v>
      </c>
      <c r="BD287" s="70">
        <v>8394</v>
      </c>
      <c r="BE287" s="70">
        <v>43337</v>
      </c>
      <c r="BF287" s="70">
        <v>1851</v>
      </c>
      <c r="BG287" s="70">
        <v>1817</v>
      </c>
      <c r="BH287" s="39">
        <f t="shared" si="647"/>
        <v>278890</v>
      </c>
      <c r="BI287" s="86">
        <f t="shared" si="648"/>
        <v>225831</v>
      </c>
      <c r="BJ287" s="16">
        <v>62795</v>
      </c>
      <c r="BK287" s="16">
        <v>163036</v>
      </c>
      <c r="BL287" s="16">
        <v>7965</v>
      </c>
      <c r="BM287" s="16">
        <v>41271</v>
      </c>
      <c r="BN287" s="16">
        <v>2021</v>
      </c>
      <c r="BO287" s="16">
        <v>1802</v>
      </c>
      <c r="BP287" s="79">
        <f t="shared" si="649"/>
        <v>262030</v>
      </c>
      <c r="BQ287" s="80">
        <f t="shared" si="650"/>
        <v>210756</v>
      </c>
      <c r="BR287" s="70">
        <v>58544</v>
      </c>
      <c r="BS287" s="70">
        <v>152212</v>
      </c>
      <c r="BT287" s="70">
        <v>7273</v>
      </c>
      <c r="BU287" s="70">
        <v>40192</v>
      </c>
      <c r="BV287" s="70">
        <v>1931</v>
      </c>
      <c r="BW287" s="70">
        <v>1878</v>
      </c>
      <c r="BX287" s="39">
        <f t="shared" si="651"/>
        <v>283109</v>
      </c>
      <c r="BY287" s="86">
        <f t="shared" si="652"/>
        <v>228892</v>
      </c>
      <c r="BZ287" s="16">
        <v>62552</v>
      </c>
      <c r="CA287" s="16">
        <v>166340</v>
      </c>
      <c r="CB287" s="16">
        <v>6852</v>
      </c>
      <c r="CC287" s="16">
        <v>43494</v>
      </c>
      <c r="CD287" s="16">
        <v>1939</v>
      </c>
      <c r="CE287" s="16">
        <v>1932</v>
      </c>
      <c r="CF287" s="79">
        <f t="shared" si="653"/>
        <v>250431</v>
      </c>
      <c r="CG287" s="80">
        <f t="shared" si="654"/>
        <v>200741</v>
      </c>
      <c r="CH287" s="70">
        <v>57159</v>
      </c>
      <c r="CI287" s="70">
        <v>143582</v>
      </c>
      <c r="CJ287" s="70">
        <v>6233</v>
      </c>
      <c r="CK287" s="70">
        <v>39712</v>
      </c>
      <c r="CL287" s="70">
        <v>2158</v>
      </c>
      <c r="CM287" s="70">
        <v>1587</v>
      </c>
      <c r="CN287" s="39">
        <f t="shared" si="655"/>
        <v>288349</v>
      </c>
      <c r="CO287" s="86">
        <f t="shared" si="656"/>
        <v>234493</v>
      </c>
      <c r="CP287" s="16">
        <v>63309</v>
      </c>
      <c r="CQ287" s="16">
        <v>171184</v>
      </c>
      <c r="CR287" s="16">
        <v>7695</v>
      </c>
      <c r="CS287" s="16">
        <v>42359</v>
      </c>
      <c r="CT287" s="16">
        <v>1850</v>
      </c>
      <c r="CU287" s="16">
        <v>1952</v>
      </c>
      <c r="CV287" s="79">
        <f t="shared" si="657"/>
        <v>279564</v>
      </c>
      <c r="CW287" s="80">
        <f t="shared" si="658"/>
        <v>226668</v>
      </c>
      <c r="CX287" s="70">
        <v>64042</v>
      </c>
      <c r="CY287" s="70">
        <v>162626</v>
      </c>
      <c r="CZ287" s="70">
        <v>7499</v>
      </c>
      <c r="DA287" s="70">
        <v>41476</v>
      </c>
      <c r="DB287" s="70">
        <v>1989</v>
      </c>
      <c r="DC287" s="90">
        <v>1932</v>
      </c>
    </row>
    <row r="288" spans="1:107" x14ac:dyDescent="0.3">
      <c r="A288" s="156"/>
      <c r="B288" s="1">
        <v>2745</v>
      </c>
      <c r="C288" s="1" t="s">
        <v>223</v>
      </c>
      <c r="D288" s="35">
        <f t="shared" si="659"/>
        <v>4247942</v>
      </c>
      <c r="E288" s="35">
        <f t="shared" si="660"/>
        <v>3157997</v>
      </c>
      <c r="F288" s="35">
        <f t="shared" si="661"/>
        <v>1011335</v>
      </c>
      <c r="G288" s="35">
        <f t="shared" si="662"/>
        <v>2146662</v>
      </c>
      <c r="H288" s="35">
        <f t="shared" si="663"/>
        <v>149653</v>
      </c>
      <c r="I288" s="35">
        <f t="shared" si="664"/>
        <v>802633</v>
      </c>
      <c r="J288" s="35">
        <f t="shared" si="665"/>
        <v>31030</v>
      </c>
      <c r="K288" s="35">
        <f t="shared" si="666"/>
        <v>106629</v>
      </c>
      <c r="L288" s="39">
        <f t="shared" si="667"/>
        <v>320939</v>
      </c>
      <c r="M288" s="86">
        <f t="shared" si="668"/>
        <v>239837</v>
      </c>
      <c r="N288" s="88">
        <v>81018</v>
      </c>
      <c r="O288" s="88">
        <v>158819</v>
      </c>
      <c r="P288" s="88">
        <v>11791</v>
      </c>
      <c r="Q288" s="88">
        <v>57651</v>
      </c>
      <c r="R288" s="88">
        <v>2988</v>
      </c>
      <c r="S288" s="88">
        <v>8672</v>
      </c>
      <c r="T288" s="79">
        <f t="shared" si="637"/>
        <v>314199</v>
      </c>
      <c r="U288" s="80">
        <f t="shared" si="638"/>
        <v>234102</v>
      </c>
      <c r="V288" s="70">
        <v>76062</v>
      </c>
      <c r="W288" s="70">
        <v>158040</v>
      </c>
      <c r="X288" s="70">
        <v>11173</v>
      </c>
      <c r="Y288" s="70">
        <v>58725</v>
      </c>
      <c r="Z288" s="70">
        <v>2395</v>
      </c>
      <c r="AA288" s="70">
        <v>7804</v>
      </c>
      <c r="AB288" s="39">
        <f t="shared" si="639"/>
        <v>361343</v>
      </c>
      <c r="AC288" s="86">
        <f t="shared" si="640"/>
        <v>268897</v>
      </c>
      <c r="AD288" s="88">
        <v>88473</v>
      </c>
      <c r="AE288" s="88">
        <v>180424</v>
      </c>
      <c r="AF288" s="88">
        <v>13337</v>
      </c>
      <c r="AG288" s="88">
        <v>68069</v>
      </c>
      <c r="AH288" s="88">
        <v>2350</v>
      </c>
      <c r="AI288" s="88">
        <v>8690</v>
      </c>
      <c r="AJ288" s="79">
        <f t="shared" si="641"/>
        <v>350455</v>
      </c>
      <c r="AK288" s="80">
        <f t="shared" si="642"/>
        <v>260595</v>
      </c>
      <c r="AL288" s="70">
        <v>86409</v>
      </c>
      <c r="AM288" s="70">
        <v>174186</v>
      </c>
      <c r="AN288" s="70">
        <v>12787</v>
      </c>
      <c r="AO288" s="70">
        <v>66188</v>
      </c>
      <c r="AP288" s="70">
        <v>2535</v>
      </c>
      <c r="AQ288" s="70">
        <v>8350</v>
      </c>
      <c r="AR288" s="39">
        <f t="shared" si="643"/>
        <v>362729</v>
      </c>
      <c r="AS288" s="86">
        <f t="shared" si="644"/>
        <v>269044</v>
      </c>
      <c r="AT288" s="16">
        <v>88332</v>
      </c>
      <c r="AU288" s="16">
        <v>180712</v>
      </c>
      <c r="AV288" s="16">
        <v>13085</v>
      </c>
      <c r="AW288" s="16">
        <v>69110</v>
      </c>
      <c r="AX288" s="16">
        <v>2763</v>
      </c>
      <c r="AY288" s="16">
        <v>8727</v>
      </c>
      <c r="AZ288" s="79">
        <f t="shared" si="645"/>
        <v>362702</v>
      </c>
      <c r="BA288" s="80">
        <f t="shared" si="646"/>
        <v>268711</v>
      </c>
      <c r="BB288" s="70">
        <v>84353</v>
      </c>
      <c r="BC288" s="70">
        <v>184358</v>
      </c>
      <c r="BD288" s="70">
        <v>13238</v>
      </c>
      <c r="BE288" s="70">
        <v>69574</v>
      </c>
      <c r="BF288" s="70">
        <v>2461</v>
      </c>
      <c r="BG288" s="70">
        <v>8718</v>
      </c>
      <c r="BH288" s="39">
        <f t="shared" si="647"/>
        <v>358447</v>
      </c>
      <c r="BI288" s="86">
        <f t="shared" si="648"/>
        <v>265370</v>
      </c>
      <c r="BJ288" s="16">
        <v>83217</v>
      </c>
      <c r="BK288" s="16">
        <v>182153</v>
      </c>
      <c r="BL288" s="16">
        <v>12835</v>
      </c>
      <c r="BM288" s="16">
        <v>68617</v>
      </c>
      <c r="BN288" s="16">
        <v>2747</v>
      </c>
      <c r="BO288" s="16">
        <v>8878</v>
      </c>
      <c r="BP288" s="79">
        <f t="shared" si="649"/>
        <v>352795</v>
      </c>
      <c r="BQ288" s="80">
        <f t="shared" si="650"/>
        <v>260917</v>
      </c>
      <c r="BR288" s="70">
        <v>82552</v>
      </c>
      <c r="BS288" s="70">
        <v>178365</v>
      </c>
      <c r="BT288" s="70">
        <v>12391</v>
      </c>
      <c r="BU288" s="70">
        <v>67908</v>
      </c>
      <c r="BV288" s="70">
        <v>2734</v>
      </c>
      <c r="BW288" s="70">
        <v>8845</v>
      </c>
      <c r="BX288" s="39">
        <f t="shared" si="651"/>
        <v>371083</v>
      </c>
      <c r="BY288" s="86">
        <f t="shared" si="652"/>
        <v>275568</v>
      </c>
      <c r="BZ288" s="16">
        <v>85044</v>
      </c>
      <c r="CA288" s="16">
        <v>190524</v>
      </c>
      <c r="CB288" s="16">
        <v>11646</v>
      </c>
      <c r="CC288" s="16">
        <v>71960</v>
      </c>
      <c r="CD288" s="16">
        <v>2441</v>
      </c>
      <c r="CE288" s="16">
        <v>9468</v>
      </c>
      <c r="CF288" s="79">
        <f t="shared" si="653"/>
        <v>343550</v>
      </c>
      <c r="CG288" s="80">
        <f t="shared" si="654"/>
        <v>255158</v>
      </c>
      <c r="CH288" s="70">
        <v>84975</v>
      </c>
      <c r="CI288" s="70">
        <v>170183</v>
      </c>
      <c r="CJ288" s="70">
        <v>11317</v>
      </c>
      <c r="CK288" s="70">
        <v>65246</v>
      </c>
      <c r="CL288" s="70">
        <v>2966</v>
      </c>
      <c r="CM288" s="70">
        <v>8863</v>
      </c>
      <c r="CN288" s="39">
        <f t="shared" si="655"/>
        <v>376136</v>
      </c>
      <c r="CO288" s="86">
        <f t="shared" si="656"/>
        <v>281166</v>
      </c>
      <c r="CP288" s="16">
        <v>85718</v>
      </c>
      <c r="CQ288" s="16">
        <v>195448</v>
      </c>
      <c r="CR288" s="16">
        <v>12979</v>
      </c>
      <c r="CS288" s="16">
        <v>70122</v>
      </c>
      <c r="CT288" s="16">
        <v>2359</v>
      </c>
      <c r="CU288" s="16">
        <v>9510</v>
      </c>
      <c r="CV288" s="79">
        <f t="shared" si="657"/>
        <v>373564</v>
      </c>
      <c r="CW288" s="80">
        <f t="shared" si="658"/>
        <v>278632</v>
      </c>
      <c r="CX288" s="70">
        <v>85182</v>
      </c>
      <c r="CY288" s="70">
        <v>193450</v>
      </c>
      <c r="CZ288" s="70">
        <v>13074</v>
      </c>
      <c r="DA288" s="70">
        <v>69463</v>
      </c>
      <c r="DB288" s="70">
        <v>2291</v>
      </c>
      <c r="DC288" s="90">
        <v>10104</v>
      </c>
    </row>
    <row r="289" spans="1:107" x14ac:dyDescent="0.3">
      <c r="A289" s="156"/>
      <c r="B289" s="1">
        <v>2746</v>
      </c>
      <c r="C289" s="1" t="s">
        <v>224</v>
      </c>
      <c r="D289" s="35">
        <f t="shared" si="659"/>
        <v>3975372</v>
      </c>
      <c r="E289" s="35">
        <f t="shared" si="660"/>
        <v>3225588</v>
      </c>
      <c r="F289" s="35">
        <f t="shared" si="661"/>
        <v>1808793</v>
      </c>
      <c r="G289" s="35">
        <f t="shared" si="662"/>
        <v>1416795</v>
      </c>
      <c r="H289" s="35">
        <f t="shared" si="663"/>
        <v>250366</v>
      </c>
      <c r="I289" s="35">
        <f t="shared" si="664"/>
        <v>421934</v>
      </c>
      <c r="J289" s="35">
        <f t="shared" si="665"/>
        <v>66192</v>
      </c>
      <c r="K289" s="35">
        <f t="shared" si="666"/>
        <v>11292</v>
      </c>
      <c r="L289" s="39">
        <f t="shared" si="667"/>
        <v>342755</v>
      </c>
      <c r="M289" s="86">
        <f t="shared" si="668"/>
        <v>280746</v>
      </c>
      <c r="N289" s="88">
        <v>163033</v>
      </c>
      <c r="O289" s="88">
        <v>117713</v>
      </c>
      <c r="P289" s="88">
        <v>21089</v>
      </c>
      <c r="Q289" s="88">
        <v>33080</v>
      </c>
      <c r="R289" s="88">
        <v>6860</v>
      </c>
      <c r="S289" s="88">
        <v>980</v>
      </c>
      <c r="T289" s="79">
        <f t="shared" si="637"/>
        <v>312205</v>
      </c>
      <c r="U289" s="80">
        <f t="shared" si="638"/>
        <v>253898</v>
      </c>
      <c r="V289" s="70">
        <v>142557</v>
      </c>
      <c r="W289" s="70">
        <v>111341</v>
      </c>
      <c r="X289" s="70">
        <v>19914</v>
      </c>
      <c r="Y289" s="70">
        <v>32067</v>
      </c>
      <c r="Z289" s="70">
        <v>5431</v>
      </c>
      <c r="AA289" s="70">
        <v>895</v>
      </c>
      <c r="AB289" s="39">
        <f t="shared" si="639"/>
        <v>354335</v>
      </c>
      <c r="AC289" s="86">
        <f t="shared" si="640"/>
        <v>288037</v>
      </c>
      <c r="AD289" s="88">
        <v>163112</v>
      </c>
      <c r="AE289" s="88">
        <v>124925</v>
      </c>
      <c r="AF289" s="88">
        <v>23262</v>
      </c>
      <c r="AG289" s="88">
        <v>36763</v>
      </c>
      <c r="AH289" s="88">
        <v>5264</v>
      </c>
      <c r="AI289" s="88">
        <v>1009</v>
      </c>
      <c r="AJ289" s="79">
        <f t="shared" si="641"/>
        <v>337553</v>
      </c>
      <c r="AK289" s="80">
        <f t="shared" si="642"/>
        <v>274219</v>
      </c>
      <c r="AL289" s="70">
        <v>155639</v>
      </c>
      <c r="AM289" s="70">
        <v>118580</v>
      </c>
      <c r="AN289" s="70">
        <v>22176</v>
      </c>
      <c r="AO289" s="70">
        <v>34856</v>
      </c>
      <c r="AP289" s="70">
        <v>5320</v>
      </c>
      <c r="AQ289" s="70">
        <v>982</v>
      </c>
      <c r="AR289" s="39">
        <f t="shared" si="643"/>
        <v>342729</v>
      </c>
      <c r="AS289" s="86">
        <f t="shared" si="644"/>
        <v>278154</v>
      </c>
      <c r="AT289" s="16">
        <v>159120</v>
      </c>
      <c r="AU289" s="16">
        <v>119034</v>
      </c>
      <c r="AV289" s="16">
        <v>21816</v>
      </c>
      <c r="AW289" s="16">
        <v>36080</v>
      </c>
      <c r="AX289" s="16">
        <v>5776</v>
      </c>
      <c r="AY289" s="16">
        <v>903</v>
      </c>
      <c r="AZ289" s="79">
        <f t="shared" si="645"/>
        <v>322278</v>
      </c>
      <c r="BA289" s="80">
        <f t="shared" si="646"/>
        <v>260303</v>
      </c>
      <c r="BB289" s="70">
        <v>144457</v>
      </c>
      <c r="BC289" s="70">
        <v>115846</v>
      </c>
      <c r="BD289" s="70">
        <v>20819</v>
      </c>
      <c r="BE289" s="70">
        <v>35440</v>
      </c>
      <c r="BF289" s="70">
        <v>4915</v>
      </c>
      <c r="BG289" s="70">
        <v>801</v>
      </c>
      <c r="BH289" s="39">
        <f t="shared" si="647"/>
        <v>325576</v>
      </c>
      <c r="BI289" s="86">
        <f t="shared" si="648"/>
        <v>263411</v>
      </c>
      <c r="BJ289" s="16">
        <v>148473</v>
      </c>
      <c r="BK289" s="16">
        <v>114938</v>
      </c>
      <c r="BL289" s="16">
        <v>20602</v>
      </c>
      <c r="BM289" s="16">
        <v>35115</v>
      </c>
      <c r="BN289" s="16">
        <v>5569</v>
      </c>
      <c r="BO289" s="16">
        <v>879</v>
      </c>
      <c r="BP289" s="79">
        <f t="shared" si="649"/>
        <v>319465</v>
      </c>
      <c r="BQ289" s="80">
        <f t="shared" si="650"/>
        <v>257990</v>
      </c>
      <c r="BR289" s="70">
        <v>144085</v>
      </c>
      <c r="BS289" s="70">
        <v>113905</v>
      </c>
      <c r="BT289" s="70">
        <v>19760</v>
      </c>
      <c r="BU289" s="70">
        <v>35168</v>
      </c>
      <c r="BV289" s="70">
        <v>5648</v>
      </c>
      <c r="BW289" s="70">
        <v>899</v>
      </c>
      <c r="BX289" s="39">
        <f t="shared" si="651"/>
        <v>317001</v>
      </c>
      <c r="BY289" s="86">
        <f t="shared" si="652"/>
        <v>255958</v>
      </c>
      <c r="BZ289" s="16">
        <v>138477</v>
      </c>
      <c r="CA289" s="16">
        <v>117481</v>
      </c>
      <c r="CB289" s="16">
        <v>19159</v>
      </c>
      <c r="CC289" s="16">
        <v>35924</v>
      </c>
      <c r="CD289" s="16">
        <v>5002</v>
      </c>
      <c r="CE289" s="16">
        <v>958</v>
      </c>
      <c r="CF289" s="79">
        <f t="shared" si="653"/>
        <v>335002</v>
      </c>
      <c r="CG289" s="80">
        <f t="shared" si="654"/>
        <v>274026</v>
      </c>
      <c r="CH289" s="70">
        <v>158479</v>
      </c>
      <c r="CI289" s="70">
        <v>115547</v>
      </c>
      <c r="CJ289" s="70">
        <v>19236</v>
      </c>
      <c r="CK289" s="70">
        <v>34289</v>
      </c>
      <c r="CL289" s="70">
        <v>6578</v>
      </c>
      <c r="CM289" s="70">
        <v>873</v>
      </c>
      <c r="CN289" s="39">
        <f t="shared" si="655"/>
        <v>325648</v>
      </c>
      <c r="CO289" s="86">
        <f t="shared" si="656"/>
        <v>262706</v>
      </c>
      <c r="CP289" s="16">
        <v>142184</v>
      </c>
      <c r="CQ289" s="16">
        <v>120522</v>
      </c>
      <c r="CR289" s="16">
        <v>20982</v>
      </c>
      <c r="CS289" s="16">
        <v>36323</v>
      </c>
      <c r="CT289" s="16">
        <v>4725</v>
      </c>
      <c r="CU289" s="16">
        <v>912</v>
      </c>
      <c r="CV289" s="79">
        <f t="shared" si="657"/>
        <v>340825</v>
      </c>
      <c r="CW289" s="80">
        <f t="shared" si="658"/>
        <v>276140</v>
      </c>
      <c r="CX289" s="70">
        <v>149177</v>
      </c>
      <c r="CY289" s="70">
        <v>126963</v>
      </c>
      <c r="CZ289" s="70">
        <v>21551</v>
      </c>
      <c r="DA289" s="70">
        <v>36829</v>
      </c>
      <c r="DB289" s="70">
        <v>5104</v>
      </c>
      <c r="DC289" s="90">
        <v>1201</v>
      </c>
    </row>
    <row r="290" spans="1:107" x14ac:dyDescent="0.3">
      <c r="A290" s="156"/>
      <c r="B290" s="1">
        <v>2747</v>
      </c>
      <c r="C290" s="1" t="s">
        <v>225</v>
      </c>
      <c r="D290" s="35">
        <f t="shared" si="659"/>
        <v>5835193</v>
      </c>
      <c r="E290" s="35">
        <f t="shared" si="660"/>
        <v>4771730</v>
      </c>
      <c r="F290" s="35">
        <f t="shared" si="661"/>
        <v>1729670</v>
      </c>
      <c r="G290" s="35">
        <f t="shared" si="662"/>
        <v>3042060</v>
      </c>
      <c r="H290" s="35">
        <f t="shared" si="663"/>
        <v>291858</v>
      </c>
      <c r="I290" s="35">
        <f t="shared" si="664"/>
        <v>703154</v>
      </c>
      <c r="J290" s="35">
        <f t="shared" si="665"/>
        <v>51663</v>
      </c>
      <c r="K290" s="35">
        <f t="shared" si="666"/>
        <v>16788</v>
      </c>
      <c r="L290" s="39">
        <f t="shared" si="667"/>
        <v>482597</v>
      </c>
      <c r="M290" s="86">
        <f t="shared" si="668"/>
        <v>396991</v>
      </c>
      <c r="N290" s="88">
        <v>146064</v>
      </c>
      <c r="O290" s="88">
        <v>250927</v>
      </c>
      <c r="P290" s="88">
        <v>24311</v>
      </c>
      <c r="Q290" s="88">
        <v>54478</v>
      </c>
      <c r="R290" s="88">
        <v>5279</v>
      </c>
      <c r="S290" s="88">
        <v>1538</v>
      </c>
      <c r="T290" s="79">
        <f t="shared" si="637"/>
        <v>463366</v>
      </c>
      <c r="U290" s="80">
        <f t="shared" si="638"/>
        <v>379398</v>
      </c>
      <c r="V290" s="70">
        <v>134865</v>
      </c>
      <c r="W290" s="70">
        <v>244533</v>
      </c>
      <c r="X290" s="70">
        <v>23926</v>
      </c>
      <c r="Y290" s="70">
        <v>54648</v>
      </c>
      <c r="Z290" s="70">
        <v>4077</v>
      </c>
      <c r="AA290" s="70">
        <v>1317</v>
      </c>
      <c r="AB290" s="39">
        <f t="shared" si="639"/>
        <v>524138</v>
      </c>
      <c r="AC290" s="86">
        <f t="shared" si="640"/>
        <v>428852</v>
      </c>
      <c r="AD290" s="88">
        <v>155974</v>
      </c>
      <c r="AE290" s="88">
        <v>272878</v>
      </c>
      <c r="AF290" s="88">
        <v>27285</v>
      </c>
      <c r="AG290" s="88">
        <v>62407</v>
      </c>
      <c r="AH290" s="88">
        <v>4157</v>
      </c>
      <c r="AI290" s="88">
        <v>1437</v>
      </c>
      <c r="AJ290" s="79">
        <f t="shared" si="641"/>
        <v>497182</v>
      </c>
      <c r="AK290" s="80">
        <f t="shared" si="642"/>
        <v>406334</v>
      </c>
      <c r="AL290" s="70">
        <v>148617</v>
      </c>
      <c r="AM290" s="70">
        <v>257717</v>
      </c>
      <c r="AN290" s="70">
        <v>24730</v>
      </c>
      <c r="AO290" s="70">
        <v>60520</v>
      </c>
      <c r="AP290" s="70">
        <v>4096</v>
      </c>
      <c r="AQ290" s="70">
        <v>1502</v>
      </c>
      <c r="AR290" s="39">
        <f t="shared" si="643"/>
        <v>488887</v>
      </c>
      <c r="AS290" s="86">
        <f t="shared" si="644"/>
        <v>397751</v>
      </c>
      <c r="AT290" s="16">
        <v>148498</v>
      </c>
      <c r="AU290" s="16">
        <v>249253</v>
      </c>
      <c r="AV290" s="16">
        <v>24488</v>
      </c>
      <c r="AW290" s="16">
        <v>60861</v>
      </c>
      <c r="AX290" s="16">
        <v>4371</v>
      </c>
      <c r="AY290" s="16">
        <v>1416</v>
      </c>
      <c r="AZ290" s="79">
        <f t="shared" si="645"/>
        <v>488828</v>
      </c>
      <c r="BA290" s="80">
        <f t="shared" si="646"/>
        <v>398553</v>
      </c>
      <c r="BB290" s="70">
        <v>141473</v>
      </c>
      <c r="BC290" s="70">
        <v>257080</v>
      </c>
      <c r="BD290" s="70">
        <v>25078</v>
      </c>
      <c r="BE290" s="70">
        <v>59720</v>
      </c>
      <c r="BF290" s="70">
        <v>4077</v>
      </c>
      <c r="BG290" s="70">
        <v>1400</v>
      </c>
      <c r="BH290" s="39">
        <f t="shared" si="647"/>
        <v>484588</v>
      </c>
      <c r="BI290" s="86">
        <f t="shared" si="648"/>
        <v>396100</v>
      </c>
      <c r="BJ290" s="16">
        <v>142105</v>
      </c>
      <c r="BK290" s="16">
        <v>253995</v>
      </c>
      <c r="BL290" s="16">
        <v>24826</v>
      </c>
      <c r="BM290" s="16">
        <v>57922</v>
      </c>
      <c r="BN290" s="16">
        <v>4392</v>
      </c>
      <c r="BO290" s="16">
        <v>1348</v>
      </c>
      <c r="BP290" s="79">
        <f t="shared" si="649"/>
        <v>474619</v>
      </c>
      <c r="BQ290" s="80">
        <f t="shared" si="650"/>
        <v>386847</v>
      </c>
      <c r="BR290" s="70">
        <v>138158</v>
      </c>
      <c r="BS290" s="70">
        <v>248689</v>
      </c>
      <c r="BT290" s="70">
        <v>23776</v>
      </c>
      <c r="BU290" s="70">
        <v>58004</v>
      </c>
      <c r="BV290" s="70">
        <v>4606</v>
      </c>
      <c r="BW290" s="70">
        <v>1386</v>
      </c>
      <c r="BX290" s="39">
        <f t="shared" si="651"/>
        <v>487110</v>
      </c>
      <c r="BY290" s="86">
        <f t="shared" si="652"/>
        <v>398900</v>
      </c>
      <c r="BZ290" s="16">
        <v>140549</v>
      </c>
      <c r="CA290" s="16">
        <v>258351</v>
      </c>
      <c r="CB290" s="16">
        <v>22704</v>
      </c>
      <c r="CC290" s="16">
        <v>60217</v>
      </c>
      <c r="CD290" s="16">
        <v>3912</v>
      </c>
      <c r="CE290" s="16">
        <v>1377</v>
      </c>
      <c r="CF290" s="79">
        <f t="shared" si="653"/>
        <v>450240</v>
      </c>
      <c r="CG290" s="80">
        <f t="shared" si="654"/>
        <v>367067</v>
      </c>
      <c r="CH290" s="70">
        <v>141719</v>
      </c>
      <c r="CI290" s="70">
        <v>225348</v>
      </c>
      <c r="CJ290" s="70">
        <v>21069</v>
      </c>
      <c r="CK290" s="70">
        <v>56113</v>
      </c>
      <c r="CL290" s="70">
        <v>4629</v>
      </c>
      <c r="CM290" s="70">
        <v>1362</v>
      </c>
      <c r="CN290" s="39">
        <f t="shared" si="655"/>
        <v>499079</v>
      </c>
      <c r="CO290" s="86">
        <f t="shared" si="656"/>
        <v>409851</v>
      </c>
      <c r="CP290" s="16">
        <v>144104</v>
      </c>
      <c r="CQ290" s="16">
        <v>265747</v>
      </c>
      <c r="CR290" s="16">
        <v>24885</v>
      </c>
      <c r="CS290" s="16">
        <v>59186</v>
      </c>
      <c r="CT290" s="16">
        <v>3792</v>
      </c>
      <c r="CU290" s="16">
        <v>1365</v>
      </c>
      <c r="CV290" s="79">
        <f t="shared" si="657"/>
        <v>494559</v>
      </c>
      <c r="CW290" s="80">
        <f t="shared" si="658"/>
        <v>405086</v>
      </c>
      <c r="CX290" s="70">
        <v>147544</v>
      </c>
      <c r="CY290" s="70">
        <v>257542</v>
      </c>
      <c r="CZ290" s="70">
        <v>24780</v>
      </c>
      <c r="DA290" s="70">
        <v>59078</v>
      </c>
      <c r="DB290" s="70">
        <v>4275</v>
      </c>
      <c r="DC290" s="90">
        <v>1340</v>
      </c>
    </row>
    <row r="291" spans="1:107" x14ac:dyDescent="0.3">
      <c r="A291" s="156"/>
      <c r="B291" s="1">
        <v>2748</v>
      </c>
      <c r="C291" s="1" t="s">
        <v>226</v>
      </c>
      <c r="D291" s="35">
        <f t="shared" si="659"/>
        <v>14148171</v>
      </c>
      <c r="E291" s="35">
        <f t="shared" si="660"/>
        <v>12664891</v>
      </c>
      <c r="F291" s="35">
        <f t="shared" si="661"/>
        <v>2683291</v>
      </c>
      <c r="G291" s="35">
        <f t="shared" si="662"/>
        <v>9981600</v>
      </c>
      <c r="H291" s="35">
        <f t="shared" si="663"/>
        <v>463849</v>
      </c>
      <c r="I291" s="35">
        <f t="shared" si="664"/>
        <v>886460</v>
      </c>
      <c r="J291" s="35">
        <f t="shared" si="665"/>
        <v>88243</v>
      </c>
      <c r="K291" s="35">
        <f t="shared" si="666"/>
        <v>44728</v>
      </c>
      <c r="L291" s="39">
        <f t="shared" si="667"/>
        <v>1190068</v>
      </c>
      <c r="M291" s="86">
        <f t="shared" si="668"/>
        <v>1071561</v>
      </c>
      <c r="N291" s="88">
        <v>227575</v>
      </c>
      <c r="O291" s="88">
        <v>843986</v>
      </c>
      <c r="P291" s="88">
        <v>37625</v>
      </c>
      <c r="Q291" s="88">
        <v>68330</v>
      </c>
      <c r="R291" s="88">
        <v>9052</v>
      </c>
      <c r="S291" s="88">
        <v>3500</v>
      </c>
      <c r="T291" s="79">
        <f t="shared" si="637"/>
        <v>1183658</v>
      </c>
      <c r="U291" s="80">
        <f t="shared" si="638"/>
        <v>1063161</v>
      </c>
      <c r="V291" s="70">
        <v>216158</v>
      </c>
      <c r="W291" s="70">
        <v>847003</v>
      </c>
      <c r="X291" s="70">
        <v>38902</v>
      </c>
      <c r="Y291" s="70">
        <v>70260</v>
      </c>
      <c r="Z291" s="70">
        <v>7869</v>
      </c>
      <c r="AA291" s="70">
        <v>3466</v>
      </c>
      <c r="AB291" s="39">
        <f t="shared" si="639"/>
        <v>1289883</v>
      </c>
      <c r="AC291" s="86">
        <f t="shared" si="640"/>
        <v>1155243</v>
      </c>
      <c r="AD291" s="88">
        <v>233043</v>
      </c>
      <c r="AE291" s="88">
        <v>922200</v>
      </c>
      <c r="AF291" s="88">
        <v>44469</v>
      </c>
      <c r="AG291" s="88">
        <v>78622</v>
      </c>
      <c r="AH291" s="88">
        <v>7487</v>
      </c>
      <c r="AI291" s="88">
        <v>4062</v>
      </c>
      <c r="AJ291" s="79">
        <f t="shared" si="641"/>
        <v>1193274</v>
      </c>
      <c r="AK291" s="80">
        <f t="shared" si="642"/>
        <v>1066947</v>
      </c>
      <c r="AL291" s="70">
        <v>220532</v>
      </c>
      <c r="AM291" s="70">
        <v>846415</v>
      </c>
      <c r="AN291" s="70">
        <v>40579</v>
      </c>
      <c r="AO291" s="70">
        <v>74491</v>
      </c>
      <c r="AP291" s="70">
        <v>7405</v>
      </c>
      <c r="AQ291" s="70">
        <v>3852</v>
      </c>
      <c r="AR291" s="39">
        <f t="shared" si="643"/>
        <v>1142117</v>
      </c>
      <c r="AS291" s="86">
        <f t="shared" si="644"/>
        <v>1020559</v>
      </c>
      <c r="AT291" s="16">
        <v>217603</v>
      </c>
      <c r="AU291" s="16">
        <v>802956</v>
      </c>
      <c r="AV291" s="16">
        <v>37524</v>
      </c>
      <c r="AW291" s="16">
        <v>73050</v>
      </c>
      <c r="AX291" s="16">
        <v>7358</v>
      </c>
      <c r="AY291" s="16">
        <v>3626</v>
      </c>
      <c r="AZ291" s="79">
        <f t="shared" si="645"/>
        <v>1185479</v>
      </c>
      <c r="BA291" s="80">
        <f t="shared" si="646"/>
        <v>1060873</v>
      </c>
      <c r="BB291" s="70">
        <v>218960</v>
      </c>
      <c r="BC291" s="70">
        <v>841913</v>
      </c>
      <c r="BD291" s="70">
        <v>41165</v>
      </c>
      <c r="BE291" s="70">
        <v>73031</v>
      </c>
      <c r="BF291" s="70">
        <v>6379</v>
      </c>
      <c r="BG291" s="70">
        <v>4031</v>
      </c>
      <c r="BH291" s="39">
        <f t="shared" si="647"/>
        <v>1183965</v>
      </c>
      <c r="BI291" s="86">
        <f t="shared" si="648"/>
        <v>1061497</v>
      </c>
      <c r="BJ291" s="16">
        <v>224823</v>
      </c>
      <c r="BK291" s="16">
        <v>836674</v>
      </c>
      <c r="BL291" s="16">
        <v>39678</v>
      </c>
      <c r="BM291" s="16">
        <v>71761</v>
      </c>
      <c r="BN291" s="16">
        <v>7227</v>
      </c>
      <c r="BO291" s="16">
        <v>3802</v>
      </c>
      <c r="BP291" s="79">
        <f t="shared" si="649"/>
        <v>1153144</v>
      </c>
      <c r="BQ291" s="80">
        <f t="shared" si="650"/>
        <v>1031236</v>
      </c>
      <c r="BR291" s="70">
        <v>220034</v>
      </c>
      <c r="BS291" s="70">
        <v>811202</v>
      </c>
      <c r="BT291" s="70">
        <v>38165</v>
      </c>
      <c r="BU291" s="70">
        <v>72818</v>
      </c>
      <c r="BV291" s="70">
        <v>7260</v>
      </c>
      <c r="BW291" s="70">
        <v>3665</v>
      </c>
      <c r="BX291" s="39">
        <f t="shared" si="651"/>
        <v>1184984</v>
      </c>
      <c r="BY291" s="86">
        <f t="shared" si="652"/>
        <v>1063040</v>
      </c>
      <c r="BZ291" s="16">
        <v>224298</v>
      </c>
      <c r="CA291" s="16">
        <v>838742</v>
      </c>
      <c r="CB291" s="16">
        <v>35442</v>
      </c>
      <c r="CC291" s="16">
        <v>76544</v>
      </c>
      <c r="CD291" s="16">
        <v>6437</v>
      </c>
      <c r="CE291" s="16">
        <v>3521</v>
      </c>
      <c r="CF291" s="79">
        <f t="shared" si="653"/>
        <v>1008190</v>
      </c>
      <c r="CG291" s="80">
        <f t="shared" si="654"/>
        <v>896591</v>
      </c>
      <c r="CH291" s="70">
        <v>209844</v>
      </c>
      <c r="CI291" s="70">
        <v>686747</v>
      </c>
      <c r="CJ291" s="70">
        <v>31495</v>
      </c>
      <c r="CK291" s="70">
        <v>69145</v>
      </c>
      <c r="CL291" s="70">
        <v>7541</v>
      </c>
      <c r="CM291" s="70">
        <v>3418</v>
      </c>
      <c r="CN291" s="39">
        <f t="shared" si="655"/>
        <v>1248891</v>
      </c>
      <c r="CO291" s="86">
        <f t="shared" si="656"/>
        <v>1116081</v>
      </c>
      <c r="CP291" s="16">
        <v>239077</v>
      </c>
      <c r="CQ291" s="16">
        <v>877004</v>
      </c>
      <c r="CR291" s="16">
        <v>41630</v>
      </c>
      <c r="CS291" s="16">
        <v>80001</v>
      </c>
      <c r="CT291" s="16">
        <v>7151</v>
      </c>
      <c r="CU291" s="16">
        <v>4028</v>
      </c>
      <c r="CV291" s="79">
        <f t="shared" si="657"/>
        <v>1184518</v>
      </c>
      <c r="CW291" s="80">
        <f t="shared" si="658"/>
        <v>1058102</v>
      </c>
      <c r="CX291" s="70">
        <v>231344</v>
      </c>
      <c r="CY291" s="70">
        <v>826758</v>
      </c>
      <c r="CZ291" s="70">
        <v>37175</v>
      </c>
      <c r="DA291" s="70">
        <v>78407</v>
      </c>
      <c r="DB291" s="70">
        <v>7077</v>
      </c>
      <c r="DC291" s="90">
        <v>3757</v>
      </c>
    </row>
    <row r="292" spans="1:107" x14ac:dyDescent="0.3">
      <c r="A292" s="156"/>
      <c r="B292" s="1">
        <v>2749</v>
      </c>
      <c r="C292" s="1" t="s">
        <v>227</v>
      </c>
      <c r="D292" s="35">
        <f t="shared" si="659"/>
        <v>8891405</v>
      </c>
      <c r="E292" s="35">
        <f t="shared" si="660"/>
        <v>7404451</v>
      </c>
      <c r="F292" s="35">
        <f t="shared" si="661"/>
        <v>1727672</v>
      </c>
      <c r="G292" s="35">
        <f t="shared" si="662"/>
        <v>5676779</v>
      </c>
      <c r="H292" s="35">
        <f t="shared" si="663"/>
        <v>182989</v>
      </c>
      <c r="I292" s="35">
        <f t="shared" si="664"/>
        <v>1187177</v>
      </c>
      <c r="J292" s="35">
        <f t="shared" si="665"/>
        <v>76970</v>
      </c>
      <c r="K292" s="35">
        <f t="shared" si="666"/>
        <v>39818</v>
      </c>
      <c r="L292" s="39">
        <f t="shared" si="667"/>
        <v>702421</v>
      </c>
      <c r="M292" s="86">
        <f t="shared" si="668"/>
        <v>588029</v>
      </c>
      <c r="N292" s="88">
        <v>137426</v>
      </c>
      <c r="O292" s="88">
        <v>450603</v>
      </c>
      <c r="P292" s="88">
        <v>14534</v>
      </c>
      <c r="Q292" s="88">
        <v>88995</v>
      </c>
      <c r="R292" s="88">
        <v>7528</v>
      </c>
      <c r="S292" s="88">
        <v>3335</v>
      </c>
      <c r="T292" s="79">
        <f t="shared" si="637"/>
        <v>701845</v>
      </c>
      <c r="U292" s="80">
        <f t="shared" si="638"/>
        <v>588214</v>
      </c>
      <c r="V292" s="70">
        <v>138043</v>
      </c>
      <c r="W292" s="70">
        <v>450171</v>
      </c>
      <c r="X292" s="70">
        <v>14424</v>
      </c>
      <c r="Y292" s="70">
        <v>89453</v>
      </c>
      <c r="Z292" s="70">
        <v>6716</v>
      </c>
      <c r="AA292" s="70">
        <v>3038</v>
      </c>
      <c r="AB292" s="39">
        <f t="shared" si="639"/>
        <v>796886</v>
      </c>
      <c r="AC292" s="86">
        <f t="shared" si="640"/>
        <v>667173</v>
      </c>
      <c r="AD292" s="88">
        <v>156328</v>
      </c>
      <c r="AE292" s="88">
        <v>510845</v>
      </c>
      <c r="AF292" s="88">
        <v>17200</v>
      </c>
      <c r="AG292" s="88">
        <v>103318</v>
      </c>
      <c r="AH292" s="88">
        <v>5881</v>
      </c>
      <c r="AI292" s="88">
        <v>3314</v>
      </c>
      <c r="AJ292" s="79">
        <f t="shared" si="641"/>
        <v>764044</v>
      </c>
      <c r="AK292" s="80">
        <f t="shared" si="642"/>
        <v>636649</v>
      </c>
      <c r="AL292" s="70">
        <v>147594</v>
      </c>
      <c r="AM292" s="70">
        <v>489055</v>
      </c>
      <c r="AN292" s="70">
        <v>16086</v>
      </c>
      <c r="AO292" s="70">
        <v>101612</v>
      </c>
      <c r="AP292" s="70">
        <v>6257</v>
      </c>
      <c r="AQ292" s="70">
        <v>3440</v>
      </c>
      <c r="AR292" s="39">
        <f t="shared" si="643"/>
        <v>765027</v>
      </c>
      <c r="AS292" s="86">
        <f t="shared" si="644"/>
        <v>634328</v>
      </c>
      <c r="AT292" s="16">
        <v>154223</v>
      </c>
      <c r="AU292" s="16">
        <v>480105</v>
      </c>
      <c r="AV292" s="16">
        <v>15522</v>
      </c>
      <c r="AW292" s="16">
        <v>104701</v>
      </c>
      <c r="AX292" s="16">
        <v>7237</v>
      </c>
      <c r="AY292" s="16">
        <v>3239</v>
      </c>
      <c r="AZ292" s="79">
        <f t="shared" si="645"/>
        <v>749058</v>
      </c>
      <c r="BA292" s="80">
        <f t="shared" si="646"/>
        <v>621847</v>
      </c>
      <c r="BB292" s="70">
        <v>140258</v>
      </c>
      <c r="BC292" s="70">
        <v>481589</v>
      </c>
      <c r="BD292" s="70">
        <v>15874</v>
      </c>
      <c r="BE292" s="70">
        <v>102212</v>
      </c>
      <c r="BF292" s="70">
        <v>5777</v>
      </c>
      <c r="BG292" s="70">
        <v>3348</v>
      </c>
      <c r="BH292" s="39">
        <f t="shared" si="647"/>
        <v>732860</v>
      </c>
      <c r="BI292" s="86">
        <f t="shared" si="648"/>
        <v>608366</v>
      </c>
      <c r="BJ292" s="16">
        <v>142119</v>
      </c>
      <c r="BK292" s="16">
        <v>466247</v>
      </c>
      <c r="BL292" s="16">
        <v>15271</v>
      </c>
      <c r="BM292" s="16">
        <v>99288</v>
      </c>
      <c r="BN292" s="16">
        <v>6609</v>
      </c>
      <c r="BO292" s="16">
        <v>3326</v>
      </c>
      <c r="BP292" s="79">
        <f t="shared" si="649"/>
        <v>720343</v>
      </c>
      <c r="BQ292" s="80">
        <f t="shared" si="650"/>
        <v>595033</v>
      </c>
      <c r="BR292" s="70">
        <v>140101</v>
      </c>
      <c r="BS292" s="70">
        <v>454932</v>
      </c>
      <c r="BT292" s="70">
        <v>14663</v>
      </c>
      <c r="BU292" s="70">
        <v>100482</v>
      </c>
      <c r="BV292" s="70">
        <v>6992</v>
      </c>
      <c r="BW292" s="70">
        <v>3173</v>
      </c>
      <c r="BX292" s="39">
        <f t="shared" si="651"/>
        <v>758375</v>
      </c>
      <c r="BY292" s="86">
        <f t="shared" si="652"/>
        <v>631830</v>
      </c>
      <c r="BZ292" s="16">
        <v>144527</v>
      </c>
      <c r="CA292" s="16">
        <v>487303</v>
      </c>
      <c r="CB292" s="16">
        <v>14445</v>
      </c>
      <c r="CC292" s="16">
        <v>103235</v>
      </c>
      <c r="CD292" s="16">
        <v>5656</v>
      </c>
      <c r="CE292" s="16">
        <v>3209</v>
      </c>
      <c r="CF292" s="79">
        <f t="shared" si="653"/>
        <v>682115</v>
      </c>
      <c r="CG292" s="80">
        <f t="shared" si="654"/>
        <v>563491</v>
      </c>
      <c r="CH292" s="70">
        <v>136008</v>
      </c>
      <c r="CI292" s="70">
        <v>427483</v>
      </c>
      <c r="CJ292" s="70">
        <v>13507</v>
      </c>
      <c r="CK292" s="70">
        <v>95296</v>
      </c>
      <c r="CL292" s="70">
        <v>6572</v>
      </c>
      <c r="CM292" s="70">
        <v>3249</v>
      </c>
      <c r="CN292" s="39">
        <f t="shared" si="655"/>
        <v>751231</v>
      </c>
      <c r="CO292" s="86">
        <f t="shared" si="656"/>
        <v>627854</v>
      </c>
      <c r="CP292" s="16">
        <v>142058</v>
      </c>
      <c r="CQ292" s="16">
        <v>485796</v>
      </c>
      <c r="CR292" s="16">
        <v>16128</v>
      </c>
      <c r="CS292" s="16">
        <v>98332</v>
      </c>
      <c r="CT292" s="16">
        <v>5483</v>
      </c>
      <c r="CU292" s="16">
        <v>3434</v>
      </c>
      <c r="CV292" s="79">
        <f t="shared" si="657"/>
        <v>767200</v>
      </c>
      <c r="CW292" s="80">
        <f t="shared" si="658"/>
        <v>641637</v>
      </c>
      <c r="CX292" s="70">
        <v>148987</v>
      </c>
      <c r="CY292" s="70">
        <v>492650</v>
      </c>
      <c r="CZ292" s="70">
        <v>15335</v>
      </c>
      <c r="DA292" s="70">
        <v>100253</v>
      </c>
      <c r="DB292" s="70">
        <v>6262</v>
      </c>
      <c r="DC292" s="90">
        <v>3713</v>
      </c>
    </row>
    <row r="293" spans="1:107" x14ac:dyDescent="0.3">
      <c r="A293" s="156"/>
      <c r="B293" s="1">
        <v>2750</v>
      </c>
      <c r="C293" s="1" t="s">
        <v>228</v>
      </c>
      <c r="D293" s="35">
        <f t="shared" si="659"/>
        <v>9891884</v>
      </c>
      <c r="E293" s="35">
        <f t="shared" si="660"/>
        <v>7694292</v>
      </c>
      <c r="F293" s="35">
        <f t="shared" si="661"/>
        <v>2327686</v>
      </c>
      <c r="G293" s="35">
        <f t="shared" si="662"/>
        <v>5366606</v>
      </c>
      <c r="H293" s="35">
        <f t="shared" si="663"/>
        <v>306052</v>
      </c>
      <c r="I293" s="35">
        <f t="shared" si="664"/>
        <v>1767853</v>
      </c>
      <c r="J293" s="35">
        <f t="shared" si="665"/>
        <v>81675</v>
      </c>
      <c r="K293" s="35">
        <f t="shared" si="666"/>
        <v>42012</v>
      </c>
      <c r="L293" s="39">
        <f t="shared" si="667"/>
        <v>802779</v>
      </c>
      <c r="M293" s="86">
        <f t="shared" si="668"/>
        <v>629683</v>
      </c>
      <c r="N293" s="88">
        <v>192951</v>
      </c>
      <c r="O293" s="88">
        <v>436732</v>
      </c>
      <c r="P293" s="88">
        <v>24302</v>
      </c>
      <c r="Q293" s="88">
        <v>137064</v>
      </c>
      <c r="R293" s="88">
        <v>8447</v>
      </c>
      <c r="S293" s="88">
        <v>3283</v>
      </c>
      <c r="T293" s="79">
        <f t="shared" si="637"/>
        <v>776488</v>
      </c>
      <c r="U293" s="80">
        <f t="shared" si="638"/>
        <v>608247</v>
      </c>
      <c r="V293" s="70">
        <v>182202</v>
      </c>
      <c r="W293" s="70">
        <v>426045</v>
      </c>
      <c r="X293" s="70">
        <v>24092</v>
      </c>
      <c r="Y293" s="70">
        <v>134088</v>
      </c>
      <c r="Z293" s="70">
        <v>6912</v>
      </c>
      <c r="AA293" s="70">
        <v>3149</v>
      </c>
      <c r="AB293" s="39">
        <f t="shared" si="639"/>
        <v>886655</v>
      </c>
      <c r="AC293" s="86">
        <f t="shared" si="640"/>
        <v>693422</v>
      </c>
      <c r="AD293" s="88">
        <v>210538</v>
      </c>
      <c r="AE293" s="88">
        <v>482884</v>
      </c>
      <c r="AF293" s="88">
        <v>28178</v>
      </c>
      <c r="AG293" s="88">
        <v>154817</v>
      </c>
      <c r="AH293" s="88">
        <v>6576</v>
      </c>
      <c r="AI293" s="88">
        <v>3662</v>
      </c>
      <c r="AJ293" s="79">
        <f t="shared" si="641"/>
        <v>843401</v>
      </c>
      <c r="AK293" s="80">
        <f t="shared" si="642"/>
        <v>657107</v>
      </c>
      <c r="AL293" s="70">
        <v>199596</v>
      </c>
      <c r="AM293" s="70">
        <v>457511</v>
      </c>
      <c r="AN293" s="70">
        <v>26434</v>
      </c>
      <c r="AO293" s="70">
        <v>149742</v>
      </c>
      <c r="AP293" s="70">
        <v>6620</v>
      </c>
      <c r="AQ293" s="70">
        <v>3498</v>
      </c>
      <c r="AR293" s="39">
        <f t="shared" si="643"/>
        <v>847406</v>
      </c>
      <c r="AS293" s="86">
        <f t="shared" si="644"/>
        <v>657328</v>
      </c>
      <c r="AT293" s="16">
        <v>204878</v>
      </c>
      <c r="AU293" s="16">
        <v>452450</v>
      </c>
      <c r="AV293" s="16">
        <v>25991</v>
      </c>
      <c r="AW293" s="16">
        <v>153168</v>
      </c>
      <c r="AX293" s="16">
        <v>7460</v>
      </c>
      <c r="AY293" s="16">
        <v>3459</v>
      </c>
      <c r="AZ293" s="79">
        <f t="shared" si="645"/>
        <v>826189</v>
      </c>
      <c r="BA293" s="80">
        <f t="shared" si="646"/>
        <v>640296</v>
      </c>
      <c r="BB293" s="70">
        <v>191157</v>
      </c>
      <c r="BC293" s="70">
        <v>449139</v>
      </c>
      <c r="BD293" s="70">
        <v>26412</v>
      </c>
      <c r="BE293" s="70">
        <v>149698</v>
      </c>
      <c r="BF293" s="70">
        <v>6152</v>
      </c>
      <c r="BG293" s="70">
        <v>3631</v>
      </c>
      <c r="BH293" s="39">
        <f t="shared" si="647"/>
        <v>808964</v>
      </c>
      <c r="BI293" s="86">
        <f t="shared" si="648"/>
        <v>625627</v>
      </c>
      <c r="BJ293" s="16">
        <v>188976</v>
      </c>
      <c r="BK293" s="16">
        <v>436651</v>
      </c>
      <c r="BL293" s="16">
        <v>26186</v>
      </c>
      <c r="BM293" s="16">
        <v>146949</v>
      </c>
      <c r="BN293" s="16">
        <v>6744</v>
      </c>
      <c r="BO293" s="16">
        <v>3458</v>
      </c>
      <c r="BP293" s="79">
        <f t="shared" si="649"/>
        <v>802292</v>
      </c>
      <c r="BQ293" s="80">
        <f t="shared" si="650"/>
        <v>616664</v>
      </c>
      <c r="BR293" s="70">
        <v>185784</v>
      </c>
      <c r="BS293" s="70">
        <v>430880</v>
      </c>
      <c r="BT293" s="70">
        <v>25350</v>
      </c>
      <c r="BU293" s="70">
        <v>149900</v>
      </c>
      <c r="BV293" s="70">
        <v>6956</v>
      </c>
      <c r="BW293" s="70">
        <v>3422</v>
      </c>
      <c r="BX293" s="39">
        <f t="shared" si="651"/>
        <v>841827</v>
      </c>
      <c r="BY293" s="86">
        <f t="shared" si="652"/>
        <v>652432</v>
      </c>
      <c r="BZ293" s="16">
        <v>193334</v>
      </c>
      <c r="CA293" s="16">
        <v>459098</v>
      </c>
      <c r="CB293" s="16">
        <v>24664</v>
      </c>
      <c r="CC293" s="16">
        <v>155017</v>
      </c>
      <c r="CD293" s="16">
        <v>6052</v>
      </c>
      <c r="CE293" s="16">
        <v>3662</v>
      </c>
      <c r="CF293" s="79">
        <f t="shared" si="653"/>
        <v>784521</v>
      </c>
      <c r="CG293" s="80">
        <f t="shared" si="654"/>
        <v>606176</v>
      </c>
      <c r="CH293" s="70">
        <v>191473</v>
      </c>
      <c r="CI293" s="70">
        <v>414703</v>
      </c>
      <c r="CJ293" s="70">
        <v>23112</v>
      </c>
      <c r="CK293" s="70">
        <v>144090</v>
      </c>
      <c r="CL293" s="70">
        <v>7823</v>
      </c>
      <c r="CM293" s="70">
        <v>3320</v>
      </c>
      <c r="CN293" s="39">
        <f t="shared" si="655"/>
        <v>832812</v>
      </c>
      <c r="CO293" s="86">
        <f t="shared" si="656"/>
        <v>651069</v>
      </c>
      <c r="CP293" s="16">
        <v>191567</v>
      </c>
      <c r="CQ293" s="16">
        <v>459502</v>
      </c>
      <c r="CR293" s="16">
        <v>25997</v>
      </c>
      <c r="CS293" s="16">
        <v>146338</v>
      </c>
      <c r="CT293" s="16">
        <v>5698</v>
      </c>
      <c r="CU293" s="16">
        <v>3710</v>
      </c>
      <c r="CV293" s="79">
        <f t="shared" si="657"/>
        <v>838550</v>
      </c>
      <c r="CW293" s="80">
        <f t="shared" si="658"/>
        <v>656241</v>
      </c>
      <c r="CX293" s="70">
        <v>195230</v>
      </c>
      <c r="CY293" s="70">
        <v>461011</v>
      </c>
      <c r="CZ293" s="70">
        <v>25334</v>
      </c>
      <c r="DA293" s="70">
        <v>146982</v>
      </c>
      <c r="DB293" s="70">
        <v>6235</v>
      </c>
      <c r="DC293" s="90">
        <v>3758</v>
      </c>
    </row>
    <row r="294" spans="1:107" x14ac:dyDescent="0.3">
      <c r="A294" s="156"/>
      <c r="B294" s="1">
        <v>2751</v>
      </c>
      <c r="C294" s="1" t="s">
        <v>229</v>
      </c>
      <c r="D294" s="35">
        <f t="shared" si="659"/>
        <v>3113681</v>
      </c>
      <c r="E294" s="35">
        <f t="shared" si="660"/>
        <v>2419144</v>
      </c>
      <c r="F294" s="35">
        <f t="shared" si="661"/>
        <v>631370</v>
      </c>
      <c r="G294" s="35">
        <f t="shared" si="662"/>
        <v>1787774</v>
      </c>
      <c r="H294" s="35">
        <f t="shared" si="663"/>
        <v>101358</v>
      </c>
      <c r="I294" s="35">
        <f t="shared" si="664"/>
        <v>538165</v>
      </c>
      <c r="J294" s="35">
        <f t="shared" si="665"/>
        <v>25763</v>
      </c>
      <c r="K294" s="35">
        <f t="shared" si="666"/>
        <v>29251</v>
      </c>
      <c r="L294" s="39">
        <f t="shared" si="667"/>
        <v>241507</v>
      </c>
      <c r="M294" s="86">
        <f t="shared" si="668"/>
        <v>188821</v>
      </c>
      <c r="N294" s="88">
        <v>46611</v>
      </c>
      <c r="O294" s="88">
        <v>142210</v>
      </c>
      <c r="P294" s="88">
        <v>7911</v>
      </c>
      <c r="Q294" s="88">
        <v>40180</v>
      </c>
      <c r="R294" s="88">
        <v>2514</v>
      </c>
      <c r="S294" s="88">
        <v>2081</v>
      </c>
      <c r="T294" s="79">
        <f t="shared" si="637"/>
        <v>236678</v>
      </c>
      <c r="U294" s="80">
        <f t="shared" si="638"/>
        <v>184534</v>
      </c>
      <c r="V294" s="70">
        <v>45531</v>
      </c>
      <c r="W294" s="70">
        <v>139003</v>
      </c>
      <c r="X294" s="70">
        <v>7660</v>
      </c>
      <c r="Y294" s="70">
        <v>40320</v>
      </c>
      <c r="Z294" s="70">
        <v>2002</v>
      </c>
      <c r="AA294" s="70">
        <v>2162</v>
      </c>
      <c r="AB294" s="39">
        <f t="shared" si="639"/>
        <v>274509</v>
      </c>
      <c r="AC294" s="86">
        <f t="shared" si="640"/>
        <v>213905</v>
      </c>
      <c r="AD294" s="88">
        <v>56340</v>
      </c>
      <c r="AE294" s="88">
        <v>157565</v>
      </c>
      <c r="AF294" s="88">
        <v>9303</v>
      </c>
      <c r="AG294" s="88">
        <v>46832</v>
      </c>
      <c r="AH294" s="88">
        <v>2028</v>
      </c>
      <c r="AI294" s="88">
        <v>2441</v>
      </c>
      <c r="AJ294" s="79">
        <f t="shared" si="641"/>
        <v>263301</v>
      </c>
      <c r="AK294" s="80">
        <f t="shared" si="642"/>
        <v>204823</v>
      </c>
      <c r="AL294" s="70">
        <v>53623</v>
      </c>
      <c r="AM294" s="70">
        <v>151200</v>
      </c>
      <c r="AN294" s="70">
        <v>8574</v>
      </c>
      <c r="AO294" s="70">
        <v>45647</v>
      </c>
      <c r="AP294" s="70">
        <v>2041</v>
      </c>
      <c r="AQ294" s="70">
        <v>2216</v>
      </c>
      <c r="AR294" s="39">
        <f t="shared" si="643"/>
        <v>262956</v>
      </c>
      <c r="AS294" s="86">
        <f t="shared" si="644"/>
        <v>203328</v>
      </c>
      <c r="AT294" s="16">
        <v>55345</v>
      </c>
      <c r="AU294" s="16">
        <v>147983</v>
      </c>
      <c r="AV294" s="16">
        <v>8581</v>
      </c>
      <c r="AW294" s="16">
        <v>46333</v>
      </c>
      <c r="AX294" s="16">
        <v>2274</v>
      </c>
      <c r="AY294" s="16">
        <v>2440</v>
      </c>
      <c r="AZ294" s="79">
        <f t="shared" si="645"/>
        <v>261041</v>
      </c>
      <c r="BA294" s="80">
        <f t="shared" si="646"/>
        <v>202018</v>
      </c>
      <c r="BB294" s="70">
        <v>52596</v>
      </c>
      <c r="BC294" s="70">
        <v>149422</v>
      </c>
      <c r="BD294" s="70">
        <v>8558</v>
      </c>
      <c r="BE294" s="70">
        <v>45807</v>
      </c>
      <c r="BF294" s="70">
        <v>2015</v>
      </c>
      <c r="BG294" s="70">
        <v>2643</v>
      </c>
      <c r="BH294" s="39">
        <f t="shared" si="647"/>
        <v>256673</v>
      </c>
      <c r="BI294" s="86">
        <f t="shared" si="648"/>
        <v>198711</v>
      </c>
      <c r="BJ294" s="16">
        <v>52507</v>
      </c>
      <c r="BK294" s="16">
        <v>146204</v>
      </c>
      <c r="BL294" s="16">
        <v>8513</v>
      </c>
      <c r="BM294" s="16">
        <v>44669</v>
      </c>
      <c r="BN294" s="16">
        <v>2255</v>
      </c>
      <c r="BO294" s="16">
        <v>2525</v>
      </c>
      <c r="BP294" s="79">
        <f t="shared" si="649"/>
        <v>253891</v>
      </c>
      <c r="BQ294" s="80">
        <f t="shared" si="650"/>
        <v>195684</v>
      </c>
      <c r="BR294" s="70">
        <v>50988</v>
      </c>
      <c r="BS294" s="70">
        <v>144696</v>
      </c>
      <c r="BT294" s="70">
        <v>8529</v>
      </c>
      <c r="BU294" s="70">
        <v>44833</v>
      </c>
      <c r="BV294" s="70">
        <v>2234</v>
      </c>
      <c r="BW294" s="70">
        <v>2611</v>
      </c>
      <c r="BX294" s="39">
        <f t="shared" si="651"/>
        <v>271989</v>
      </c>
      <c r="BY294" s="86">
        <f t="shared" si="652"/>
        <v>211537</v>
      </c>
      <c r="BZ294" s="16">
        <v>55661</v>
      </c>
      <c r="CA294" s="16">
        <v>155876</v>
      </c>
      <c r="CB294" s="16">
        <v>8138</v>
      </c>
      <c r="CC294" s="16">
        <v>47663</v>
      </c>
      <c r="CD294" s="16">
        <v>2133</v>
      </c>
      <c r="CE294" s="16">
        <v>2518</v>
      </c>
      <c r="CF294" s="79">
        <f t="shared" si="653"/>
        <v>247502</v>
      </c>
      <c r="CG294" s="80">
        <f t="shared" si="654"/>
        <v>191388</v>
      </c>
      <c r="CH294" s="70">
        <v>51305</v>
      </c>
      <c r="CI294" s="70">
        <v>140083</v>
      </c>
      <c r="CJ294" s="70">
        <v>7419</v>
      </c>
      <c r="CK294" s="70">
        <v>44334</v>
      </c>
      <c r="CL294" s="70">
        <v>2295</v>
      </c>
      <c r="CM294" s="70">
        <v>2066</v>
      </c>
      <c r="CN294" s="39">
        <f t="shared" si="655"/>
        <v>273055</v>
      </c>
      <c r="CO294" s="86">
        <f t="shared" si="656"/>
        <v>212761</v>
      </c>
      <c r="CP294" s="16">
        <v>55274</v>
      </c>
      <c r="CQ294" s="16">
        <v>157487</v>
      </c>
      <c r="CR294" s="16">
        <v>9336</v>
      </c>
      <c r="CS294" s="16">
        <v>46432</v>
      </c>
      <c r="CT294" s="16">
        <v>1922</v>
      </c>
      <c r="CU294" s="16">
        <v>2604</v>
      </c>
      <c r="CV294" s="79">
        <f t="shared" si="657"/>
        <v>270579</v>
      </c>
      <c r="CW294" s="80">
        <f t="shared" si="658"/>
        <v>211634</v>
      </c>
      <c r="CX294" s="70">
        <v>55589</v>
      </c>
      <c r="CY294" s="70">
        <v>156045</v>
      </c>
      <c r="CZ294" s="70">
        <v>8836</v>
      </c>
      <c r="DA294" s="70">
        <v>45115</v>
      </c>
      <c r="DB294" s="70">
        <v>2050</v>
      </c>
      <c r="DC294" s="90">
        <v>2944</v>
      </c>
    </row>
    <row r="295" spans="1:107" x14ac:dyDescent="0.3">
      <c r="A295" s="156"/>
      <c r="B295" s="1">
        <v>2752</v>
      </c>
      <c r="C295" s="1" t="s">
        <v>230</v>
      </c>
      <c r="D295" s="35">
        <f t="shared" si="659"/>
        <v>3883679</v>
      </c>
      <c r="E295" s="35">
        <f t="shared" si="660"/>
        <v>3365891</v>
      </c>
      <c r="F295" s="35">
        <f t="shared" si="661"/>
        <v>886747</v>
      </c>
      <c r="G295" s="35">
        <f t="shared" si="662"/>
        <v>2479144</v>
      </c>
      <c r="H295" s="35">
        <f t="shared" si="663"/>
        <v>59255</v>
      </c>
      <c r="I295" s="35">
        <f t="shared" si="664"/>
        <v>409043</v>
      </c>
      <c r="J295" s="35">
        <f t="shared" si="665"/>
        <v>19600</v>
      </c>
      <c r="K295" s="35">
        <f t="shared" si="666"/>
        <v>29890</v>
      </c>
      <c r="L295" s="39">
        <f t="shared" si="667"/>
        <v>295017</v>
      </c>
      <c r="M295" s="86">
        <f t="shared" si="668"/>
        <v>255192</v>
      </c>
      <c r="N295" s="88">
        <v>59559</v>
      </c>
      <c r="O295" s="88">
        <v>195633</v>
      </c>
      <c r="P295" s="88">
        <v>4839</v>
      </c>
      <c r="Q295" s="88">
        <v>30753</v>
      </c>
      <c r="R295" s="88">
        <v>1858</v>
      </c>
      <c r="S295" s="88">
        <v>2375</v>
      </c>
      <c r="T295" s="79">
        <f t="shared" si="637"/>
        <v>291993</v>
      </c>
      <c r="U295" s="80">
        <f t="shared" si="638"/>
        <v>252588</v>
      </c>
      <c r="V295" s="70">
        <v>59271</v>
      </c>
      <c r="W295" s="70">
        <v>193317</v>
      </c>
      <c r="X295" s="70">
        <v>4726</v>
      </c>
      <c r="Y295" s="70">
        <v>30845</v>
      </c>
      <c r="Z295" s="70">
        <v>1610</v>
      </c>
      <c r="AA295" s="70">
        <v>2224</v>
      </c>
      <c r="AB295" s="39">
        <f t="shared" si="639"/>
        <v>364985</v>
      </c>
      <c r="AC295" s="86">
        <f t="shared" si="640"/>
        <v>319689</v>
      </c>
      <c r="AD295" s="88">
        <v>90399</v>
      </c>
      <c r="AE295" s="88">
        <v>229290</v>
      </c>
      <c r="AF295" s="88">
        <v>5802</v>
      </c>
      <c r="AG295" s="88">
        <v>35373</v>
      </c>
      <c r="AH295" s="88">
        <v>1707</v>
      </c>
      <c r="AI295" s="88">
        <v>2414</v>
      </c>
      <c r="AJ295" s="79">
        <f t="shared" si="641"/>
        <v>345632</v>
      </c>
      <c r="AK295" s="80">
        <f t="shared" si="642"/>
        <v>300716</v>
      </c>
      <c r="AL295" s="70">
        <v>83476</v>
      </c>
      <c r="AM295" s="70">
        <v>217240</v>
      </c>
      <c r="AN295" s="70">
        <v>5481</v>
      </c>
      <c r="AO295" s="70">
        <v>35349</v>
      </c>
      <c r="AP295" s="70">
        <v>1667</v>
      </c>
      <c r="AQ295" s="70">
        <v>2419</v>
      </c>
      <c r="AR295" s="39">
        <f t="shared" si="643"/>
        <v>339593</v>
      </c>
      <c r="AS295" s="86">
        <f t="shared" si="644"/>
        <v>293991</v>
      </c>
      <c r="AT295" s="16">
        <v>81964</v>
      </c>
      <c r="AU295" s="16">
        <v>212027</v>
      </c>
      <c r="AV295" s="16">
        <v>5110</v>
      </c>
      <c r="AW295" s="16">
        <v>36076</v>
      </c>
      <c r="AX295" s="16">
        <v>1847</v>
      </c>
      <c r="AY295" s="16">
        <v>2569</v>
      </c>
      <c r="AZ295" s="79">
        <f t="shared" si="645"/>
        <v>337745</v>
      </c>
      <c r="BA295" s="80">
        <f t="shared" si="646"/>
        <v>292381</v>
      </c>
      <c r="BB295" s="70">
        <v>79531</v>
      </c>
      <c r="BC295" s="70">
        <v>212850</v>
      </c>
      <c r="BD295" s="70">
        <v>5344</v>
      </c>
      <c r="BE295" s="70">
        <v>35711</v>
      </c>
      <c r="BF295" s="70">
        <v>1554</v>
      </c>
      <c r="BG295" s="70">
        <v>2755</v>
      </c>
      <c r="BH295" s="39">
        <f t="shared" si="647"/>
        <v>309655</v>
      </c>
      <c r="BI295" s="86">
        <f t="shared" si="648"/>
        <v>265988</v>
      </c>
      <c r="BJ295" s="16">
        <v>69159</v>
      </c>
      <c r="BK295" s="16">
        <v>196829</v>
      </c>
      <c r="BL295" s="16">
        <v>4691</v>
      </c>
      <c r="BM295" s="16">
        <v>34496</v>
      </c>
      <c r="BN295" s="16">
        <v>1665</v>
      </c>
      <c r="BO295" s="16">
        <v>2815</v>
      </c>
      <c r="BP295" s="79">
        <f t="shared" si="649"/>
        <v>301931</v>
      </c>
      <c r="BQ295" s="80">
        <f t="shared" si="650"/>
        <v>259770</v>
      </c>
      <c r="BR295" s="70">
        <v>66935</v>
      </c>
      <c r="BS295" s="70">
        <v>192835</v>
      </c>
      <c r="BT295" s="70">
        <v>4468</v>
      </c>
      <c r="BU295" s="70">
        <v>33673</v>
      </c>
      <c r="BV295" s="70">
        <v>1580</v>
      </c>
      <c r="BW295" s="70">
        <v>2440</v>
      </c>
      <c r="BX295" s="39">
        <f t="shared" si="651"/>
        <v>338393</v>
      </c>
      <c r="BY295" s="86">
        <f t="shared" si="652"/>
        <v>294362</v>
      </c>
      <c r="BZ295" s="16">
        <v>78365</v>
      </c>
      <c r="CA295" s="16">
        <v>215997</v>
      </c>
      <c r="CB295" s="16">
        <v>4545</v>
      </c>
      <c r="CC295" s="16">
        <v>35475</v>
      </c>
      <c r="CD295" s="16">
        <v>1515</v>
      </c>
      <c r="CE295" s="16">
        <v>2496</v>
      </c>
      <c r="CF295" s="79">
        <f t="shared" si="653"/>
        <v>296664</v>
      </c>
      <c r="CG295" s="80">
        <f t="shared" si="654"/>
        <v>255515</v>
      </c>
      <c r="CH295" s="70">
        <v>68997</v>
      </c>
      <c r="CI295" s="70">
        <v>186518</v>
      </c>
      <c r="CJ295" s="70">
        <v>4299</v>
      </c>
      <c r="CK295" s="70">
        <v>32837</v>
      </c>
      <c r="CL295" s="70">
        <v>1709</v>
      </c>
      <c r="CM295" s="70">
        <v>2304</v>
      </c>
      <c r="CN295" s="39">
        <f t="shared" si="655"/>
        <v>338187</v>
      </c>
      <c r="CO295" s="86">
        <f t="shared" si="656"/>
        <v>294592</v>
      </c>
      <c r="CP295" s="16">
        <v>76614</v>
      </c>
      <c r="CQ295" s="16">
        <v>217978</v>
      </c>
      <c r="CR295" s="16">
        <v>5172</v>
      </c>
      <c r="CS295" s="16">
        <v>34648</v>
      </c>
      <c r="CT295" s="16">
        <v>1386</v>
      </c>
      <c r="CU295" s="16">
        <v>2389</v>
      </c>
      <c r="CV295" s="79">
        <f t="shared" si="657"/>
        <v>323884</v>
      </c>
      <c r="CW295" s="80">
        <f t="shared" si="658"/>
        <v>281107</v>
      </c>
      <c r="CX295" s="70">
        <v>72477</v>
      </c>
      <c r="CY295" s="70">
        <v>208630</v>
      </c>
      <c r="CZ295" s="70">
        <v>4778</v>
      </c>
      <c r="DA295" s="70">
        <v>33807</v>
      </c>
      <c r="DB295" s="70">
        <v>1502</v>
      </c>
      <c r="DC295" s="90">
        <v>2690</v>
      </c>
    </row>
    <row r="296" spans="1:107" x14ac:dyDescent="0.3">
      <c r="A296" s="156"/>
      <c r="B296" s="1">
        <v>2753</v>
      </c>
      <c r="C296" s="1" t="s">
        <v>231</v>
      </c>
      <c r="D296" s="35">
        <f t="shared" si="659"/>
        <v>2520937</v>
      </c>
      <c r="E296" s="35">
        <f t="shared" si="660"/>
        <v>2175109</v>
      </c>
      <c r="F296" s="35">
        <f t="shared" si="661"/>
        <v>574398</v>
      </c>
      <c r="G296" s="35">
        <f t="shared" si="662"/>
        <v>1600711</v>
      </c>
      <c r="H296" s="35">
        <f t="shared" si="663"/>
        <v>7625</v>
      </c>
      <c r="I296" s="35">
        <f t="shared" si="664"/>
        <v>302704</v>
      </c>
      <c r="J296" s="35">
        <f t="shared" si="665"/>
        <v>17866</v>
      </c>
      <c r="K296" s="35">
        <f t="shared" si="666"/>
        <v>17633</v>
      </c>
      <c r="L296" s="39">
        <f t="shared" si="667"/>
        <v>185501</v>
      </c>
      <c r="M296" s="86">
        <f t="shared" si="668"/>
        <v>162984</v>
      </c>
      <c r="N296" s="88">
        <v>43296</v>
      </c>
      <c r="O296" s="88">
        <v>119688</v>
      </c>
      <c r="P296" s="88">
        <v>562</v>
      </c>
      <c r="Q296" s="88">
        <v>18856</v>
      </c>
      <c r="R296" s="88">
        <v>1614</v>
      </c>
      <c r="S296" s="88">
        <v>1485</v>
      </c>
      <c r="T296" s="79">
        <f t="shared" si="637"/>
        <v>186348</v>
      </c>
      <c r="U296" s="80">
        <f t="shared" si="638"/>
        <v>162989</v>
      </c>
      <c r="V296" s="70">
        <v>42623</v>
      </c>
      <c r="W296" s="70">
        <v>120366</v>
      </c>
      <c r="X296" s="70">
        <v>552</v>
      </c>
      <c r="Y296" s="70">
        <v>20066</v>
      </c>
      <c r="Z296" s="70">
        <v>1390</v>
      </c>
      <c r="AA296" s="70">
        <v>1351</v>
      </c>
      <c r="AB296" s="39">
        <f t="shared" si="639"/>
        <v>221312</v>
      </c>
      <c r="AC296" s="86">
        <f t="shared" si="640"/>
        <v>192532</v>
      </c>
      <c r="AD296" s="88">
        <v>51972</v>
      </c>
      <c r="AE296" s="88">
        <v>140560</v>
      </c>
      <c r="AF296" s="88">
        <v>767</v>
      </c>
      <c r="AG296" s="88">
        <v>25240</v>
      </c>
      <c r="AH296" s="88">
        <v>1327</v>
      </c>
      <c r="AI296" s="88">
        <v>1446</v>
      </c>
      <c r="AJ296" s="79">
        <f t="shared" si="641"/>
        <v>226836</v>
      </c>
      <c r="AK296" s="80">
        <f t="shared" si="642"/>
        <v>192714</v>
      </c>
      <c r="AL296" s="70">
        <v>51346</v>
      </c>
      <c r="AM296" s="70">
        <v>141368</v>
      </c>
      <c r="AN296" s="70">
        <v>685</v>
      </c>
      <c r="AO296" s="70">
        <v>29765</v>
      </c>
      <c r="AP296" s="70">
        <v>1701</v>
      </c>
      <c r="AQ296" s="70">
        <v>1971</v>
      </c>
      <c r="AR296" s="39">
        <f t="shared" si="643"/>
        <v>225830</v>
      </c>
      <c r="AS296" s="86">
        <f t="shared" si="644"/>
        <v>192064</v>
      </c>
      <c r="AT296" s="16">
        <v>53240</v>
      </c>
      <c r="AU296" s="16">
        <v>138824</v>
      </c>
      <c r="AV296" s="16">
        <v>702</v>
      </c>
      <c r="AW296" s="16">
        <v>29300</v>
      </c>
      <c r="AX296" s="16">
        <v>1936</v>
      </c>
      <c r="AY296" s="16">
        <v>1828</v>
      </c>
      <c r="AZ296" s="79">
        <f t="shared" si="645"/>
        <v>219253</v>
      </c>
      <c r="BA296" s="80">
        <f t="shared" si="646"/>
        <v>186651</v>
      </c>
      <c r="BB296" s="70">
        <v>49122</v>
      </c>
      <c r="BC296" s="70">
        <v>137529</v>
      </c>
      <c r="BD296" s="70">
        <v>645</v>
      </c>
      <c r="BE296" s="70">
        <v>28964</v>
      </c>
      <c r="BF296" s="70">
        <v>1440</v>
      </c>
      <c r="BG296" s="70">
        <v>1553</v>
      </c>
      <c r="BH296" s="39">
        <f t="shared" si="647"/>
        <v>204603</v>
      </c>
      <c r="BI296" s="86">
        <f t="shared" si="648"/>
        <v>176228</v>
      </c>
      <c r="BJ296" s="16">
        <v>45347</v>
      </c>
      <c r="BK296" s="16">
        <v>130881</v>
      </c>
      <c r="BL296" s="16">
        <v>720</v>
      </c>
      <c r="BM296" s="16">
        <v>24827</v>
      </c>
      <c r="BN296" s="16">
        <v>1436</v>
      </c>
      <c r="BO296" s="16">
        <v>1392</v>
      </c>
      <c r="BP296" s="79">
        <f t="shared" si="649"/>
        <v>202693</v>
      </c>
      <c r="BQ296" s="80">
        <f t="shared" si="650"/>
        <v>174478</v>
      </c>
      <c r="BR296" s="70">
        <v>45523</v>
      </c>
      <c r="BS296" s="70">
        <v>128955</v>
      </c>
      <c r="BT296" s="70">
        <v>578</v>
      </c>
      <c r="BU296" s="70">
        <v>24787</v>
      </c>
      <c r="BV296" s="70">
        <v>1486</v>
      </c>
      <c r="BW296" s="70">
        <v>1364</v>
      </c>
      <c r="BX296" s="39">
        <f t="shared" si="651"/>
        <v>219831</v>
      </c>
      <c r="BY296" s="86">
        <f t="shared" si="652"/>
        <v>189365</v>
      </c>
      <c r="BZ296" s="16">
        <v>49880</v>
      </c>
      <c r="CA296" s="16">
        <v>139485</v>
      </c>
      <c r="CB296" s="16">
        <v>608</v>
      </c>
      <c r="CC296" s="16">
        <v>27136</v>
      </c>
      <c r="CD296" s="16">
        <v>1434</v>
      </c>
      <c r="CE296" s="16">
        <v>1288</v>
      </c>
      <c r="CF296" s="79">
        <f t="shared" si="653"/>
        <v>201193</v>
      </c>
      <c r="CG296" s="80">
        <f t="shared" si="654"/>
        <v>171340</v>
      </c>
      <c r="CH296" s="70">
        <v>46156</v>
      </c>
      <c r="CI296" s="70">
        <v>125184</v>
      </c>
      <c r="CJ296" s="70">
        <v>596</v>
      </c>
      <c r="CK296" s="70">
        <v>26321</v>
      </c>
      <c r="CL296" s="70">
        <v>1553</v>
      </c>
      <c r="CM296" s="70">
        <v>1383</v>
      </c>
      <c r="CN296" s="39">
        <f t="shared" si="655"/>
        <v>213607</v>
      </c>
      <c r="CO296" s="86">
        <f t="shared" si="656"/>
        <v>186326</v>
      </c>
      <c r="CP296" s="16">
        <v>47394</v>
      </c>
      <c r="CQ296" s="16">
        <v>138932</v>
      </c>
      <c r="CR296" s="16">
        <v>645</v>
      </c>
      <c r="CS296" s="16">
        <v>24113</v>
      </c>
      <c r="CT296" s="16">
        <v>1185</v>
      </c>
      <c r="CU296" s="16">
        <v>1338</v>
      </c>
      <c r="CV296" s="79">
        <f t="shared" si="657"/>
        <v>213930</v>
      </c>
      <c r="CW296" s="80">
        <f t="shared" si="658"/>
        <v>187438</v>
      </c>
      <c r="CX296" s="70">
        <v>48499</v>
      </c>
      <c r="CY296" s="70">
        <v>138939</v>
      </c>
      <c r="CZ296" s="70">
        <v>565</v>
      </c>
      <c r="DA296" s="70">
        <v>23329</v>
      </c>
      <c r="DB296" s="70">
        <v>1364</v>
      </c>
      <c r="DC296" s="90">
        <v>1234</v>
      </c>
    </row>
    <row r="297" spans="1:107" x14ac:dyDescent="0.3">
      <c r="A297" s="156"/>
      <c r="B297" s="1">
        <v>2754</v>
      </c>
      <c r="C297" s="1" t="s">
        <v>232</v>
      </c>
      <c r="D297" s="35">
        <f t="shared" si="659"/>
        <v>2029369</v>
      </c>
      <c r="E297" s="35">
        <f t="shared" si="660"/>
        <v>1733285</v>
      </c>
      <c r="F297" s="35">
        <f t="shared" si="661"/>
        <v>483421</v>
      </c>
      <c r="G297" s="35">
        <f t="shared" si="662"/>
        <v>1249864</v>
      </c>
      <c r="H297" s="35">
        <f t="shared" si="663"/>
        <v>8032</v>
      </c>
      <c r="I297" s="35">
        <f t="shared" si="664"/>
        <v>232035</v>
      </c>
      <c r="J297" s="35">
        <f t="shared" si="665"/>
        <v>16253</v>
      </c>
      <c r="K297" s="35">
        <f t="shared" si="666"/>
        <v>39764</v>
      </c>
      <c r="L297" s="39">
        <f t="shared" si="667"/>
        <v>151918</v>
      </c>
      <c r="M297" s="86">
        <f t="shared" si="668"/>
        <v>132294</v>
      </c>
      <c r="N297" s="88">
        <v>37821</v>
      </c>
      <c r="O297" s="88">
        <v>94473</v>
      </c>
      <c r="P297" s="88">
        <v>554</v>
      </c>
      <c r="Q297" s="88">
        <v>14390</v>
      </c>
      <c r="R297" s="88">
        <v>1442</v>
      </c>
      <c r="S297" s="88">
        <v>3238</v>
      </c>
      <c r="T297" s="79">
        <f t="shared" si="637"/>
        <v>150466</v>
      </c>
      <c r="U297" s="80">
        <f t="shared" si="638"/>
        <v>130912</v>
      </c>
      <c r="V297" s="70">
        <v>36771</v>
      </c>
      <c r="W297" s="70">
        <v>94141</v>
      </c>
      <c r="X297" s="70">
        <v>532</v>
      </c>
      <c r="Y297" s="70">
        <v>14700</v>
      </c>
      <c r="Z297" s="70">
        <v>1155</v>
      </c>
      <c r="AA297" s="70">
        <v>3167</v>
      </c>
      <c r="AB297" s="39">
        <f t="shared" si="639"/>
        <v>182566</v>
      </c>
      <c r="AC297" s="86">
        <f t="shared" si="640"/>
        <v>158382</v>
      </c>
      <c r="AD297" s="88">
        <v>46385</v>
      </c>
      <c r="AE297" s="88">
        <v>111997</v>
      </c>
      <c r="AF297" s="88">
        <v>889</v>
      </c>
      <c r="AG297" s="88">
        <v>18935</v>
      </c>
      <c r="AH297" s="88">
        <v>1232</v>
      </c>
      <c r="AI297" s="88">
        <v>3128</v>
      </c>
      <c r="AJ297" s="79">
        <f t="shared" si="641"/>
        <v>240220</v>
      </c>
      <c r="AK297" s="80">
        <f t="shared" si="642"/>
        <v>195506</v>
      </c>
      <c r="AL297" s="70">
        <v>55534</v>
      </c>
      <c r="AM297" s="70">
        <v>139972</v>
      </c>
      <c r="AN297" s="70">
        <v>955</v>
      </c>
      <c r="AO297" s="70">
        <v>37422</v>
      </c>
      <c r="AP297" s="70">
        <v>2866</v>
      </c>
      <c r="AQ297" s="70">
        <v>3471</v>
      </c>
      <c r="AR297" s="39">
        <f t="shared" si="643"/>
        <v>178008</v>
      </c>
      <c r="AS297" s="86">
        <f t="shared" si="644"/>
        <v>151142</v>
      </c>
      <c r="AT297" s="16">
        <v>43417</v>
      </c>
      <c r="AU297" s="16">
        <v>107725</v>
      </c>
      <c r="AV297" s="16">
        <v>702</v>
      </c>
      <c r="AW297" s="16">
        <v>21544</v>
      </c>
      <c r="AX297" s="16">
        <v>1499</v>
      </c>
      <c r="AY297" s="16">
        <v>3121</v>
      </c>
      <c r="AZ297" s="79">
        <f t="shared" si="645"/>
        <v>168318</v>
      </c>
      <c r="BA297" s="80">
        <f t="shared" si="646"/>
        <v>143349</v>
      </c>
      <c r="BB297" s="70">
        <v>39072</v>
      </c>
      <c r="BC297" s="70">
        <v>104277</v>
      </c>
      <c r="BD297" s="70">
        <v>633</v>
      </c>
      <c r="BE297" s="70">
        <v>19570</v>
      </c>
      <c r="BF297" s="70">
        <v>1225</v>
      </c>
      <c r="BG297" s="70">
        <v>3541</v>
      </c>
      <c r="BH297" s="39">
        <f t="shared" si="647"/>
        <v>156894</v>
      </c>
      <c r="BI297" s="86">
        <f t="shared" si="648"/>
        <v>134226</v>
      </c>
      <c r="BJ297" s="16">
        <v>36068</v>
      </c>
      <c r="BK297" s="16">
        <v>98158</v>
      </c>
      <c r="BL297" s="16">
        <v>545</v>
      </c>
      <c r="BM297" s="16">
        <v>17250</v>
      </c>
      <c r="BN297" s="16">
        <v>1158</v>
      </c>
      <c r="BO297" s="16">
        <v>3715</v>
      </c>
      <c r="BP297" s="79">
        <f t="shared" si="649"/>
        <v>155073</v>
      </c>
      <c r="BQ297" s="80">
        <f t="shared" si="650"/>
        <v>132723</v>
      </c>
      <c r="BR297" s="70">
        <v>36675</v>
      </c>
      <c r="BS297" s="70">
        <v>96048</v>
      </c>
      <c r="BT297" s="70">
        <v>600</v>
      </c>
      <c r="BU297" s="70">
        <v>17249</v>
      </c>
      <c r="BV297" s="70">
        <v>1090</v>
      </c>
      <c r="BW297" s="70">
        <v>3411</v>
      </c>
      <c r="BX297" s="39">
        <f t="shared" si="651"/>
        <v>168386</v>
      </c>
      <c r="BY297" s="86">
        <f t="shared" si="652"/>
        <v>143813</v>
      </c>
      <c r="BZ297" s="16">
        <v>39141</v>
      </c>
      <c r="CA297" s="16">
        <v>104672</v>
      </c>
      <c r="CB297" s="16">
        <v>675</v>
      </c>
      <c r="CC297" s="16">
        <v>19119</v>
      </c>
      <c r="CD297" s="16">
        <v>1192</v>
      </c>
      <c r="CE297" s="16">
        <v>3587</v>
      </c>
      <c r="CF297" s="79">
        <f t="shared" si="653"/>
        <v>154518</v>
      </c>
      <c r="CG297" s="80">
        <f t="shared" si="654"/>
        <v>131269</v>
      </c>
      <c r="CH297" s="70">
        <v>37630</v>
      </c>
      <c r="CI297" s="70">
        <v>93639</v>
      </c>
      <c r="CJ297" s="70">
        <v>629</v>
      </c>
      <c r="CK297" s="70">
        <v>18267</v>
      </c>
      <c r="CL297" s="70">
        <v>1411</v>
      </c>
      <c r="CM297" s="70">
        <v>2942</v>
      </c>
      <c r="CN297" s="39">
        <f t="shared" si="655"/>
        <v>162786</v>
      </c>
      <c r="CO297" s="86">
        <f t="shared" si="656"/>
        <v>140499</v>
      </c>
      <c r="CP297" s="16">
        <v>37233</v>
      </c>
      <c r="CQ297" s="16">
        <v>103266</v>
      </c>
      <c r="CR297" s="16">
        <v>707</v>
      </c>
      <c r="CS297" s="16">
        <v>17381</v>
      </c>
      <c r="CT297" s="16">
        <v>927</v>
      </c>
      <c r="CU297" s="16">
        <v>3272</v>
      </c>
      <c r="CV297" s="79">
        <f t="shared" si="657"/>
        <v>160216</v>
      </c>
      <c r="CW297" s="80">
        <f t="shared" si="658"/>
        <v>139170</v>
      </c>
      <c r="CX297" s="70">
        <v>37674</v>
      </c>
      <c r="CY297" s="70">
        <v>101496</v>
      </c>
      <c r="CZ297" s="70">
        <v>611</v>
      </c>
      <c r="DA297" s="70">
        <v>16208</v>
      </c>
      <c r="DB297" s="70">
        <v>1056</v>
      </c>
      <c r="DC297" s="90">
        <v>3171</v>
      </c>
    </row>
    <row r="298" spans="1:107" x14ac:dyDescent="0.3">
      <c r="A298" s="156"/>
      <c r="B298" s="1">
        <v>2755</v>
      </c>
      <c r="C298" s="1" t="s">
        <v>233</v>
      </c>
      <c r="D298" s="35">
        <f t="shared" si="659"/>
        <v>3166439</v>
      </c>
      <c r="E298" s="35">
        <f t="shared" si="660"/>
        <v>2750014</v>
      </c>
      <c r="F298" s="35">
        <f t="shared" si="661"/>
        <v>856521</v>
      </c>
      <c r="G298" s="35">
        <f t="shared" si="662"/>
        <v>1893493</v>
      </c>
      <c r="H298" s="35">
        <f t="shared" si="663"/>
        <v>41916</v>
      </c>
      <c r="I298" s="35">
        <f t="shared" si="664"/>
        <v>333500</v>
      </c>
      <c r="J298" s="35">
        <f t="shared" si="665"/>
        <v>26119</v>
      </c>
      <c r="K298" s="35">
        <f t="shared" si="666"/>
        <v>14890</v>
      </c>
      <c r="L298" s="39">
        <f t="shared" si="667"/>
        <v>248438</v>
      </c>
      <c r="M298" s="86">
        <f t="shared" si="668"/>
        <v>217556</v>
      </c>
      <c r="N298" s="88">
        <v>70351</v>
      </c>
      <c r="O298" s="88">
        <v>147205</v>
      </c>
      <c r="P298" s="88">
        <v>2872</v>
      </c>
      <c r="Q298" s="88">
        <v>24245</v>
      </c>
      <c r="R298" s="88">
        <v>2538</v>
      </c>
      <c r="S298" s="88">
        <v>1227</v>
      </c>
      <c r="T298" s="79">
        <f t="shared" si="637"/>
        <v>246408</v>
      </c>
      <c r="U298" s="80">
        <f t="shared" si="638"/>
        <v>215211</v>
      </c>
      <c r="V298" s="70">
        <v>68534</v>
      </c>
      <c r="W298" s="70">
        <v>146677</v>
      </c>
      <c r="X298" s="70">
        <v>3388</v>
      </c>
      <c r="Y298" s="70">
        <v>24494</v>
      </c>
      <c r="Z298" s="70">
        <v>2116</v>
      </c>
      <c r="AA298" s="70">
        <v>1199</v>
      </c>
      <c r="AB298" s="39">
        <f t="shared" si="639"/>
        <v>282912</v>
      </c>
      <c r="AC298" s="86">
        <f t="shared" si="640"/>
        <v>246730</v>
      </c>
      <c r="AD298" s="88">
        <v>80838</v>
      </c>
      <c r="AE298" s="88">
        <v>165892</v>
      </c>
      <c r="AF298" s="88">
        <v>4028</v>
      </c>
      <c r="AG298" s="88">
        <v>28727</v>
      </c>
      <c r="AH298" s="88">
        <v>2140</v>
      </c>
      <c r="AI298" s="88">
        <v>1287</v>
      </c>
      <c r="AJ298" s="79">
        <f t="shared" si="641"/>
        <v>277520</v>
      </c>
      <c r="AK298" s="80">
        <f t="shared" si="642"/>
        <v>240179</v>
      </c>
      <c r="AL298" s="70">
        <v>77596</v>
      </c>
      <c r="AM298" s="70">
        <v>162583</v>
      </c>
      <c r="AN298" s="70">
        <v>3931</v>
      </c>
      <c r="AO298" s="70">
        <v>29818</v>
      </c>
      <c r="AP298" s="70">
        <v>2412</v>
      </c>
      <c r="AQ298" s="70">
        <v>1180</v>
      </c>
      <c r="AR298" s="39">
        <f t="shared" si="643"/>
        <v>273883</v>
      </c>
      <c r="AS298" s="86">
        <f t="shared" si="644"/>
        <v>235670</v>
      </c>
      <c r="AT298" s="16">
        <v>75361</v>
      </c>
      <c r="AU298" s="16">
        <v>160309</v>
      </c>
      <c r="AV298" s="16">
        <v>3801</v>
      </c>
      <c r="AW298" s="16">
        <v>30939</v>
      </c>
      <c r="AX298" s="16">
        <v>2291</v>
      </c>
      <c r="AY298" s="16">
        <v>1182</v>
      </c>
      <c r="AZ298" s="79">
        <f t="shared" si="645"/>
        <v>266619</v>
      </c>
      <c r="BA298" s="80">
        <f t="shared" si="646"/>
        <v>229837</v>
      </c>
      <c r="BB298" s="70">
        <v>69449</v>
      </c>
      <c r="BC298" s="70">
        <v>160388</v>
      </c>
      <c r="BD298" s="70">
        <v>3682</v>
      </c>
      <c r="BE298" s="70">
        <v>29673</v>
      </c>
      <c r="BF298" s="70">
        <v>2172</v>
      </c>
      <c r="BG298" s="70">
        <v>1255</v>
      </c>
      <c r="BH298" s="39">
        <f t="shared" si="647"/>
        <v>258284</v>
      </c>
      <c r="BI298" s="86">
        <f t="shared" si="648"/>
        <v>223934</v>
      </c>
      <c r="BJ298" s="16">
        <v>68649</v>
      </c>
      <c r="BK298" s="16">
        <v>155285</v>
      </c>
      <c r="BL298" s="16">
        <v>3409</v>
      </c>
      <c r="BM298" s="16">
        <v>27337</v>
      </c>
      <c r="BN298" s="16">
        <v>2215</v>
      </c>
      <c r="BO298" s="16">
        <v>1389</v>
      </c>
      <c r="BP298" s="79">
        <f t="shared" si="649"/>
        <v>255680</v>
      </c>
      <c r="BQ298" s="80">
        <f t="shared" si="650"/>
        <v>221865</v>
      </c>
      <c r="BR298" s="70">
        <v>67233</v>
      </c>
      <c r="BS298" s="70">
        <v>154632</v>
      </c>
      <c r="BT298" s="70">
        <v>3316</v>
      </c>
      <c r="BU298" s="70">
        <v>27156</v>
      </c>
      <c r="BV298" s="70">
        <v>2136</v>
      </c>
      <c r="BW298" s="70">
        <v>1207</v>
      </c>
      <c r="BX298" s="39">
        <f t="shared" si="651"/>
        <v>270860</v>
      </c>
      <c r="BY298" s="86">
        <f t="shared" si="652"/>
        <v>235921</v>
      </c>
      <c r="BZ298" s="16">
        <v>70874</v>
      </c>
      <c r="CA298" s="16">
        <v>165047</v>
      </c>
      <c r="CB298" s="16">
        <v>3297</v>
      </c>
      <c r="CC298" s="16">
        <v>28425</v>
      </c>
      <c r="CD298" s="16">
        <v>1936</v>
      </c>
      <c r="CE298" s="16">
        <v>1281</v>
      </c>
      <c r="CF298" s="79">
        <f t="shared" si="653"/>
        <v>242731</v>
      </c>
      <c r="CG298" s="80">
        <f t="shared" si="654"/>
        <v>209896</v>
      </c>
      <c r="CH298" s="70">
        <v>67345</v>
      </c>
      <c r="CI298" s="70">
        <v>142551</v>
      </c>
      <c r="CJ298" s="70">
        <v>2982</v>
      </c>
      <c r="CK298" s="70">
        <v>26432</v>
      </c>
      <c r="CL298" s="70">
        <v>2273</v>
      </c>
      <c r="CM298" s="70">
        <v>1148</v>
      </c>
      <c r="CN298" s="39">
        <f t="shared" si="655"/>
        <v>274642</v>
      </c>
      <c r="CO298" s="86">
        <f t="shared" si="656"/>
        <v>239402</v>
      </c>
      <c r="CP298" s="16">
        <v>71114</v>
      </c>
      <c r="CQ298" s="16">
        <v>168288</v>
      </c>
      <c r="CR298" s="16">
        <v>3771</v>
      </c>
      <c r="CS298" s="16">
        <v>28396</v>
      </c>
      <c r="CT298" s="16">
        <v>1872</v>
      </c>
      <c r="CU298" s="16">
        <v>1201</v>
      </c>
      <c r="CV298" s="79">
        <f t="shared" si="657"/>
        <v>268462</v>
      </c>
      <c r="CW298" s="80">
        <f t="shared" si="658"/>
        <v>233813</v>
      </c>
      <c r="CX298" s="70">
        <v>69177</v>
      </c>
      <c r="CY298" s="70">
        <v>164636</v>
      </c>
      <c r="CZ298" s="70">
        <v>3439</v>
      </c>
      <c r="DA298" s="70">
        <v>27858</v>
      </c>
      <c r="DB298" s="70">
        <v>2018</v>
      </c>
      <c r="DC298" s="90">
        <v>1334</v>
      </c>
    </row>
    <row r="299" spans="1:107" x14ac:dyDescent="0.3">
      <c r="A299" s="156"/>
      <c r="B299" s="1">
        <v>2756</v>
      </c>
      <c r="C299" s="1" t="s">
        <v>234</v>
      </c>
      <c r="D299" s="35">
        <f t="shared" si="659"/>
        <v>5234017</v>
      </c>
      <c r="E299" s="35">
        <f t="shared" si="660"/>
        <v>4520791</v>
      </c>
      <c r="F299" s="35">
        <f t="shared" si="661"/>
        <v>1048740</v>
      </c>
      <c r="G299" s="35">
        <f t="shared" si="662"/>
        <v>3472051</v>
      </c>
      <c r="H299" s="35">
        <f t="shared" si="663"/>
        <v>49752</v>
      </c>
      <c r="I299" s="35">
        <f t="shared" si="664"/>
        <v>574101</v>
      </c>
      <c r="J299" s="35">
        <f t="shared" si="665"/>
        <v>57235</v>
      </c>
      <c r="K299" s="35">
        <f t="shared" si="666"/>
        <v>32138</v>
      </c>
      <c r="L299" s="39">
        <f t="shared" si="667"/>
        <v>420781</v>
      </c>
      <c r="M299" s="86">
        <f t="shared" si="668"/>
        <v>366216</v>
      </c>
      <c r="N299" s="88">
        <v>86053</v>
      </c>
      <c r="O299" s="88">
        <v>280163</v>
      </c>
      <c r="P299" s="88">
        <v>3699</v>
      </c>
      <c r="Q299" s="88">
        <v>42591</v>
      </c>
      <c r="R299" s="88">
        <v>5480</v>
      </c>
      <c r="S299" s="88">
        <v>2795</v>
      </c>
      <c r="T299" s="79">
        <f t="shared" si="637"/>
        <v>415400</v>
      </c>
      <c r="U299" s="80">
        <f t="shared" si="638"/>
        <v>361212</v>
      </c>
      <c r="V299" s="70">
        <v>84710</v>
      </c>
      <c r="W299" s="70">
        <v>276502</v>
      </c>
      <c r="X299" s="70">
        <v>3687</v>
      </c>
      <c r="Y299" s="70">
        <v>43051</v>
      </c>
      <c r="Z299" s="70">
        <v>4836</v>
      </c>
      <c r="AA299" s="70">
        <v>2614</v>
      </c>
      <c r="AB299" s="39">
        <f t="shared" si="639"/>
        <v>470553</v>
      </c>
      <c r="AC299" s="86">
        <f t="shared" si="640"/>
        <v>408120</v>
      </c>
      <c r="AD299" s="88">
        <v>96596</v>
      </c>
      <c r="AE299" s="88">
        <v>311524</v>
      </c>
      <c r="AF299" s="88">
        <v>4742</v>
      </c>
      <c r="AG299" s="88">
        <v>50225</v>
      </c>
      <c r="AH299" s="88">
        <v>4705</v>
      </c>
      <c r="AI299" s="88">
        <v>2761</v>
      </c>
      <c r="AJ299" s="79">
        <f t="shared" si="641"/>
        <v>452511</v>
      </c>
      <c r="AK299" s="80">
        <f t="shared" si="642"/>
        <v>390523</v>
      </c>
      <c r="AL299" s="70">
        <v>91697</v>
      </c>
      <c r="AM299" s="70">
        <v>298826</v>
      </c>
      <c r="AN299" s="70">
        <v>4430</v>
      </c>
      <c r="AO299" s="70">
        <v>49680</v>
      </c>
      <c r="AP299" s="70">
        <v>5232</v>
      </c>
      <c r="AQ299" s="70">
        <v>2646</v>
      </c>
      <c r="AR299" s="39">
        <f t="shared" si="643"/>
        <v>446942</v>
      </c>
      <c r="AS299" s="86">
        <f t="shared" si="644"/>
        <v>384143</v>
      </c>
      <c r="AT299" s="16">
        <v>92327</v>
      </c>
      <c r="AU299" s="16">
        <v>291816</v>
      </c>
      <c r="AV299" s="16">
        <v>4358</v>
      </c>
      <c r="AW299" s="16">
        <v>50052</v>
      </c>
      <c r="AX299" s="16">
        <v>5364</v>
      </c>
      <c r="AY299" s="16">
        <v>3025</v>
      </c>
      <c r="AZ299" s="79">
        <f t="shared" si="645"/>
        <v>438434</v>
      </c>
      <c r="BA299" s="80">
        <f t="shared" si="646"/>
        <v>377459</v>
      </c>
      <c r="BB299" s="70">
        <v>86061</v>
      </c>
      <c r="BC299" s="70">
        <v>291398</v>
      </c>
      <c r="BD299" s="70">
        <v>4557</v>
      </c>
      <c r="BE299" s="70">
        <v>49081</v>
      </c>
      <c r="BF299" s="70">
        <v>4450</v>
      </c>
      <c r="BG299" s="70">
        <v>2887</v>
      </c>
      <c r="BH299" s="39">
        <f t="shared" si="647"/>
        <v>431838</v>
      </c>
      <c r="BI299" s="86">
        <f t="shared" si="648"/>
        <v>371861</v>
      </c>
      <c r="BJ299" s="16">
        <v>85058</v>
      </c>
      <c r="BK299" s="16">
        <v>286803</v>
      </c>
      <c r="BL299" s="16">
        <v>4268</v>
      </c>
      <c r="BM299" s="16">
        <v>47793</v>
      </c>
      <c r="BN299" s="16">
        <v>5007</v>
      </c>
      <c r="BO299" s="16">
        <v>2909</v>
      </c>
      <c r="BP299" s="79">
        <f t="shared" si="649"/>
        <v>425273</v>
      </c>
      <c r="BQ299" s="80">
        <f t="shared" si="650"/>
        <v>365773</v>
      </c>
      <c r="BR299" s="70">
        <v>84835</v>
      </c>
      <c r="BS299" s="70">
        <v>280938</v>
      </c>
      <c r="BT299" s="70">
        <v>4164</v>
      </c>
      <c r="BU299" s="70">
        <v>48101</v>
      </c>
      <c r="BV299" s="70">
        <v>4681</v>
      </c>
      <c r="BW299" s="70">
        <v>2554</v>
      </c>
      <c r="BX299" s="39">
        <f t="shared" si="651"/>
        <v>443737</v>
      </c>
      <c r="BY299" s="86">
        <f t="shared" si="652"/>
        <v>381762</v>
      </c>
      <c r="BZ299" s="16">
        <v>86416</v>
      </c>
      <c r="CA299" s="16">
        <v>295346</v>
      </c>
      <c r="CB299" s="16">
        <v>4193</v>
      </c>
      <c r="CC299" s="16">
        <v>50813</v>
      </c>
      <c r="CD299" s="16">
        <v>4208</v>
      </c>
      <c r="CE299" s="16">
        <v>2761</v>
      </c>
      <c r="CF299" s="79">
        <f t="shared" si="653"/>
        <v>397593</v>
      </c>
      <c r="CG299" s="80">
        <f t="shared" si="654"/>
        <v>340861</v>
      </c>
      <c r="CH299" s="70">
        <v>80691</v>
      </c>
      <c r="CI299" s="70">
        <v>260170</v>
      </c>
      <c r="CJ299" s="70">
        <v>3544</v>
      </c>
      <c r="CK299" s="70">
        <v>46229</v>
      </c>
      <c r="CL299" s="70">
        <v>4661</v>
      </c>
      <c r="CM299" s="70">
        <v>2298</v>
      </c>
      <c r="CN299" s="39">
        <f t="shared" si="655"/>
        <v>441248</v>
      </c>
      <c r="CO299" s="86">
        <f t="shared" si="656"/>
        <v>382664</v>
      </c>
      <c r="CP299" s="16">
        <v>86131</v>
      </c>
      <c r="CQ299" s="16">
        <v>296533</v>
      </c>
      <c r="CR299" s="16">
        <v>4299</v>
      </c>
      <c r="CS299" s="16">
        <v>47902</v>
      </c>
      <c r="CT299" s="16">
        <v>4110</v>
      </c>
      <c r="CU299" s="16">
        <v>2273</v>
      </c>
      <c r="CV299" s="79">
        <f t="shared" si="657"/>
        <v>449707</v>
      </c>
      <c r="CW299" s="80">
        <f t="shared" si="658"/>
        <v>390197</v>
      </c>
      <c r="CX299" s="70">
        <v>88165</v>
      </c>
      <c r="CY299" s="70">
        <v>302032</v>
      </c>
      <c r="CZ299" s="70">
        <v>3811</v>
      </c>
      <c r="DA299" s="70">
        <v>48583</v>
      </c>
      <c r="DB299" s="70">
        <v>4501</v>
      </c>
      <c r="DC299" s="90">
        <v>2615</v>
      </c>
    </row>
    <row r="300" spans="1:107" x14ac:dyDescent="0.3">
      <c r="A300" s="156"/>
      <c r="B300" s="1">
        <v>2757</v>
      </c>
      <c r="C300" s="1" t="s">
        <v>235</v>
      </c>
      <c r="D300" s="35">
        <f t="shared" si="659"/>
        <v>4606166</v>
      </c>
      <c r="E300" s="35">
        <f t="shared" si="660"/>
        <v>3938587</v>
      </c>
      <c r="F300" s="35">
        <f t="shared" si="661"/>
        <v>932059</v>
      </c>
      <c r="G300" s="35">
        <f t="shared" si="662"/>
        <v>3006528</v>
      </c>
      <c r="H300" s="35">
        <f t="shared" si="663"/>
        <v>44198</v>
      </c>
      <c r="I300" s="35">
        <f t="shared" si="664"/>
        <v>554816</v>
      </c>
      <c r="J300" s="35">
        <f t="shared" si="665"/>
        <v>49867</v>
      </c>
      <c r="K300" s="35">
        <f t="shared" si="666"/>
        <v>18698</v>
      </c>
      <c r="L300" s="39">
        <f t="shared" si="667"/>
        <v>371586</v>
      </c>
      <c r="M300" s="86">
        <f t="shared" si="668"/>
        <v>321941</v>
      </c>
      <c r="N300" s="88">
        <v>74555</v>
      </c>
      <c r="O300" s="88">
        <v>247386</v>
      </c>
      <c r="P300" s="88">
        <v>3215</v>
      </c>
      <c r="Q300" s="88">
        <v>39942</v>
      </c>
      <c r="R300" s="88">
        <v>4910</v>
      </c>
      <c r="S300" s="88">
        <v>1578</v>
      </c>
      <c r="T300" s="79">
        <f t="shared" si="637"/>
        <v>366202</v>
      </c>
      <c r="U300" s="80">
        <f t="shared" si="638"/>
        <v>315688</v>
      </c>
      <c r="V300" s="70">
        <v>73619</v>
      </c>
      <c r="W300" s="70">
        <v>242069</v>
      </c>
      <c r="X300" s="70">
        <v>3397</v>
      </c>
      <c r="Y300" s="70">
        <v>41110</v>
      </c>
      <c r="Z300" s="70">
        <v>4488</v>
      </c>
      <c r="AA300" s="70">
        <v>1519</v>
      </c>
      <c r="AB300" s="39">
        <f t="shared" si="639"/>
        <v>408223</v>
      </c>
      <c r="AC300" s="86">
        <f t="shared" si="640"/>
        <v>350513</v>
      </c>
      <c r="AD300" s="88">
        <v>83130</v>
      </c>
      <c r="AE300" s="88">
        <v>267383</v>
      </c>
      <c r="AF300" s="88">
        <v>4300</v>
      </c>
      <c r="AG300" s="88">
        <v>47887</v>
      </c>
      <c r="AH300" s="88">
        <v>3957</v>
      </c>
      <c r="AI300" s="88">
        <v>1566</v>
      </c>
      <c r="AJ300" s="79">
        <f t="shared" si="641"/>
        <v>389956</v>
      </c>
      <c r="AK300" s="80">
        <f t="shared" si="642"/>
        <v>333380</v>
      </c>
      <c r="AL300" s="70">
        <v>78023</v>
      </c>
      <c r="AM300" s="70">
        <v>255357</v>
      </c>
      <c r="AN300" s="70">
        <v>3888</v>
      </c>
      <c r="AO300" s="70">
        <v>47041</v>
      </c>
      <c r="AP300" s="70">
        <v>4185</v>
      </c>
      <c r="AQ300" s="70">
        <v>1462</v>
      </c>
      <c r="AR300" s="39">
        <f t="shared" si="643"/>
        <v>389219</v>
      </c>
      <c r="AS300" s="86">
        <f t="shared" si="644"/>
        <v>331896</v>
      </c>
      <c r="AT300" s="16">
        <v>80402</v>
      </c>
      <c r="AU300" s="16">
        <v>251494</v>
      </c>
      <c r="AV300" s="16">
        <v>3747</v>
      </c>
      <c r="AW300" s="16">
        <v>47627</v>
      </c>
      <c r="AX300" s="16">
        <v>4402</v>
      </c>
      <c r="AY300" s="16">
        <v>1547</v>
      </c>
      <c r="AZ300" s="79">
        <f t="shared" si="645"/>
        <v>383724</v>
      </c>
      <c r="BA300" s="80">
        <f t="shared" si="646"/>
        <v>326591</v>
      </c>
      <c r="BB300" s="70">
        <v>76847</v>
      </c>
      <c r="BC300" s="70">
        <v>249744</v>
      </c>
      <c r="BD300" s="70">
        <v>3784</v>
      </c>
      <c r="BE300" s="70">
        <v>48010</v>
      </c>
      <c r="BF300" s="70">
        <v>3739</v>
      </c>
      <c r="BG300" s="70">
        <v>1600</v>
      </c>
      <c r="BH300" s="39">
        <f t="shared" si="647"/>
        <v>392683</v>
      </c>
      <c r="BI300" s="86">
        <f t="shared" si="648"/>
        <v>335155</v>
      </c>
      <c r="BJ300" s="16">
        <v>80535</v>
      </c>
      <c r="BK300" s="16">
        <v>254620</v>
      </c>
      <c r="BL300" s="16">
        <v>3850</v>
      </c>
      <c r="BM300" s="16">
        <v>47324</v>
      </c>
      <c r="BN300" s="16">
        <v>4750</v>
      </c>
      <c r="BO300" s="16">
        <v>1604</v>
      </c>
      <c r="BP300" s="79">
        <f t="shared" si="649"/>
        <v>374794</v>
      </c>
      <c r="BQ300" s="80">
        <f t="shared" si="650"/>
        <v>318044</v>
      </c>
      <c r="BR300" s="70">
        <v>77549</v>
      </c>
      <c r="BS300" s="70">
        <v>240495</v>
      </c>
      <c r="BT300" s="70">
        <v>3672</v>
      </c>
      <c r="BU300" s="70">
        <v>47372</v>
      </c>
      <c r="BV300" s="70">
        <v>4208</v>
      </c>
      <c r="BW300" s="70">
        <v>1498</v>
      </c>
      <c r="BX300" s="39">
        <f t="shared" si="651"/>
        <v>385207</v>
      </c>
      <c r="BY300" s="86">
        <f t="shared" si="652"/>
        <v>327973</v>
      </c>
      <c r="BZ300" s="16">
        <v>77832</v>
      </c>
      <c r="CA300" s="16">
        <v>250141</v>
      </c>
      <c r="CB300" s="16">
        <v>3557</v>
      </c>
      <c r="CC300" s="16">
        <v>48525</v>
      </c>
      <c r="CD300" s="16">
        <v>3587</v>
      </c>
      <c r="CE300" s="16">
        <v>1565</v>
      </c>
      <c r="CF300" s="79">
        <f t="shared" si="653"/>
        <v>352084</v>
      </c>
      <c r="CG300" s="80">
        <f t="shared" si="654"/>
        <v>298106</v>
      </c>
      <c r="CH300" s="70">
        <v>72275</v>
      </c>
      <c r="CI300" s="70">
        <v>225831</v>
      </c>
      <c r="CJ300" s="70">
        <v>3310</v>
      </c>
      <c r="CK300" s="70">
        <v>45211</v>
      </c>
      <c r="CL300" s="70">
        <v>4017</v>
      </c>
      <c r="CM300" s="70">
        <v>1440</v>
      </c>
      <c r="CN300" s="39">
        <f t="shared" si="655"/>
        <v>393638</v>
      </c>
      <c r="CO300" s="86">
        <f t="shared" si="656"/>
        <v>337240</v>
      </c>
      <c r="CP300" s="16">
        <v>77957</v>
      </c>
      <c r="CQ300" s="16">
        <v>259283</v>
      </c>
      <c r="CR300" s="16">
        <v>3843</v>
      </c>
      <c r="CS300" s="16">
        <v>47333</v>
      </c>
      <c r="CT300" s="16">
        <v>3605</v>
      </c>
      <c r="CU300" s="16">
        <v>1617</v>
      </c>
      <c r="CV300" s="79">
        <f t="shared" si="657"/>
        <v>398850</v>
      </c>
      <c r="CW300" s="80">
        <f t="shared" si="658"/>
        <v>342060</v>
      </c>
      <c r="CX300" s="70">
        <v>79335</v>
      </c>
      <c r="CY300" s="70">
        <v>262725</v>
      </c>
      <c r="CZ300" s="70">
        <v>3635</v>
      </c>
      <c r="DA300" s="70">
        <v>47434</v>
      </c>
      <c r="DB300" s="70">
        <v>4019</v>
      </c>
      <c r="DC300" s="90">
        <v>1702</v>
      </c>
    </row>
    <row r="301" spans="1:107" x14ac:dyDescent="0.3">
      <c r="A301" s="156"/>
      <c r="B301" s="1">
        <v>2758</v>
      </c>
      <c r="C301" s="1" t="s">
        <v>236</v>
      </c>
      <c r="D301" s="35">
        <f t="shared" si="659"/>
        <v>5225226</v>
      </c>
      <c r="E301" s="35">
        <f t="shared" si="660"/>
        <v>4538042</v>
      </c>
      <c r="F301" s="35">
        <f t="shared" si="661"/>
        <v>1090461</v>
      </c>
      <c r="G301" s="35">
        <f t="shared" si="662"/>
        <v>3447581</v>
      </c>
      <c r="H301" s="35">
        <f t="shared" si="663"/>
        <v>34400</v>
      </c>
      <c r="I301" s="35">
        <f t="shared" si="664"/>
        <v>551320</v>
      </c>
      <c r="J301" s="35">
        <f t="shared" si="665"/>
        <v>72109</v>
      </c>
      <c r="K301" s="35">
        <f t="shared" si="666"/>
        <v>29355</v>
      </c>
      <c r="L301" s="39">
        <f t="shared" si="667"/>
        <v>419282</v>
      </c>
      <c r="M301" s="86">
        <f t="shared" si="668"/>
        <v>368061</v>
      </c>
      <c r="N301" s="88">
        <v>92320</v>
      </c>
      <c r="O301" s="88">
        <v>275741</v>
      </c>
      <c r="P301" s="88">
        <v>2370</v>
      </c>
      <c r="Q301" s="88">
        <v>39316</v>
      </c>
      <c r="R301" s="88">
        <v>7119</v>
      </c>
      <c r="S301" s="88">
        <v>2416</v>
      </c>
      <c r="T301" s="79">
        <f t="shared" si="637"/>
        <v>418488</v>
      </c>
      <c r="U301" s="80">
        <f t="shared" si="638"/>
        <v>366300</v>
      </c>
      <c r="V301" s="70">
        <v>92405</v>
      </c>
      <c r="W301" s="70">
        <v>273895</v>
      </c>
      <c r="X301" s="70">
        <v>2477</v>
      </c>
      <c r="Y301" s="70">
        <v>40961</v>
      </c>
      <c r="Z301" s="70">
        <v>6444</v>
      </c>
      <c r="AA301" s="70">
        <v>2306</v>
      </c>
      <c r="AB301" s="39">
        <f t="shared" si="639"/>
        <v>465971</v>
      </c>
      <c r="AC301" s="86">
        <f t="shared" si="640"/>
        <v>406378</v>
      </c>
      <c r="AD301" s="88">
        <v>98010</v>
      </c>
      <c r="AE301" s="88">
        <v>308368</v>
      </c>
      <c r="AF301" s="88">
        <v>3185</v>
      </c>
      <c r="AG301" s="88">
        <v>48110</v>
      </c>
      <c r="AH301" s="88">
        <v>5717</v>
      </c>
      <c r="AI301" s="88">
        <v>2581</v>
      </c>
      <c r="AJ301" s="79">
        <f t="shared" si="641"/>
        <v>449661</v>
      </c>
      <c r="AK301" s="80">
        <f t="shared" si="642"/>
        <v>391156</v>
      </c>
      <c r="AL301" s="70">
        <v>92940</v>
      </c>
      <c r="AM301" s="70">
        <v>298216</v>
      </c>
      <c r="AN301" s="70">
        <v>2957</v>
      </c>
      <c r="AO301" s="70">
        <v>47478</v>
      </c>
      <c r="AP301" s="70">
        <v>5700</v>
      </c>
      <c r="AQ301" s="70">
        <v>2370</v>
      </c>
      <c r="AR301" s="39">
        <f t="shared" si="643"/>
        <v>445167</v>
      </c>
      <c r="AS301" s="86">
        <f t="shared" si="644"/>
        <v>385359</v>
      </c>
      <c r="AT301" s="16">
        <v>94969</v>
      </c>
      <c r="AU301" s="16">
        <v>290390</v>
      </c>
      <c r="AV301" s="16">
        <v>2986</v>
      </c>
      <c r="AW301" s="16">
        <v>47789</v>
      </c>
      <c r="AX301" s="16">
        <v>6469</v>
      </c>
      <c r="AY301" s="16">
        <v>2564</v>
      </c>
      <c r="AZ301" s="79">
        <f t="shared" si="645"/>
        <v>431323</v>
      </c>
      <c r="BA301" s="80">
        <f t="shared" si="646"/>
        <v>373100</v>
      </c>
      <c r="BB301" s="70">
        <v>86221</v>
      </c>
      <c r="BC301" s="70">
        <v>286879</v>
      </c>
      <c r="BD301" s="70">
        <v>2999</v>
      </c>
      <c r="BE301" s="70">
        <v>47230</v>
      </c>
      <c r="BF301" s="70">
        <v>5345</v>
      </c>
      <c r="BG301" s="70">
        <v>2649</v>
      </c>
      <c r="BH301" s="39">
        <f t="shared" si="647"/>
        <v>426600</v>
      </c>
      <c r="BI301" s="86">
        <f t="shared" si="648"/>
        <v>370717</v>
      </c>
      <c r="BJ301" s="16">
        <v>89725</v>
      </c>
      <c r="BK301" s="16">
        <v>280992</v>
      </c>
      <c r="BL301" s="16">
        <v>2941</v>
      </c>
      <c r="BM301" s="16">
        <v>44410</v>
      </c>
      <c r="BN301" s="16">
        <v>6133</v>
      </c>
      <c r="BO301" s="16">
        <v>2399</v>
      </c>
      <c r="BP301" s="79">
        <f t="shared" si="649"/>
        <v>417051</v>
      </c>
      <c r="BQ301" s="80">
        <f t="shared" si="650"/>
        <v>360669</v>
      </c>
      <c r="BR301" s="70">
        <v>88825</v>
      </c>
      <c r="BS301" s="70">
        <v>271844</v>
      </c>
      <c r="BT301" s="70">
        <v>2807</v>
      </c>
      <c r="BU301" s="70">
        <v>44857</v>
      </c>
      <c r="BV301" s="70">
        <v>6330</v>
      </c>
      <c r="BW301" s="70">
        <v>2388</v>
      </c>
      <c r="BX301" s="39">
        <f t="shared" si="651"/>
        <v>438614</v>
      </c>
      <c r="BY301" s="86">
        <f t="shared" si="652"/>
        <v>379728</v>
      </c>
      <c r="BZ301" s="16">
        <v>87740</v>
      </c>
      <c r="CA301" s="16">
        <v>291988</v>
      </c>
      <c r="CB301" s="16">
        <v>2771</v>
      </c>
      <c r="CC301" s="16">
        <v>47973</v>
      </c>
      <c r="CD301" s="16">
        <v>5434</v>
      </c>
      <c r="CE301" s="16">
        <v>2708</v>
      </c>
      <c r="CF301" s="79">
        <f t="shared" si="653"/>
        <v>399658</v>
      </c>
      <c r="CG301" s="80">
        <f t="shared" si="654"/>
        <v>343941</v>
      </c>
      <c r="CH301" s="70">
        <v>84150</v>
      </c>
      <c r="CI301" s="70">
        <v>259791</v>
      </c>
      <c r="CJ301" s="70">
        <v>2665</v>
      </c>
      <c r="CK301" s="70">
        <v>44869</v>
      </c>
      <c r="CL301" s="70">
        <v>5925</v>
      </c>
      <c r="CM301" s="70">
        <v>2258</v>
      </c>
      <c r="CN301" s="39">
        <f t="shared" si="655"/>
        <v>450173</v>
      </c>
      <c r="CO301" s="86">
        <f t="shared" si="656"/>
        <v>390383</v>
      </c>
      <c r="CP301" s="16">
        <v>89386</v>
      </c>
      <c r="CQ301" s="16">
        <v>300997</v>
      </c>
      <c r="CR301" s="16">
        <v>3124</v>
      </c>
      <c r="CS301" s="16">
        <v>49116</v>
      </c>
      <c r="CT301" s="16">
        <v>5354</v>
      </c>
      <c r="CU301" s="16">
        <v>2196</v>
      </c>
      <c r="CV301" s="79">
        <f t="shared" si="657"/>
        <v>463238</v>
      </c>
      <c r="CW301" s="80">
        <f t="shared" si="658"/>
        <v>402250</v>
      </c>
      <c r="CX301" s="70">
        <v>93770</v>
      </c>
      <c r="CY301" s="70">
        <v>308480</v>
      </c>
      <c r="CZ301" s="70">
        <v>3118</v>
      </c>
      <c r="DA301" s="70">
        <v>49211</v>
      </c>
      <c r="DB301" s="70">
        <v>6139</v>
      </c>
      <c r="DC301" s="90">
        <v>2520</v>
      </c>
    </row>
    <row r="302" spans="1:107" x14ac:dyDescent="0.3">
      <c r="A302" s="156"/>
      <c r="B302" s="1">
        <v>2759</v>
      </c>
      <c r="C302" s="1" t="s">
        <v>237</v>
      </c>
      <c r="D302" s="35">
        <f t="shared" si="659"/>
        <v>2015743</v>
      </c>
      <c r="E302" s="35">
        <f t="shared" si="660"/>
        <v>1648103</v>
      </c>
      <c r="F302" s="35">
        <f t="shared" si="661"/>
        <v>437189</v>
      </c>
      <c r="G302" s="35">
        <f t="shared" si="662"/>
        <v>1210914</v>
      </c>
      <c r="H302" s="35">
        <f t="shared" si="663"/>
        <v>21657</v>
      </c>
      <c r="I302" s="35">
        <f t="shared" si="664"/>
        <v>293888</v>
      </c>
      <c r="J302" s="35">
        <f t="shared" si="665"/>
        <v>28062</v>
      </c>
      <c r="K302" s="35">
        <f t="shared" si="666"/>
        <v>24033</v>
      </c>
      <c r="L302" s="39">
        <f t="shared" si="667"/>
        <v>155197</v>
      </c>
      <c r="M302" s="86">
        <f t="shared" si="668"/>
        <v>128074</v>
      </c>
      <c r="N302" s="88">
        <v>31875</v>
      </c>
      <c r="O302" s="88">
        <v>96199</v>
      </c>
      <c r="P302" s="88">
        <v>1703</v>
      </c>
      <c r="Q302" s="88">
        <v>21093</v>
      </c>
      <c r="R302" s="88">
        <v>2476</v>
      </c>
      <c r="S302" s="88">
        <v>1851</v>
      </c>
      <c r="T302" s="79">
        <f t="shared" si="637"/>
        <v>154038</v>
      </c>
      <c r="U302" s="80">
        <f t="shared" si="638"/>
        <v>126313</v>
      </c>
      <c r="V302" s="70">
        <v>32672</v>
      </c>
      <c r="W302" s="70">
        <v>93641</v>
      </c>
      <c r="X302" s="70">
        <v>1620</v>
      </c>
      <c r="Y302" s="70">
        <v>21893</v>
      </c>
      <c r="Z302" s="70">
        <v>2314</v>
      </c>
      <c r="AA302" s="70">
        <v>1898</v>
      </c>
      <c r="AB302" s="39">
        <f t="shared" si="639"/>
        <v>175166</v>
      </c>
      <c r="AC302" s="86">
        <f t="shared" si="640"/>
        <v>143612</v>
      </c>
      <c r="AD302" s="88">
        <v>37535</v>
      </c>
      <c r="AE302" s="88">
        <v>106077</v>
      </c>
      <c r="AF302" s="88">
        <v>2083</v>
      </c>
      <c r="AG302" s="88">
        <v>25641</v>
      </c>
      <c r="AH302" s="88">
        <v>1805</v>
      </c>
      <c r="AI302" s="88">
        <v>2025</v>
      </c>
      <c r="AJ302" s="79">
        <f t="shared" si="641"/>
        <v>177404</v>
      </c>
      <c r="AK302" s="80">
        <f t="shared" si="642"/>
        <v>145437</v>
      </c>
      <c r="AL302" s="70">
        <v>39432</v>
      </c>
      <c r="AM302" s="70">
        <v>106005</v>
      </c>
      <c r="AN302" s="70">
        <v>2072</v>
      </c>
      <c r="AO302" s="70">
        <v>25567</v>
      </c>
      <c r="AP302" s="70">
        <v>2461</v>
      </c>
      <c r="AQ302" s="70">
        <v>1867</v>
      </c>
      <c r="AR302" s="39">
        <f t="shared" si="643"/>
        <v>183548</v>
      </c>
      <c r="AS302" s="86">
        <f t="shared" si="644"/>
        <v>150139</v>
      </c>
      <c r="AT302" s="16">
        <v>44318</v>
      </c>
      <c r="AU302" s="16">
        <v>105821</v>
      </c>
      <c r="AV302" s="16">
        <v>2010</v>
      </c>
      <c r="AW302" s="16">
        <v>26451</v>
      </c>
      <c r="AX302" s="16">
        <v>2931</v>
      </c>
      <c r="AY302" s="16">
        <v>2017</v>
      </c>
      <c r="AZ302" s="79">
        <f t="shared" si="645"/>
        <v>172151</v>
      </c>
      <c r="BA302" s="80">
        <f t="shared" si="646"/>
        <v>140316</v>
      </c>
      <c r="BB302" s="70">
        <v>38112</v>
      </c>
      <c r="BC302" s="70">
        <v>102204</v>
      </c>
      <c r="BD302" s="70">
        <v>1933</v>
      </c>
      <c r="BE302" s="70">
        <v>25616</v>
      </c>
      <c r="BF302" s="70">
        <v>2195</v>
      </c>
      <c r="BG302" s="70">
        <v>2091</v>
      </c>
      <c r="BH302" s="39">
        <f t="shared" si="647"/>
        <v>171538</v>
      </c>
      <c r="BI302" s="86">
        <f t="shared" si="648"/>
        <v>139772</v>
      </c>
      <c r="BJ302" s="16">
        <v>38308</v>
      </c>
      <c r="BK302" s="16">
        <v>101464</v>
      </c>
      <c r="BL302" s="16">
        <v>1888</v>
      </c>
      <c r="BM302" s="16">
        <v>24879</v>
      </c>
      <c r="BN302" s="16">
        <v>2897</v>
      </c>
      <c r="BO302" s="16">
        <v>2102</v>
      </c>
      <c r="BP302" s="79">
        <f t="shared" si="649"/>
        <v>160984</v>
      </c>
      <c r="BQ302" s="80">
        <f t="shared" si="650"/>
        <v>130382</v>
      </c>
      <c r="BR302" s="70">
        <v>33997</v>
      </c>
      <c r="BS302" s="70">
        <v>96385</v>
      </c>
      <c r="BT302" s="70">
        <v>1731</v>
      </c>
      <c r="BU302" s="70">
        <v>24268</v>
      </c>
      <c r="BV302" s="70">
        <v>2698</v>
      </c>
      <c r="BW302" s="70">
        <v>1905</v>
      </c>
      <c r="BX302" s="39">
        <f t="shared" si="651"/>
        <v>170134</v>
      </c>
      <c r="BY302" s="86">
        <f t="shared" si="652"/>
        <v>138658</v>
      </c>
      <c r="BZ302" s="16">
        <v>34717</v>
      </c>
      <c r="CA302" s="16">
        <v>103941</v>
      </c>
      <c r="CB302" s="16">
        <v>1703</v>
      </c>
      <c r="CC302" s="16">
        <v>25803</v>
      </c>
      <c r="CD302" s="16">
        <v>1872</v>
      </c>
      <c r="CE302" s="16">
        <v>2098</v>
      </c>
      <c r="CF302" s="79">
        <f t="shared" si="653"/>
        <v>156650</v>
      </c>
      <c r="CG302" s="80">
        <f t="shared" si="654"/>
        <v>126797</v>
      </c>
      <c r="CH302" s="70">
        <v>34216</v>
      </c>
      <c r="CI302" s="70">
        <v>92581</v>
      </c>
      <c r="CJ302" s="70">
        <v>1505</v>
      </c>
      <c r="CK302" s="70">
        <v>24023</v>
      </c>
      <c r="CL302" s="70">
        <v>2359</v>
      </c>
      <c r="CM302" s="70">
        <v>1966</v>
      </c>
      <c r="CN302" s="39">
        <f t="shared" si="655"/>
        <v>167485</v>
      </c>
      <c r="CO302" s="86">
        <f t="shared" si="656"/>
        <v>137250</v>
      </c>
      <c r="CP302" s="16">
        <v>33935</v>
      </c>
      <c r="CQ302" s="16">
        <v>103315</v>
      </c>
      <c r="CR302" s="16">
        <v>1898</v>
      </c>
      <c r="CS302" s="16">
        <v>24383</v>
      </c>
      <c r="CT302" s="16">
        <v>1824</v>
      </c>
      <c r="CU302" s="16">
        <v>2130</v>
      </c>
      <c r="CV302" s="79">
        <f t="shared" si="657"/>
        <v>171448</v>
      </c>
      <c r="CW302" s="80">
        <f t="shared" si="658"/>
        <v>141353</v>
      </c>
      <c r="CX302" s="70">
        <v>38072</v>
      </c>
      <c r="CY302" s="70">
        <v>103281</v>
      </c>
      <c r="CZ302" s="70">
        <v>1511</v>
      </c>
      <c r="DA302" s="70">
        <v>24271</v>
      </c>
      <c r="DB302" s="70">
        <v>2230</v>
      </c>
      <c r="DC302" s="90">
        <v>2083</v>
      </c>
    </row>
    <row r="303" spans="1:107" x14ac:dyDescent="0.3">
      <c r="A303" s="156"/>
      <c r="B303" s="1">
        <v>2760</v>
      </c>
      <c r="C303" s="1" t="s">
        <v>238</v>
      </c>
      <c r="D303" s="35">
        <f t="shared" si="659"/>
        <v>3323280</v>
      </c>
      <c r="E303" s="35">
        <f t="shared" si="660"/>
        <v>2838782</v>
      </c>
      <c r="F303" s="35">
        <f t="shared" si="661"/>
        <v>734052</v>
      </c>
      <c r="G303" s="35">
        <f t="shared" si="662"/>
        <v>2104730</v>
      </c>
      <c r="H303" s="35">
        <f t="shared" si="663"/>
        <v>39133</v>
      </c>
      <c r="I303" s="35">
        <f t="shared" si="664"/>
        <v>394190</v>
      </c>
      <c r="J303" s="35">
        <f t="shared" si="665"/>
        <v>34833</v>
      </c>
      <c r="K303" s="35">
        <f t="shared" si="666"/>
        <v>16342</v>
      </c>
      <c r="L303" s="39">
        <f t="shared" si="667"/>
        <v>264908</v>
      </c>
      <c r="M303" s="86">
        <f t="shared" si="668"/>
        <v>228018</v>
      </c>
      <c r="N303" s="88">
        <v>59769</v>
      </c>
      <c r="O303" s="88">
        <v>168249</v>
      </c>
      <c r="P303" s="88">
        <v>2908</v>
      </c>
      <c r="Q303" s="88">
        <v>29266</v>
      </c>
      <c r="R303" s="88">
        <v>3500</v>
      </c>
      <c r="S303" s="88">
        <v>1216</v>
      </c>
      <c r="T303" s="79">
        <f t="shared" ref="T303:T321" si="669">SUM(V303:AA303)</f>
        <v>259441</v>
      </c>
      <c r="U303" s="80">
        <f t="shared" ref="U303:U321" si="670">SUM(V303:W303)</f>
        <v>221967</v>
      </c>
      <c r="V303" s="70">
        <v>57661</v>
      </c>
      <c r="W303" s="70">
        <v>164306</v>
      </c>
      <c r="X303" s="70">
        <v>2845</v>
      </c>
      <c r="Y303" s="70">
        <v>30284</v>
      </c>
      <c r="Z303" s="70">
        <v>3086</v>
      </c>
      <c r="AA303" s="70">
        <v>1259</v>
      </c>
      <c r="AB303" s="39">
        <f t="shared" ref="AB303:AB321" si="671">SUM(AD303:AI303)</f>
        <v>291925</v>
      </c>
      <c r="AC303" s="86">
        <f t="shared" ref="AC303:AC321" si="672">SUM(AD303:AE303)</f>
        <v>249575</v>
      </c>
      <c r="AD303" s="88">
        <v>64667</v>
      </c>
      <c r="AE303" s="88">
        <v>184908</v>
      </c>
      <c r="AF303" s="88">
        <v>3537</v>
      </c>
      <c r="AG303" s="88">
        <v>34679</v>
      </c>
      <c r="AH303" s="88">
        <v>2802</v>
      </c>
      <c r="AI303" s="88">
        <v>1332</v>
      </c>
      <c r="AJ303" s="79">
        <f t="shared" ref="AJ303:AJ321" si="673">SUM(AL303:AQ303)</f>
        <v>281497</v>
      </c>
      <c r="AK303" s="80">
        <f t="shared" ref="AK303:AK321" si="674">SUM(AL303:AM303)</f>
        <v>240134</v>
      </c>
      <c r="AL303" s="70">
        <v>61891</v>
      </c>
      <c r="AM303" s="70">
        <v>178243</v>
      </c>
      <c r="AN303" s="70">
        <v>3405</v>
      </c>
      <c r="AO303" s="70">
        <v>33823</v>
      </c>
      <c r="AP303" s="70">
        <v>2839</v>
      </c>
      <c r="AQ303" s="70">
        <v>1296</v>
      </c>
      <c r="AR303" s="39">
        <f t="shared" ref="AR303:AR321" si="675">SUM(AT303:AY303)</f>
        <v>282309</v>
      </c>
      <c r="AS303" s="86">
        <f t="shared" ref="AS303:AS321" si="676">SUM(AT303:AU303)</f>
        <v>240653</v>
      </c>
      <c r="AT303" s="16">
        <v>64975</v>
      </c>
      <c r="AU303" s="16">
        <v>175678</v>
      </c>
      <c r="AV303" s="16">
        <v>3213</v>
      </c>
      <c r="AW303" s="16">
        <v>34143</v>
      </c>
      <c r="AX303" s="16">
        <v>3035</v>
      </c>
      <c r="AY303" s="16">
        <v>1265</v>
      </c>
      <c r="AZ303" s="79">
        <f t="shared" ref="AZ303:AZ321" si="677">SUM(BB303:BG303)</f>
        <v>277584</v>
      </c>
      <c r="BA303" s="80">
        <f t="shared" ref="BA303:BA321" si="678">SUM(BB303:BC303)</f>
        <v>236616</v>
      </c>
      <c r="BB303" s="70">
        <v>60503</v>
      </c>
      <c r="BC303" s="70">
        <v>176113</v>
      </c>
      <c r="BD303" s="70">
        <v>3276</v>
      </c>
      <c r="BE303" s="70">
        <v>33672</v>
      </c>
      <c r="BF303" s="70">
        <v>2533</v>
      </c>
      <c r="BG303" s="70">
        <v>1487</v>
      </c>
      <c r="BH303" s="39">
        <f t="shared" ref="BH303:BH321" si="679">SUM(BJ303:BO303)</f>
        <v>273640</v>
      </c>
      <c r="BI303" s="86">
        <f t="shared" ref="BI303:BI321" si="680">SUM(BJ303:BK303)</f>
        <v>233695</v>
      </c>
      <c r="BJ303" s="16">
        <v>59934</v>
      </c>
      <c r="BK303" s="16">
        <v>173761</v>
      </c>
      <c r="BL303" s="16">
        <v>3304</v>
      </c>
      <c r="BM303" s="16">
        <v>32240</v>
      </c>
      <c r="BN303" s="16">
        <v>2892</v>
      </c>
      <c r="BO303" s="16">
        <v>1509</v>
      </c>
      <c r="BP303" s="79">
        <f t="shared" ref="BP303:BP321" si="681">SUM(BR303:BW303)</f>
        <v>269084</v>
      </c>
      <c r="BQ303" s="80">
        <f t="shared" ref="BQ303:BQ321" si="682">SUM(BR303:BS303)</f>
        <v>229198</v>
      </c>
      <c r="BR303" s="70">
        <v>59589</v>
      </c>
      <c r="BS303" s="70">
        <v>169609</v>
      </c>
      <c r="BT303" s="70">
        <v>3227</v>
      </c>
      <c r="BU303" s="70">
        <v>32319</v>
      </c>
      <c r="BV303" s="70">
        <v>2986</v>
      </c>
      <c r="BW303" s="70">
        <v>1354</v>
      </c>
      <c r="BX303" s="39">
        <f t="shared" ref="BX303:BX321" si="683">SUM(BZ303:CE303)</f>
        <v>282763</v>
      </c>
      <c r="BY303" s="86">
        <f t="shared" ref="BY303:BY321" si="684">SUM(BZ303:CA303)</f>
        <v>240971</v>
      </c>
      <c r="BZ303" s="16">
        <v>60489</v>
      </c>
      <c r="CA303" s="16">
        <v>180482</v>
      </c>
      <c r="CB303" s="16">
        <v>3357</v>
      </c>
      <c r="CC303" s="16">
        <v>34119</v>
      </c>
      <c r="CD303" s="16">
        <v>2743</v>
      </c>
      <c r="CE303" s="16">
        <v>1573</v>
      </c>
      <c r="CF303" s="79">
        <f t="shared" ref="CF303:CF321" si="685">SUM(CH303:CM303)</f>
        <v>259368</v>
      </c>
      <c r="CG303" s="80">
        <f t="shared" ref="CG303:CG321" si="686">SUM(CH303:CI303)</f>
        <v>220258</v>
      </c>
      <c r="CH303" s="70">
        <v>59101</v>
      </c>
      <c r="CI303" s="70">
        <v>161157</v>
      </c>
      <c r="CJ303" s="70">
        <v>3013</v>
      </c>
      <c r="CK303" s="70">
        <v>31653</v>
      </c>
      <c r="CL303" s="70">
        <v>3056</v>
      </c>
      <c r="CM303" s="70">
        <v>1388</v>
      </c>
      <c r="CN303" s="39">
        <f t="shared" ref="CN303:CN321" si="687">SUM(CP303:CU303)</f>
        <v>286713</v>
      </c>
      <c r="CO303" s="86">
        <f t="shared" ref="CO303:CO321" si="688">SUM(CP303:CQ303)</f>
        <v>245619</v>
      </c>
      <c r="CP303" s="16">
        <v>61461</v>
      </c>
      <c r="CQ303" s="16">
        <v>184158</v>
      </c>
      <c r="CR303" s="16">
        <v>3623</v>
      </c>
      <c r="CS303" s="16">
        <v>33666</v>
      </c>
      <c r="CT303" s="16">
        <v>2490</v>
      </c>
      <c r="CU303" s="16">
        <v>1315</v>
      </c>
      <c r="CV303" s="79">
        <f t="shared" ref="CV303:CV321" si="689">SUM(CX303:DC303)</f>
        <v>294048</v>
      </c>
      <c r="CW303" s="80">
        <f t="shared" ref="CW303:CW321" si="690">SUM(CX303:CY303)</f>
        <v>252078</v>
      </c>
      <c r="CX303" s="70">
        <v>64012</v>
      </c>
      <c r="CY303" s="70">
        <v>188066</v>
      </c>
      <c r="CZ303" s="70">
        <v>3425</v>
      </c>
      <c r="DA303" s="70">
        <v>34326</v>
      </c>
      <c r="DB303" s="70">
        <v>2871</v>
      </c>
      <c r="DC303" s="90">
        <v>1348</v>
      </c>
    </row>
    <row r="304" spans="1:107" ht="17.25" thickBot="1" x14ac:dyDescent="0.35">
      <c r="A304" s="157"/>
      <c r="B304" s="14">
        <v>2761</v>
      </c>
      <c r="C304" s="14" t="s">
        <v>239</v>
      </c>
      <c r="D304" s="36">
        <f t="shared" ref="D304:D321" si="691">SUM(F304:K304)</f>
        <v>4330851</v>
      </c>
      <c r="E304" s="36">
        <f t="shared" ref="E304:E321" si="692">F304+G304</f>
        <v>3865378</v>
      </c>
      <c r="F304" s="36">
        <f t="shared" ref="F304:F321" si="693">N304+V304+AD304+AL304+BB304+AT304+BJ304+BR304+BZ304+CH304+CP304+CX304</f>
        <v>876418</v>
      </c>
      <c r="G304" s="36">
        <f t="shared" ref="G304:G321" si="694">O304+W304+AE304+AM304+BC304+AU304+BK304+BS304+CA304+CI304+CQ304+CY304</f>
        <v>2988960</v>
      </c>
      <c r="H304" s="36">
        <f t="shared" ref="H304:H321" si="695">P304+X304+AF304+AN304+BD304+AV304+BL304+BT304+CB304+CJ304+CR304+CZ304</f>
        <v>42066</v>
      </c>
      <c r="I304" s="36">
        <f t="shared" ref="I304:I321" si="696">Q304+Y304+AG304+AO304+BE304+AW304+BM304+BU304+CC304+CK304+CS304+DA304</f>
        <v>360425</v>
      </c>
      <c r="J304" s="36">
        <f t="shared" ref="J304:J321" si="697">R304+Z304+AH304+AP304+BF304+AX304+BN304+BV304+CD304+CL304+CT304+DB304</f>
        <v>33965</v>
      </c>
      <c r="K304" s="36">
        <f t="shared" ref="K304:K321" si="698">S304+AA304+AI304+AQ304+BG304+AY304+BO304+BW304+CE304+CM304+CU304+DC304</f>
        <v>29017</v>
      </c>
      <c r="L304" s="40">
        <f t="shared" ref="L304:L321" si="699">SUM(N304:S304)</f>
        <v>346303</v>
      </c>
      <c r="M304" s="87">
        <f t="shared" ref="M304:M321" si="700">SUM(N304:O304)</f>
        <v>310521</v>
      </c>
      <c r="N304" s="91">
        <v>70429</v>
      </c>
      <c r="O304" s="91">
        <v>240092</v>
      </c>
      <c r="P304" s="91">
        <v>2934</v>
      </c>
      <c r="Q304" s="91">
        <v>26823</v>
      </c>
      <c r="R304" s="91">
        <v>3401</v>
      </c>
      <c r="S304" s="91">
        <v>2624</v>
      </c>
      <c r="T304" s="83">
        <f t="shared" si="669"/>
        <v>340689</v>
      </c>
      <c r="U304" s="84">
        <f t="shared" si="670"/>
        <v>305119</v>
      </c>
      <c r="V304" s="72">
        <v>68680</v>
      </c>
      <c r="W304" s="72">
        <v>236439</v>
      </c>
      <c r="X304" s="72">
        <v>3096</v>
      </c>
      <c r="Y304" s="72">
        <v>27295</v>
      </c>
      <c r="Z304" s="72">
        <v>2920</v>
      </c>
      <c r="AA304" s="72">
        <v>2259</v>
      </c>
      <c r="AB304" s="40">
        <f t="shared" si="671"/>
        <v>391615</v>
      </c>
      <c r="AC304" s="87">
        <f t="shared" si="672"/>
        <v>350779</v>
      </c>
      <c r="AD304" s="91">
        <v>81247</v>
      </c>
      <c r="AE304" s="91">
        <v>269532</v>
      </c>
      <c r="AF304" s="91">
        <v>3918</v>
      </c>
      <c r="AG304" s="91">
        <v>31429</v>
      </c>
      <c r="AH304" s="91">
        <v>2861</v>
      </c>
      <c r="AI304" s="91">
        <v>2628</v>
      </c>
      <c r="AJ304" s="83">
        <f t="shared" si="673"/>
        <v>376137</v>
      </c>
      <c r="AK304" s="84">
        <f t="shared" si="674"/>
        <v>335231</v>
      </c>
      <c r="AL304" s="72">
        <v>76776</v>
      </c>
      <c r="AM304" s="72">
        <v>258455</v>
      </c>
      <c r="AN304" s="72">
        <v>3561</v>
      </c>
      <c r="AO304" s="72">
        <v>31863</v>
      </c>
      <c r="AP304" s="72">
        <v>2912</v>
      </c>
      <c r="AQ304" s="72">
        <v>2570</v>
      </c>
      <c r="AR304" s="40">
        <f t="shared" si="675"/>
        <v>371360</v>
      </c>
      <c r="AS304" s="87">
        <f t="shared" si="676"/>
        <v>330677</v>
      </c>
      <c r="AT304" s="17">
        <v>77125</v>
      </c>
      <c r="AU304" s="17">
        <v>253552</v>
      </c>
      <c r="AV304" s="17">
        <v>3403</v>
      </c>
      <c r="AW304" s="17">
        <v>31584</v>
      </c>
      <c r="AX304" s="17">
        <v>3159</v>
      </c>
      <c r="AY304" s="17">
        <v>2537</v>
      </c>
      <c r="AZ304" s="83">
        <f t="shared" si="677"/>
        <v>366337</v>
      </c>
      <c r="BA304" s="84">
        <f t="shared" si="678"/>
        <v>326235</v>
      </c>
      <c r="BB304" s="72">
        <v>72952</v>
      </c>
      <c r="BC304" s="72">
        <v>253283</v>
      </c>
      <c r="BD304" s="72">
        <v>3632</v>
      </c>
      <c r="BE304" s="72">
        <v>31134</v>
      </c>
      <c r="BF304" s="72">
        <v>2757</v>
      </c>
      <c r="BG304" s="72">
        <v>2579</v>
      </c>
      <c r="BH304" s="40">
        <f t="shared" si="679"/>
        <v>353039</v>
      </c>
      <c r="BI304" s="87">
        <f t="shared" si="680"/>
        <v>314356</v>
      </c>
      <c r="BJ304" s="17">
        <v>69446</v>
      </c>
      <c r="BK304" s="17">
        <v>244910</v>
      </c>
      <c r="BL304" s="17">
        <v>3630</v>
      </c>
      <c r="BM304" s="17">
        <v>29916</v>
      </c>
      <c r="BN304" s="17">
        <v>2712</v>
      </c>
      <c r="BO304" s="17">
        <v>2425</v>
      </c>
      <c r="BP304" s="83">
        <f t="shared" si="681"/>
        <v>349142</v>
      </c>
      <c r="BQ304" s="84">
        <f t="shared" si="682"/>
        <v>310151</v>
      </c>
      <c r="BR304" s="72">
        <v>69610</v>
      </c>
      <c r="BS304" s="72">
        <v>240541</v>
      </c>
      <c r="BT304" s="72">
        <v>3473</v>
      </c>
      <c r="BU304" s="72">
        <v>30142</v>
      </c>
      <c r="BV304" s="72">
        <v>2964</v>
      </c>
      <c r="BW304" s="72">
        <v>2412</v>
      </c>
      <c r="BX304" s="40">
        <f t="shared" si="683"/>
        <v>370152</v>
      </c>
      <c r="BY304" s="87">
        <f t="shared" si="684"/>
        <v>330911</v>
      </c>
      <c r="BZ304" s="17">
        <v>73921</v>
      </c>
      <c r="CA304" s="17">
        <v>256990</v>
      </c>
      <c r="CB304" s="17">
        <v>3296</v>
      </c>
      <c r="CC304" s="17">
        <v>30835</v>
      </c>
      <c r="CD304" s="17">
        <v>2634</v>
      </c>
      <c r="CE304" s="17">
        <v>2476</v>
      </c>
      <c r="CF304" s="83">
        <f t="shared" si="685"/>
        <v>328857</v>
      </c>
      <c r="CG304" s="84">
        <f t="shared" si="686"/>
        <v>291768</v>
      </c>
      <c r="CH304" s="72">
        <v>68857</v>
      </c>
      <c r="CI304" s="72">
        <v>222911</v>
      </c>
      <c r="CJ304" s="72">
        <v>3270</v>
      </c>
      <c r="CK304" s="72">
        <v>29003</v>
      </c>
      <c r="CL304" s="72">
        <v>2829</v>
      </c>
      <c r="CM304" s="72">
        <v>1987</v>
      </c>
      <c r="CN304" s="40">
        <f t="shared" si="687"/>
        <v>370652</v>
      </c>
      <c r="CO304" s="87">
        <f t="shared" si="688"/>
        <v>332079</v>
      </c>
      <c r="CP304" s="17">
        <v>73138</v>
      </c>
      <c r="CQ304" s="17">
        <v>258941</v>
      </c>
      <c r="CR304" s="17">
        <v>4128</v>
      </c>
      <c r="CS304" s="17">
        <v>29968</v>
      </c>
      <c r="CT304" s="17">
        <v>2341</v>
      </c>
      <c r="CU304" s="17">
        <v>2136</v>
      </c>
      <c r="CV304" s="83">
        <f t="shared" si="689"/>
        <v>366568</v>
      </c>
      <c r="CW304" s="84">
        <f t="shared" si="690"/>
        <v>327551</v>
      </c>
      <c r="CX304" s="72">
        <v>74237</v>
      </c>
      <c r="CY304" s="72">
        <v>253314</v>
      </c>
      <c r="CZ304" s="72">
        <v>3725</v>
      </c>
      <c r="DA304" s="72">
        <v>30433</v>
      </c>
      <c r="DB304" s="72">
        <v>2475</v>
      </c>
      <c r="DC304" s="92">
        <v>2384</v>
      </c>
    </row>
    <row r="305" spans="1:107" x14ac:dyDescent="0.3">
      <c r="A305" s="159" t="s">
        <v>338</v>
      </c>
      <c r="B305" s="27">
        <v>2811</v>
      </c>
      <c r="C305" s="27" t="s">
        <v>240</v>
      </c>
      <c r="D305" s="38">
        <f t="shared" si="691"/>
        <v>6617351</v>
      </c>
      <c r="E305" s="38">
        <f t="shared" si="692"/>
        <v>5166126</v>
      </c>
      <c r="F305" s="38">
        <f t="shared" si="693"/>
        <v>1244423</v>
      </c>
      <c r="G305" s="38">
        <f t="shared" si="694"/>
        <v>3921703</v>
      </c>
      <c r="H305" s="38">
        <f t="shared" si="695"/>
        <v>269343</v>
      </c>
      <c r="I305" s="38">
        <f t="shared" si="696"/>
        <v>1079999</v>
      </c>
      <c r="J305" s="38">
        <f t="shared" si="697"/>
        <v>55300</v>
      </c>
      <c r="K305" s="38">
        <f t="shared" si="698"/>
        <v>46583</v>
      </c>
      <c r="L305" s="93">
        <f t="shared" si="699"/>
        <v>512954</v>
      </c>
      <c r="M305" s="94">
        <f t="shared" si="700"/>
        <v>400076</v>
      </c>
      <c r="N305" s="109">
        <v>96478</v>
      </c>
      <c r="O305" s="109">
        <v>303598</v>
      </c>
      <c r="P305" s="109">
        <v>20726</v>
      </c>
      <c r="Q305" s="109">
        <v>78863</v>
      </c>
      <c r="R305" s="109">
        <v>5232</v>
      </c>
      <c r="S305" s="109">
        <v>8057</v>
      </c>
      <c r="T305" s="95">
        <f t="shared" si="669"/>
        <v>505219</v>
      </c>
      <c r="U305" s="96">
        <f t="shared" si="670"/>
        <v>392799</v>
      </c>
      <c r="V305" s="73">
        <v>93735</v>
      </c>
      <c r="W305" s="73">
        <v>299064</v>
      </c>
      <c r="X305" s="73">
        <v>20856</v>
      </c>
      <c r="Y305" s="73">
        <v>80650</v>
      </c>
      <c r="Z305" s="73">
        <v>4526</v>
      </c>
      <c r="AA305" s="73">
        <v>6388</v>
      </c>
      <c r="AB305" s="93">
        <f t="shared" si="671"/>
        <v>575395</v>
      </c>
      <c r="AC305" s="94">
        <f t="shared" si="672"/>
        <v>450128</v>
      </c>
      <c r="AD305" s="109">
        <v>110159</v>
      </c>
      <c r="AE305" s="109">
        <v>339969</v>
      </c>
      <c r="AF305" s="109">
        <v>24389</v>
      </c>
      <c r="AG305" s="109">
        <v>93153</v>
      </c>
      <c r="AH305" s="109">
        <v>4406</v>
      </c>
      <c r="AI305" s="109">
        <v>3319</v>
      </c>
      <c r="AJ305" s="95">
        <f t="shared" si="673"/>
        <v>559432</v>
      </c>
      <c r="AK305" s="96">
        <f t="shared" si="674"/>
        <v>437167</v>
      </c>
      <c r="AL305" s="73">
        <v>106052</v>
      </c>
      <c r="AM305" s="73">
        <v>331115</v>
      </c>
      <c r="AN305" s="73">
        <v>23408</v>
      </c>
      <c r="AO305" s="73">
        <v>90799</v>
      </c>
      <c r="AP305" s="73">
        <v>4760</v>
      </c>
      <c r="AQ305" s="73">
        <v>3298</v>
      </c>
      <c r="AR305" s="93">
        <f t="shared" si="675"/>
        <v>559344</v>
      </c>
      <c r="AS305" s="94">
        <f t="shared" si="676"/>
        <v>435795</v>
      </c>
      <c r="AT305" s="28">
        <v>108563</v>
      </c>
      <c r="AU305" s="28">
        <v>327232</v>
      </c>
      <c r="AV305" s="28">
        <v>22869</v>
      </c>
      <c r="AW305" s="28">
        <v>92383</v>
      </c>
      <c r="AX305" s="28">
        <v>5025</v>
      </c>
      <c r="AY305" s="28">
        <v>3272</v>
      </c>
      <c r="AZ305" s="95">
        <f t="shared" si="677"/>
        <v>558014</v>
      </c>
      <c r="BA305" s="96">
        <f t="shared" si="678"/>
        <v>434823</v>
      </c>
      <c r="BB305" s="73">
        <v>102273</v>
      </c>
      <c r="BC305" s="73">
        <v>332550</v>
      </c>
      <c r="BD305" s="73">
        <v>23285</v>
      </c>
      <c r="BE305" s="73">
        <v>92514</v>
      </c>
      <c r="BF305" s="73">
        <v>4316</v>
      </c>
      <c r="BG305" s="73">
        <v>3076</v>
      </c>
      <c r="BH305" s="93">
        <f t="shared" si="679"/>
        <v>548613</v>
      </c>
      <c r="BI305" s="94">
        <f t="shared" si="680"/>
        <v>428076</v>
      </c>
      <c r="BJ305" s="28">
        <v>101904</v>
      </c>
      <c r="BK305" s="28">
        <v>326172</v>
      </c>
      <c r="BL305" s="28">
        <v>23387</v>
      </c>
      <c r="BM305" s="28">
        <v>89294</v>
      </c>
      <c r="BN305" s="28">
        <v>4624</v>
      </c>
      <c r="BO305" s="28">
        <v>3232</v>
      </c>
      <c r="BP305" s="95">
        <f t="shared" si="681"/>
        <v>545764</v>
      </c>
      <c r="BQ305" s="96">
        <f t="shared" si="682"/>
        <v>423628</v>
      </c>
      <c r="BR305" s="73">
        <v>101946</v>
      </c>
      <c r="BS305" s="73">
        <v>321682</v>
      </c>
      <c r="BT305" s="73">
        <v>22501</v>
      </c>
      <c r="BU305" s="73">
        <v>91555</v>
      </c>
      <c r="BV305" s="73">
        <v>4798</v>
      </c>
      <c r="BW305" s="73">
        <v>3282</v>
      </c>
      <c r="BX305" s="93">
        <f t="shared" si="683"/>
        <v>574446</v>
      </c>
      <c r="BY305" s="94">
        <f t="shared" si="684"/>
        <v>449666</v>
      </c>
      <c r="BZ305" s="28">
        <v>106987</v>
      </c>
      <c r="CA305" s="28">
        <v>342679</v>
      </c>
      <c r="CB305" s="28">
        <v>21594</v>
      </c>
      <c r="CC305" s="28">
        <v>95722</v>
      </c>
      <c r="CD305" s="28">
        <v>4238</v>
      </c>
      <c r="CE305" s="28">
        <v>3226</v>
      </c>
      <c r="CF305" s="95">
        <f t="shared" si="685"/>
        <v>522320</v>
      </c>
      <c r="CG305" s="96">
        <f t="shared" si="686"/>
        <v>405766</v>
      </c>
      <c r="CH305" s="73">
        <v>100544</v>
      </c>
      <c r="CI305" s="73">
        <v>305222</v>
      </c>
      <c r="CJ305" s="73">
        <v>19293</v>
      </c>
      <c r="CK305" s="73">
        <v>89017</v>
      </c>
      <c r="CL305" s="73">
        <v>5002</v>
      </c>
      <c r="CM305" s="73">
        <v>3242</v>
      </c>
      <c r="CN305" s="93">
        <f t="shared" si="687"/>
        <v>577606</v>
      </c>
      <c r="CO305" s="94">
        <f t="shared" si="688"/>
        <v>453714</v>
      </c>
      <c r="CP305" s="28">
        <v>107505</v>
      </c>
      <c r="CQ305" s="28">
        <v>346209</v>
      </c>
      <c r="CR305" s="28">
        <v>23909</v>
      </c>
      <c r="CS305" s="28">
        <v>92896</v>
      </c>
      <c r="CT305" s="28">
        <v>4027</v>
      </c>
      <c r="CU305" s="28">
        <v>3060</v>
      </c>
      <c r="CV305" s="95">
        <f t="shared" si="689"/>
        <v>578244</v>
      </c>
      <c r="CW305" s="96">
        <f t="shared" si="690"/>
        <v>454488</v>
      </c>
      <c r="CX305" s="73">
        <v>108277</v>
      </c>
      <c r="CY305" s="73">
        <v>346211</v>
      </c>
      <c r="CZ305" s="73">
        <v>23126</v>
      </c>
      <c r="DA305" s="73">
        <v>93153</v>
      </c>
      <c r="DB305" s="73">
        <v>4346</v>
      </c>
      <c r="DC305" s="97">
        <v>3131</v>
      </c>
    </row>
    <row r="306" spans="1:107" x14ac:dyDescent="0.3">
      <c r="A306" s="156"/>
      <c r="B306" s="1">
        <v>2812</v>
      </c>
      <c r="C306" s="1" t="s">
        <v>241</v>
      </c>
      <c r="D306" s="35">
        <f t="shared" si="691"/>
        <v>6818622</v>
      </c>
      <c r="E306" s="35">
        <f t="shared" si="692"/>
        <v>5441389</v>
      </c>
      <c r="F306" s="35">
        <f t="shared" si="693"/>
        <v>1443318</v>
      </c>
      <c r="G306" s="35">
        <f t="shared" si="694"/>
        <v>3998071</v>
      </c>
      <c r="H306" s="35">
        <f t="shared" si="695"/>
        <v>193552</v>
      </c>
      <c r="I306" s="35">
        <f t="shared" si="696"/>
        <v>1097223</v>
      </c>
      <c r="J306" s="35">
        <f t="shared" si="697"/>
        <v>57107</v>
      </c>
      <c r="K306" s="35">
        <f t="shared" si="698"/>
        <v>29351</v>
      </c>
      <c r="L306" s="39">
        <f t="shared" si="699"/>
        <v>548419</v>
      </c>
      <c r="M306" s="86">
        <f t="shared" si="700"/>
        <v>442438</v>
      </c>
      <c r="N306" s="88">
        <v>118473</v>
      </c>
      <c r="O306" s="88">
        <v>323965</v>
      </c>
      <c r="P306" s="88">
        <v>15810</v>
      </c>
      <c r="Q306" s="88">
        <v>82728</v>
      </c>
      <c r="R306" s="88">
        <v>5429</v>
      </c>
      <c r="S306" s="88">
        <v>2014</v>
      </c>
      <c r="T306" s="79">
        <f t="shared" si="669"/>
        <v>541641</v>
      </c>
      <c r="U306" s="80">
        <f t="shared" si="670"/>
        <v>434595</v>
      </c>
      <c r="V306" s="70">
        <v>115758</v>
      </c>
      <c r="W306" s="70">
        <v>318837</v>
      </c>
      <c r="X306" s="70">
        <v>15777</v>
      </c>
      <c r="Y306" s="70">
        <v>84144</v>
      </c>
      <c r="Z306" s="70">
        <v>4998</v>
      </c>
      <c r="AA306" s="70">
        <v>2127</v>
      </c>
      <c r="AB306" s="39">
        <f t="shared" si="671"/>
        <v>606564</v>
      </c>
      <c r="AC306" s="86">
        <f t="shared" si="672"/>
        <v>484227</v>
      </c>
      <c r="AD306" s="88">
        <v>129637</v>
      </c>
      <c r="AE306" s="88">
        <v>354590</v>
      </c>
      <c r="AF306" s="88">
        <v>18555</v>
      </c>
      <c r="AG306" s="88">
        <v>96345</v>
      </c>
      <c r="AH306" s="88">
        <v>4761</v>
      </c>
      <c r="AI306" s="88">
        <v>2676</v>
      </c>
      <c r="AJ306" s="79">
        <f t="shared" si="673"/>
        <v>583916</v>
      </c>
      <c r="AK306" s="80">
        <f t="shared" si="674"/>
        <v>465153</v>
      </c>
      <c r="AL306" s="70">
        <v>124413</v>
      </c>
      <c r="AM306" s="70">
        <v>340740</v>
      </c>
      <c r="AN306" s="70">
        <v>17300</v>
      </c>
      <c r="AO306" s="70">
        <v>93604</v>
      </c>
      <c r="AP306" s="70">
        <v>5256</v>
      </c>
      <c r="AQ306" s="70">
        <v>2603</v>
      </c>
      <c r="AR306" s="39">
        <f t="shared" si="675"/>
        <v>580971</v>
      </c>
      <c r="AS306" s="86">
        <f t="shared" si="676"/>
        <v>461188</v>
      </c>
      <c r="AT306" s="16">
        <v>127778</v>
      </c>
      <c r="AU306" s="16">
        <v>333410</v>
      </c>
      <c r="AV306" s="16">
        <v>16701</v>
      </c>
      <c r="AW306" s="16">
        <v>95351</v>
      </c>
      <c r="AX306" s="16">
        <v>5189</v>
      </c>
      <c r="AY306" s="16">
        <v>2542</v>
      </c>
      <c r="AZ306" s="79">
        <f t="shared" si="677"/>
        <v>567920</v>
      </c>
      <c r="BA306" s="80">
        <f t="shared" si="678"/>
        <v>450807</v>
      </c>
      <c r="BB306" s="70">
        <v>119056</v>
      </c>
      <c r="BC306" s="70">
        <v>331751</v>
      </c>
      <c r="BD306" s="70">
        <v>16847</v>
      </c>
      <c r="BE306" s="70">
        <v>93314</v>
      </c>
      <c r="BF306" s="70">
        <v>4339</v>
      </c>
      <c r="BG306" s="70">
        <v>2613</v>
      </c>
      <c r="BH306" s="39">
        <f t="shared" si="679"/>
        <v>560221</v>
      </c>
      <c r="BI306" s="86">
        <f t="shared" si="680"/>
        <v>446004</v>
      </c>
      <c r="BJ306" s="16">
        <v>118770</v>
      </c>
      <c r="BK306" s="16">
        <v>327234</v>
      </c>
      <c r="BL306" s="16">
        <v>16379</v>
      </c>
      <c r="BM306" s="16">
        <v>90561</v>
      </c>
      <c r="BN306" s="16">
        <v>4755</v>
      </c>
      <c r="BO306" s="16">
        <v>2522</v>
      </c>
      <c r="BP306" s="79">
        <f t="shared" si="681"/>
        <v>551718</v>
      </c>
      <c r="BQ306" s="80">
        <f t="shared" si="682"/>
        <v>436706</v>
      </c>
      <c r="BR306" s="70">
        <v>115819</v>
      </c>
      <c r="BS306" s="70">
        <v>320887</v>
      </c>
      <c r="BT306" s="70">
        <v>15506</v>
      </c>
      <c r="BU306" s="70">
        <v>92044</v>
      </c>
      <c r="BV306" s="70">
        <v>4814</v>
      </c>
      <c r="BW306" s="70">
        <v>2648</v>
      </c>
      <c r="BX306" s="39">
        <f t="shared" si="683"/>
        <v>572926</v>
      </c>
      <c r="BY306" s="86">
        <f t="shared" si="684"/>
        <v>455890</v>
      </c>
      <c r="BZ306" s="16">
        <v>118495</v>
      </c>
      <c r="CA306" s="16">
        <v>337395</v>
      </c>
      <c r="CB306" s="16">
        <v>14735</v>
      </c>
      <c r="CC306" s="16">
        <v>95255</v>
      </c>
      <c r="CD306" s="16">
        <v>4159</v>
      </c>
      <c r="CE306" s="16">
        <v>2887</v>
      </c>
      <c r="CF306" s="79">
        <f t="shared" si="685"/>
        <v>523176</v>
      </c>
      <c r="CG306" s="80">
        <f t="shared" si="686"/>
        <v>415635</v>
      </c>
      <c r="CH306" s="70">
        <v>112050</v>
      </c>
      <c r="CI306" s="70">
        <v>303585</v>
      </c>
      <c r="CJ306" s="70">
        <v>13726</v>
      </c>
      <c r="CK306" s="70">
        <v>87069</v>
      </c>
      <c r="CL306" s="70">
        <v>4619</v>
      </c>
      <c r="CM306" s="70">
        <v>2127</v>
      </c>
      <c r="CN306" s="39">
        <f t="shared" si="687"/>
        <v>582595</v>
      </c>
      <c r="CO306" s="86">
        <f t="shared" si="688"/>
        <v>466545</v>
      </c>
      <c r="CP306" s="16">
        <v>118563</v>
      </c>
      <c r="CQ306" s="16">
        <v>347982</v>
      </c>
      <c r="CR306" s="16">
        <v>16501</v>
      </c>
      <c r="CS306" s="16">
        <v>93104</v>
      </c>
      <c r="CT306" s="16">
        <v>4169</v>
      </c>
      <c r="CU306" s="16">
        <v>2276</v>
      </c>
      <c r="CV306" s="79">
        <f t="shared" si="689"/>
        <v>598555</v>
      </c>
      <c r="CW306" s="80">
        <f t="shared" si="690"/>
        <v>482201</v>
      </c>
      <c r="CX306" s="70">
        <v>124506</v>
      </c>
      <c r="CY306" s="70">
        <v>357695</v>
      </c>
      <c r="CZ306" s="70">
        <v>15715</v>
      </c>
      <c r="DA306" s="70">
        <v>93704</v>
      </c>
      <c r="DB306" s="70">
        <v>4619</v>
      </c>
      <c r="DC306" s="90">
        <v>2316</v>
      </c>
    </row>
    <row r="307" spans="1:107" x14ac:dyDescent="0.3">
      <c r="A307" s="156"/>
      <c r="B307" s="1">
        <v>2813</v>
      </c>
      <c r="C307" s="1" t="s">
        <v>242</v>
      </c>
      <c r="D307" s="35">
        <f t="shared" si="691"/>
        <v>3870071</v>
      </c>
      <c r="E307" s="35">
        <f t="shared" si="692"/>
        <v>2961903</v>
      </c>
      <c r="F307" s="35">
        <f t="shared" si="693"/>
        <v>678726</v>
      </c>
      <c r="G307" s="35">
        <f t="shared" si="694"/>
        <v>2283177</v>
      </c>
      <c r="H307" s="35">
        <f t="shared" si="695"/>
        <v>123638</v>
      </c>
      <c r="I307" s="35">
        <f t="shared" si="696"/>
        <v>736660</v>
      </c>
      <c r="J307" s="35">
        <f t="shared" si="697"/>
        <v>31905</v>
      </c>
      <c r="K307" s="35">
        <f t="shared" si="698"/>
        <v>15965</v>
      </c>
      <c r="L307" s="39">
        <f t="shared" si="699"/>
        <v>307879</v>
      </c>
      <c r="M307" s="86">
        <f t="shared" si="700"/>
        <v>238839</v>
      </c>
      <c r="N307" s="88">
        <v>54173</v>
      </c>
      <c r="O307" s="88">
        <v>184666</v>
      </c>
      <c r="P307" s="88">
        <v>9389</v>
      </c>
      <c r="Q307" s="88">
        <v>55427</v>
      </c>
      <c r="R307" s="88">
        <v>3077</v>
      </c>
      <c r="S307" s="88">
        <v>1147</v>
      </c>
      <c r="T307" s="79">
        <f t="shared" si="669"/>
        <v>304289</v>
      </c>
      <c r="U307" s="80">
        <f t="shared" si="670"/>
        <v>234023</v>
      </c>
      <c r="V307" s="70">
        <v>53534</v>
      </c>
      <c r="W307" s="70">
        <v>180489</v>
      </c>
      <c r="X307" s="70">
        <v>9744</v>
      </c>
      <c r="Y307" s="70">
        <v>56795</v>
      </c>
      <c r="Z307" s="70">
        <v>2587</v>
      </c>
      <c r="AA307" s="70">
        <v>1140</v>
      </c>
      <c r="AB307" s="39">
        <f t="shared" si="671"/>
        <v>345588</v>
      </c>
      <c r="AC307" s="86">
        <f t="shared" si="672"/>
        <v>264464</v>
      </c>
      <c r="AD307" s="88">
        <v>61248</v>
      </c>
      <c r="AE307" s="88">
        <v>203216</v>
      </c>
      <c r="AF307" s="88">
        <v>11673</v>
      </c>
      <c r="AG307" s="88">
        <v>65720</v>
      </c>
      <c r="AH307" s="88">
        <v>2423</v>
      </c>
      <c r="AI307" s="88">
        <v>1308</v>
      </c>
      <c r="AJ307" s="79">
        <f t="shared" si="673"/>
        <v>328757</v>
      </c>
      <c r="AK307" s="80">
        <f t="shared" si="674"/>
        <v>250885</v>
      </c>
      <c r="AL307" s="70">
        <v>57468</v>
      </c>
      <c r="AM307" s="70">
        <v>193417</v>
      </c>
      <c r="AN307" s="70">
        <v>11174</v>
      </c>
      <c r="AO307" s="70">
        <v>62689</v>
      </c>
      <c r="AP307" s="70">
        <v>2606</v>
      </c>
      <c r="AQ307" s="70">
        <v>1403</v>
      </c>
      <c r="AR307" s="39">
        <f t="shared" si="675"/>
        <v>324858</v>
      </c>
      <c r="AS307" s="86">
        <f t="shared" si="676"/>
        <v>246853</v>
      </c>
      <c r="AT307" s="16">
        <v>58529</v>
      </c>
      <c r="AU307" s="16">
        <v>188324</v>
      </c>
      <c r="AV307" s="16">
        <v>10551</v>
      </c>
      <c r="AW307" s="16">
        <v>63142</v>
      </c>
      <c r="AX307" s="16">
        <v>2813</v>
      </c>
      <c r="AY307" s="16">
        <v>1499</v>
      </c>
      <c r="AZ307" s="79">
        <f t="shared" si="677"/>
        <v>326123</v>
      </c>
      <c r="BA307" s="80">
        <f t="shared" si="678"/>
        <v>248778</v>
      </c>
      <c r="BB307" s="70">
        <v>56785</v>
      </c>
      <c r="BC307" s="70">
        <v>191993</v>
      </c>
      <c r="BD307" s="70">
        <v>10526</v>
      </c>
      <c r="BE307" s="70">
        <v>63125</v>
      </c>
      <c r="BF307" s="70">
        <v>2495</v>
      </c>
      <c r="BG307" s="70">
        <v>1199</v>
      </c>
      <c r="BH307" s="39">
        <f t="shared" si="679"/>
        <v>318231</v>
      </c>
      <c r="BI307" s="86">
        <f t="shared" si="680"/>
        <v>243805</v>
      </c>
      <c r="BJ307" s="16">
        <v>55567</v>
      </c>
      <c r="BK307" s="16">
        <v>188238</v>
      </c>
      <c r="BL307" s="16">
        <v>10162</v>
      </c>
      <c r="BM307" s="16">
        <v>60152</v>
      </c>
      <c r="BN307" s="16">
        <v>2823</v>
      </c>
      <c r="BO307" s="16">
        <v>1289</v>
      </c>
      <c r="BP307" s="79">
        <f t="shared" si="681"/>
        <v>313605</v>
      </c>
      <c r="BQ307" s="80">
        <f t="shared" si="682"/>
        <v>238867</v>
      </c>
      <c r="BR307" s="70">
        <v>54179</v>
      </c>
      <c r="BS307" s="70">
        <v>184688</v>
      </c>
      <c r="BT307" s="70">
        <v>10146</v>
      </c>
      <c r="BU307" s="70">
        <v>60434</v>
      </c>
      <c r="BV307" s="70">
        <v>2765</v>
      </c>
      <c r="BW307" s="70">
        <v>1393</v>
      </c>
      <c r="BX307" s="39">
        <f t="shared" si="683"/>
        <v>330472</v>
      </c>
      <c r="BY307" s="86">
        <f t="shared" si="684"/>
        <v>251680</v>
      </c>
      <c r="BZ307" s="16">
        <v>57441</v>
      </c>
      <c r="CA307" s="16">
        <v>194239</v>
      </c>
      <c r="CB307" s="16">
        <v>9816</v>
      </c>
      <c r="CC307" s="16">
        <v>65308</v>
      </c>
      <c r="CD307" s="16">
        <v>2459</v>
      </c>
      <c r="CE307" s="16">
        <v>1209</v>
      </c>
      <c r="CF307" s="79">
        <f t="shared" si="685"/>
        <v>291937</v>
      </c>
      <c r="CG307" s="80">
        <f t="shared" si="686"/>
        <v>221353</v>
      </c>
      <c r="CH307" s="70">
        <v>51707</v>
      </c>
      <c r="CI307" s="70">
        <v>169646</v>
      </c>
      <c r="CJ307" s="70">
        <v>8841</v>
      </c>
      <c r="CK307" s="70">
        <v>57759</v>
      </c>
      <c r="CL307" s="70">
        <v>2706</v>
      </c>
      <c r="CM307" s="70">
        <v>1278</v>
      </c>
      <c r="CN307" s="39">
        <f t="shared" si="687"/>
        <v>339025</v>
      </c>
      <c r="CO307" s="86">
        <f t="shared" si="688"/>
        <v>260207</v>
      </c>
      <c r="CP307" s="16">
        <v>58343</v>
      </c>
      <c r="CQ307" s="16">
        <v>201864</v>
      </c>
      <c r="CR307" s="16">
        <v>11189</v>
      </c>
      <c r="CS307" s="16">
        <v>63695</v>
      </c>
      <c r="CT307" s="16">
        <v>2491</v>
      </c>
      <c r="CU307" s="16">
        <v>1443</v>
      </c>
      <c r="CV307" s="79">
        <f t="shared" si="689"/>
        <v>339307</v>
      </c>
      <c r="CW307" s="80">
        <f t="shared" si="690"/>
        <v>262149</v>
      </c>
      <c r="CX307" s="70">
        <v>59752</v>
      </c>
      <c r="CY307" s="70">
        <v>202397</v>
      </c>
      <c r="CZ307" s="70">
        <v>10427</v>
      </c>
      <c r="DA307" s="70">
        <v>62414</v>
      </c>
      <c r="DB307" s="70">
        <v>2660</v>
      </c>
      <c r="DC307" s="90">
        <v>1657</v>
      </c>
    </row>
    <row r="308" spans="1:107" x14ac:dyDescent="0.3">
      <c r="A308" s="156"/>
      <c r="B308" s="1">
        <v>2814</v>
      </c>
      <c r="C308" s="1" t="s">
        <v>243</v>
      </c>
      <c r="D308" s="35">
        <f t="shared" si="691"/>
        <v>2551839</v>
      </c>
      <c r="E308" s="35">
        <f t="shared" si="692"/>
        <v>1909051</v>
      </c>
      <c r="F308" s="35">
        <f t="shared" si="693"/>
        <v>518815</v>
      </c>
      <c r="G308" s="35">
        <f t="shared" si="694"/>
        <v>1390236</v>
      </c>
      <c r="H308" s="35">
        <f t="shared" si="695"/>
        <v>65607</v>
      </c>
      <c r="I308" s="35">
        <f t="shared" si="696"/>
        <v>501378</v>
      </c>
      <c r="J308" s="35">
        <f t="shared" si="697"/>
        <v>40941</v>
      </c>
      <c r="K308" s="35">
        <f t="shared" si="698"/>
        <v>34862</v>
      </c>
      <c r="L308" s="39">
        <f t="shared" si="699"/>
        <v>188287</v>
      </c>
      <c r="M308" s="86">
        <f t="shared" si="700"/>
        <v>141092</v>
      </c>
      <c r="N308" s="88">
        <v>38393</v>
      </c>
      <c r="O308" s="88">
        <v>102699</v>
      </c>
      <c r="P308" s="88">
        <v>4925</v>
      </c>
      <c r="Q308" s="88">
        <v>35523</v>
      </c>
      <c r="R308" s="88">
        <v>3856</v>
      </c>
      <c r="S308" s="88">
        <v>2891</v>
      </c>
      <c r="T308" s="79">
        <f t="shared" si="669"/>
        <v>192514</v>
      </c>
      <c r="U308" s="80">
        <f t="shared" si="670"/>
        <v>144866</v>
      </c>
      <c r="V308" s="70">
        <v>38749</v>
      </c>
      <c r="W308" s="70">
        <v>106117</v>
      </c>
      <c r="X308" s="70">
        <v>5138</v>
      </c>
      <c r="Y308" s="70">
        <v>36256</v>
      </c>
      <c r="Z308" s="70">
        <v>3515</v>
      </c>
      <c r="AA308" s="70">
        <v>2739</v>
      </c>
      <c r="AB308" s="39">
        <f t="shared" si="671"/>
        <v>211362</v>
      </c>
      <c r="AC308" s="86">
        <f t="shared" si="672"/>
        <v>157185</v>
      </c>
      <c r="AD308" s="88">
        <v>40164</v>
      </c>
      <c r="AE308" s="88">
        <v>117021</v>
      </c>
      <c r="AF308" s="88">
        <v>5979</v>
      </c>
      <c r="AG308" s="88">
        <v>42557</v>
      </c>
      <c r="AH308" s="88">
        <v>2787</v>
      </c>
      <c r="AI308" s="88">
        <v>2854</v>
      </c>
      <c r="AJ308" s="79">
        <f t="shared" si="673"/>
        <v>232438</v>
      </c>
      <c r="AK308" s="80">
        <f t="shared" si="674"/>
        <v>176590</v>
      </c>
      <c r="AL308" s="70">
        <v>48717</v>
      </c>
      <c r="AM308" s="70">
        <v>127873</v>
      </c>
      <c r="AN308" s="70">
        <v>5917</v>
      </c>
      <c r="AO308" s="70">
        <v>43381</v>
      </c>
      <c r="AP308" s="70">
        <v>3866</v>
      </c>
      <c r="AQ308" s="70">
        <v>2684</v>
      </c>
      <c r="AR308" s="39">
        <f t="shared" si="675"/>
        <v>244296</v>
      </c>
      <c r="AS308" s="86">
        <f t="shared" si="676"/>
        <v>186712</v>
      </c>
      <c r="AT308" s="16">
        <v>63518</v>
      </c>
      <c r="AU308" s="16">
        <v>123194</v>
      </c>
      <c r="AV308" s="16">
        <v>5694</v>
      </c>
      <c r="AW308" s="16">
        <v>43992</v>
      </c>
      <c r="AX308" s="16">
        <v>4817</v>
      </c>
      <c r="AY308" s="16">
        <v>3081</v>
      </c>
      <c r="AZ308" s="79">
        <f t="shared" si="677"/>
        <v>201766</v>
      </c>
      <c r="BA308" s="80">
        <f t="shared" si="678"/>
        <v>149170</v>
      </c>
      <c r="BB308" s="70">
        <v>39478</v>
      </c>
      <c r="BC308" s="70">
        <v>109692</v>
      </c>
      <c r="BD308" s="70">
        <v>5403</v>
      </c>
      <c r="BE308" s="70">
        <v>41692</v>
      </c>
      <c r="BF308" s="70">
        <v>2911</v>
      </c>
      <c r="BG308" s="70">
        <v>2590</v>
      </c>
      <c r="BH308" s="39">
        <f t="shared" si="679"/>
        <v>195041</v>
      </c>
      <c r="BI308" s="86">
        <f t="shared" si="680"/>
        <v>144089</v>
      </c>
      <c r="BJ308" s="16">
        <v>37701</v>
      </c>
      <c r="BK308" s="16">
        <v>106388</v>
      </c>
      <c r="BL308" s="16">
        <v>5413</v>
      </c>
      <c r="BM308" s="16">
        <v>38733</v>
      </c>
      <c r="BN308" s="16">
        <v>2868</v>
      </c>
      <c r="BO308" s="16">
        <v>3938</v>
      </c>
      <c r="BP308" s="79">
        <f t="shared" si="681"/>
        <v>196717</v>
      </c>
      <c r="BQ308" s="80">
        <f t="shared" si="682"/>
        <v>145366</v>
      </c>
      <c r="BR308" s="70">
        <v>37443</v>
      </c>
      <c r="BS308" s="70">
        <v>107923</v>
      </c>
      <c r="BT308" s="70">
        <v>5322</v>
      </c>
      <c r="BU308" s="70">
        <v>40279</v>
      </c>
      <c r="BV308" s="70">
        <v>2854</v>
      </c>
      <c r="BW308" s="70">
        <v>2896</v>
      </c>
      <c r="BX308" s="39">
        <f t="shared" si="683"/>
        <v>233635</v>
      </c>
      <c r="BY308" s="86">
        <f t="shared" si="684"/>
        <v>173473</v>
      </c>
      <c r="BZ308" s="16">
        <v>44905</v>
      </c>
      <c r="CA308" s="16">
        <v>128568</v>
      </c>
      <c r="CB308" s="16">
        <v>5531</v>
      </c>
      <c r="CC308" s="16">
        <v>48352</v>
      </c>
      <c r="CD308" s="16">
        <v>3481</v>
      </c>
      <c r="CE308" s="16">
        <v>2798</v>
      </c>
      <c r="CF308" s="79">
        <f t="shared" si="685"/>
        <v>217161</v>
      </c>
      <c r="CG308" s="80">
        <f t="shared" si="686"/>
        <v>161547</v>
      </c>
      <c r="CH308" s="70">
        <v>45493</v>
      </c>
      <c r="CI308" s="70">
        <v>116054</v>
      </c>
      <c r="CJ308" s="70">
        <v>5019</v>
      </c>
      <c r="CK308" s="70">
        <v>43783</v>
      </c>
      <c r="CL308" s="70">
        <v>3960</v>
      </c>
      <c r="CM308" s="70">
        <v>2852</v>
      </c>
      <c r="CN308" s="39">
        <f t="shared" si="687"/>
        <v>219736</v>
      </c>
      <c r="CO308" s="86">
        <f t="shared" si="688"/>
        <v>163717</v>
      </c>
      <c r="CP308" s="16">
        <v>41276</v>
      </c>
      <c r="CQ308" s="16">
        <v>122441</v>
      </c>
      <c r="CR308" s="16">
        <v>5785</v>
      </c>
      <c r="CS308" s="16">
        <v>44436</v>
      </c>
      <c r="CT308" s="16">
        <v>2979</v>
      </c>
      <c r="CU308" s="16">
        <v>2819</v>
      </c>
      <c r="CV308" s="79">
        <f t="shared" si="689"/>
        <v>218886</v>
      </c>
      <c r="CW308" s="80">
        <f t="shared" si="690"/>
        <v>165244</v>
      </c>
      <c r="CX308" s="70">
        <v>42978</v>
      </c>
      <c r="CY308" s="70">
        <v>122266</v>
      </c>
      <c r="CZ308" s="70">
        <v>5481</v>
      </c>
      <c r="DA308" s="70">
        <v>42394</v>
      </c>
      <c r="DB308" s="70">
        <v>3047</v>
      </c>
      <c r="DC308" s="90">
        <v>2720</v>
      </c>
    </row>
    <row r="309" spans="1:107" x14ac:dyDescent="0.3">
      <c r="A309" s="156"/>
      <c r="B309" s="1">
        <v>2815</v>
      </c>
      <c r="C309" s="1" t="s">
        <v>244</v>
      </c>
      <c r="D309" s="35">
        <f t="shared" si="691"/>
        <v>5077929</v>
      </c>
      <c r="E309" s="35">
        <f t="shared" si="692"/>
        <v>4056810</v>
      </c>
      <c r="F309" s="35">
        <f t="shared" si="693"/>
        <v>943234</v>
      </c>
      <c r="G309" s="35">
        <f t="shared" si="694"/>
        <v>3113576</v>
      </c>
      <c r="H309" s="35">
        <f t="shared" si="695"/>
        <v>112552</v>
      </c>
      <c r="I309" s="35">
        <f t="shared" si="696"/>
        <v>754875</v>
      </c>
      <c r="J309" s="35">
        <f t="shared" si="697"/>
        <v>72618</v>
      </c>
      <c r="K309" s="35">
        <f t="shared" si="698"/>
        <v>81074</v>
      </c>
      <c r="L309" s="39">
        <f t="shared" si="699"/>
        <v>415485</v>
      </c>
      <c r="M309" s="86">
        <f t="shared" si="700"/>
        <v>336324</v>
      </c>
      <c r="N309" s="88">
        <v>81300</v>
      </c>
      <c r="O309" s="88">
        <v>255024</v>
      </c>
      <c r="P309" s="88">
        <v>8982</v>
      </c>
      <c r="Q309" s="88">
        <v>56094</v>
      </c>
      <c r="R309" s="88">
        <v>7514</v>
      </c>
      <c r="S309" s="88">
        <v>6571</v>
      </c>
      <c r="T309" s="79">
        <f t="shared" si="669"/>
        <v>395127</v>
      </c>
      <c r="U309" s="80">
        <f t="shared" si="670"/>
        <v>317686</v>
      </c>
      <c r="V309" s="70">
        <v>77281</v>
      </c>
      <c r="W309" s="70">
        <v>240405</v>
      </c>
      <c r="X309" s="70">
        <v>8452</v>
      </c>
      <c r="Y309" s="70">
        <v>56326</v>
      </c>
      <c r="Z309" s="70">
        <v>6353</v>
      </c>
      <c r="AA309" s="70">
        <v>6310</v>
      </c>
      <c r="AB309" s="39">
        <f t="shared" si="671"/>
        <v>417613</v>
      </c>
      <c r="AC309" s="86">
        <f t="shared" si="672"/>
        <v>334057</v>
      </c>
      <c r="AD309" s="88">
        <v>75239</v>
      </c>
      <c r="AE309" s="88">
        <v>258818</v>
      </c>
      <c r="AF309" s="88">
        <v>9965</v>
      </c>
      <c r="AG309" s="88">
        <v>62438</v>
      </c>
      <c r="AH309" s="88">
        <v>4743</v>
      </c>
      <c r="AI309" s="88">
        <v>6410</v>
      </c>
      <c r="AJ309" s="79">
        <f t="shared" si="673"/>
        <v>461901</v>
      </c>
      <c r="AK309" s="80">
        <f t="shared" si="674"/>
        <v>369070</v>
      </c>
      <c r="AL309" s="70">
        <v>85218</v>
      </c>
      <c r="AM309" s="70">
        <v>283852</v>
      </c>
      <c r="AN309" s="70">
        <v>10181</v>
      </c>
      <c r="AO309" s="70">
        <v>69141</v>
      </c>
      <c r="AP309" s="70">
        <v>6909</v>
      </c>
      <c r="AQ309" s="70">
        <v>6600</v>
      </c>
      <c r="AR309" s="39">
        <f t="shared" si="675"/>
        <v>417306</v>
      </c>
      <c r="AS309" s="86">
        <f t="shared" si="676"/>
        <v>332446</v>
      </c>
      <c r="AT309" s="16">
        <v>80766</v>
      </c>
      <c r="AU309" s="16">
        <v>251680</v>
      </c>
      <c r="AV309" s="16">
        <v>9453</v>
      </c>
      <c r="AW309" s="16">
        <v>62491</v>
      </c>
      <c r="AX309" s="16">
        <v>6411</v>
      </c>
      <c r="AY309" s="16">
        <v>6505</v>
      </c>
      <c r="AZ309" s="79">
        <f t="shared" si="677"/>
        <v>399941</v>
      </c>
      <c r="BA309" s="80">
        <f t="shared" si="678"/>
        <v>317031</v>
      </c>
      <c r="BB309" s="70">
        <v>70522</v>
      </c>
      <c r="BC309" s="70">
        <v>246509</v>
      </c>
      <c r="BD309" s="70">
        <v>9240</v>
      </c>
      <c r="BE309" s="70">
        <v>62494</v>
      </c>
      <c r="BF309" s="70">
        <v>4878</v>
      </c>
      <c r="BG309" s="70">
        <v>6298</v>
      </c>
      <c r="BH309" s="39">
        <f t="shared" si="679"/>
        <v>422434</v>
      </c>
      <c r="BI309" s="86">
        <f t="shared" si="680"/>
        <v>334808</v>
      </c>
      <c r="BJ309" s="16">
        <v>78561</v>
      </c>
      <c r="BK309" s="16">
        <v>256247</v>
      </c>
      <c r="BL309" s="16">
        <v>9595</v>
      </c>
      <c r="BM309" s="16">
        <v>63947</v>
      </c>
      <c r="BN309" s="16">
        <v>6370</v>
      </c>
      <c r="BO309" s="16">
        <v>7714</v>
      </c>
      <c r="BP309" s="79">
        <f t="shared" si="681"/>
        <v>424109</v>
      </c>
      <c r="BQ309" s="80">
        <f t="shared" si="682"/>
        <v>333586</v>
      </c>
      <c r="BR309" s="70">
        <v>78825</v>
      </c>
      <c r="BS309" s="70">
        <v>254761</v>
      </c>
      <c r="BT309" s="70">
        <v>9085</v>
      </c>
      <c r="BU309" s="70">
        <v>66923</v>
      </c>
      <c r="BV309" s="70">
        <v>7123</v>
      </c>
      <c r="BW309" s="70">
        <v>7392</v>
      </c>
      <c r="BX309" s="39">
        <f t="shared" si="683"/>
        <v>401575</v>
      </c>
      <c r="BY309" s="86">
        <f t="shared" si="684"/>
        <v>319192</v>
      </c>
      <c r="BZ309" s="16">
        <v>70636</v>
      </c>
      <c r="CA309" s="16">
        <v>248556</v>
      </c>
      <c r="CB309" s="16">
        <v>8707</v>
      </c>
      <c r="CC309" s="16">
        <v>62554</v>
      </c>
      <c r="CD309" s="16">
        <v>4282</v>
      </c>
      <c r="CE309" s="16">
        <v>6840</v>
      </c>
      <c r="CF309" s="79">
        <f t="shared" si="685"/>
        <v>394313</v>
      </c>
      <c r="CG309" s="80">
        <f t="shared" si="686"/>
        <v>313929</v>
      </c>
      <c r="CH309" s="70">
        <v>74858</v>
      </c>
      <c r="CI309" s="70">
        <v>239071</v>
      </c>
      <c r="CJ309" s="70">
        <v>8519</v>
      </c>
      <c r="CK309" s="70">
        <v>59875</v>
      </c>
      <c r="CL309" s="70">
        <v>5933</v>
      </c>
      <c r="CM309" s="70">
        <v>6057</v>
      </c>
      <c r="CN309" s="39">
        <f t="shared" si="687"/>
        <v>430602</v>
      </c>
      <c r="CO309" s="86">
        <f t="shared" si="688"/>
        <v>345280</v>
      </c>
      <c r="CP309" s="16">
        <v>75984</v>
      </c>
      <c r="CQ309" s="16">
        <v>269296</v>
      </c>
      <c r="CR309" s="16">
        <v>9810</v>
      </c>
      <c r="CS309" s="16">
        <v>64119</v>
      </c>
      <c r="CT309" s="16">
        <v>4733</v>
      </c>
      <c r="CU309" s="16">
        <v>6660</v>
      </c>
      <c r="CV309" s="79">
        <f t="shared" si="689"/>
        <v>497523</v>
      </c>
      <c r="CW309" s="80">
        <f t="shared" si="690"/>
        <v>403401</v>
      </c>
      <c r="CX309" s="70">
        <v>94044</v>
      </c>
      <c r="CY309" s="70">
        <v>309357</v>
      </c>
      <c r="CZ309" s="70">
        <v>10563</v>
      </c>
      <c r="DA309" s="70">
        <v>68473</v>
      </c>
      <c r="DB309" s="70">
        <v>7369</v>
      </c>
      <c r="DC309" s="90">
        <v>7717</v>
      </c>
    </row>
    <row r="310" spans="1:107" x14ac:dyDescent="0.3">
      <c r="A310" s="156"/>
      <c r="B310" s="1">
        <v>2816</v>
      </c>
      <c r="C310" s="1" t="s">
        <v>245</v>
      </c>
      <c r="D310" s="35">
        <f t="shared" si="691"/>
        <v>3187553</v>
      </c>
      <c r="E310" s="35">
        <f t="shared" si="692"/>
        <v>2347818</v>
      </c>
      <c r="F310" s="35">
        <f t="shared" si="693"/>
        <v>605150</v>
      </c>
      <c r="G310" s="35">
        <f t="shared" si="694"/>
        <v>1742668</v>
      </c>
      <c r="H310" s="35">
        <f t="shared" si="695"/>
        <v>98739</v>
      </c>
      <c r="I310" s="35">
        <f t="shared" si="696"/>
        <v>693782</v>
      </c>
      <c r="J310" s="35">
        <f t="shared" si="697"/>
        <v>29583</v>
      </c>
      <c r="K310" s="35">
        <f t="shared" si="698"/>
        <v>17631</v>
      </c>
      <c r="L310" s="39">
        <f t="shared" si="699"/>
        <v>264532</v>
      </c>
      <c r="M310" s="86">
        <f t="shared" si="700"/>
        <v>198526</v>
      </c>
      <c r="N310" s="88">
        <v>51271</v>
      </c>
      <c r="O310" s="88">
        <v>147255</v>
      </c>
      <c r="P310" s="88">
        <v>8368</v>
      </c>
      <c r="Q310" s="88">
        <v>53337</v>
      </c>
      <c r="R310" s="88">
        <v>2747</v>
      </c>
      <c r="S310" s="88">
        <v>1554</v>
      </c>
      <c r="T310" s="79">
        <f t="shared" si="669"/>
        <v>254038</v>
      </c>
      <c r="U310" s="80">
        <f t="shared" si="670"/>
        <v>188395</v>
      </c>
      <c r="V310" s="70">
        <v>48248</v>
      </c>
      <c r="W310" s="70">
        <v>140147</v>
      </c>
      <c r="X310" s="70">
        <v>8130</v>
      </c>
      <c r="Y310" s="70">
        <v>53492</v>
      </c>
      <c r="Z310" s="70">
        <v>2542</v>
      </c>
      <c r="AA310" s="70">
        <v>1479</v>
      </c>
      <c r="AB310" s="39">
        <f t="shared" si="671"/>
        <v>285180</v>
      </c>
      <c r="AC310" s="86">
        <f t="shared" si="672"/>
        <v>210027</v>
      </c>
      <c r="AD310" s="88">
        <v>53894</v>
      </c>
      <c r="AE310" s="88">
        <v>156133</v>
      </c>
      <c r="AF310" s="88">
        <v>9317</v>
      </c>
      <c r="AG310" s="88">
        <v>61912</v>
      </c>
      <c r="AH310" s="88">
        <v>2329</v>
      </c>
      <c r="AI310" s="88">
        <v>1595</v>
      </c>
      <c r="AJ310" s="79">
        <f t="shared" si="673"/>
        <v>289534</v>
      </c>
      <c r="AK310" s="80">
        <f t="shared" si="674"/>
        <v>213053</v>
      </c>
      <c r="AL310" s="70">
        <v>54867</v>
      </c>
      <c r="AM310" s="70">
        <v>158186</v>
      </c>
      <c r="AN310" s="70">
        <v>9332</v>
      </c>
      <c r="AO310" s="70">
        <v>62344</v>
      </c>
      <c r="AP310" s="70">
        <v>3252</v>
      </c>
      <c r="AQ310" s="70">
        <v>1553</v>
      </c>
      <c r="AR310" s="39">
        <f t="shared" si="675"/>
        <v>265535</v>
      </c>
      <c r="AS310" s="86">
        <f t="shared" si="676"/>
        <v>193658</v>
      </c>
      <c r="AT310" s="16">
        <v>51435</v>
      </c>
      <c r="AU310" s="16">
        <v>142223</v>
      </c>
      <c r="AV310" s="16">
        <v>8611</v>
      </c>
      <c r="AW310" s="16">
        <v>59235</v>
      </c>
      <c r="AX310" s="16">
        <v>2550</v>
      </c>
      <c r="AY310" s="16">
        <v>1481</v>
      </c>
      <c r="AZ310" s="79">
        <f t="shared" si="677"/>
        <v>263153</v>
      </c>
      <c r="BA310" s="80">
        <f t="shared" si="678"/>
        <v>192267</v>
      </c>
      <c r="BB310" s="70">
        <v>49167</v>
      </c>
      <c r="BC310" s="70">
        <v>143100</v>
      </c>
      <c r="BD310" s="70">
        <v>8685</v>
      </c>
      <c r="BE310" s="70">
        <v>58612</v>
      </c>
      <c r="BF310" s="70">
        <v>2178</v>
      </c>
      <c r="BG310" s="70">
        <v>1411</v>
      </c>
      <c r="BH310" s="39">
        <f t="shared" si="679"/>
        <v>260628</v>
      </c>
      <c r="BI310" s="86">
        <f t="shared" si="680"/>
        <v>191487</v>
      </c>
      <c r="BJ310" s="16">
        <v>49772</v>
      </c>
      <c r="BK310" s="16">
        <v>141715</v>
      </c>
      <c r="BL310" s="16">
        <v>8553</v>
      </c>
      <c r="BM310" s="16">
        <v>56792</v>
      </c>
      <c r="BN310" s="16">
        <v>2357</v>
      </c>
      <c r="BO310" s="16">
        <v>1439</v>
      </c>
      <c r="BP310" s="79">
        <f t="shared" si="681"/>
        <v>253854</v>
      </c>
      <c r="BQ310" s="80">
        <f t="shared" si="682"/>
        <v>185410</v>
      </c>
      <c r="BR310" s="70">
        <v>48093</v>
      </c>
      <c r="BS310" s="70">
        <v>137317</v>
      </c>
      <c r="BT310" s="70">
        <v>7735</v>
      </c>
      <c r="BU310" s="70">
        <v>56813</v>
      </c>
      <c r="BV310" s="70">
        <v>2483</v>
      </c>
      <c r="BW310" s="70">
        <v>1413</v>
      </c>
      <c r="BX310" s="39">
        <f t="shared" si="683"/>
        <v>263122</v>
      </c>
      <c r="BY310" s="86">
        <f t="shared" si="684"/>
        <v>192807</v>
      </c>
      <c r="BZ310" s="16">
        <v>49497</v>
      </c>
      <c r="CA310" s="16">
        <v>143310</v>
      </c>
      <c r="CB310" s="16">
        <v>7163</v>
      </c>
      <c r="CC310" s="16">
        <v>59679</v>
      </c>
      <c r="CD310" s="16">
        <v>2190</v>
      </c>
      <c r="CE310" s="16">
        <v>1283</v>
      </c>
      <c r="CF310" s="79">
        <f t="shared" si="685"/>
        <v>235633</v>
      </c>
      <c r="CG310" s="80">
        <f t="shared" si="686"/>
        <v>171627</v>
      </c>
      <c r="CH310" s="70">
        <v>45256</v>
      </c>
      <c r="CI310" s="70">
        <v>126371</v>
      </c>
      <c r="CJ310" s="70">
        <v>6555</v>
      </c>
      <c r="CK310" s="70">
        <v>53919</v>
      </c>
      <c r="CL310" s="70">
        <v>2294</v>
      </c>
      <c r="CM310" s="70">
        <v>1238</v>
      </c>
      <c r="CN310" s="39">
        <f t="shared" si="687"/>
        <v>272399</v>
      </c>
      <c r="CO310" s="86">
        <f t="shared" si="688"/>
        <v>201573</v>
      </c>
      <c r="CP310" s="16">
        <v>50466</v>
      </c>
      <c r="CQ310" s="16">
        <v>151107</v>
      </c>
      <c r="CR310" s="16">
        <v>8246</v>
      </c>
      <c r="CS310" s="16">
        <v>58958</v>
      </c>
      <c r="CT310" s="16">
        <v>2133</v>
      </c>
      <c r="CU310" s="16">
        <v>1489</v>
      </c>
      <c r="CV310" s="79">
        <f t="shared" si="689"/>
        <v>279945</v>
      </c>
      <c r="CW310" s="80">
        <f t="shared" si="690"/>
        <v>208988</v>
      </c>
      <c r="CX310" s="70">
        <v>53184</v>
      </c>
      <c r="CY310" s="70">
        <v>155804</v>
      </c>
      <c r="CZ310" s="70">
        <v>8044</v>
      </c>
      <c r="DA310" s="70">
        <v>58689</v>
      </c>
      <c r="DB310" s="70">
        <v>2528</v>
      </c>
      <c r="DC310" s="90">
        <v>1696</v>
      </c>
    </row>
    <row r="311" spans="1:107" x14ac:dyDescent="0.3">
      <c r="A311" s="156"/>
      <c r="B311" s="1">
        <v>2817</v>
      </c>
      <c r="C311" s="1" t="s">
        <v>246</v>
      </c>
      <c r="D311" s="35">
        <f t="shared" si="691"/>
        <v>2018850</v>
      </c>
      <c r="E311" s="35">
        <f t="shared" si="692"/>
        <v>1512996</v>
      </c>
      <c r="F311" s="35">
        <f t="shared" si="693"/>
        <v>521505</v>
      </c>
      <c r="G311" s="35">
        <f t="shared" si="694"/>
        <v>991491</v>
      </c>
      <c r="H311" s="35">
        <f t="shared" si="695"/>
        <v>55309</v>
      </c>
      <c r="I311" s="35">
        <f t="shared" si="696"/>
        <v>421921</v>
      </c>
      <c r="J311" s="35">
        <f t="shared" si="697"/>
        <v>19344</v>
      </c>
      <c r="K311" s="35">
        <f t="shared" si="698"/>
        <v>9280</v>
      </c>
      <c r="L311" s="39">
        <f t="shared" si="699"/>
        <v>149248</v>
      </c>
      <c r="M311" s="86">
        <f t="shared" si="700"/>
        <v>111971</v>
      </c>
      <c r="N311" s="88">
        <v>35760</v>
      </c>
      <c r="O311" s="88">
        <v>76211</v>
      </c>
      <c r="P311" s="88">
        <v>4067</v>
      </c>
      <c r="Q311" s="88">
        <v>30978</v>
      </c>
      <c r="R311" s="88">
        <v>1567</v>
      </c>
      <c r="S311" s="88">
        <v>665</v>
      </c>
      <c r="T311" s="79">
        <f t="shared" si="669"/>
        <v>154553</v>
      </c>
      <c r="U311" s="80">
        <f t="shared" si="670"/>
        <v>115504</v>
      </c>
      <c r="V311" s="70">
        <v>37326</v>
      </c>
      <c r="W311" s="70">
        <v>78178</v>
      </c>
      <c r="X311" s="70">
        <v>4093</v>
      </c>
      <c r="Y311" s="70">
        <v>32691</v>
      </c>
      <c r="Z311" s="70">
        <v>1537</v>
      </c>
      <c r="AA311" s="70">
        <v>728</v>
      </c>
      <c r="AB311" s="39">
        <f t="shared" si="671"/>
        <v>184887</v>
      </c>
      <c r="AC311" s="86">
        <f t="shared" si="672"/>
        <v>139897</v>
      </c>
      <c r="AD311" s="88">
        <v>50020</v>
      </c>
      <c r="AE311" s="88">
        <v>89877</v>
      </c>
      <c r="AF311" s="88">
        <v>4925</v>
      </c>
      <c r="AG311" s="88">
        <v>37864</v>
      </c>
      <c r="AH311" s="88">
        <v>1482</v>
      </c>
      <c r="AI311" s="88">
        <v>719</v>
      </c>
      <c r="AJ311" s="79">
        <f t="shared" si="673"/>
        <v>177256</v>
      </c>
      <c r="AK311" s="80">
        <f t="shared" si="674"/>
        <v>133242</v>
      </c>
      <c r="AL311" s="70">
        <v>46340</v>
      </c>
      <c r="AM311" s="70">
        <v>86902</v>
      </c>
      <c r="AN311" s="70">
        <v>4944</v>
      </c>
      <c r="AO311" s="70">
        <v>36578</v>
      </c>
      <c r="AP311" s="70">
        <v>1773</v>
      </c>
      <c r="AQ311" s="70">
        <v>719</v>
      </c>
      <c r="AR311" s="39">
        <f t="shared" si="675"/>
        <v>174245</v>
      </c>
      <c r="AS311" s="86">
        <f t="shared" si="676"/>
        <v>130071</v>
      </c>
      <c r="AT311" s="16">
        <v>46624</v>
      </c>
      <c r="AU311" s="16">
        <v>83447</v>
      </c>
      <c r="AV311" s="16">
        <v>4777</v>
      </c>
      <c r="AW311" s="16">
        <v>36718</v>
      </c>
      <c r="AX311" s="16">
        <v>1964</v>
      </c>
      <c r="AY311" s="16">
        <v>715</v>
      </c>
      <c r="AZ311" s="79">
        <f t="shared" si="677"/>
        <v>173463</v>
      </c>
      <c r="BA311" s="80">
        <f t="shared" si="678"/>
        <v>129580</v>
      </c>
      <c r="BB311" s="70">
        <v>45953</v>
      </c>
      <c r="BC311" s="70">
        <v>83627</v>
      </c>
      <c r="BD311" s="70">
        <v>4986</v>
      </c>
      <c r="BE311" s="70">
        <v>36620</v>
      </c>
      <c r="BF311" s="70">
        <v>1497</v>
      </c>
      <c r="BG311" s="70">
        <v>780</v>
      </c>
      <c r="BH311" s="39">
        <f t="shared" si="679"/>
        <v>168268</v>
      </c>
      <c r="BI311" s="86">
        <f t="shared" si="680"/>
        <v>125879</v>
      </c>
      <c r="BJ311" s="16">
        <v>43989</v>
      </c>
      <c r="BK311" s="16">
        <v>81890</v>
      </c>
      <c r="BL311" s="16">
        <v>5042</v>
      </c>
      <c r="BM311" s="16">
        <v>34884</v>
      </c>
      <c r="BN311" s="16">
        <v>1689</v>
      </c>
      <c r="BO311" s="16">
        <v>774</v>
      </c>
      <c r="BP311" s="79">
        <f t="shared" si="681"/>
        <v>162390</v>
      </c>
      <c r="BQ311" s="80">
        <f t="shared" si="682"/>
        <v>120596</v>
      </c>
      <c r="BR311" s="70">
        <v>40979</v>
      </c>
      <c r="BS311" s="70">
        <v>79617</v>
      </c>
      <c r="BT311" s="70">
        <v>4811</v>
      </c>
      <c r="BU311" s="70">
        <v>34531</v>
      </c>
      <c r="BV311" s="70">
        <v>1662</v>
      </c>
      <c r="BW311" s="70">
        <v>790</v>
      </c>
      <c r="BX311" s="39">
        <f t="shared" si="683"/>
        <v>173608</v>
      </c>
      <c r="BY311" s="86">
        <f t="shared" si="684"/>
        <v>130018</v>
      </c>
      <c r="BZ311" s="16">
        <v>45380</v>
      </c>
      <c r="CA311" s="16">
        <v>84638</v>
      </c>
      <c r="CB311" s="16">
        <v>4486</v>
      </c>
      <c r="CC311" s="16">
        <v>36761</v>
      </c>
      <c r="CD311" s="16">
        <v>1669</v>
      </c>
      <c r="CE311" s="16">
        <v>674</v>
      </c>
      <c r="CF311" s="79">
        <f t="shared" si="685"/>
        <v>152258</v>
      </c>
      <c r="CG311" s="80">
        <f t="shared" si="686"/>
        <v>113077</v>
      </c>
      <c r="CH311" s="70">
        <v>39397</v>
      </c>
      <c r="CI311" s="70">
        <v>73680</v>
      </c>
      <c r="CJ311" s="70">
        <v>3982</v>
      </c>
      <c r="CK311" s="70">
        <v>32882</v>
      </c>
      <c r="CL311" s="70">
        <v>1482</v>
      </c>
      <c r="CM311" s="70">
        <v>835</v>
      </c>
      <c r="CN311" s="39">
        <f t="shared" si="687"/>
        <v>174835</v>
      </c>
      <c r="CO311" s="86">
        <f t="shared" si="688"/>
        <v>131895</v>
      </c>
      <c r="CP311" s="16">
        <v>44220</v>
      </c>
      <c r="CQ311" s="16">
        <v>87675</v>
      </c>
      <c r="CR311" s="16">
        <v>4734</v>
      </c>
      <c r="CS311" s="16">
        <v>35958</v>
      </c>
      <c r="CT311" s="16">
        <v>1445</v>
      </c>
      <c r="CU311" s="16">
        <v>803</v>
      </c>
      <c r="CV311" s="79">
        <f t="shared" si="689"/>
        <v>173839</v>
      </c>
      <c r="CW311" s="80">
        <f t="shared" si="690"/>
        <v>131266</v>
      </c>
      <c r="CX311" s="70">
        <v>45517</v>
      </c>
      <c r="CY311" s="70">
        <v>85749</v>
      </c>
      <c r="CZ311" s="70">
        <v>4462</v>
      </c>
      <c r="DA311" s="70">
        <v>35456</v>
      </c>
      <c r="DB311" s="70">
        <v>1577</v>
      </c>
      <c r="DC311" s="90">
        <v>1078</v>
      </c>
    </row>
    <row r="312" spans="1:107" x14ac:dyDescent="0.3">
      <c r="A312" s="156"/>
      <c r="B312" s="1">
        <v>2818</v>
      </c>
      <c r="C312" s="1" t="s">
        <v>247</v>
      </c>
      <c r="D312" s="35">
        <f t="shared" si="691"/>
        <v>2648696</v>
      </c>
      <c r="E312" s="35">
        <f t="shared" si="692"/>
        <v>1907146</v>
      </c>
      <c r="F312" s="35">
        <f t="shared" si="693"/>
        <v>491213</v>
      </c>
      <c r="G312" s="35">
        <f t="shared" si="694"/>
        <v>1415933</v>
      </c>
      <c r="H312" s="35">
        <f t="shared" si="695"/>
        <v>67502</v>
      </c>
      <c r="I312" s="35">
        <f t="shared" si="696"/>
        <v>627346</v>
      </c>
      <c r="J312" s="35">
        <f t="shared" si="697"/>
        <v>25629</v>
      </c>
      <c r="K312" s="35">
        <f t="shared" si="698"/>
        <v>21073</v>
      </c>
      <c r="L312" s="39">
        <f t="shared" si="699"/>
        <v>221189</v>
      </c>
      <c r="M312" s="86">
        <f t="shared" si="700"/>
        <v>160119</v>
      </c>
      <c r="N312" s="88">
        <v>41525</v>
      </c>
      <c r="O312" s="88">
        <v>118594</v>
      </c>
      <c r="P312" s="88">
        <v>5353</v>
      </c>
      <c r="Q312" s="88">
        <v>52052</v>
      </c>
      <c r="R312" s="88">
        <v>2279</v>
      </c>
      <c r="S312" s="88">
        <v>1386</v>
      </c>
      <c r="T312" s="79">
        <f t="shared" si="669"/>
        <v>212577</v>
      </c>
      <c r="U312" s="80">
        <f t="shared" si="670"/>
        <v>157522</v>
      </c>
      <c r="V312" s="70">
        <v>40519</v>
      </c>
      <c r="W312" s="70">
        <v>117003</v>
      </c>
      <c r="X312" s="70">
        <v>5384</v>
      </c>
      <c r="Y312" s="70">
        <v>46201</v>
      </c>
      <c r="Z312" s="70">
        <v>2205</v>
      </c>
      <c r="AA312" s="70">
        <v>1265</v>
      </c>
      <c r="AB312" s="39">
        <f t="shared" si="671"/>
        <v>240928</v>
      </c>
      <c r="AC312" s="86">
        <f t="shared" si="672"/>
        <v>175904</v>
      </c>
      <c r="AD312" s="88">
        <v>45463</v>
      </c>
      <c r="AE312" s="88">
        <v>130441</v>
      </c>
      <c r="AF312" s="88">
        <v>6548</v>
      </c>
      <c r="AG312" s="88">
        <v>54630</v>
      </c>
      <c r="AH312" s="88">
        <v>2237</v>
      </c>
      <c r="AI312" s="88">
        <v>1609</v>
      </c>
      <c r="AJ312" s="79">
        <f t="shared" si="673"/>
        <v>227028</v>
      </c>
      <c r="AK312" s="80">
        <f t="shared" si="674"/>
        <v>165072</v>
      </c>
      <c r="AL312" s="70">
        <v>42263</v>
      </c>
      <c r="AM312" s="70">
        <v>122809</v>
      </c>
      <c r="AN312" s="70">
        <v>5928</v>
      </c>
      <c r="AO312" s="70">
        <v>52240</v>
      </c>
      <c r="AP312" s="70">
        <v>2300</v>
      </c>
      <c r="AQ312" s="70">
        <v>1488</v>
      </c>
      <c r="AR312" s="39">
        <f t="shared" si="675"/>
        <v>222437</v>
      </c>
      <c r="AS312" s="86">
        <f t="shared" si="676"/>
        <v>159985</v>
      </c>
      <c r="AT312" s="16">
        <v>42536</v>
      </c>
      <c r="AU312" s="16">
        <v>117449</v>
      </c>
      <c r="AV312" s="16">
        <v>5894</v>
      </c>
      <c r="AW312" s="16">
        <v>52910</v>
      </c>
      <c r="AX312" s="16">
        <v>2271</v>
      </c>
      <c r="AY312" s="16">
        <v>1377</v>
      </c>
      <c r="AZ312" s="79">
        <f t="shared" si="677"/>
        <v>218103</v>
      </c>
      <c r="BA312" s="80">
        <f t="shared" si="678"/>
        <v>157734</v>
      </c>
      <c r="BB312" s="70">
        <v>40520</v>
      </c>
      <c r="BC312" s="70">
        <v>117214</v>
      </c>
      <c r="BD312" s="70">
        <v>5868</v>
      </c>
      <c r="BE312" s="70">
        <v>51191</v>
      </c>
      <c r="BF312" s="70">
        <v>1894</v>
      </c>
      <c r="BG312" s="70">
        <v>1416</v>
      </c>
      <c r="BH312" s="39">
        <f t="shared" si="679"/>
        <v>206854</v>
      </c>
      <c r="BI312" s="86">
        <f t="shared" si="680"/>
        <v>150567</v>
      </c>
      <c r="BJ312" s="16">
        <v>39339</v>
      </c>
      <c r="BK312" s="16">
        <v>111228</v>
      </c>
      <c r="BL312" s="16">
        <v>5461</v>
      </c>
      <c r="BM312" s="16">
        <v>47363</v>
      </c>
      <c r="BN312" s="16">
        <v>2077</v>
      </c>
      <c r="BO312" s="16">
        <v>1386</v>
      </c>
      <c r="BP312" s="79">
        <f t="shared" si="681"/>
        <v>206752</v>
      </c>
      <c r="BQ312" s="80">
        <f t="shared" si="682"/>
        <v>148038</v>
      </c>
      <c r="BR312" s="70">
        <v>38354</v>
      </c>
      <c r="BS312" s="70">
        <v>109684</v>
      </c>
      <c r="BT312" s="70">
        <v>5510</v>
      </c>
      <c r="BU312" s="70">
        <v>49997</v>
      </c>
      <c r="BV312" s="70">
        <v>1992</v>
      </c>
      <c r="BW312" s="70">
        <v>1215</v>
      </c>
      <c r="BX312" s="39">
        <f t="shared" si="683"/>
        <v>225843</v>
      </c>
      <c r="BY312" s="86">
        <f t="shared" si="684"/>
        <v>157949</v>
      </c>
      <c r="BZ312" s="16">
        <v>39975</v>
      </c>
      <c r="CA312" s="16">
        <v>117974</v>
      </c>
      <c r="CB312" s="16">
        <v>5344</v>
      </c>
      <c r="CC312" s="16">
        <v>59430</v>
      </c>
      <c r="CD312" s="16">
        <v>1974</v>
      </c>
      <c r="CE312" s="16">
        <v>1146</v>
      </c>
      <c r="CF312" s="79">
        <f t="shared" si="685"/>
        <v>200550</v>
      </c>
      <c r="CG312" s="80">
        <f t="shared" si="686"/>
        <v>139911</v>
      </c>
      <c r="CH312" s="70">
        <v>36519</v>
      </c>
      <c r="CI312" s="70">
        <v>103392</v>
      </c>
      <c r="CJ312" s="70">
        <v>4873</v>
      </c>
      <c r="CK312" s="70">
        <v>51114</v>
      </c>
      <c r="CL312" s="70">
        <v>2105</v>
      </c>
      <c r="CM312" s="70">
        <v>2547</v>
      </c>
      <c r="CN312" s="39">
        <f t="shared" si="687"/>
        <v>228084</v>
      </c>
      <c r="CO312" s="86">
        <f t="shared" si="688"/>
        <v>161741</v>
      </c>
      <c r="CP312" s="16">
        <v>40392</v>
      </c>
      <c r="CQ312" s="16">
        <v>121349</v>
      </c>
      <c r="CR312" s="16">
        <v>5767</v>
      </c>
      <c r="CS312" s="16">
        <v>55493</v>
      </c>
      <c r="CT312" s="16">
        <v>2063</v>
      </c>
      <c r="CU312" s="16">
        <v>3020</v>
      </c>
      <c r="CV312" s="79">
        <f t="shared" si="689"/>
        <v>238351</v>
      </c>
      <c r="CW312" s="80">
        <f t="shared" si="690"/>
        <v>172604</v>
      </c>
      <c r="CX312" s="70">
        <v>43808</v>
      </c>
      <c r="CY312" s="70">
        <v>128796</v>
      </c>
      <c r="CZ312" s="70">
        <v>5572</v>
      </c>
      <c r="DA312" s="70">
        <v>54725</v>
      </c>
      <c r="DB312" s="70">
        <v>2232</v>
      </c>
      <c r="DC312" s="90">
        <v>3218</v>
      </c>
    </row>
    <row r="313" spans="1:107" x14ac:dyDescent="0.3">
      <c r="A313" s="156"/>
      <c r="B313" s="1">
        <v>2819</v>
      </c>
      <c r="C313" s="1" t="s">
        <v>248</v>
      </c>
      <c r="D313" s="35">
        <f t="shared" si="691"/>
        <v>4604408</v>
      </c>
      <c r="E313" s="35">
        <f t="shared" si="692"/>
        <v>3883566</v>
      </c>
      <c r="F313" s="35">
        <f t="shared" si="693"/>
        <v>899691</v>
      </c>
      <c r="G313" s="35">
        <f t="shared" si="694"/>
        <v>2983875</v>
      </c>
      <c r="H313" s="35">
        <f t="shared" si="695"/>
        <v>159217</v>
      </c>
      <c r="I313" s="35">
        <f t="shared" si="696"/>
        <v>514227</v>
      </c>
      <c r="J313" s="35">
        <f t="shared" si="697"/>
        <v>34975</v>
      </c>
      <c r="K313" s="35">
        <f t="shared" si="698"/>
        <v>12423</v>
      </c>
      <c r="L313" s="39">
        <f t="shared" si="699"/>
        <v>285419</v>
      </c>
      <c r="M313" s="86">
        <f t="shared" si="700"/>
        <v>240226</v>
      </c>
      <c r="N313" s="88">
        <v>57551</v>
      </c>
      <c r="O313" s="88">
        <v>182675</v>
      </c>
      <c r="P313" s="88">
        <v>9476</v>
      </c>
      <c r="Q313" s="88">
        <v>32356</v>
      </c>
      <c r="R313" s="88">
        <v>2488</v>
      </c>
      <c r="S313" s="88">
        <v>873</v>
      </c>
      <c r="T313" s="79">
        <f t="shared" si="669"/>
        <v>300268</v>
      </c>
      <c r="U313" s="80">
        <f t="shared" si="670"/>
        <v>253054</v>
      </c>
      <c r="V313" s="70">
        <v>60849</v>
      </c>
      <c r="W313" s="70">
        <v>192205</v>
      </c>
      <c r="X313" s="70">
        <v>10178</v>
      </c>
      <c r="Y313" s="70">
        <v>33588</v>
      </c>
      <c r="Z313" s="70">
        <v>2529</v>
      </c>
      <c r="AA313" s="70">
        <v>919</v>
      </c>
      <c r="AB313" s="39">
        <f t="shared" si="671"/>
        <v>372965</v>
      </c>
      <c r="AC313" s="86">
        <f t="shared" si="672"/>
        <v>312781</v>
      </c>
      <c r="AD313" s="88">
        <v>76297</v>
      </c>
      <c r="AE313" s="88">
        <v>236484</v>
      </c>
      <c r="AF313" s="88">
        <v>13009</v>
      </c>
      <c r="AG313" s="88">
        <v>43453</v>
      </c>
      <c r="AH313" s="88">
        <v>2808</v>
      </c>
      <c r="AI313" s="88">
        <v>914</v>
      </c>
      <c r="AJ313" s="79">
        <f t="shared" si="673"/>
        <v>361175</v>
      </c>
      <c r="AK313" s="80">
        <f t="shared" si="674"/>
        <v>302711</v>
      </c>
      <c r="AL313" s="70">
        <v>72642</v>
      </c>
      <c r="AM313" s="70">
        <v>230069</v>
      </c>
      <c r="AN313" s="70">
        <v>12663</v>
      </c>
      <c r="AO313" s="70">
        <v>41787</v>
      </c>
      <c r="AP313" s="70">
        <v>3040</v>
      </c>
      <c r="AQ313" s="70">
        <v>974</v>
      </c>
      <c r="AR313" s="39">
        <f t="shared" si="675"/>
        <v>364788</v>
      </c>
      <c r="AS313" s="86">
        <f t="shared" si="676"/>
        <v>305487</v>
      </c>
      <c r="AT313" s="16">
        <v>74412</v>
      </c>
      <c r="AU313" s="16">
        <v>231075</v>
      </c>
      <c r="AV313" s="16">
        <v>12543</v>
      </c>
      <c r="AW313" s="16">
        <v>42318</v>
      </c>
      <c r="AX313" s="16">
        <v>3159</v>
      </c>
      <c r="AY313" s="16">
        <v>1281</v>
      </c>
      <c r="AZ313" s="79">
        <f t="shared" si="677"/>
        <v>397180</v>
      </c>
      <c r="BA313" s="80">
        <f t="shared" si="678"/>
        <v>334324</v>
      </c>
      <c r="BB313" s="70">
        <v>78454</v>
      </c>
      <c r="BC313" s="70">
        <v>255870</v>
      </c>
      <c r="BD313" s="70">
        <v>14240</v>
      </c>
      <c r="BE313" s="70">
        <v>44513</v>
      </c>
      <c r="BF313" s="70">
        <v>2982</v>
      </c>
      <c r="BG313" s="70">
        <v>1121</v>
      </c>
      <c r="BH313" s="39">
        <f t="shared" si="679"/>
        <v>410521</v>
      </c>
      <c r="BI313" s="86">
        <f t="shared" si="680"/>
        <v>347079</v>
      </c>
      <c r="BJ313" s="16">
        <v>80251</v>
      </c>
      <c r="BK313" s="16">
        <v>266828</v>
      </c>
      <c r="BL313" s="16">
        <v>14941</v>
      </c>
      <c r="BM313" s="16">
        <v>44459</v>
      </c>
      <c r="BN313" s="16">
        <v>2926</v>
      </c>
      <c r="BO313" s="16">
        <v>1116</v>
      </c>
      <c r="BP313" s="79">
        <f t="shared" si="681"/>
        <v>409573</v>
      </c>
      <c r="BQ313" s="80">
        <f t="shared" si="682"/>
        <v>345154</v>
      </c>
      <c r="BR313" s="70">
        <v>79512</v>
      </c>
      <c r="BS313" s="70">
        <v>265642</v>
      </c>
      <c r="BT313" s="70">
        <v>14571</v>
      </c>
      <c r="BU313" s="70">
        <v>45833</v>
      </c>
      <c r="BV313" s="70">
        <v>2993</v>
      </c>
      <c r="BW313" s="70">
        <v>1022</v>
      </c>
      <c r="BX313" s="39">
        <f t="shared" si="683"/>
        <v>430425</v>
      </c>
      <c r="BY313" s="86">
        <f t="shared" si="684"/>
        <v>363878</v>
      </c>
      <c r="BZ313" s="16">
        <v>82132</v>
      </c>
      <c r="CA313" s="16">
        <v>281746</v>
      </c>
      <c r="CB313" s="16">
        <v>14209</v>
      </c>
      <c r="CC313" s="16">
        <v>48341</v>
      </c>
      <c r="CD313" s="16">
        <v>2949</v>
      </c>
      <c r="CE313" s="16">
        <v>1048</v>
      </c>
      <c r="CF313" s="79">
        <f t="shared" si="685"/>
        <v>369357</v>
      </c>
      <c r="CG313" s="80">
        <f t="shared" si="686"/>
        <v>309979</v>
      </c>
      <c r="CH313" s="70">
        <v>71836</v>
      </c>
      <c r="CI313" s="70">
        <v>238143</v>
      </c>
      <c r="CJ313" s="70">
        <v>12261</v>
      </c>
      <c r="CK313" s="70">
        <v>43243</v>
      </c>
      <c r="CL313" s="70">
        <v>2879</v>
      </c>
      <c r="CM313" s="70">
        <v>995</v>
      </c>
      <c r="CN313" s="39">
        <f t="shared" si="687"/>
        <v>458709</v>
      </c>
      <c r="CO313" s="86">
        <f t="shared" si="688"/>
        <v>389924</v>
      </c>
      <c r="CP313" s="16">
        <v>84884</v>
      </c>
      <c r="CQ313" s="16">
        <v>305040</v>
      </c>
      <c r="CR313" s="16">
        <v>16275</v>
      </c>
      <c r="CS313" s="16">
        <v>48421</v>
      </c>
      <c r="CT313" s="16">
        <v>3049</v>
      </c>
      <c r="CU313" s="16">
        <v>1040</v>
      </c>
      <c r="CV313" s="79">
        <f t="shared" si="689"/>
        <v>444028</v>
      </c>
      <c r="CW313" s="80">
        <f t="shared" si="690"/>
        <v>378969</v>
      </c>
      <c r="CX313" s="70">
        <v>80871</v>
      </c>
      <c r="CY313" s="70">
        <v>298098</v>
      </c>
      <c r="CZ313" s="70">
        <v>14851</v>
      </c>
      <c r="DA313" s="70">
        <v>45915</v>
      </c>
      <c r="DB313" s="70">
        <v>3173</v>
      </c>
      <c r="DC313" s="90">
        <v>1120</v>
      </c>
    </row>
    <row r="314" spans="1:107" x14ac:dyDescent="0.3">
      <c r="A314" s="156"/>
      <c r="B314" s="1">
        <v>2820</v>
      </c>
      <c r="C314" s="1" t="s">
        <v>249</v>
      </c>
      <c r="D314" s="35">
        <f t="shared" si="691"/>
        <v>6191139</v>
      </c>
      <c r="E314" s="35">
        <f t="shared" si="692"/>
        <v>5178216</v>
      </c>
      <c r="F314" s="35">
        <f t="shared" si="693"/>
        <v>1250610</v>
      </c>
      <c r="G314" s="35">
        <f t="shared" si="694"/>
        <v>3927606</v>
      </c>
      <c r="H314" s="35">
        <f t="shared" si="695"/>
        <v>153348</v>
      </c>
      <c r="I314" s="35">
        <f t="shared" si="696"/>
        <v>771486</v>
      </c>
      <c r="J314" s="35">
        <f t="shared" si="697"/>
        <v>60158</v>
      </c>
      <c r="K314" s="35">
        <f t="shared" si="698"/>
        <v>27931</v>
      </c>
      <c r="L314" s="39">
        <f t="shared" si="699"/>
        <v>453298</v>
      </c>
      <c r="M314" s="86">
        <f t="shared" si="700"/>
        <v>381240</v>
      </c>
      <c r="N314" s="88">
        <v>93629</v>
      </c>
      <c r="O314" s="88">
        <v>287611</v>
      </c>
      <c r="P314" s="88">
        <v>10699</v>
      </c>
      <c r="Q314" s="88">
        <v>53751</v>
      </c>
      <c r="R314" s="88">
        <v>5338</v>
      </c>
      <c r="S314" s="88">
        <v>2270</v>
      </c>
      <c r="T314" s="79">
        <f t="shared" si="669"/>
        <v>452915</v>
      </c>
      <c r="U314" s="80">
        <f t="shared" si="670"/>
        <v>379636</v>
      </c>
      <c r="V314" s="70">
        <v>93405</v>
      </c>
      <c r="W314" s="70">
        <v>286231</v>
      </c>
      <c r="X314" s="70">
        <v>10939</v>
      </c>
      <c r="Y314" s="70">
        <v>55419</v>
      </c>
      <c r="Z314" s="70">
        <v>4917</v>
      </c>
      <c r="AA314" s="70">
        <v>2004</v>
      </c>
      <c r="AB314" s="39">
        <f t="shared" si="671"/>
        <v>520403</v>
      </c>
      <c r="AC314" s="86">
        <f t="shared" si="672"/>
        <v>434318</v>
      </c>
      <c r="AD314" s="88">
        <v>106913</v>
      </c>
      <c r="AE314" s="88">
        <v>327405</v>
      </c>
      <c r="AF314" s="88">
        <v>13527</v>
      </c>
      <c r="AG314" s="88">
        <v>65751</v>
      </c>
      <c r="AH314" s="88">
        <v>4468</v>
      </c>
      <c r="AI314" s="88">
        <v>2339</v>
      </c>
      <c r="AJ314" s="79">
        <f t="shared" si="673"/>
        <v>500224</v>
      </c>
      <c r="AK314" s="80">
        <f t="shared" si="674"/>
        <v>416427</v>
      </c>
      <c r="AL314" s="70">
        <v>102037</v>
      </c>
      <c r="AM314" s="70">
        <v>314390</v>
      </c>
      <c r="AN314" s="70">
        <v>12823</v>
      </c>
      <c r="AO314" s="70">
        <v>63887</v>
      </c>
      <c r="AP314" s="70">
        <v>4716</v>
      </c>
      <c r="AQ314" s="70">
        <v>2371</v>
      </c>
      <c r="AR314" s="39">
        <f t="shared" si="675"/>
        <v>525832</v>
      </c>
      <c r="AS314" s="86">
        <f t="shared" si="676"/>
        <v>437971</v>
      </c>
      <c r="AT314" s="16">
        <v>110929</v>
      </c>
      <c r="AU314" s="16">
        <v>327042</v>
      </c>
      <c r="AV314" s="16">
        <v>12688</v>
      </c>
      <c r="AW314" s="16">
        <v>67241</v>
      </c>
      <c r="AX314" s="16">
        <v>5535</v>
      </c>
      <c r="AY314" s="16">
        <v>2397</v>
      </c>
      <c r="AZ314" s="79">
        <f t="shared" si="677"/>
        <v>531564</v>
      </c>
      <c r="BA314" s="80">
        <f t="shared" si="678"/>
        <v>444132</v>
      </c>
      <c r="BB314" s="70">
        <v>104479</v>
      </c>
      <c r="BC314" s="70">
        <v>339653</v>
      </c>
      <c r="BD314" s="70">
        <v>13626</v>
      </c>
      <c r="BE314" s="70">
        <v>66736</v>
      </c>
      <c r="BF314" s="70">
        <v>4647</v>
      </c>
      <c r="BG314" s="70">
        <v>2423</v>
      </c>
      <c r="BH314" s="39">
        <f t="shared" si="679"/>
        <v>525987</v>
      </c>
      <c r="BI314" s="86">
        <f t="shared" si="680"/>
        <v>440671</v>
      </c>
      <c r="BJ314" s="16">
        <v>107638</v>
      </c>
      <c r="BK314" s="16">
        <v>333033</v>
      </c>
      <c r="BL314" s="16">
        <v>13496</v>
      </c>
      <c r="BM314" s="16">
        <v>64233</v>
      </c>
      <c r="BN314" s="16">
        <v>5432</v>
      </c>
      <c r="BO314" s="16">
        <v>2155</v>
      </c>
      <c r="BP314" s="79">
        <f t="shared" si="681"/>
        <v>513481</v>
      </c>
      <c r="BQ314" s="80">
        <f t="shared" si="682"/>
        <v>428301</v>
      </c>
      <c r="BR314" s="70">
        <v>102580</v>
      </c>
      <c r="BS314" s="70">
        <v>325721</v>
      </c>
      <c r="BT314" s="70">
        <v>12901</v>
      </c>
      <c r="BU314" s="70">
        <v>64533</v>
      </c>
      <c r="BV314" s="70">
        <v>5419</v>
      </c>
      <c r="BW314" s="70">
        <v>2327</v>
      </c>
      <c r="BX314" s="39">
        <f t="shared" si="683"/>
        <v>533415</v>
      </c>
      <c r="BY314" s="86">
        <f t="shared" si="684"/>
        <v>446433</v>
      </c>
      <c r="BZ314" s="16">
        <v>103476</v>
      </c>
      <c r="CA314" s="16">
        <v>342957</v>
      </c>
      <c r="CB314" s="16">
        <v>12565</v>
      </c>
      <c r="CC314" s="16">
        <v>67599</v>
      </c>
      <c r="CD314" s="16">
        <v>4500</v>
      </c>
      <c r="CE314" s="16">
        <v>2318</v>
      </c>
      <c r="CF314" s="79">
        <f t="shared" si="685"/>
        <v>489235</v>
      </c>
      <c r="CG314" s="80">
        <f t="shared" si="686"/>
        <v>406852</v>
      </c>
      <c r="CH314" s="70">
        <v>98439</v>
      </c>
      <c r="CI314" s="70">
        <v>308413</v>
      </c>
      <c r="CJ314" s="70">
        <v>11801</v>
      </c>
      <c r="CK314" s="70">
        <v>63331</v>
      </c>
      <c r="CL314" s="70">
        <v>5066</v>
      </c>
      <c r="CM314" s="70">
        <v>2185</v>
      </c>
      <c r="CN314" s="39">
        <f t="shared" si="687"/>
        <v>561491</v>
      </c>
      <c r="CO314" s="86">
        <f t="shared" si="688"/>
        <v>470238</v>
      </c>
      <c r="CP314" s="16">
        <v>109012</v>
      </c>
      <c r="CQ314" s="16">
        <v>361226</v>
      </c>
      <c r="CR314" s="16">
        <v>14367</v>
      </c>
      <c r="CS314" s="16">
        <v>69501</v>
      </c>
      <c r="CT314" s="16">
        <v>4754</v>
      </c>
      <c r="CU314" s="16">
        <v>2631</v>
      </c>
      <c r="CV314" s="79">
        <f t="shared" si="689"/>
        <v>583294</v>
      </c>
      <c r="CW314" s="80">
        <f t="shared" si="690"/>
        <v>491997</v>
      </c>
      <c r="CX314" s="70">
        <v>118073</v>
      </c>
      <c r="CY314" s="70">
        <v>373924</v>
      </c>
      <c r="CZ314" s="70">
        <v>13916</v>
      </c>
      <c r="DA314" s="70">
        <v>69504</v>
      </c>
      <c r="DB314" s="70">
        <v>5366</v>
      </c>
      <c r="DC314" s="90">
        <v>2511</v>
      </c>
    </row>
    <row r="315" spans="1:107" x14ac:dyDescent="0.3">
      <c r="A315" s="156"/>
      <c r="B315" s="1">
        <v>2821</v>
      </c>
      <c r="C315" s="1" t="s">
        <v>250</v>
      </c>
      <c r="D315" s="35">
        <f t="shared" si="691"/>
        <v>3990542</v>
      </c>
      <c r="E315" s="35">
        <f t="shared" si="692"/>
        <v>3385067</v>
      </c>
      <c r="F315" s="35">
        <f t="shared" si="693"/>
        <v>856673</v>
      </c>
      <c r="G315" s="35">
        <f t="shared" si="694"/>
        <v>2528394</v>
      </c>
      <c r="H315" s="35">
        <f t="shared" si="695"/>
        <v>27911</v>
      </c>
      <c r="I315" s="35">
        <f t="shared" si="696"/>
        <v>528219</v>
      </c>
      <c r="J315" s="35">
        <f t="shared" si="697"/>
        <v>26510</v>
      </c>
      <c r="K315" s="35">
        <f t="shared" si="698"/>
        <v>22835</v>
      </c>
      <c r="L315" s="39">
        <f t="shared" si="699"/>
        <v>278626</v>
      </c>
      <c r="M315" s="86">
        <f t="shared" si="700"/>
        <v>237035</v>
      </c>
      <c r="N315" s="88">
        <v>54510</v>
      </c>
      <c r="O315" s="88">
        <v>182525</v>
      </c>
      <c r="P315" s="88">
        <v>1989</v>
      </c>
      <c r="Q315" s="88">
        <v>35859</v>
      </c>
      <c r="R315" s="88">
        <v>2132</v>
      </c>
      <c r="S315" s="88">
        <v>1611</v>
      </c>
      <c r="T315" s="79">
        <f t="shared" si="669"/>
        <v>286731</v>
      </c>
      <c r="U315" s="80">
        <f t="shared" si="670"/>
        <v>242386</v>
      </c>
      <c r="V315" s="70">
        <v>57309</v>
      </c>
      <c r="W315" s="70">
        <v>185077</v>
      </c>
      <c r="X315" s="70">
        <v>2059</v>
      </c>
      <c r="Y315" s="70">
        <v>38659</v>
      </c>
      <c r="Z315" s="70">
        <v>2075</v>
      </c>
      <c r="AA315" s="70">
        <v>1552</v>
      </c>
      <c r="AB315" s="39">
        <f t="shared" si="671"/>
        <v>369344</v>
      </c>
      <c r="AC315" s="86">
        <f t="shared" si="672"/>
        <v>316683</v>
      </c>
      <c r="AD315" s="88">
        <v>87146</v>
      </c>
      <c r="AE315" s="88">
        <v>229537</v>
      </c>
      <c r="AF315" s="88">
        <v>2655</v>
      </c>
      <c r="AG315" s="88">
        <v>45985</v>
      </c>
      <c r="AH315" s="88">
        <v>2147</v>
      </c>
      <c r="AI315" s="88">
        <v>1874</v>
      </c>
      <c r="AJ315" s="79">
        <f t="shared" si="673"/>
        <v>353073</v>
      </c>
      <c r="AK315" s="80">
        <f t="shared" si="674"/>
        <v>300109</v>
      </c>
      <c r="AL315" s="70">
        <v>80850</v>
      </c>
      <c r="AM315" s="70">
        <v>219259</v>
      </c>
      <c r="AN315" s="70">
        <v>2717</v>
      </c>
      <c r="AO315" s="70">
        <v>45737</v>
      </c>
      <c r="AP315" s="70">
        <v>2582</v>
      </c>
      <c r="AQ315" s="70">
        <v>1928</v>
      </c>
      <c r="AR315" s="39">
        <f t="shared" si="675"/>
        <v>341401</v>
      </c>
      <c r="AS315" s="86">
        <f t="shared" si="676"/>
        <v>289373</v>
      </c>
      <c r="AT315" s="16">
        <v>79222</v>
      </c>
      <c r="AU315" s="16">
        <v>210151</v>
      </c>
      <c r="AV315" s="16">
        <v>2509</v>
      </c>
      <c r="AW315" s="16">
        <v>45122</v>
      </c>
      <c r="AX315" s="16">
        <v>2318</v>
      </c>
      <c r="AY315" s="16">
        <v>2079</v>
      </c>
      <c r="AZ315" s="79">
        <f t="shared" si="677"/>
        <v>331710</v>
      </c>
      <c r="BA315" s="80">
        <f t="shared" si="678"/>
        <v>280398</v>
      </c>
      <c r="BB315" s="70">
        <v>71892</v>
      </c>
      <c r="BC315" s="70">
        <v>208506</v>
      </c>
      <c r="BD315" s="70">
        <v>2437</v>
      </c>
      <c r="BE315" s="70">
        <v>44879</v>
      </c>
      <c r="BF315" s="70">
        <v>2050</v>
      </c>
      <c r="BG315" s="70">
        <v>1946</v>
      </c>
      <c r="BH315" s="39">
        <f t="shared" si="679"/>
        <v>298158</v>
      </c>
      <c r="BI315" s="86">
        <f t="shared" si="680"/>
        <v>250962</v>
      </c>
      <c r="BJ315" s="16">
        <v>59419</v>
      </c>
      <c r="BK315" s="16">
        <v>191543</v>
      </c>
      <c r="BL315" s="16">
        <v>2105</v>
      </c>
      <c r="BM315" s="16">
        <v>41114</v>
      </c>
      <c r="BN315" s="16">
        <v>1972</v>
      </c>
      <c r="BO315" s="16">
        <v>2005</v>
      </c>
      <c r="BP315" s="79">
        <f t="shared" si="681"/>
        <v>306281</v>
      </c>
      <c r="BQ315" s="80">
        <f t="shared" si="682"/>
        <v>257334</v>
      </c>
      <c r="BR315" s="70">
        <v>63302</v>
      </c>
      <c r="BS315" s="70">
        <v>194032</v>
      </c>
      <c r="BT315" s="70">
        <v>2129</v>
      </c>
      <c r="BU315" s="70">
        <v>42825</v>
      </c>
      <c r="BV315" s="70">
        <v>2045</v>
      </c>
      <c r="BW315" s="70">
        <v>1948</v>
      </c>
      <c r="BX315" s="39">
        <f t="shared" si="683"/>
        <v>365548</v>
      </c>
      <c r="BY315" s="86">
        <f t="shared" si="684"/>
        <v>311059</v>
      </c>
      <c r="BZ315" s="16">
        <v>79793</v>
      </c>
      <c r="CA315" s="16">
        <v>231266</v>
      </c>
      <c r="CB315" s="16">
        <v>2316</v>
      </c>
      <c r="CC315" s="16">
        <v>47883</v>
      </c>
      <c r="CD315" s="16">
        <v>2298</v>
      </c>
      <c r="CE315" s="16">
        <v>1992</v>
      </c>
      <c r="CF315" s="79">
        <f t="shared" si="685"/>
        <v>324222</v>
      </c>
      <c r="CG315" s="80">
        <f t="shared" si="686"/>
        <v>272737</v>
      </c>
      <c r="CH315" s="70">
        <v>70026</v>
      </c>
      <c r="CI315" s="70">
        <v>202711</v>
      </c>
      <c r="CJ315" s="70">
        <v>2089</v>
      </c>
      <c r="CK315" s="70">
        <v>45215</v>
      </c>
      <c r="CL315" s="70">
        <v>2356</v>
      </c>
      <c r="CM315" s="70">
        <v>1825</v>
      </c>
      <c r="CN315" s="39">
        <f t="shared" si="687"/>
        <v>375489</v>
      </c>
      <c r="CO315" s="86">
        <f t="shared" si="688"/>
        <v>320543</v>
      </c>
      <c r="CP315" s="16">
        <v>78519</v>
      </c>
      <c r="CQ315" s="16">
        <v>242024</v>
      </c>
      <c r="CR315" s="16">
        <v>2602</v>
      </c>
      <c r="CS315" s="16">
        <v>47871</v>
      </c>
      <c r="CT315" s="16">
        <v>2249</v>
      </c>
      <c r="CU315" s="16">
        <v>2224</v>
      </c>
      <c r="CV315" s="79">
        <f t="shared" si="689"/>
        <v>359959</v>
      </c>
      <c r="CW315" s="80">
        <f t="shared" si="690"/>
        <v>306448</v>
      </c>
      <c r="CX315" s="70">
        <v>74685</v>
      </c>
      <c r="CY315" s="70">
        <v>231763</v>
      </c>
      <c r="CZ315" s="70">
        <v>2304</v>
      </c>
      <c r="DA315" s="70">
        <v>47070</v>
      </c>
      <c r="DB315" s="70">
        <v>2286</v>
      </c>
      <c r="DC315" s="90">
        <v>1851</v>
      </c>
    </row>
    <row r="316" spans="1:107" x14ac:dyDescent="0.3">
      <c r="A316" s="156"/>
      <c r="B316" s="1">
        <v>2822</v>
      </c>
      <c r="C316" s="1" t="s">
        <v>251</v>
      </c>
      <c r="D316" s="35">
        <f t="shared" si="691"/>
        <v>2313434</v>
      </c>
      <c r="E316" s="35">
        <f t="shared" si="692"/>
        <v>1798043</v>
      </c>
      <c r="F316" s="35">
        <f t="shared" si="693"/>
        <v>556820</v>
      </c>
      <c r="G316" s="35">
        <f t="shared" si="694"/>
        <v>1241223</v>
      </c>
      <c r="H316" s="35">
        <f t="shared" si="695"/>
        <v>54001</v>
      </c>
      <c r="I316" s="35">
        <f t="shared" si="696"/>
        <v>425576</v>
      </c>
      <c r="J316" s="35">
        <f t="shared" si="697"/>
        <v>19192</v>
      </c>
      <c r="K316" s="35">
        <f t="shared" si="698"/>
        <v>16622</v>
      </c>
      <c r="L316" s="39">
        <f t="shared" si="699"/>
        <v>182483</v>
      </c>
      <c r="M316" s="86">
        <f t="shared" si="700"/>
        <v>143561</v>
      </c>
      <c r="N316" s="88">
        <v>44135</v>
      </c>
      <c r="O316" s="88">
        <v>99426</v>
      </c>
      <c r="P316" s="88">
        <v>3966</v>
      </c>
      <c r="Q316" s="88">
        <v>31759</v>
      </c>
      <c r="R316" s="88">
        <v>1815</v>
      </c>
      <c r="S316" s="88">
        <v>1382</v>
      </c>
      <c r="T316" s="79">
        <f t="shared" si="669"/>
        <v>178319</v>
      </c>
      <c r="U316" s="80">
        <f t="shared" si="670"/>
        <v>139603</v>
      </c>
      <c r="V316" s="70">
        <v>42988</v>
      </c>
      <c r="W316" s="70">
        <v>96615</v>
      </c>
      <c r="X316" s="70">
        <v>4091</v>
      </c>
      <c r="Y316" s="70">
        <v>31687</v>
      </c>
      <c r="Z316" s="70">
        <v>1612</v>
      </c>
      <c r="AA316" s="70">
        <v>1326</v>
      </c>
      <c r="AB316" s="39">
        <f t="shared" si="671"/>
        <v>214589</v>
      </c>
      <c r="AC316" s="86">
        <f t="shared" si="672"/>
        <v>169383</v>
      </c>
      <c r="AD316" s="88">
        <v>55021</v>
      </c>
      <c r="AE316" s="88">
        <v>114362</v>
      </c>
      <c r="AF316" s="88">
        <v>4978</v>
      </c>
      <c r="AG316" s="88">
        <v>37143</v>
      </c>
      <c r="AH316" s="88">
        <v>1642</v>
      </c>
      <c r="AI316" s="88">
        <v>1443</v>
      </c>
      <c r="AJ316" s="79">
        <f t="shared" si="673"/>
        <v>210623</v>
      </c>
      <c r="AK316" s="80">
        <f t="shared" si="674"/>
        <v>165913</v>
      </c>
      <c r="AL316" s="70">
        <v>52753</v>
      </c>
      <c r="AM316" s="70">
        <v>113160</v>
      </c>
      <c r="AN316" s="70">
        <v>4910</v>
      </c>
      <c r="AO316" s="70">
        <v>36563</v>
      </c>
      <c r="AP316" s="70">
        <v>1747</v>
      </c>
      <c r="AQ316" s="70">
        <v>1490</v>
      </c>
      <c r="AR316" s="39">
        <f t="shared" si="675"/>
        <v>208705</v>
      </c>
      <c r="AS316" s="86">
        <f t="shared" si="676"/>
        <v>163333</v>
      </c>
      <c r="AT316" s="16">
        <v>52579</v>
      </c>
      <c r="AU316" s="16">
        <v>110754</v>
      </c>
      <c r="AV316" s="16">
        <v>5085</v>
      </c>
      <c r="AW316" s="16">
        <v>37162</v>
      </c>
      <c r="AX316" s="16">
        <v>1885</v>
      </c>
      <c r="AY316" s="16">
        <v>1240</v>
      </c>
      <c r="AZ316" s="79">
        <f t="shared" si="677"/>
        <v>203326</v>
      </c>
      <c r="BA316" s="80">
        <f t="shared" si="678"/>
        <v>158563</v>
      </c>
      <c r="BB316" s="70">
        <v>48818</v>
      </c>
      <c r="BC316" s="70">
        <v>109745</v>
      </c>
      <c r="BD316" s="70">
        <v>4941</v>
      </c>
      <c r="BE316" s="70">
        <v>37105</v>
      </c>
      <c r="BF316" s="70">
        <v>1428</v>
      </c>
      <c r="BG316" s="70">
        <v>1289</v>
      </c>
      <c r="BH316" s="39">
        <f t="shared" si="679"/>
        <v>186211</v>
      </c>
      <c r="BI316" s="86">
        <f t="shared" si="680"/>
        <v>144673</v>
      </c>
      <c r="BJ316" s="16">
        <v>43930</v>
      </c>
      <c r="BK316" s="16">
        <v>100743</v>
      </c>
      <c r="BL316" s="16">
        <v>4581</v>
      </c>
      <c r="BM316" s="16">
        <v>34081</v>
      </c>
      <c r="BN316" s="16">
        <v>1569</v>
      </c>
      <c r="BO316" s="16">
        <v>1307</v>
      </c>
      <c r="BP316" s="79">
        <f t="shared" si="681"/>
        <v>192855</v>
      </c>
      <c r="BQ316" s="80">
        <f t="shared" si="682"/>
        <v>147299</v>
      </c>
      <c r="BR316" s="70">
        <v>43900</v>
      </c>
      <c r="BS316" s="70">
        <v>103399</v>
      </c>
      <c r="BT316" s="70">
        <v>4472</v>
      </c>
      <c r="BU316" s="70">
        <v>38050</v>
      </c>
      <c r="BV316" s="70">
        <v>1678</v>
      </c>
      <c r="BW316" s="70">
        <v>1356</v>
      </c>
      <c r="BX316" s="39">
        <f t="shared" si="683"/>
        <v>195771</v>
      </c>
      <c r="BY316" s="86">
        <f t="shared" si="684"/>
        <v>150008</v>
      </c>
      <c r="BZ316" s="16">
        <v>45421</v>
      </c>
      <c r="CA316" s="16">
        <v>104587</v>
      </c>
      <c r="CB316" s="16">
        <v>4286</v>
      </c>
      <c r="CC316" s="16">
        <v>38612</v>
      </c>
      <c r="CD316" s="16">
        <v>1516</v>
      </c>
      <c r="CE316" s="16">
        <v>1349</v>
      </c>
      <c r="CF316" s="79">
        <f t="shared" si="685"/>
        <v>179313</v>
      </c>
      <c r="CG316" s="80">
        <f t="shared" si="686"/>
        <v>136963</v>
      </c>
      <c r="CH316" s="70">
        <v>43216</v>
      </c>
      <c r="CI316" s="70">
        <v>93747</v>
      </c>
      <c r="CJ316" s="70">
        <v>3966</v>
      </c>
      <c r="CK316" s="70">
        <v>35195</v>
      </c>
      <c r="CL316" s="70">
        <v>1789</v>
      </c>
      <c r="CM316" s="70">
        <v>1400</v>
      </c>
      <c r="CN316" s="39">
        <f t="shared" si="687"/>
        <v>183577</v>
      </c>
      <c r="CO316" s="86">
        <f t="shared" si="688"/>
        <v>140985</v>
      </c>
      <c r="CP316" s="16">
        <v>42302</v>
      </c>
      <c r="CQ316" s="16">
        <v>98683</v>
      </c>
      <c r="CR316" s="16">
        <v>4465</v>
      </c>
      <c r="CS316" s="16">
        <v>35430</v>
      </c>
      <c r="CT316" s="16">
        <v>1164</v>
      </c>
      <c r="CU316" s="16">
        <v>1533</v>
      </c>
      <c r="CV316" s="79">
        <f t="shared" si="689"/>
        <v>177662</v>
      </c>
      <c r="CW316" s="80">
        <f t="shared" si="690"/>
        <v>137759</v>
      </c>
      <c r="CX316" s="70">
        <v>41757</v>
      </c>
      <c r="CY316" s="70">
        <v>96002</v>
      </c>
      <c r="CZ316" s="70">
        <v>4260</v>
      </c>
      <c r="DA316" s="70">
        <v>32789</v>
      </c>
      <c r="DB316" s="70">
        <v>1347</v>
      </c>
      <c r="DC316" s="90">
        <v>1507</v>
      </c>
    </row>
    <row r="317" spans="1:107" x14ac:dyDescent="0.3">
      <c r="A317" s="156"/>
      <c r="B317" s="1">
        <v>2823</v>
      </c>
      <c r="C317" s="1" t="s">
        <v>252</v>
      </c>
      <c r="D317" s="35">
        <f t="shared" si="691"/>
        <v>5319887</v>
      </c>
      <c r="E317" s="35">
        <f t="shared" si="692"/>
        <v>4299875</v>
      </c>
      <c r="F317" s="35">
        <f t="shared" si="693"/>
        <v>1149526</v>
      </c>
      <c r="G317" s="35">
        <f t="shared" si="694"/>
        <v>3150349</v>
      </c>
      <c r="H317" s="35">
        <f t="shared" si="695"/>
        <v>83119</v>
      </c>
      <c r="I317" s="35">
        <f t="shared" si="696"/>
        <v>884734</v>
      </c>
      <c r="J317" s="35">
        <f t="shared" si="697"/>
        <v>33612</v>
      </c>
      <c r="K317" s="35">
        <f t="shared" si="698"/>
        <v>18547</v>
      </c>
      <c r="L317" s="39">
        <f t="shared" si="699"/>
        <v>396284</v>
      </c>
      <c r="M317" s="86">
        <f t="shared" si="700"/>
        <v>319215</v>
      </c>
      <c r="N317" s="88">
        <v>81321</v>
      </c>
      <c r="O317" s="88">
        <v>237894</v>
      </c>
      <c r="P317" s="88">
        <v>6474</v>
      </c>
      <c r="Q317" s="88">
        <v>66064</v>
      </c>
      <c r="R317" s="88">
        <v>2972</v>
      </c>
      <c r="S317" s="88">
        <v>1559</v>
      </c>
      <c r="T317" s="79">
        <f t="shared" si="669"/>
        <v>395284</v>
      </c>
      <c r="U317" s="80">
        <f t="shared" si="670"/>
        <v>318063</v>
      </c>
      <c r="V317" s="70">
        <v>83067</v>
      </c>
      <c r="W317" s="70">
        <v>234996</v>
      </c>
      <c r="X317" s="70">
        <v>6520</v>
      </c>
      <c r="Y317" s="70">
        <v>66307</v>
      </c>
      <c r="Z317" s="70">
        <v>2828</v>
      </c>
      <c r="AA317" s="70">
        <v>1566</v>
      </c>
      <c r="AB317" s="39">
        <f t="shared" si="671"/>
        <v>495519</v>
      </c>
      <c r="AC317" s="86">
        <f t="shared" si="672"/>
        <v>405314</v>
      </c>
      <c r="AD317" s="88">
        <v>113832</v>
      </c>
      <c r="AE317" s="88">
        <v>291482</v>
      </c>
      <c r="AF317" s="88">
        <v>7917</v>
      </c>
      <c r="AG317" s="88">
        <v>78055</v>
      </c>
      <c r="AH317" s="88">
        <v>2705</v>
      </c>
      <c r="AI317" s="88">
        <v>1528</v>
      </c>
      <c r="AJ317" s="79">
        <f t="shared" si="673"/>
        <v>474877</v>
      </c>
      <c r="AK317" s="80">
        <f t="shared" si="674"/>
        <v>387123</v>
      </c>
      <c r="AL317" s="70">
        <v>107719</v>
      </c>
      <c r="AM317" s="70">
        <v>279404</v>
      </c>
      <c r="AN317" s="70">
        <v>7290</v>
      </c>
      <c r="AO317" s="70">
        <v>75916</v>
      </c>
      <c r="AP317" s="70">
        <v>3078</v>
      </c>
      <c r="AQ317" s="70">
        <v>1470</v>
      </c>
      <c r="AR317" s="39">
        <f t="shared" si="675"/>
        <v>473978</v>
      </c>
      <c r="AS317" s="86">
        <f t="shared" si="676"/>
        <v>384237</v>
      </c>
      <c r="AT317" s="16">
        <v>109363</v>
      </c>
      <c r="AU317" s="16">
        <v>274874</v>
      </c>
      <c r="AV317" s="16">
        <v>7200</v>
      </c>
      <c r="AW317" s="16">
        <v>77798</v>
      </c>
      <c r="AX317" s="16">
        <v>3239</v>
      </c>
      <c r="AY317" s="16">
        <v>1504</v>
      </c>
      <c r="AZ317" s="79">
        <f t="shared" si="677"/>
        <v>445687</v>
      </c>
      <c r="BA317" s="80">
        <f t="shared" si="678"/>
        <v>358473</v>
      </c>
      <c r="BB317" s="70">
        <v>95454</v>
      </c>
      <c r="BC317" s="70">
        <v>263019</v>
      </c>
      <c r="BD317" s="70">
        <v>7090</v>
      </c>
      <c r="BE317" s="70">
        <v>76010</v>
      </c>
      <c r="BF317" s="70">
        <v>2559</v>
      </c>
      <c r="BG317" s="70">
        <v>1555</v>
      </c>
      <c r="BH317" s="39">
        <f t="shared" si="679"/>
        <v>409410</v>
      </c>
      <c r="BI317" s="86">
        <f t="shared" si="680"/>
        <v>327117</v>
      </c>
      <c r="BJ317" s="16">
        <v>85365</v>
      </c>
      <c r="BK317" s="16">
        <v>241752</v>
      </c>
      <c r="BL317" s="16">
        <v>6754</v>
      </c>
      <c r="BM317" s="16">
        <v>71344</v>
      </c>
      <c r="BN317" s="16">
        <v>2684</v>
      </c>
      <c r="BO317" s="16">
        <v>1511</v>
      </c>
      <c r="BP317" s="79">
        <f t="shared" si="681"/>
        <v>414220</v>
      </c>
      <c r="BQ317" s="80">
        <f t="shared" si="682"/>
        <v>329830</v>
      </c>
      <c r="BR317" s="70">
        <v>85479</v>
      </c>
      <c r="BS317" s="70">
        <v>244351</v>
      </c>
      <c r="BT317" s="70">
        <v>6699</v>
      </c>
      <c r="BU317" s="70">
        <v>73286</v>
      </c>
      <c r="BV317" s="70">
        <v>2902</v>
      </c>
      <c r="BW317" s="70">
        <v>1503</v>
      </c>
      <c r="BX317" s="39">
        <f t="shared" si="683"/>
        <v>473074</v>
      </c>
      <c r="BY317" s="86">
        <f t="shared" si="684"/>
        <v>383593</v>
      </c>
      <c r="BZ317" s="16">
        <v>101206</v>
      </c>
      <c r="CA317" s="16">
        <v>282387</v>
      </c>
      <c r="CB317" s="16">
        <v>6517</v>
      </c>
      <c r="CC317" s="16">
        <v>78957</v>
      </c>
      <c r="CD317" s="16">
        <v>2457</v>
      </c>
      <c r="CE317" s="16">
        <v>1550</v>
      </c>
      <c r="CF317" s="79">
        <f t="shared" si="685"/>
        <v>427967</v>
      </c>
      <c r="CG317" s="80">
        <f t="shared" si="686"/>
        <v>342703</v>
      </c>
      <c r="CH317" s="70">
        <v>94022</v>
      </c>
      <c r="CI317" s="70">
        <v>248681</v>
      </c>
      <c r="CJ317" s="70">
        <v>6241</v>
      </c>
      <c r="CK317" s="70">
        <v>74207</v>
      </c>
      <c r="CL317" s="70">
        <v>3210</v>
      </c>
      <c r="CM317" s="70">
        <v>1606</v>
      </c>
      <c r="CN317" s="39">
        <f t="shared" si="687"/>
        <v>469908</v>
      </c>
      <c r="CO317" s="86">
        <f t="shared" si="688"/>
        <v>383499</v>
      </c>
      <c r="CP317" s="16">
        <v>98661</v>
      </c>
      <c r="CQ317" s="16">
        <v>284838</v>
      </c>
      <c r="CR317" s="16">
        <v>7556</v>
      </c>
      <c r="CS317" s="16">
        <v>74861</v>
      </c>
      <c r="CT317" s="16">
        <v>2413</v>
      </c>
      <c r="CU317" s="16">
        <v>1579</v>
      </c>
      <c r="CV317" s="79">
        <f t="shared" si="689"/>
        <v>443679</v>
      </c>
      <c r="CW317" s="80">
        <f t="shared" si="690"/>
        <v>360708</v>
      </c>
      <c r="CX317" s="70">
        <v>94037</v>
      </c>
      <c r="CY317" s="70">
        <v>266671</v>
      </c>
      <c r="CZ317" s="70">
        <v>6861</v>
      </c>
      <c r="DA317" s="70">
        <v>71929</v>
      </c>
      <c r="DB317" s="70">
        <v>2565</v>
      </c>
      <c r="DC317" s="90">
        <v>1616</v>
      </c>
    </row>
    <row r="318" spans="1:107" x14ac:dyDescent="0.3">
      <c r="A318" s="156"/>
      <c r="B318" s="1">
        <v>2824</v>
      </c>
      <c r="C318" s="1" t="s">
        <v>253</v>
      </c>
      <c r="D318" s="35">
        <f t="shared" si="691"/>
        <v>4317250</v>
      </c>
      <c r="E318" s="35">
        <f t="shared" si="692"/>
        <v>3378339</v>
      </c>
      <c r="F318" s="35">
        <f t="shared" si="693"/>
        <v>991421</v>
      </c>
      <c r="G318" s="35">
        <f t="shared" si="694"/>
        <v>2386918</v>
      </c>
      <c r="H318" s="35">
        <f t="shared" si="695"/>
        <v>80853</v>
      </c>
      <c r="I318" s="35">
        <f t="shared" si="696"/>
        <v>800835</v>
      </c>
      <c r="J318" s="35">
        <f t="shared" si="697"/>
        <v>36992</v>
      </c>
      <c r="K318" s="35">
        <f t="shared" si="698"/>
        <v>20231</v>
      </c>
      <c r="L318" s="39">
        <f t="shared" si="699"/>
        <v>341115</v>
      </c>
      <c r="M318" s="86">
        <f t="shared" si="700"/>
        <v>266816</v>
      </c>
      <c r="N318" s="88">
        <v>77596</v>
      </c>
      <c r="O318" s="88">
        <v>189220</v>
      </c>
      <c r="P318" s="88">
        <v>6732</v>
      </c>
      <c r="Q318" s="88">
        <v>62198</v>
      </c>
      <c r="R318" s="88">
        <v>3700</v>
      </c>
      <c r="S318" s="88">
        <v>1669</v>
      </c>
      <c r="T318" s="79">
        <f t="shared" si="669"/>
        <v>333234</v>
      </c>
      <c r="U318" s="80">
        <f t="shared" si="670"/>
        <v>259850</v>
      </c>
      <c r="V318" s="70">
        <v>75389</v>
      </c>
      <c r="W318" s="70">
        <v>184461</v>
      </c>
      <c r="X318" s="70">
        <v>6849</v>
      </c>
      <c r="Y318" s="70">
        <v>61922</v>
      </c>
      <c r="Z318" s="70">
        <v>3171</v>
      </c>
      <c r="AA318" s="70">
        <v>1442</v>
      </c>
      <c r="AB318" s="39">
        <f t="shared" si="671"/>
        <v>404696</v>
      </c>
      <c r="AC318" s="86">
        <f t="shared" si="672"/>
        <v>320597</v>
      </c>
      <c r="AD318" s="88">
        <v>98435</v>
      </c>
      <c r="AE318" s="88">
        <v>222162</v>
      </c>
      <c r="AF318" s="88">
        <v>7847</v>
      </c>
      <c r="AG318" s="88">
        <v>71469</v>
      </c>
      <c r="AH318" s="88">
        <v>3165</v>
      </c>
      <c r="AI318" s="88">
        <v>1618</v>
      </c>
      <c r="AJ318" s="79">
        <f t="shared" si="673"/>
        <v>387909</v>
      </c>
      <c r="AK318" s="80">
        <f t="shared" si="674"/>
        <v>306368</v>
      </c>
      <c r="AL318" s="70">
        <v>93390</v>
      </c>
      <c r="AM318" s="70">
        <v>212978</v>
      </c>
      <c r="AN318" s="70">
        <v>7240</v>
      </c>
      <c r="AO318" s="70">
        <v>69272</v>
      </c>
      <c r="AP318" s="70">
        <v>3459</v>
      </c>
      <c r="AQ318" s="70">
        <v>1570</v>
      </c>
      <c r="AR318" s="39">
        <f t="shared" si="675"/>
        <v>388274</v>
      </c>
      <c r="AS318" s="86">
        <f t="shared" si="676"/>
        <v>304860</v>
      </c>
      <c r="AT318" s="16">
        <v>96484</v>
      </c>
      <c r="AU318" s="16">
        <v>208376</v>
      </c>
      <c r="AV318" s="16">
        <v>6929</v>
      </c>
      <c r="AW318" s="16">
        <v>71148</v>
      </c>
      <c r="AX318" s="16">
        <v>3709</v>
      </c>
      <c r="AY318" s="16">
        <v>1628</v>
      </c>
      <c r="AZ318" s="79">
        <f t="shared" si="677"/>
        <v>364280</v>
      </c>
      <c r="BA318" s="80">
        <f t="shared" si="678"/>
        <v>284105</v>
      </c>
      <c r="BB318" s="70">
        <v>82795</v>
      </c>
      <c r="BC318" s="70">
        <v>201310</v>
      </c>
      <c r="BD318" s="70">
        <v>6631</v>
      </c>
      <c r="BE318" s="70">
        <v>69074</v>
      </c>
      <c r="BF318" s="70">
        <v>2691</v>
      </c>
      <c r="BG318" s="70">
        <v>1779</v>
      </c>
      <c r="BH318" s="39">
        <f t="shared" si="679"/>
        <v>338158</v>
      </c>
      <c r="BI318" s="86">
        <f t="shared" si="680"/>
        <v>261825</v>
      </c>
      <c r="BJ318" s="16">
        <v>74760</v>
      </c>
      <c r="BK318" s="16">
        <v>187065</v>
      </c>
      <c r="BL318" s="16">
        <v>6554</v>
      </c>
      <c r="BM318" s="16">
        <v>65134</v>
      </c>
      <c r="BN318" s="16">
        <v>2959</v>
      </c>
      <c r="BO318" s="16">
        <v>1686</v>
      </c>
      <c r="BP318" s="79">
        <f t="shared" si="681"/>
        <v>339136</v>
      </c>
      <c r="BQ318" s="80">
        <f t="shared" si="682"/>
        <v>261655</v>
      </c>
      <c r="BR318" s="70">
        <v>75225</v>
      </c>
      <c r="BS318" s="70">
        <v>186430</v>
      </c>
      <c r="BT318" s="70">
        <v>6615</v>
      </c>
      <c r="BU318" s="70">
        <v>65949</v>
      </c>
      <c r="BV318" s="70">
        <v>3176</v>
      </c>
      <c r="BW318" s="70">
        <v>1741</v>
      </c>
      <c r="BX318" s="39">
        <f t="shared" si="683"/>
        <v>369221</v>
      </c>
      <c r="BY318" s="86">
        <f t="shared" si="684"/>
        <v>289500</v>
      </c>
      <c r="BZ318" s="16">
        <v>82387</v>
      </c>
      <c r="CA318" s="16">
        <v>207113</v>
      </c>
      <c r="CB318" s="16">
        <v>6442</v>
      </c>
      <c r="CC318" s="16">
        <v>68835</v>
      </c>
      <c r="CD318" s="16">
        <v>2608</v>
      </c>
      <c r="CE318" s="16">
        <v>1836</v>
      </c>
      <c r="CF318" s="79">
        <f t="shared" si="685"/>
        <v>334144</v>
      </c>
      <c r="CG318" s="80">
        <f t="shared" si="686"/>
        <v>260250</v>
      </c>
      <c r="CH318" s="70">
        <v>77844</v>
      </c>
      <c r="CI318" s="70">
        <v>182406</v>
      </c>
      <c r="CJ318" s="70">
        <v>5833</v>
      </c>
      <c r="CK318" s="70">
        <v>63086</v>
      </c>
      <c r="CL318" s="70">
        <v>3194</v>
      </c>
      <c r="CM318" s="70">
        <v>1781</v>
      </c>
      <c r="CN318" s="39">
        <f t="shared" si="687"/>
        <v>362464</v>
      </c>
      <c r="CO318" s="86">
        <f t="shared" si="688"/>
        <v>284465</v>
      </c>
      <c r="CP318" s="16">
        <v>78872</v>
      </c>
      <c r="CQ318" s="16">
        <v>205593</v>
      </c>
      <c r="CR318" s="16">
        <v>6795</v>
      </c>
      <c r="CS318" s="16">
        <v>67085</v>
      </c>
      <c r="CT318" s="16">
        <v>2353</v>
      </c>
      <c r="CU318" s="16">
        <v>1766</v>
      </c>
      <c r="CV318" s="79">
        <f t="shared" si="689"/>
        <v>354619</v>
      </c>
      <c r="CW318" s="80">
        <f t="shared" si="690"/>
        <v>278048</v>
      </c>
      <c r="CX318" s="70">
        <v>78244</v>
      </c>
      <c r="CY318" s="70">
        <v>199804</v>
      </c>
      <c r="CZ318" s="70">
        <v>6386</v>
      </c>
      <c r="DA318" s="70">
        <v>65663</v>
      </c>
      <c r="DB318" s="70">
        <v>2807</v>
      </c>
      <c r="DC318" s="90">
        <v>1715</v>
      </c>
    </row>
    <row r="319" spans="1:107" x14ac:dyDescent="0.3">
      <c r="A319" s="156"/>
      <c r="B319" s="1">
        <v>2825</v>
      </c>
      <c r="C319" s="1" t="s">
        <v>254</v>
      </c>
      <c r="D319" s="35">
        <f t="shared" si="691"/>
        <v>1773033</v>
      </c>
      <c r="E319" s="35">
        <f t="shared" si="692"/>
        <v>1184588</v>
      </c>
      <c r="F319" s="35">
        <f t="shared" si="693"/>
        <v>433118</v>
      </c>
      <c r="G319" s="35">
        <f t="shared" si="694"/>
        <v>751470</v>
      </c>
      <c r="H319" s="35">
        <f t="shared" si="695"/>
        <v>38733</v>
      </c>
      <c r="I319" s="35">
        <f t="shared" si="696"/>
        <v>520693</v>
      </c>
      <c r="J319" s="35">
        <f t="shared" si="697"/>
        <v>23570</v>
      </c>
      <c r="K319" s="35">
        <f t="shared" si="698"/>
        <v>5449</v>
      </c>
      <c r="L319" s="39">
        <f t="shared" si="699"/>
        <v>146966</v>
      </c>
      <c r="M319" s="86">
        <f t="shared" si="700"/>
        <v>99326</v>
      </c>
      <c r="N319" s="88">
        <v>36368</v>
      </c>
      <c r="O319" s="88">
        <v>62958</v>
      </c>
      <c r="P319" s="88">
        <v>3263</v>
      </c>
      <c r="Q319" s="88">
        <v>41351</v>
      </c>
      <c r="R319" s="88">
        <v>2464</v>
      </c>
      <c r="S319" s="88">
        <v>562</v>
      </c>
      <c r="T319" s="79">
        <f t="shared" si="669"/>
        <v>143704</v>
      </c>
      <c r="U319" s="80">
        <f t="shared" si="670"/>
        <v>96363</v>
      </c>
      <c r="V319" s="70">
        <v>35984</v>
      </c>
      <c r="W319" s="70">
        <v>60379</v>
      </c>
      <c r="X319" s="70">
        <v>3393</v>
      </c>
      <c r="Y319" s="70">
        <v>41434</v>
      </c>
      <c r="Z319" s="70">
        <v>2046</v>
      </c>
      <c r="AA319" s="70">
        <v>468</v>
      </c>
      <c r="AB319" s="39">
        <f t="shared" si="671"/>
        <v>159837</v>
      </c>
      <c r="AC319" s="86">
        <f t="shared" si="672"/>
        <v>106914</v>
      </c>
      <c r="AD319" s="88">
        <v>39946</v>
      </c>
      <c r="AE319" s="88">
        <v>66968</v>
      </c>
      <c r="AF319" s="88">
        <v>3806</v>
      </c>
      <c r="AG319" s="88">
        <v>46719</v>
      </c>
      <c r="AH319" s="88">
        <v>1942</v>
      </c>
      <c r="AI319" s="88">
        <v>456</v>
      </c>
      <c r="AJ319" s="79">
        <f t="shared" si="673"/>
        <v>152682</v>
      </c>
      <c r="AK319" s="80">
        <f t="shared" si="674"/>
        <v>102541</v>
      </c>
      <c r="AL319" s="70">
        <v>38116</v>
      </c>
      <c r="AM319" s="70">
        <v>64425</v>
      </c>
      <c r="AN319" s="70">
        <v>3568</v>
      </c>
      <c r="AO319" s="70">
        <v>44030</v>
      </c>
      <c r="AP319" s="70">
        <v>2096</v>
      </c>
      <c r="AQ319" s="70">
        <v>447</v>
      </c>
      <c r="AR319" s="39">
        <f t="shared" si="675"/>
        <v>154564</v>
      </c>
      <c r="AS319" s="86">
        <f t="shared" si="676"/>
        <v>103132</v>
      </c>
      <c r="AT319" s="16">
        <v>39419</v>
      </c>
      <c r="AU319" s="16">
        <v>63713</v>
      </c>
      <c r="AV319" s="16">
        <v>3386</v>
      </c>
      <c r="AW319" s="16">
        <v>45546</v>
      </c>
      <c r="AX319" s="16">
        <v>2116</v>
      </c>
      <c r="AY319" s="16">
        <v>384</v>
      </c>
      <c r="AZ319" s="79">
        <f t="shared" si="677"/>
        <v>149122</v>
      </c>
      <c r="BA319" s="80">
        <f t="shared" si="678"/>
        <v>98232</v>
      </c>
      <c r="BB319" s="70">
        <v>35355</v>
      </c>
      <c r="BC319" s="70">
        <v>62877</v>
      </c>
      <c r="BD319" s="70">
        <v>3311</v>
      </c>
      <c r="BE319" s="70">
        <v>45308</v>
      </c>
      <c r="BF319" s="70">
        <v>1899</v>
      </c>
      <c r="BG319" s="70">
        <v>372</v>
      </c>
      <c r="BH319" s="39">
        <f t="shared" si="679"/>
        <v>147698</v>
      </c>
      <c r="BI319" s="86">
        <f t="shared" si="680"/>
        <v>98088</v>
      </c>
      <c r="BJ319" s="16">
        <v>35871</v>
      </c>
      <c r="BK319" s="16">
        <v>62217</v>
      </c>
      <c r="BL319" s="16">
        <v>3328</v>
      </c>
      <c r="BM319" s="16">
        <v>43879</v>
      </c>
      <c r="BN319" s="16">
        <v>1961</v>
      </c>
      <c r="BO319" s="16">
        <v>442</v>
      </c>
      <c r="BP319" s="79">
        <f t="shared" si="681"/>
        <v>145061</v>
      </c>
      <c r="BQ319" s="80">
        <f t="shared" si="682"/>
        <v>95646</v>
      </c>
      <c r="BR319" s="70">
        <v>34778</v>
      </c>
      <c r="BS319" s="70">
        <v>60868</v>
      </c>
      <c r="BT319" s="70">
        <v>3131</v>
      </c>
      <c r="BU319" s="70">
        <v>43924</v>
      </c>
      <c r="BV319" s="70">
        <v>1944</v>
      </c>
      <c r="BW319" s="70">
        <v>416</v>
      </c>
      <c r="BX319" s="39">
        <f t="shared" si="683"/>
        <v>145692</v>
      </c>
      <c r="BY319" s="86">
        <f t="shared" si="684"/>
        <v>96479</v>
      </c>
      <c r="BZ319" s="16">
        <v>33838</v>
      </c>
      <c r="CA319" s="16">
        <v>62641</v>
      </c>
      <c r="CB319" s="16">
        <v>2903</v>
      </c>
      <c r="CC319" s="16">
        <v>44103</v>
      </c>
      <c r="CD319" s="16">
        <v>1795</v>
      </c>
      <c r="CE319" s="16">
        <v>412</v>
      </c>
      <c r="CF319" s="79">
        <f t="shared" si="685"/>
        <v>135390</v>
      </c>
      <c r="CG319" s="80">
        <f t="shared" si="686"/>
        <v>90058</v>
      </c>
      <c r="CH319" s="70">
        <v>33332</v>
      </c>
      <c r="CI319" s="70">
        <v>56726</v>
      </c>
      <c r="CJ319" s="70">
        <v>2660</v>
      </c>
      <c r="CK319" s="70">
        <v>40350</v>
      </c>
      <c r="CL319" s="70">
        <v>1967</v>
      </c>
      <c r="CM319" s="70">
        <v>355</v>
      </c>
      <c r="CN319" s="39">
        <f t="shared" si="687"/>
        <v>142005</v>
      </c>
      <c r="CO319" s="86">
        <f t="shared" si="688"/>
        <v>95533</v>
      </c>
      <c r="CP319" s="16">
        <v>33351</v>
      </c>
      <c r="CQ319" s="16">
        <v>62182</v>
      </c>
      <c r="CR319" s="16">
        <v>3044</v>
      </c>
      <c r="CS319" s="16">
        <v>41334</v>
      </c>
      <c r="CT319" s="16">
        <v>1613</v>
      </c>
      <c r="CU319" s="16">
        <v>481</v>
      </c>
      <c r="CV319" s="79">
        <f t="shared" si="689"/>
        <v>150312</v>
      </c>
      <c r="CW319" s="80">
        <f t="shared" si="690"/>
        <v>102276</v>
      </c>
      <c r="CX319" s="70">
        <v>36760</v>
      </c>
      <c r="CY319" s="70">
        <v>65516</v>
      </c>
      <c r="CZ319" s="70">
        <v>2940</v>
      </c>
      <c r="DA319" s="70">
        <v>42715</v>
      </c>
      <c r="DB319" s="70">
        <v>1727</v>
      </c>
      <c r="DC319" s="90">
        <v>654</v>
      </c>
    </row>
    <row r="320" spans="1:107" x14ac:dyDescent="0.3">
      <c r="A320" s="156"/>
      <c r="B320" s="1">
        <v>2826</v>
      </c>
      <c r="C320" s="1" t="s">
        <v>255</v>
      </c>
      <c r="D320" s="35">
        <f t="shared" si="691"/>
        <v>1938380</v>
      </c>
      <c r="E320" s="35">
        <f t="shared" si="692"/>
        <v>1332002</v>
      </c>
      <c r="F320" s="35">
        <f t="shared" si="693"/>
        <v>483038</v>
      </c>
      <c r="G320" s="35">
        <f t="shared" si="694"/>
        <v>848964</v>
      </c>
      <c r="H320" s="35">
        <f t="shared" si="695"/>
        <v>50066</v>
      </c>
      <c r="I320" s="35">
        <f t="shared" si="696"/>
        <v>526098</v>
      </c>
      <c r="J320" s="35">
        <f t="shared" si="697"/>
        <v>24242</v>
      </c>
      <c r="K320" s="35">
        <f t="shared" si="698"/>
        <v>5972</v>
      </c>
      <c r="L320" s="39">
        <f t="shared" si="699"/>
        <v>154209</v>
      </c>
      <c r="M320" s="86">
        <f t="shared" si="700"/>
        <v>106687</v>
      </c>
      <c r="N320" s="88">
        <v>37976</v>
      </c>
      <c r="O320" s="88">
        <v>68711</v>
      </c>
      <c r="P320" s="88">
        <v>4091</v>
      </c>
      <c r="Q320" s="88">
        <v>40641</v>
      </c>
      <c r="R320" s="88">
        <v>2291</v>
      </c>
      <c r="S320" s="88">
        <v>499</v>
      </c>
      <c r="T320" s="79">
        <f t="shared" si="669"/>
        <v>150795</v>
      </c>
      <c r="U320" s="80">
        <f t="shared" si="670"/>
        <v>104394</v>
      </c>
      <c r="V320" s="70">
        <v>37967</v>
      </c>
      <c r="W320" s="70">
        <v>66427</v>
      </c>
      <c r="X320" s="70">
        <v>4063</v>
      </c>
      <c r="Y320" s="70">
        <v>39937</v>
      </c>
      <c r="Z320" s="70">
        <v>2026</v>
      </c>
      <c r="AA320" s="70">
        <v>375</v>
      </c>
      <c r="AB320" s="39">
        <f t="shared" si="671"/>
        <v>169542</v>
      </c>
      <c r="AC320" s="86">
        <f t="shared" si="672"/>
        <v>116783</v>
      </c>
      <c r="AD320" s="88">
        <v>43326</v>
      </c>
      <c r="AE320" s="88">
        <v>73457</v>
      </c>
      <c r="AF320" s="88">
        <v>4669</v>
      </c>
      <c r="AG320" s="88">
        <v>45848</v>
      </c>
      <c r="AH320" s="88">
        <v>1751</v>
      </c>
      <c r="AI320" s="88">
        <v>491</v>
      </c>
      <c r="AJ320" s="79">
        <f t="shared" si="673"/>
        <v>164274</v>
      </c>
      <c r="AK320" s="80">
        <f t="shared" si="674"/>
        <v>113399</v>
      </c>
      <c r="AL320" s="70">
        <v>41802</v>
      </c>
      <c r="AM320" s="70">
        <v>71597</v>
      </c>
      <c r="AN320" s="70">
        <v>4576</v>
      </c>
      <c r="AO320" s="70">
        <v>43853</v>
      </c>
      <c r="AP320" s="70">
        <v>2011</v>
      </c>
      <c r="AQ320" s="70">
        <v>435</v>
      </c>
      <c r="AR320" s="39">
        <f t="shared" si="675"/>
        <v>166947</v>
      </c>
      <c r="AS320" s="86">
        <f t="shared" si="676"/>
        <v>114766</v>
      </c>
      <c r="AT320" s="16">
        <v>43416</v>
      </c>
      <c r="AU320" s="16">
        <v>71350</v>
      </c>
      <c r="AV320" s="16">
        <v>4659</v>
      </c>
      <c r="AW320" s="16">
        <v>44667</v>
      </c>
      <c r="AX320" s="16">
        <v>2440</v>
      </c>
      <c r="AY320" s="16">
        <v>415</v>
      </c>
      <c r="AZ320" s="79">
        <f t="shared" si="677"/>
        <v>163050</v>
      </c>
      <c r="BA320" s="80">
        <f t="shared" si="678"/>
        <v>111109</v>
      </c>
      <c r="BB320" s="70">
        <v>40444</v>
      </c>
      <c r="BC320" s="70">
        <v>70665</v>
      </c>
      <c r="BD320" s="70">
        <v>4535</v>
      </c>
      <c r="BE320" s="70">
        <v>45033</v>
      </c>
      <c r="BF320" s="70">
        <v>1835</v>
      </c>
      <c r="BG320" s="70">
        <v>538</v>
      </c>
      <c r="BH320" s="39">
        <f t="shared" si="679"/>
        <v>164432</v>
      </c>
      <c r="BI320" s="86">
        <f t="shared" si="680"/>
        <v>112778</v>
      </c>
      <c r="BJ320" s="16">
        <v>40921</v>
      </c>
      <c r="BK320" s="16">
        <v>71857</v>
      </c>
      <c r="BL320" s="16">
        <v>4420</v>
      </c>
      <c r="BM320" s="16">
        <v>44635</v>
      </c>
      <c r="BN320" s="16">
        <v>2085</v>
      </c>
      <c r="BO320" s="16">
        <v>514</v>
      </c>
      <c r="BP320" s="79">
        <f t="shared" si="681"/>
        <v>162005</v>
      </c>
      <c r="BQ320" s="80">
        <f t="shared" si="682"/>
        <v>109738</v>
      </c>
      <c r="BR320" s="70">
        <v>39418</v>
      </c>
      <c r="BS320" s="70">
        <v>70320</v>
      </c>
      <c r="BT320" s="70">
        <v>3975</v>
      </c>
      <c r="BU320" s="70">
        <v>45777</v>
      </c>
      <c r="BV320" s="70">
        <v>2040</v>
      </c>
      <c r="BW320" s="70">
        <v>475</v>
      </c>
      <c r="BX320" s="39">
        <f t="shared" si="683"/>
        <v>160821</v>
      </c>
      <c r="BY320" s="86">
        <f t="shared" si="684"/>
        <v>110031</v>
      </c>
      <c r="BZ320" s="16">
        <v>40438</v>
      </c>
      <c r="CA320" s="16">
        <v>69593</v>
      </c>
      <c r="CB320" s="16">
        <v>3633</v>
      </c>
      <c r="CC320" s="16">
        <v>44694</v>
      </c>
      <c r="CD320" s="16">
        <v>1919</v>
      </c>
      <c r="CE320" s="16">
        <v>544</v>
      </c>
      <c r="CF320" s="79">
        <f t="shared" si="685"/>
        <v>149880</v>
      </c>
      <c r="CG320" s="80">
        <f t="shared" si="686"/>
        <v>102584</v>
      </c>
      <c r="CH320" s="70">
        <v>37724</v>
      </c>
      <c r="CI320" s="70">
        <v>64860</v>
      </c>
      <c r="CJ320" s="70">
        <v>3313</v>
      </c>
      <c r="CK320" s="70">
        <v>41423</v>
      </c>
      <c r="CL320" s="70">
        <v>2104</v>
      </c>
      <c r="CM320" s="70">
        <v>456</v>
      </c>
      <c r="CN320" s="39">
        <f t="shared" si="687"/>
        <v>161293</v>
      </c>
      <c r="CO320" s="86">
        <f t="shared" si="688"/>
        <v>111120</v>
      </c>
      <c r="CP320" s="16">
        <v>38291</v>
      </c>
      <c r="CQ320" s="16">
        <v>72829</v>
      </c>
      <c r="CR320" s="16">
        <v>4015</v>
      </c>
      <c r="CS320" s="16">
        <v>43905</v>
      </c>
      <c r="CT320" s="16">
        <v>1704</v>
      </c>
      <c r="CU320" s="16">
        <v>549</v>
      </c>
      <c r="CV320" s="79">
        <f t="shared" si="689"/>
        <v>171132</v>
      </c>
      <c r="CW320" s="80">
        <f t="shared" si="690"/>
        <v>118613</v>
      </c>
      <c r="CX320" s="70">
        <v>41315</v>
      </c>
      <c r="CY320" s="70">
        <v>77298</v>
      </c>
      <c r="CZ320" s="70">
        <v>4117</v>
      </c>
      <c r="DA320" s="70">
        <v>45685</v>
      </c>
      <c r="DB320" s="70">
        <v>2036</v>
      </c>
      <c r="DC320" s="90">
        <v>681</v>
      </c>
    </row>
    <row r="321" spans="1:107" ht="17.25" thickBot="1" x14ac:dyDescent="0.35">
      <c r="A321" s="157"/>
      <c r="B321" s="14">
        <v>2827</v>
      </c>
      <c r="C321" s="14" t="s">
        <v>256</v>
      </c>
      <c r="D321" s="36">
        <f t="shared" si="691"/>
        <v>1754893</v>
      </c>
      <c r="E321" s="36">
        <f t="shared" si="692"/>
        <v>1067662</v>
      </c>
      <c r="F321" s="36">
        <f t="shared" si="693"/>
        <v>372986</v>
      </c>
      <c r="G321" s="36">
        <f t="shared" si="694"/>
        <v>694676</v>
      </c>
      <c r="H321" s="36">
        <f t="shared" si="695"/>
        <v>18782</v>
      </c>
      <c r="I321" s="36">
        <f t="shared" si="696"/>
        <v>622347</v>
      </c>
      <c r="J321" s="36">
        <f t="shared" si="697"/>
        <v>16957</v>
      </c>
      <c r="K321" s="36">
        <f t="shared" si="698"/>
        <v>29145</v>
      </c>
      <c r="L321" s="40">
        <f t="shared" si="699"/>
        <v>136261</v>
      </c>
      <c r="M321" s="87">
        <f t="shared" si="700"/>
        <v>84054</v>
      </c>
      <c r="N321" s="91">
        <v>28896</v>
      </c>
      <c r="O321" s="91">
        <v>55158</v>
      </c>
      <c r="P321" s="91">
        <v>1461</v>
      </c>
      <c r="Q321" s="91">
        <v>46965</v>
      </c>
      <c r="R321" s="91">
        <v>1550</v>
      </c>
      <c r="S321" s="91">
        <v>2231</v>
      </c>
      <c r="T321" s="83">
        <f t="shared" si="669"/>
        <v>134475</v>
      </c>
      <c r="U321" s="84">
        <f t="shared" si="670"/>
        <v>82690</v>
      </c>
      <c r="V321" s="72">
        <v>28107</v>
      </c>
      <c r="W321" s="72">
        <v>54583</v>
      </c>
      <c r="X321" s="72">
        <v>1426</v>
      </c>
      <c r="Y321" s="72">
        <v>46463</v>
      </c>
      <c r="Z321" s="72">
        <v>1425</v>
      </c>
      <c r="AA321" s="72">
        <v>2471</v>
      </c>
      <c r="AB321" s="40">
        <f t="shared" si="671"/>
        <v>158532</v>
      </c>
      <c r="AC321" s="87">
        <f t="shared" si="672"/>
        <v>95237</v>
      </c>
      <c r="AD321" s="91">
        <v>33908</v>
      </c>
      <c r="AE321" s="91">
        <v>61329</v>
      </c>
      <c r="AF321" s="91">
        <v>1859</v>
      </c>
      <c r="AG321" s="91">
        <v>56999</v>
      </c>
      <c r="AH321" s="91">
        <v>1291</v>
      </c>
      <c r="AI321" s="91">
        <v>3146</v>
      </c>
      <c r="AJ321" s="83">
        <f t="shared" si="673"/>
        <v>154678</v>
      </c>
      <c r="AK321" s="84">
        <f t="shared" si="674"/>
        <v>94072</v>
      </c>
      <c r="AL321" s="72">
        <v>33863</v>
      </c>
      <c r="AM321" s="72">
        <v>60209</v>
      </c>
      <c r="AN321" s="72">
        <v>1748</v>
      </c>
      <c r="AO321" s="72">
        <v>55022</v>
      </c>
      <c r="AP321" s="72">
        <v>1443</v>
      </c>
      <c r="AQ321" s="72">
        <v>2393</v>
      </c>
      <c r="AR321" s="40">
        <f t="shared" si="675"/>
        <v>153516</v>
      </c>
      <c r="AS321" s="87">
        <f t="shared" si="676"/>
        <v>92073</v>
      </c>
      <c r="AT321" s="17">
        <v>33438</v>
      </c>
      <c r="AU321" s="17">
        <v>58635</v>
      </c>
      <c r="AV321" s="17">
        <v>1761</v>
      </c>
      <c r="AW321" s="17">
        <v>55751</v>
      </c>
      <c r="AX321" s="17">
        <v>1530</v>
      </c>
      <c r="AY321" s="17">
        <v>2401</v>
      </c>
      <c r="AZ321" s="83">
        <f t="shared" si="677"/>
        <v>145818</v>
      </c>
      <c r="BA321" s="84">
        <f t="shared" si="678"/>
        <v>87637</v>
      </c>
      <c r="BB321" s="72">
        <v>30536</v>
      </c>
      <c r="BC321" s="72">
        <v>57101</v>
      </c>
      <c r="BD321" s="72">
        <v>1684</v>
      </c>
      <c r="BE321" s="72">
        <v>52794</v>
      </c>
      <c r="BF321" s="72">
        <v>1244</v>
      </c>
      <c r="BG321" s="72">
        <v>2459</v>
      </c>
      <c r="BH321" s="40">
        <f t="shared" si="679"/>
        <v>140474</v>
      </c>
      <c r="BI321" s="87">
        <f t="shared" si="680"/>
        <v>85894</v>
      </c>
      <c r="BJ321" s="17">
        <v>30070</v>
      </c>
      <c r="BK321" s="17">
        <v>55824</v>
      </c>
      <c r="BL321" s="17">
        <v>1506</v>
      </c>
      <c r="BM321" s="17">
        <v>49240</v>
      </c>
      <c r="BN321" s="17">
        <v>1288</v>
      </c>
      <c r="BO321" s="17">
        <v>2546</v>
      </c>
      <c r="BP321" s="83">
        <f t="shared" si="681"/>
        <v>140792</v>
      </c>
      <c r="BQ321" s="84">
        <f t="shared" si="682"/>
        <v>83792</v>
      </c>
      <c r="BR321" s="72">
        <v>29027</v>
      </c>
      <c r="BS321" s="72">
        <v>54765</v>
      </c>
      <c r="BT321" s="72">
        <v>1429</v>
      </c>
      <c r="BU321" s="72">
        <v>51734</v>
      </c>
      <c r="BV321" s="72">
        <v>1338</v>
      </c>
      <c r="BW321" s="72">
        <v>2499</v>
      </c>
      <c r="BX321" s="40">
        <f t="shared" si="683"/>
        <v>148364</v>
      </c>
      <c r="BY321" s="87">
        <f t="shared" si="684"/>
        <v>87088</v>
      </c>
      <c r="BZ321" s="17">
        <v>30099</v>
      </c>
      <c r="CA321" s="17">
        <v>56989</v>
      </c>
      <c r="CB321" s="17">
        <v>1512</v>
      </c>
      <c r="CC321" s="17">
        <v>55864</v>
      </c>
      <c r="CD321" s="17">
        <v>1271</v>
      </c>
      <c r="CE321" s="17">
        <v>2629</v>
      </c>
      <c r="CF321" s="83">
        <f t="shared" si="685"/>
        <v>145081</v>
      </c>
      <c r="CG321" s="84">
        <f t="shared" si="686"/>
        <v>89001</v>
      </c>
      <c r="CH321" s="72">
        <v>31517</v>
      </c>
      <c r="CI321" s="72">
        <v>57484</v>
      </c>
      <c r="CJ321" s="72">
        <v>1428</v>
      </c>
      <c r="CK321" s="72">
        <v>50580</v>
      </c>
      <c r="CL321" s="72">
        <v>2011</v>
      </c>
      <c r="CM321" s="72">
        <v>2061</v>
      </c>
      <c r="CN321" s="40">
        <f t="shared" si="687"/>
        <v>147220</v>
      </c>
      <c r="CO321" s="87">
        <f t="shared" si="688"/>
        <v>90993</v>
      </c>
      <c r="CP321" s="17">
        <v>30871</v>
      </c>
      <c r="CQ321" s="17">
        <v>60122</v>
      </c>
      <c r="CR321" s="17">
        <v>1481</v>
      </c>
      <c r="CS321" s="17">
        <v>51353</v>
      </c>
      <c r="CT321" s="17">
        <v>1189</v>
      </c>
      <c r="CU321" s="17">
        <v>2204</v>
      </c>
      <c r="CV321" s="83">
        <f t="shared" si="689"/>
        <v>149682</v>
      </c>
      <c r="CW321" s="84">
        <f t="shared" si="690"/>
        <v>95131</v>
      </c>
      <c r="CX321" s="72">
        <v>32654</v>
      </c>
      <c r="CY321" s="72">
        <v>62477</v>
      </c>
      <c r="CZ321" s="72">
        <v>1487</v>
      </c>
      <c r="DA321" s="72">
        <v>49582</v>
      </c>
      <c r="DB321" s="72">
        <v>1377</v>
      </c>
      <c r="DC321" s="92">
        <v>2105</v>
      </c>
    </row>
  </sheetData>
  <mergeCells count="42">
    <mergeCell ref="A1:K1"/>
    <mergeCell ref="AJ4:AQ4"/>
    <mergeCell ref="AR4:AY4"/>
    <mergeCell ref="AZ4:BG4"/>
    <mergeCell ref="BH4:BO4"/>
    <mergeCell ref="T4:AA4"/>
    <mergeCell ref="AB4:AI4"/>
    <mergeCell ref="A305:A321"/>
    <mergeCell ref="A4:C5"/>
    <mergeCell ref="D4:K4"/>
    <mergeCell ref="L4:S4"/>
    <mergeCell ref="A57:A106"/>
    <mergeCell ref="A107:A139"/>
    <mergeCell ref="A140:A165"/>
    <mergeCell ref="A166:A216"/>
    <mergeCell ref="A217:A253"/>
    <mergeCell ref="A254:A304"/>
    <mergeCell ref="A6:B14"/>
    <mergeCell ref="A16:B42"/>
    <mergeCell ref="A46:C46"/>
    <mergeCell ref="A47:A56"/>
    <mergeCell ref="A44:A45"/>
    <mergeCell ref="D44:K44"/>
    <mergeCell ref="BP4:BW4"/>
    <mergeCell ref="BX4:CE4"/>
    <mergeCell ref="CF4:CM4"/>
    <mergeCell ref="CN4:CU4"/>
    <mergeCell ref="CV4:DC4"/>
    <mergeCell ref="CN44:CU44"/>
    <mergeCell ref="CV44:DC44"/>
    <mergeCell ref="C44:C45"/>
    <mergeCell ref="B44:B45"/>
    <mergeCell ref="BP44:BW44"/>
    <mergeCell ref="BX44:CE44"/>
    <mergeCell ref="AJ44:AQ44"/>
    <mergeCell ref="AR44:AY44"/>
    <mergeCell ref="AZ44:BG44"/>
    <mergeCell ref="BH44:BO44"/>
    <mergeCell ref="CF44:CM44"/>
    <mergeCell ref="L44:S44"/>
    <mergeCell ref="T44:AA44"/>
    <mergeCell ref="AB44:AI4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78" t="s">
        <v>408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23" t="s">
        <v>26</v>
      </c>
      <c r="D4" s="124">
        <v>100672</v>
      </c>
      <c r="E4" s="125"/>
      <c r="F4" s="122">
        <v>56</v>
      </c>
      <c r="G4" s="139" t="s">
        <v>9</v>
      </c>
      <c r="H4" s="124">
        <v>24049</v>
      </c>
      <c r="I4" s="116"/>
      <c r="J4" s="122">
        <v>111</v>
      </c>
      <c r="K4" s="139" t="s">
        <v>23</v>
      </c>
      <c r="L4" s="124">
        <v>15869</v>
      </c>
      <c r="M4" s="116"/>
      <c r="N4" s="122">
        <v>166</v>
      </c>
      <c r="O4" s="139" t="s">
        <v>73</v>
      </c>
      <c r="P4" s="124">
        <v>11159</v>
      </c>
      <c r="Q4" s="125"/>
      <c r="R4" s="122">
        <v>221</v>
      </c>
      <c r="S4" s="139" t="s">
        <v>148</v>
      </c>
      <c r="T4" s="124">
        <v>7202</v>
      </c>
    </row>
    <row r="5" spans="1:20" x14ac:dyDescent="0.3">
      <c r="A5" s="116"/>
      <c r="B5" s="126">
        <v>2</v>
      </c>
      <c r="C5" s="127" t="s">
        <v>22</v>
      </c>
      <c r="D5" s="128">
        <v>88971</v>
      </c>
      <c r="E5" s="125"/>
      <c r="F5" s="126">
        <v>57</v>
      </c>
      <c r="G5" s="140" t="s">
        <v>20</v>
      </c>
      <c r="H5" s="128">
        <v>23547</v>
      </c>
      <c r="I5" s="116"/>
      <c r="J5" s="126">
        <v>112</v>
      </c>
      <c r="K5" s="140" t="s">
        <v>109</v>
      </c>
      <c r="L5" s="128">
        <v>15688</v>
      </c>
      <c r="M5" s="116"/>
      <c r="N5" s="126">
        <v>167</v>
      </c>
      <c r="O5" s="140" t="s">
        <v>136</v>
      </c>
      <c r="P5" s="128">
        <v>11127</v>
      </c>
      <c r="Q5" s="125"/>
      <c r="R5" s="126">
        <v>222</v>
      </c>
      <c r="S5" s="140" t="s">
        <v>123</v>
      </c>
      <c r="T5" s="128">
        <v>7185</v>
      </c>
    </row>
    <row r="6" spans="1:20" x14ac:dyDescent="0.3">
      <c r="A6" s="116"/>
      <c r="B6" s="126">
        <v>3</v>
      </c>
      <c r="C6" s="129" t="s">
        <v>380</v>
      </c>
      <c r="D6" s="128">
        <v>78563</v>
      </c>
      <c r="E6" s="125"/>
      <c r="F6" s="126">
        <v>58</v>
      </c>
      <c r="G6" s="141" t="s">
        <v>387</v>
      </c>
      <c r="H6" s="128">
        <v>23443</v>
      </c>
      <c r="I6" s="116"/>
      <c r="J6" s="126">
        <v>113</v>
      </c>
      <c r="K6" s="141" t="s">
        <v>5</v>
      </c>
      <c r="L6" s="128">
        <v>15660</v>
      </c>
      <c r="M6" s="116"/>
      <c r="N6" s="126">
        <v>168</v>
      </c>
      <c r="O6" s="141" t="s">
        <v>164</v>
      </c>
      <c r="P6" s="128">
        <v>11102</v>
      </c>
      <c r="Q6" s="125"/>
      <c r="R6" s="126">
        <v>223</v>
      </c>
      <c r="S6" s="141" t="s">
        <v>48</v>
      </c>
      <c r="T6" s="128">
        <v>6999</v>
      </c>
    </row>
    <row r="7" spans="1:20" x14ac:dyDescent="0.3">
      <c r="A7" s="116"/>
      <c r="B7" s="126">
        <v>4</v>
      </c>
      <c r="C7" s="127" t="s">
        <v>34</v>
      </c>
      <c r="D7" s="128">
        <v>70558</v>
      </c>
      <c r="E7" s="125"/>
      <c r="F7" s="126">
        <v>59</v>
      </c>
      <c r="G7" s="140" t="s">
        <v>33</v>
      </c>
      <c r="H7" s="128">
        <v>23377</v>
      </c>
      <c r="I7" s="116"/>
      <c r="J7" s="126">
        <v>114</v>
      </c>
      <c r="K7" s="140" t="s">
        <v>218</v>
      </c>
      <c r="L7" s="128">
        <v>15328</v>
      </c>
      <c r="M7" s="116"/>
      <c r="N7" s="126">
        <v>169</v>
      </c>
      <c r="O7" s="140" t="s">
        <v>250</v>
      </c>
      <c r="P7" s="128">
        <v>10933</v>
      </c>
      <c r="Q7" s="125"/>
      <c r="R7" s="126">
        <v>224</v>
      </c>
      <c r="S7" s="140" t="s">
        <v>243</v>
      </c>
      <c r="T7" s="128">
        <v>6991</v>
      </c>
    </row>
    <row r="8" spans="1:20" x14ac:dyDescent="0.3">
      <c r="A8" s="116"/>
      <c r="B8" s="126">
        <v>5</v>
      </c>
      <c r="C8" s="127" t="s">
        <v>36</v>
      </c>
      <c r="D8" s="128">
        <v>62463</v>
      </c>
      <c r="E8" s="125"/>
      <c r="F8" s="126">
        <v>60</v>
      </c>
      <c r="G8" s="140" t="s">
        <v>83</v>
      </c>
      <c r="H8" s="128">
        <v>23103</v>
      </c>
      <c r="I8" s="116"/>
      <c r="J8" s="126">
        <v>115</v>
      </c>
      <c r="K8" s="140" t="s">
        <v>137</v>
      </c>
      <c r="L8" s="128">
        <v>15273</v>
      </c>
      <c r="M8" s="116"/>
      <c r="N8" s="126">
        <v>170</v>
      </c>
      <c r="O8" s="140" t="s">
        <v>224</v>
      </c>
      <c r="P8" s="128">
        <v>10891</v>
      </c>
      <c r="Q8" s="125"/>
      <c r="R8" s="126">
        <v>225</v>
      </c>
      <c r="S8" s="140" t="s">
        <v>80</v>
      </c>
      <c r="T8" s="128">
        <v>6907</v>
      </c>
    </row>
    <row r="9" spans="1:20" x14ac:dyDescent="0.3">
      <c r="A9" s="116"/>
      <c r="B9" s="126">
        <v>6</v>
      </c>
      <c r="C9" s="127" t="s">
        <v>381</v>
      </c>
      <c r="D9" s="128">
        <v>61142</v>
      </c>
      <c r="E9" s="125"/>
      <c r="F9" s="126">
        <v>61</v>
      </c>
      <c r="G9" s="140" t="s">
        <v>119</v>
      </c>
      <c r="H9" s="128">
        <v>22526</v>
      </c>
      <c r="I9" s="116"/>
      <c r="J9" s="126">
        <v>116</v>
      </c>
      <c r="K9" s="140" t="s">
        <v>13</v>
      </c>
      <c r="L9" s="128">
        <v>15149</v>
      </c>
      <c r="M9" s="116"/>
      <c r="N9" s="126">
        <v>171</v>
      </c>
      <c r="O9" s="140" t="s">
        <v>198</v>
      </c>
      <c r="P9" s="128">
        <v>10771</v>
      </c>
      <c r="Q9" s="125"/>
      <c r="R9" s="126">
        <v>226</v>
      </c>
      <c r="S9" s="140" t="s">
        <v>231</v>
      </c>
      <c r="T9" s="128">
        <v>6907</v>
      </c>
    </row>
    <row r="10" spans="1:20" x14ac:dyDescent="0.3">
      <c r="A10" s="116"/>
      <c r="B10" s="126">
        <v>7</v>
      </c>
      <c r="C10" s="127" t="s">
        <v>69</v>
      </c>
      <c r="D10" s="128">
        <v>60943</v>
      </c>
      <c r="E10" s="125"/>
      <c r="F10" s="126">
        <v>62</v>
      </c>
      <c r="G10" s="140" t="s">
        <v>28</v>
      </c>
      <c r="H10" s="128">
        <v>22442</v>
      </c>
      <c r="I10" s="116"/>
      <c r="J10" s="126">
        <v>117</v>
      </c>
      <c r="K10" s="140" t="s">
        <v>163</v>
      </c>
      <c r="L10" s="128">
        <v>14951</v>
      </c>
      <c r="M10" s="116"/>
      <c r="N10" s="126">
        <v>172</v>
      </c>
      <c r="O10" s="140" t="s">
        <v>230</v>
      </c>
      <c r="P10" s="128">
        <v>10640</v>
      </c>
      <c r="Q10" s="125"/>
      <c r="R10" s="126">
        <v>227</v>
      </c>
      <c r="S10" s="140" t="s">
        <v>150</v>
      </c>
      <c r="T10" s="128">
        <v>6835</v>
      </c>
    </row>
    <row r="11" spans="1:20" x14ac:dyDescent="0.3">
      <c r="A11" s="116"/>
      <c r="B11" s="126">
        <v>8</v>
      </c>
      <c r="C11" s="127" t="s">
        <v>0</v>
      </c>
      <c r="D11" s="128">
        <v>58795</v>
      </c>
      <c r="E11" s="125"/>
      <c r="F11" s="126">
        <v>63</v>
      </c>
      <c r="G11" s="140" t="s">
        <v>388</v>
      </c>
      <c r="H11" s="128">
        <v>22045</v>
      </c>
      <c r="I11" s="116"/>
      <c r="J11" s="126">
        <v>118</v>
      </c>
      <c r="K11" s="140" t="s">
        <v>252</v>
      </c>
      <c r="L11" s="128">
        <v>14575</v>
      </c>
      <c r="M11" s="116"/>
      <c r="N11" s="126">
        <v>173</v>
      </c>
      <c r="O11" s="140" t="s">
        <v>158</v>
      </c>
      <c r="P11" s="128">
        <v>10627</v>
      </c>
      <c r="Q11" s="125"/>
      <c r="R11" s="126">
        <v>228</v>
      </c>
      <c r="S11" s="140" t="s">
        <v>149</v>
      </c>
      <c r="T11" s="128">
        <v>6828</v>
      </c>
    </row>
    <row r="12" spans="1:20" x14ac:dyDescent="0.3">
      <c r="A12" s="116"/>
      <c r="B12" s="126">
        <v>9</v>
      </c>
      <c r="C12" s="127" t="s">
        <v>24</v>
      </c>
      <c r="D12" s="128">
        <v>56078</v>
      </c>
      <c r="E12" s="125"/>
      <c r="F12" s="126">
        <v>64</v>
      </c>
      <c r="G12" s="140" t="s">
        <v>82</v>
      </c>
      <c r="H12" s="128">
        <v>21903</v>
      </c>
      <c r="I12" s="116"/>
      <c r="J12" s="126">
        <v>119</v>
      </c>
      <c r="K12" s="140" t="s">
        <v>70</v>
      </c>
      <c r="L12" s="128">
        <v>14568</v>
      </c>
      <c r="M12" s="116"/>
      <c r="N12" s="126">
        <v>174</v>
      </c>
      <c r="O12" s="140" t="s">
        <v>242</v>
      </c>
      <c r="P12" s="128">
        <v>10603</v>
      </c>
      <c r="Q12" s="125"/>
      <c r="R12" s="126">
        <v>229</v>
      </c>
      <c r="S12" s="140" t="s">
        <v>395</v>
      </c>
      <c r="T12" s="128">
        <v>6753</v>
      </c>
    </row>
    <row r="13" spans="1:20" x14ac:dyDescent="0.3">
      <c r="A13" s="116"/>
      <c r="B13" s="126">
        <v>10</v>
      </c>
      <c r="C13" s="127" t="s">
        <v>382</v>
      </c>
      <c r="D13" s="128">
        <v>53242</v>
      </c>
      <c r="E13" s="125"/>
      <c r="F13" s="126">
        <v>65</v>
      </c>
      <c r="G13" s="140" t="s">
        <v>39</v>
      </c>
      <c r="H13" s="128">
        <v>21552</v>
      </c>
      <c r="I13" s="116"/>
      <c r="J13" s="126">
        <v>120</v>
      </c>
      <c r="K13" s="140" t="s">
        <v>112</v>
      </c>
      <c r="L13" s="128">
        <v>14550</v>
      </c>
      <c r="M13" s="116"/>
      <c r="N13" s="126">
        <v>175</v>
      </c>
      <c r="O13" s="140" t="s">
        <v>8</v>
      </c>
      <c r="P13" s="128">
        <v>10374</v>
      </c>
      <c r="Q13" s="125"/>
      <c r="R13" s="126">
        <v>230</v>
      </c>
      <c r="S13" s="140" t="s">
        <v>213</v>
      </c>
      <c r="T13" s="128">
        <v>6460</v>
      </c>
    </row>
    <row r="14" spans="1:20" x14ac:dyDescent="0.3">
      <c r="A14" s="116"/>
      <c r="B14" s="126">
        <v>11</v>
      </c>
      <c r="C14" s="127" t="s">
        <v>32</v>
      </c>
      <c r="D14" s="128">
        <v>52856</v>
      </c>
      <c r="E14" s="125"/>
      <c r="F14" s="126">
        <v>66</v>
      </c>
      <c r="G14" s="140" t="s">
        <v>214</v>
      </c>
      <c r="H14" s="128">
        <v>21366</v>
      </c>
      <c r="I14" s="116"/>
      <c r="J14" s="126">
        <v>121</v>
      </c>
      <c r="K14" s="140" t="s">
        <v>205</v>
      </c>
      <c r="L14" s="128">
        <v>14547</v>
      </c>
      <c r="M14" s="116"/>
      <c r="N14" s="126">
        <v>176</v>
      </c>
      <c r="O14" s="140" t="s">
        <v>42</v>
      </c>
      <c r="P14" s="128">
        <v>10367</v>
      </c>
      <c r="Q14" s="125"/>
      <c r="R14" s="126">
        <v>231</v>
      </c>
      <c r="S14" s="140" t="s">
        <v>203</v>
      </c>
      <c r="T14" s="128">
        <v>6427</v>
      </c>
    </row>
    <row r="15" spans="1:20" x14ac:dyDescent="0.3">
      <c r="A15" s="116"/>
      <c r="B15" s="126">
        <v>12</v>
      </c>
      <c r="C15" s="127" t="s">
        <v>383</v>
      </c>
      <c r="D15" s="128">
        <v>49724</v>
      </c>
      <c r="E15" s="125"/>
      <c r="F15" s="126">
        <v>67</v>
      </c>
      <c r="G15" s="140" t="s">
        <v>389</v>
      </c>
      <c r="H15" s="128">
        <v>21355</v>
      </c>
      <c r="I15" s="116"/>
      <c r="J15" s="126">
        <v>122</v>
      </c>
      <c r="K15" s="140" t="s">
        <v>210</v>
      </c>
      <c r="L15" s="128">
        <v>14544</v>
      </c>
      <c r="M15" s="116"/>
      <c r="N15" s="126">
        <v>177</v>
      </c>
      <c r="O15" s="140" t="s">
        <v>393</v>
      </c>
      <c r="P15" s="128">
        <v>10341</v>
      </c>
      <c r="Q15" s="125"/>
      <c r="R15" s="126">
        <v>232</v>
      </c>
      <c r="S15" s="140" t="s">
        <v>147</v>
      </c>
      <c r="T15" s="128">
        <v>6393</v>
      </c>
    </row>
    <row r="16" spans="1:20" x14ac:dyDescent="0.3">
      <c r="A16" s="116"/>
      <c r="B16" s="126">
        <v>13</v>
      </c>
      <c r="C16" s="127" t="s">
        <v>10</v>
      </c>
      <c r="D16" s="128">
        <v>48836</v>
      </c>
      <c r="E16" s="125"/>
      <c r="F16" s="126">
        <v>68</v>
      </c>
      <c r="G16" s="140" t="s">
        <v>193</v>
      </c>
      <c r="H16" s="128">
        <v>21038</v>
      </c>
      <c r="I16" s="116"/>
      <c r="J16" s="126">
        <v>123</v>
      </c>
      <c r="K16" s="140" t="s">
        <v>127</v>
      </c>
      <c r="L16" s="128">
        <v>14476</v>
      </c>
      <c r="M16" s="116"/>
      <c r="N16" s="126">
        <v>178</v>
      </c>
      <c r="O16" s="140" t="s">
        <v>204</v>
      </c>
      <c r="P16" s="128">
        <v>10286</v>
      </c>
      <c r="Q16" s="125"/>
      <c r="R16" s="126">
        <v>233</v>
      </c>
      <c r="S16" s="140" t="s">
        <v>251</v>
      </c>
      <c r="T16" s="128">
        <v>6338</v>
      </c>
    </row>
    <row r="17" spans="1:20" x14ac:dyDescent="0.3">
      <c r="A17" s="116"/>
      <c r="B17" s="126">
        <v>14</v>
      </c>
      <c r="C17" s="127" t="s">
        <v>21</v>
      </c>
      <c r="D17" s="128">
        <v>48327</v>
      </c>
      <c r="E17" s="125"/>
      <c r="F17" s="126">
        <v>69</v>
      </c>
      <c r="G17" s="140" t="s">
        <v>211</v>
      </c>
      <c r="H17" s="128">
        <v>20875</v>
      </c>
      <c r="I17" s="116"/>
      <c r="J17" s="126">
        <v>124</v>
      </c>
      <c r="K17" s="140" t="s">
        <v>138</v>
      </c>
      <c r="L17" s="128">
        <v>14433</v>
      </c>
      <c r="M17" s="116"/>
      <c r="N17" s="126">
        <v>179</v>
      </c>
      <c r="O17" s="140" t="s">
        <v>76</v>
      </c>
      <c r="P17" s="128">
        <v>10162</v>
      </c>
      <c r="Q17" s="125"/>
      <c r="R17" s="126">
        <v>234</v>
      </c>
      <c r="S17" s="140" t="s">
        <v>133</v>
      </c>
      <c r="T17" s="128">
        <v>6285</v>
      </c>
    </row>
    <row r="18" spans="1:20" x14ac:dyDescent="0.3">
      <c r="A18" s="116"/>
      <c r="B18" s="126">
        <v>15</v>
      </c>
      <c r="C18" s="127" t="s">
        <v>2</v>
      </c>
      <c r="D18" s="128">
        <v>45507</v>
      </c>
      <c r="E18" s="125"/>
      <c r="F18" s="126">
        <v>70</v>
      </c>
      <c r="G18" s="140" t="s">
        <v>139</v>
      </c>
      <c r="H18" s="128">
        <v>20798</v>
      </c>
      <c r="I18" s="116"/>
      <c r="J18" s="126">
        <v>125</v>
      </c>
      <c r="K18" s="140" t="s">
        <v>64</v>
      </c>
      <c r="L18" s="128">
        <v>14386</v>
      </c>
      <c r="M18" s="116"/>
      <c r="N18" s="126">
        <v>180</v>
      </c>
      <c r="O18" s="140" t="s">
        <v>78</v>
      </c>
      <c r="P18" s="128">
        <v>10019</v>
      </c>
      <c r="Q18" s="125"/>
      <c r="R18" s="126">
        <v>235</v>
      </c>
      <c r="S18" s="140" t="s">
        <v>183</v>
      </c>
      <c r="T18" s="128">
        <v>6283</v>
      </c>
    </row>
    <row r="19" spans="1:20" x14ac:dyDescent="0.3">
      <c r="A19" s="116"/>
      <c r="B19" s="126">
        <v>16</v>
      </c>
      <c r="C19" s="127" t="s">
        <v>19</v>
      </c>
      <c r="D19" s="128">
        <v>44952</v>
      </c>
      <c r="E19" s="125"/>
      <c r="F19" s="126">
        <v>71</v>
      </c>
      <c r="G19" s="140" t="s">
        <v>29</v>
      </c>
      <c r="H19" s="128">
        <v>20638</v>
      </c>
      <c r="I19" s="116"/>
      <c r="J19" s="126">
        <v>126</v>
      </c>
      <c r="K19" s="140" t="s">
        <v>234</v>
      </c>
      <c r="L19" s="128">
        <v>14340</v>
      </c>
      <c r="M19" s="116"/>
      <c r="N19" s="126">
        <v>181</v>
      </c>
      <c r="O19" s="140" t="s">
        <v>142</v>
      </c>
      <c r="P19" s="128">
        <v>9881</v>
      </c>
      <c r="Q19" s="125"/>
      <c r="R19" s="126">
        <v>236</v>
      </c>
      <c r="S19" s="140" t="s">
        <v>68</v>
      </c>
      <c r="T19" s="128">
        <v>6163</v>
      </c>
    </row>
    <row r="20" spans="1:20" x14ac:dyDescent="0.3">
      <c r="A20" s="116"/>
      <c r="B20" s="126">
        <v>17</v>
      </c>
      <c r="C20" s="127" t="s">
        <v>25</v>
      </c>
      <c r="D20" s="128">
        <v>44784</v>
      </c>
      <c r="E20" s="125"/>
      <c r="F20" s="126">
        <v>72</v>
      </c>
      <c r="G20" s="140" t="s">
        <v>52</v>
      </c>
      <c r="H20" s="128">
        <v>20391</v>
      </c>
      <c r="I20" s="116"/>
      <c r="J20" s="126">
        <v>127</v>
      </c>
      <c r="K20" s="140" t="s">
        <v>236</v>
      </c>
      <c r="L20" s="128">
        <v>14316</v>
      </c>
      <c r="M20" s="116"/>
      <c r="N20" s="126">
        <v>182</v>
      </c>
      <c r="O20" s="140" t="s">
        <v>49</v>
      </c>
      <c r="P20" s="128">
        <v>9826</v>
      </c>
      <c r="Q20" s="125"/>
      <c r="R20" s="126">
        <v>237</v>
      </c>
      <c r="S20" s="140" t="s">
        <v>115</v>
      </c>
      <c r="T20" s="128">
        <v>6121</v>
      </c>
    </row>
    <row r="21" spans="1:20" x14ac:dyDescent="0.3">
      <c r="A21" s="116"/>
      <c r="B21" s="126">
        <v>18</v>
      </c>
      <c r="C21" s="127" t="s">
        <v>85</v>
      </c>
      <c r="D21" s="128">
        <v>43763</v>
      </c>
      <c r="E21" s="125"/>
      <c r="F21" s="126">
        <v>73</v>
      </c>
      <c r="G21" s="140" t="s">
        <v>195</v>
      </c>
      <c r="H21" s="128">
        <v>20391</v>
      </c>
      <c r="I21" s="116"/>
      <c r="J21" s="126">
        <v>128</v>
      </c>
      <c r="K21" s="140" t="s">
        <v>191</v>
      </c>
      <c r="L21" s="128">
        <v>14312</v>
      </c>
      <c r="M21" s="116"/>
      <c r="N21" s="126">
        <v>183</v>
      </c>
      <c r="O21" s="140" t="s">
        <v>394</v>
      </c>
      <c r="P21" s="128">
        <v>9784</v>
      </c>
      <c r="Q21" s="125"/>
      <c r="R21" s="126">
        <v>238</v>
      </c>
      <c r="S21" s="140" t="s">
        <v>107</v>
      </c>
      <c r="T21" s="128">
        <v>6096</v>
      </c>
    </row>
    <row r="22" spans="1:20" x14ac:dyDescent="0.3">
      <c r="A22" s="116"/>
      <c r="B22" s="126">
        <v>19</v>
      </c>
      <c r="C22" s="127" t="s">
        <v>53</v>
      </c>
      <c r="D22" s="128">
        <v>42870</v>
      </c>
      <c r="E22" s="125"/>
      <c r="F22" s="126">
        <v>74</v>
      </c>
      <c r="G22" s="140" t="s">
        <v>209</v>
      </c>
      <c r="H22" s="128">
        <v>20207</v>
      </c>
      <c r="I22" s="116"/>
      <c r="J22" s="126">
        <v>129</v>
      </c>
      <c r="K22" s="140" t="s">
        <v>215</v>
      </c>
      <c r="L22" s="128">
        <v>14204</v>
      </c>
      <c r="M22" s="116"/>
      <c r="N22" s="126">
        <v>184</v>
      </c>
      <c r="O22" s="140" t="s">
        <v>181</v>
      </c>
      <c r="P22" s="128">
        <v>9675</v>
      </c>
      <c r="Q22" s="125"/>
      <c r="R22" s="126">
        <v>239</v>
      </c>
      <c r="S22" s="140" t="s">
        <v>130</v>
      </c>
      <c r="T22" s="128">
        <v>5991</v>
      </c>
    </row>
    <row r="23" spans="1:20" x14ac:dyDescent="0.3">
      <c r="A23" s="116"/>
      <c r="B23" s="126">
        <v>20</v>
      </c>
      <c r="C23" s="127" t="s">
        <v>91</v>
      </c>
      <c r="D23" s="128">
        <v>42721</v>
      </c>
      <c r="E23" s="125"/>
      <c r="F23" s="126">
        <v>75</v>
      </c>
      <c r="G23" s="140" t="s">
        <v>56</v>
      </c>
      <c r="H23" s="128">
        <v>20165</v>
      </c>
      <c r="I23" s="116"/>
      <c r="J23" s="126">
        <v>130</v>
      </c>
      <c r="K23" s="140" t="s">
        <v>159</v>
      </c>
      <c r="L23" s="128">
        <v>14175</v>
      </c>
      <c r="M23" s="116"/>
      <c r="N23" s="126">
        <v>185</v>
      </c>
      <c r="O23" s="140" t="s">
        <v>144</v>
      </c>
      <c r="P23" s="128">
        <v>9609</v>
      </c>
      <c r="Q23" s="125"/>
      <c r="R23" s="126">
        <v>240</v>
      </c>
      <c r="S23" s="140" t="s">
        <v>104</v>
      </c>
      <c r="T23" s="128">
        <v>5981</v>
      </c>
    </row>
    <row r="24" spans="1:20" x14ac:dyDescent="0.3">
      <c r="A24" s="116"/>
      <c r="B24" s="126">
        <v>21</v>
      </c>
      <c r="C24" s="127" t="s">
        <v>30</v>
      </c>
      <c r="D24" s="128">
        <v>42107</v>
      </c>
      <c r="E24" s="125"/>
      <c r="F24" s="126">
        <v>76</v>
      </c>
      <c r="G24" s="140" t="s">
        <v>41</v>
      </c>
      <c r="H24" s="128">
        <v>20163</v>
      </c>
      <c r="I24" s="116"/>
      <c r="J24" s="126">
        <v>131</v>
      </c>
      <c r="K24" s="140" t="s">
        <v>108</v>
      </c>
      <c r="L24" s="128">
        <v>14156</v>
      </c>
      <c r="M24" s="116"/>
      <c r="N24" s="126">
        <v>186</v>
      </c>
      <c r="O24" s="140" t="s">
        <v>188</v>
      </c>
      <c r="P24" s="128">
        <v>9587</v>
      </c>
      <c r="Q24" s="125"/>
      <c r="R24" s="126">
        <v>241</v>
      </c>
      <c r="S24" s="140" t="s">
        <v>154</v>
      </c>
      <c r="T24" s="128">
        <v>5724</v>
      </c>
    </row>
    <row r="25" spans="1:20" x14ac:dyDescent="0.3">
      <c r="A25" s="116"/>
      <c r="B25" s="126">
        <v>22</v>
      </c>
      <c r="C25" s="127" t="s">
        <v>72</v>
      </c>
      <c r="D25" s="128">
        <v>40045</v>
      </c>
      <c r="E25" s="125"/>
      <c r="F25" s="126">
        <v>77</v>
      </c>
      <c r="G25" s="140" t="s">
        <v>15</v>
      </c>
      <c r="H25" s="128">
        <v>20142</v>
      </c>
      <c r="I25" s="116"/>
      <c r="J25" s="126">
        <v>132</v>
      </c>
      <c r="K25" s="140" t="s">
        <v>121</v>
      </c>
      <c r="L25" s="128">
        <v>13948</v>
      </c>
      <c r="M25" s="116"/>
      <c r="N25" s="126">
        <v>187</v>
      </c>
      <c r="O25" s="140" t="s">
        <v>165</v>
      </c>
      <c r="P25" s="128">
        <v>9579</v>
      </c>
      <c r="Q25" s="125"/>
      <c r="R25" s="126">
        <v>242</v>
      </c>
      <c r="S25" s="140" t="s">
        <v>232</v>
      </c>
      <c r="T25" s="128">
        <v>5560</v>
      </c>
    </row>
    <row r="26" spans="1:20" x14ac:dyDescent="0.3">
      <c r="A26" s="116"/>
      <c r="B26" s="126">
        <v>23</v>
      </c>
      <c r="C26" s="127" t="s">
        <v>94</v>
      </c>
      <c r="D26" s="128">
        <v>39979</v>
      </c>
      <c r="E26" s="125"/>
      <c r="F26" s="126">
        <v>78</v>
      </c>
      <c r="G26" s="140" t="s">
        <v>11</v>
      </c>
      <c r="H26" s="128">
        <v>20093</v>
      </c>
      <c r="I26" s="116"/>
      <c r="J26" s="126">
        <v>133</v>
      </c>
      <c r="K26" s="140" t="s">
        <v>244</v>
      </c>
      <c r="L26" s="128">
        <v>13912</v>
      </c>
      <c r="M26" s="116"/>
      <c r="N26" s="126">
        <v>188</v>
      </c>
      <c r="O26" s="140" t="s">
        <v>184</v>
      </c>
      <c r="P26" s="128">
        <v>9480</v>
      </c>
      <c r="Q26" s="125"/>
      <c r="R26" s="126">
        <v>243</v>
      </c>
      <c r="S26" s="140" t="s">
        <v>246</v>
      </c>
      <c r="T26" s="128">
        <v>5531</v>
      </c>
    </row>
    <row r="27" spans="1:20" x14ac:dyDescent="0.3">
      <c r="A27" s="116"/>
      <c r="B27" s="126">
        <v>24</v>
      </c>
      <c r="C27" s="127" t="s">
        <v>226</v>
      </c>
      <c r="D27" s="128">
        <v>38762</v>
      </c>
      <c r="E27" s="125"/>
      <c r="F27" s="126">
        <v>79</v>
      </c>
      <c r="G27" s="140" t="s">
        <v>7</v>
      </c>
      <c r="H27" s="128">
        <v>19994</v>
      </c>
      <c r="I27" s="116"/>
      <c r="J27" s="126">
        <v>134</v>
      </c>
      <c r="K27" s="140" t="s">
        <v>157</v>
      </c>
      <c r="L27" s="128">
        <v>13859</v>
      </c>
      <c r="M27" s="116"/>
      <c r="N27" s="126">
        <v>189</v>
      </c>
      <c r="O27" s="140" t="s">
        <v>106</v>
      </c>
      <c r="P27" s="128">
        <v>9422</v>
      </c>
      <c r="Q27" s="125"/>
      <c r="R27" s="126">
        <v>244</v>
      </c>
      <c r="S27" s="140" t="s">
        <v>237</v>
      </c>
      <c r="T27" s="128">
        <v>5523</v>
      </c>
    </row>
    <row r="28" spans="1:20" x14ac:dyDescent="0.3">
      <c r="A28" s="116"/>
      <c r="B28" s="126">
        <v>25</v>
      </c>
      <c r="C28" s="127" t="s">
        <v>126</v>
      </c>
      <c r="D28" s="128">
        <v>36837</v>
      </c>
      <c r="E28" s="125"/>
      <c r="F28" s="126">
        <v>80</v>
      </c>
      <c r="G28" s="140" t="s">
        <v>54</v>
      </c>
      <c r="H28" s="128">
        <v>19607</v>
      </c>
      <c r="I28" s="116"/>
      <c r="J28" s="126">
        <v>135</v>
      </c>
      <c r="K28" s="140" t="s">
        <v>161</v>
      </c>
      <c r="L28" s="128">
        <v>13801</v>
      </c>
      <c r="M28" s="116"/>
      <c r="N28" s="126">
        <v>190</v>
      </c>
      <c r="O28" s="140" t="s">
        <v>208</v>
      </c>
      <c r="P28" s="128">
        <v>9422</v>
      </c>
      <c r="Q28" s="125"/>
      <c r="R28" s="126">
        <v>245</v>
      </c>
      <c r="S28" s="140" t="s">
        <v>186</v>
      </c>
      <c r="T28" s="128">
        <v>5361</v>
      </c>
    </row>
    <row r="29" spans="1:20" x14ac:dyDescent="0.3">
      <c r="A29" s="116"/>
      <c r="B29" s="126">
        <v>26</v>
      </c>
      <c r="C29" s="127" t="s">
        <v>27</v>
      </c>
      <c r="D29" s="128">
        <v>36211</v>
      </c>
      <c r="E29" s="125"/>
      <c r="F29" s="126">
        <v>81</v>
      </c>
      <c r="G29" s="140" t="s">
        <v>140</v>
      </c>
      <c r="H29" s="128">
        <v>19356</v>
      </c>
      <c r="I29" s="116"/>
      <c r="J29" s="126">
        <v>136</v>
      </c>
      <c r="K29" s="140" t="s">
        <v>180</v>
      </c>
      <c r="L29" s="128">
        <v>13754</v>
      </c>
      <c r="M29" s="116"/>
      <c r="N29" s="126">
        <v>191</v>
      </c>
      <c r="O29" s="140" t="s">
        <v>62</v>
      </c>
      <c r="P29" s="128">
        <v>9400</v>
      </c>
      <c r="Q29" s="125"/>
      <c r="R29" s="126">
        <v>246</v>
      </c>
      <c r="S29" s="140" t="s">
        <v>255</v>
      </c>
      <c r="T29" s="128">
        <v>5311</v>
      </c>
    </row>
    <row r="30" spans="1:20" x14ac:dyDescent="0.3">
      <c r="A30" s="116"/>
      <c r="B30" s="126">
        <v>27</v>
      </c>
      <c r="C30" s="127" t="s">
        <v>3</v>
      </c>
      <c r="D30" s="128">
        <v>35390</v>
      </c>
      <c r="E30" s="125"/>
      <c r="F30" s="126">
        <v>82</v>
      </c>
      <c r="G30" s="140" t="s">
        <v>390</v>
      </c>
      <c r="H30" s="128">
        <v>19184</v>
      </c>
      <c r="I30" s="116"/>
      <c r="J30" s="126">
        <v>137</v>
      </c>
      <c r="K30" s="140" t="s">
        <v>162</v>
      </c>
      <c r="L30" s="128">
        <v>13681</v>
      </c>
      <c r="M30" s="116"/>
      <c r="N30" s="126">
        <v>192</v>
      </c>
      <c r="O30" s="140" t="s">
        <v>190</v>
      </c>
      <c r="P30" s="128">
        <v>9358</v>
      </c>
      <c r="Q30" s="125"/>
      <c r="R30" s="126">
        <v>247</v>
      </c>
      <c r="S30" s="140" t="s">
        <v>151</v>
      </c>
      <c r="T30" s="128">
        <v>5236</v>
      </c>
    </row>
    <row r="31" spans="1:20" x14ac:dyDescent="0.3">
      <c r="A31" s="116"/>
      <c r="B31" s="126">
        <v>28</v>
      </c>
      <c r="C31" s="127" t="s">
        <v>71</v>
      </c>
      <c r="D31" s="128">
        <v>35280</v>
      </c>
      <c r="E31" s="125"/>
      <c r="F31" s="126">
        <v>83</v>
      </c>
      <c r="G31" s="140" t="s">
        <v>212</v>
      </c>
      <c r="H31" s="128">
        <v>19019</v>
      </c>
      <c r="I31" s="116"/>
      <c r="J31" s="126">
        <v>138</v>
      </c>
      <c r="K31" s="140" t="s">
        <v>81</v>
      </c>
      <c r="L31" s="128">
        <v>13649</v>
      </c>
      <c r="M31" s="116"/>
      <c r="N31" s="126">
        <v>193</v>
      </c>
      <c r="O31" s="140" t="s">
        <v>197</v>
      </c>
      <c r="P31" s="128">
        <v>9344</v>
      </c>
      <c r="Q31" s="125"/>
      <c r="R31" s="126">
        <v>248</v>
      </c>
      <c r="S31" s="140" t="s">
        <v>132</v>
      </c>
      <c r="T31" s="128">
        <v>5209</v>
      </c>
    </row>
    <row r="32" spans="1:20" x14ac:dyDescent="0.3">
      <c r="A32" s="116"/>
      <c r="B32" s="126">
        <v>29</v>
      </c>
      <c r="C32" s="127" t="s">
        <v>84</v>
      </c>
      <c r="D32" s="128">
        <v>33859</v>
      </c>
      <c r="E32" s="125"/>
      <c r="F32" s="126">
        <v>84</v>
      </c>
      <c r="G32" s="140" t="s">
        <v>86</v>
      </c>
      <c r="H32" s="128">
        <v>18810</v>
      </c>
      <c r="I32" s="116"/>
      <c r="J32" s="126">
        <v>139</v>
      </c>
      <c r="K32" s="140" t="s">
        <v>185</v>
      </c>
      <c r="L32" s="128">
        <v>13315</v>
      </c>
      <c r="M32" s="116"/>
      <c r="N32" s="126">
        <v>194</v>
      </c>
      <c r="O32" s="140" t="s">
        <v>222</v>
      </c>
      <c r="P32" s="128">
        <v>9297</v>
      </c>
      <c r="Q32" s="125"/>
      <c r="R32" s="126">
        <v>249</v>
      </c>
      <c r="S32" s="140" t="s">
        <v>98</v>
      </c>
      <c r="T32" s="128">
        <v>5190</v>
      </c>
    </row>
    <row r="33" spans="1:20" x14ac:dyDescent="0.3">
      <c r="A33" s="116"/>
      <c r="B33" s="126">
        <v>30</v>
      </c>
      <c r="C33" s="127" t="s">
        <v>66</v>
      </c>
      <c r="D33" s="128">
        <v>33833</v>
      </c>
      <c r="E33" s="125"/>
      <c r="F33" s="126">
        <v>85</v>
      </c>
      <c r="G33" s="140" t="s">
        <v>38</v>
      </c>
      <c r="H33" s="128">
        <v>18809</v>
      </c>
      <c r="I33" s="116"/>
      <c r="J33" s="126">
        <v>140</v>
      </c>
      <c r="K33" s="140" t="s">
        <v>99</v>
      </c>
      <c r="L33" s="128">
        <v>13247</v>
      </c>
      <c r="M33" s="116"/>
      <c r="N33" s="126">
        <v>195</v>
      </c>
      <c r="O33" s="140" t="s">
        <v>177</v>
      </c>
      <c r="P33" s="128">
        <v>9153</v>
      </c>
      <c r="Q33" s="125"/>
      <c r="R33" s="126">
        <v>250</v>
      </c>
      <c r="S33" s="140" t="s">
        <v>128</v>
      </c>
      <c r="T33" s="128">
        <v>4938</v>
      </c>
    </row>
    <row r="34" spans="1:20" x14ac:dyDescent="0.3">
      <c r="A34" s="116"/>
      <c r="B34" s="126">
        <v>31</v>
      </c>
      <c r="C34" s="127" t="s">
        <v>40</v>
      </c>
      <c r="D34" s="128">
        <v>32908</v>
      </c>
      <c r="E34" s="125"/>
      <c r="F34" s="126">
        <v>86</v>
      </c>
      <c r="G34" s="140" t="s">
        <v>241</v>
      </c>
      <c r="H34" s="128">
        <v>18681</v>
      </c>
      <c r="I34" s="116"/>
      <c r="J34" s="126">
        <v>141</v>
      </c>
      <c r="K34" s="140" t="s">
        <v>187</v>
      </c>
      <c r="L34" s="128">
        <v>13199</v>
      </c>
      <c r="M34" s="116"/>
      <c r="N34" s="126">
        <v>196</v>
      </c>
      <c r="O34" s="140" t="s">
        <v>238</v>
      </c>
      <c r="P34" s="128">
        <v>9105</v>
      </c>
      <c r="Q34" s="125"/>
      <c r="R34" s="126">
        <v>251</v>
      </c>
      <c r="S34" s="140" t="s">
        <v>254</v>
      </c>
      <c r="T34" s="128">
        <v>4858</v>
      </c>
    </row>
    <row r="35" spans="1:20" x14ac:dyDescent="0.3">
      <c r="A35" s="116"/>
      <c r="B35" s="126">
        <v>32</v>
      </c>
      <c r="C35" s="127" t="s">
        <v>87</v>
      </c>
      <c r="D35" s="128">
        <v>32227</v>
      </c>
      <c r="E35" s="125"/>
      <c r="F35" s="126">
        <v>87</v>
      </c>
      <c r="G35" s="140" t="s">
        <v>135</v>
      </c>
      <c r="H35" s="128">
        <v>18642</v>
      </c>
      <c r="I35" s="116"/>
      <c r="J35" s="126">
        <v>142</v>
      </c>
      <c r="K35" s="140" t="s">
        <v>122</v>
      </c>
      <c r="L35" s="128">
        <v>13131</v>
      </c>
      <c r="M35" s="116"/>
      <c r="N35" s="126">
        <v>197</v>
      </c>
      <c r="O35" s="140" t="s">
        <v>61</v>
      </c>
      <c r="P35" s="128">
        <v>8937</v>
      </c>
      <c r="Q35" s="125"/>
      <c r="R35" s="126">
        <v>252</v>
      </c>
      <c r="S35" s="140" t="s">
        <v>256</v>
      </c>
      <c r="T35" s="128">
        <v>4808</v>
      </c>
    </row>
    <row r="36" spans="1:20" x14ac:dyDescent="0.3">
      <c r="A36" s="116"/>
      <c r="B36" s="126">
        <v>33</v>
      </c>
      <c r="C36" s="127" t="s">
        <v>93</v>
      </c>
      <c r="D36" s="128">
        <v>32077</v>
      </c>
      <c r="E36" s="125"/>
      <c r="F36" s="126">
        <v>88</v>
      </c>
      <c r="G36" s="140" t="s">
        <v>113</v>
      </c>
      <c r="H36" s="128">
        <v>18456</v>
      </c>
      <c r="I36" s="116"/>
      <c r="J36" s="126">
        <v>143</v>
      </c>
      <c r="K36" s="140" t="s">
        <v>182</v>
      </c>
      <c r="L36" s="128">
        <v>13051</v>
      </c>
      <c r="M36" s="116"/>
      <c r="N36" s="126">
        <v>198</v>
      </c>
      <c r="O36" s="140" t="s">
        <v>77</v>
      </c>
      <c r="P36" s="128">
        <v>8871</v>
      </c>
      <c r="Q36" s="125"/>
      <c r="R36" s="126">
        <v>253</v>
      </c>
      <c r="S36" s="140" t="s">
        <v>124</v>
      </c>
      <c r="T36" s="128">
        <v>4573</v>
      </c>
    </row>
    <row r="37" spans="1:20" x14ac:dyDescent="0.3">
      <c r="A37" s="116"/>
      <c r="B37" s="126">
        <v>34</v>
      </c>
      <c r="C37" s="127" t="s">
        <v>67</v>
      </c>
      <c r="D37" s="128">
        <v>30594</v>
      </c>
      <c r="E37" s="125"/>
      <c r="F37" s="126">
        <v>89</v>
      </c>
      <c r="G37" s="140" t="s">
        <v>240</v>
      </c>
      <c r="H37" s="128">
        <v>18130</v>
      </c>
      <c r="I37" s="116"/>
      <c r="J37" s="126">
        <v>144</v>
      </c>
      <c r="K37" s="140" t="s">
        <v>55</v>
      </c>
      <c r="L37" s="128">
        <v>13046</v>
      </c>
      <c r="M37" s="116"/>
      <c r="N37" s="126">
        <v>199</v>
      </c>
      <c r="O37" s="140" t="s">
        <v>245</v>
      </c>
      <c r="P37" s="128">
        <v>8733</v>
      </c>
      <c r="Q37" s="125"/>
      <c r="R37" s="126">
        <v>254</v>
      </c>
      <c r="S37" s="140" t="s">
        <v>57</v>
      </c>
      <c r="T37" s="128">
        <v>4281</v>
      </c>
    </row>
    <row r="38" spans="1:20" x14ac:dyDescent="0.3">
      <c r="A38" s="116"/>
      <c r="B38" s="126">
        <v>35</v>
      </c>
      <c r="C38" s="127" t="s">
        <v>31</v>
      </c>
      <c r="D38" s="128">
        <v>30518</v>
      </c>
      <c r="E38" s="125"/>
      <c r="F38" s="126">
        <v>90</v>
      </c>
      <c r="G38" s="140" t="s">
        <v>152</v>
      </c>
      <c r="H38" s="128">
        <v>17947</v>
      </c>
      <c r="I38" s="116"/>
      <c r="J38" s="126">
        <v>145</v>
      </c>
      <c r="K38" s="140" t="s">
        <v>196</v>
      </c>
      <c r="L38" s="128">
        <v>13024</v>
      </c>
      <c r="M38" s="116"/>
      <c r="N38" s="126">
        <v>200</v>
      </c>
      <c r="O38" s="140" t="s">
        <v>65</v>
      </c>
      <c r="P38" s="128">
        <v>8713</v>
      </c>
      <c r="Q38" s="125"/>
      <c r="R38" s="126">
        <v>255</v>
      </c>
      <c r="S38" s="140" t="s">
        <v>46</v>
      </c>
      <c r="T38" s="128">
        <v>4135</v>
      </c>
    </row>
    <row r="39" spans="1:20" x14ac:dyDescent="0.3">
      <c r="A39" s="116"/>
      <c r="B39" s="126">
        <v>36</v>
      </c>
      <c r="C39" s="127" t="s">
        <v>37</v>
      </c>
      <c r="D39" s="128">
        <v>30484</v>
      </c>
      <c r="E39" s="125"/>
      <c r="F39" s="126">
        <v>91</v>
      </c>
      <c r="G39" s="140" t="s">
        <v>167</v>
      </c>
      <c r="H39" s="128">
        <v>17709</v>
      </c>
      <c r="I39" s="116"/>
      <c r="J39" s="126">
        <v>146</v>
      </c>
      <c r="K39" s="140" t="s">
        <v>14</v>
      </c>
      <c r="L39" s="128">
        <v>13023</v>
      </c>
      <c r="M39" s="116"/>
      <c r="N39" s="126">
        <v>201</v>
      </c>
      <c r="O39" s="140" t="s">
        <v>233</v>
      </c>
      <c r="P39" s="128">
        <v>8675</v>
      </c>
      <c r="Q39" s="125"/>
      <c r="R39" s="126">
        <v>256</v>
      </c>
      <c r="S39" s="140" t="s">
        <v>129</v>
      </c>
      <c r="T39" s="128">
        <v>4100</v>
      </c>
    </row>
    <row r="40" spans="1:20" x14ac:dyDescent="0.3">
      <c r="A40" s="116"/>
      <c r="B40" s="126">
        <v>37</v>
      </c>
      <c r="C40" s="127" t="s">
        <v>95</v>
      </c>
      <c r="D40" s="128">
        <v>30409</v>
      </c>
      <c r="E40" s="125"/>
      <c r="F40" s="126">
        <v>92</v>
      </c>
      <c r="G40" s="140" t="s">
        <v>392</v>
      </c>
      <c r="H40" s="128">
        <v>17524</v>
      </c>
      <c r="I40" s="116"/>
      <c r="J40" s="126">
        <v>147</v>
      </c>
      <c r="K40" s="140" t="s">
        <v>235</v>
      </c>
      <c r="L40" s="128">
        <v>12620</v>
      </c>
      <c r="M40" s="116"/>
      <c r="N40" s="126">
        <v>202</v>
      </c>
      <c r="O40" s="140" t="s">
        <v>117</v>
      </c>
      <c r="P40" s="128">
        <v>8658</v>
      </c>
      <c r="Q40" s="125"/>
      <c r="R40" s="126">
        <v>257</v>
      </c>
      <c r="S40" s="140" t="s">
        <v>153</v>
      </c>
      <c r="T40" s="128">
        <v>3883</v>
      </c>
    </row>
    <row r="41" spans="1:20" x14ac:dyDescent="0.3">
      <c r="A41" s="116"/>
      <c r="B41" s="126">
        <v>38</v>
      </c>
      <c r="C41" s="127" t="s">
        <v>111</v>
      </c>
      <c r="D41" s="128">
        <v>30060</v>
      </c>
      <c r="E41" s="125"/>
      <c r="F41" s="126">
        <v>93</v>
      </c>
      <c r="G41" s="140" t="s">
        <v>171</v>
      </c>
      <c r="H41" s="128">
        <v>17459</v>
      </c>
      <c r="I41" s="116"/>
      <c r="J41" s="126">
        <v>148</v>
      </c>
      <c r="K41" s="140" t="s">
        <v>248</v>
      </c>
      <c r="L41" s="128">
        <v>12615</v>
      </c>
      <c r="M41" s="116"/>
      <c r="N41" s="126">
        <v>203</v>
      </c>
      <c r="O41" s="140" t="s">
        <v>229</v>
      </c>
      <c r="P41" s="128">
        <v>8531</v>
      </c>
      <c r="Q41" s="125"/>
      <c r="R41" s="126">
        <v>258</v>
      </c>
      <c r="S41" s="140" t="s">
        <v>175</v>
      </c>
      <c r="T41" s="128">
        <v>3806</v>
      </c>
    </row>
    <row r="42" spans="1:20" x14ac:dyDescent="0.3">
      <c r="A42" s="116"/>
      <c r="B42" s="130">
        <v>39</v>
      </c>
      <c r="C42" s="131" t="s">
        <v>384</v>
      </c>
      <c r="D42" s="132">
        <v>29911</v>
      </c>
      <c r="E42" s="125"/>
      <c r="F42" s="126">
        <v>94</v>
      </c>
      <c r="G42" s="142" t="s">
        <v>391</v>
      </c>
      <c r="H42" s="132">
        <v>17431</v>
      </c>
      <c r="I42" s="116"/>
      <c r="J42" s="126">
        <v>149</v>
      </c>
      <c r="K42" s="142" t="s">
        <v>12</v>
      </c>
      <c r="L42" s="132">
        <v>12487</v>
      </c>
      <c r="M42" s="116"/>
      <c r="N42" s="126">
        <v>204</v>
      </c>
      <c r="O42" s="142" t="s">
        <v>176</v>
      </c>
      <c r="P42" s="132">
        <v>8530</v>
      </c>
      <c r="Q42" s="125"/>
      <c r="R42" s="126">
        <v>259</v>
      </c>
      <c r="S42" s="142" t="s">
        <v>174</v>
      </c>
      <c r="T42" s="132">
        <v>3676</v>
      </c>
    </row>
    <row r="43" spans="1:20" x14ac:dyDescent="0.3">
      <c r="A43" s="116"/>
      <c r="B43" s="130">
        <v>40</v>
      </c>
      <c r="C43" s="131" t="s">
        <v>101</v>
      </c>
      <c r="D43" s="132">
        <v>29797</v>
      </c>
      <c r="E43" s="125"/>
      <c r="F43" s="126">
        <v>95</v>
      </c>
      <c r="G43" s="140" t="s">
        <v>200</v>
      </c>
      <c r="H43" s="128">
        <v>17283</v>
      </c>
      <c r="I43" s="116"/>
      <c r="J43" s="126">
        <v>150</v>
      </c>
      <c r="K43" s="140" t="s">
        <v>74</v>
      </c>
      <c r="L43" s="128">
        <v>12411</v>
      </c>
      <c r="M43" s="116"/>
      <c r="N43" s="126">
        <v>205</v>
      </c>
      <c r="O43" s="140" t="s">
        <v>131</v>
      </c>
      <c r="P43" s="128">
        <v>8439</v>
      </c>
      <c r="Q43" s="125"/>
      <c r="R43" s="126">
        <v>260</v>
      </c>
      <c r="S43" s="140" t="s">
        <v>116</v>
      </c>
      <c r="T43" s="128">
        <v>3667</v>
      </c>
    </row>
    <row r="44" spans="1:20" x14ac:dyDescent="0.3">
      <c r="B44" s="130">
        <v>41</v>
      </c>
      <c r="C44" s="127" t="s">
        <v>110</v>
      </c>
      <c r="D44" s="128">
        <v>29603</v>
      </c>
      <c r="F44" s="137">
        <v>96</v>
      </c>
      <c r="G44" s="143" t="s">
        <v>125</v>
      </c>
      <c r="H44" s="138">
        <v>17045</v>
      </c>
      <c r="J44" s="137">
        <v>151</v>
      </c>
      <c r="K44" s="143" t="s">
        <v>96</v>
      </c>
      <c r="L44" s="138">
        <v>12365</v>
      </c>
      <c r="N44" s="137">
        <v>206</v>
      </c>
      <c r="O44" s="143" t="s">
        <v>166</v>
      </c>
      <c r="P44" s="138">
        <v>8417</v>
      </c>
      <c r="R44" s="137">
        <v>261</v>
      </c>
      <c r="S44" s="143" t="s">
        <v>396</v>
      </c>
      <c r="T44" s="138">
        <v>3654</v>
      </c>
    </row>
    <row r="45" spans="1:20" x14ac:dyDescent="0.3">
      <c r="B45" s="130">
        <v>42</v>
      </c>
      <c r="C45" s="127" t="s">
        <v>35</v>
      </c>
      <c r="D45" s="128">
        <v>28713</v>
      </c>
      <c r="F45" s="126">
        <v>97</v>
      </c>
      <c r="G45" s="140" t="s">
        <v>97</v>
      </c>
      <c r="H45" s="128">
        <v>16981</v>
      </c>
      <c r="J45" s="126">
        <v>152</v>
      </c>
      <c r="K45" s="140" t="s">
        <v>192</v>
      </c>
      <c r="L45" s="128">
        <v>12216</v>
      </c>
      <c r="N45" s="126">
        <v>207</v>
      </c>
      <c r="O45" s="140" t="s">
        <v>179</v>
      </c>
      <c r="P45" s="128">
        <v>8316</v>
      </c>
      <c r="R45" s="126">
        <v>262</v>
      </c>
      <c r="S45" s="140" t="s">
        <v>178</v>
      </c>
      <c r="T45" s="128">
        <v>3550</v>
      </c>
    </row>
    <row r="46" spans="1:20" x14ac:dyDescent="0.3">
      <c r="B46" s="130">
        <v>43</v>
      </c>
      <c r="C46" s="127" t="s">
        <v>385</v>
      </c>
      <c r="D46" s="128">
        <v>27930</v>
      </c>
      <c r="F46" s="126">
        <v>98</v>
      </c>
      <c r="G46" s="140" t="s">
        <v>249</v>
      </c>
      <c r="H46" s="128">
        <v>16962</v>
      </c>
      <c r="J46" s="126">
        <v>153</v>
      </c>
      <c r="K46" s="140" t="s">
        <v>146</v>
      </c>
      <c r="L46" s="128">
        <v>12075</v>
      </c>
      <c r="N46" s="126">
        <v>208</v>
      </c>
      <c r="O46" s="140" t="s">
        <v>143</v>
      </c>
      <c r="P46" s="128">
        <v>8297</v>
      </c>
      <c r="R46" s="126">
        <v>263</v>
      </c>
      <c r="S46" s="140" t="s">
        <v>100</v>
      </c>
      <c r="T46" s="128">
        <v>3300</v>
      </c>
    </row>
    <row r="47" spans="1:20" x14ac:dyDescent="0.3">
      <c r="B47" s="130">
        <v>44</v>
      </c>
      <c r="C47" s="127" t="s">
        <v>228</v>
      </c>
      <c r="D47" s="128">
        <v>27101</v>
      </c>
      <c r="F47" s="126">
        <v>99</v>
      </c>
      <c r="G47" s="140" t="s">
        <v>216</v>
      </c>
      <c r="H47" s="128">
        <v>16927</v>
      </c>
      <c r="J47" s="126">
        <v>154</v>
      </c>
      <c r="K47" s="140" t="s">
        <v>239</v>
      </c>
      <c r="L47" s="128">
        <v>11865</v>
      </c>
      <c r="N47" s="126">
        <v>209</v>
      </c>
      <c r="O47" s="140" t="s">
        <v>156</v>
      </c>
      <c r="P47" s="128">
        <v>8257</v>
      </c>
      <c r="R47" s="126">
        <v>264</v>
      </c>
      <c r="S47" s="140" t="s">
        <v>118</v>
      </c>
      <c r="T47" s="128">
        <v>3132</v>
      </c>
    </row>
    <row r="48" spans="1:20" x14ac:dyDescent="0.3">
      <c r="B48" s="130">
        <v>45</v>
      </c>
      <c r="C48" s="127" t="s">
        <v>386</v>
      </c>
      <c r="D48" s="128">
        <v>26566</v>
      </c>
      <c r="F48" s="126">
        <v>100</v>
      </c>
      <c r="G48" s="140" t="s">
        <v>134</v>
      </c>
      <c r="H48" s="128">
        <v>16916</v>
      </c>
      <c r="J48" s="126">
        <v>155</v>
      </c>
      <c r="K48" s="140" t="s">
        <v>253</v>
      </c>
      <c r="L48" s="128">
        <v>11828</v>
      </c>
      <c r="N48" s="126">
        <v>210</v>
      </c>
      <c r="O48" s="140" t="s">
        <v>58</v>
      </c>
      <c r="P48" s="128">
        <v>8233</v>
      </c>
      <c r="R48" s="126">
        <v>265</v>
      </c>
      <c r="S48" s="140" t="s">
        <v>75</v>
      </c>
      <c r="T48" s="128">
        <v>3007</v>
      </c>
    </row>
    <row r="49" spans="2:20" x14ac:dyDescent="0.3">
      <c r="B49" s="130">
        <v>46</v>
      </c>
      <c r="C49" s="127" t="s">
        <v>88</v>
      </c>
      <c r="D49" s="128">
        <v>26406</v>
      </c>
      <c r="F49" s="126">
        <v>101</v>
      </c>
      <c r="G49" s="140" t="s">
        <v>207</v>
      </c>
      <c r="H49" s="128">
        <v>16838</v>
      </c>
      <c r="J49" s="126">
        <v>156</v>
      </c>
      <c r="K49" s="140" t="s">
        <v>63</v>
      </c>
      <c r="L49" s="128">
        <v>11807</v>
      </c>
      <c r="N49" s="126">
        <v>211</v>
      </c>
      <c r="O49" s="140" t="s">
        <v>105</v>
      </c>
      <c r="P49" s="128">
        <v>7868</v>
      </c>
      <c r="R49" s="126">
        <v>266</v>
      </c>
      <c r="S49" s="140" t="s">
        <v>155</v>
      </c>
      <c r="T49" s="128">
        <v>2969</v>
      </c>
    </row>
    <row r="50" spans="2:20" x14ac:dyDescent="0.3">
      <c r="B50" s="130">
        <v>47</v>
      </c>
      <c r="C50" s="127" t="s">
        <v>89</v>
      </c>
      <c r="D50" s="128">
        <v>26388</v>
      </c>
      <c r="F50" s="126">
        <v>102</v>
      </c>
      <c r="G50" s="140" t="s">
        <v>90</v>
      </c>
      <c r="H50" s="128">
        <v>16759</v>
      </c>
      <c r="J50" s="126">
        <v>157</v>
      </c>
      <c r="K50" s="140" t="s">
        <v>217</v>
      </c>
      <c r="L50" s="128">
        <v>11751</v>
      </c>
      <c r="N50" s="126">
        <v>212</v>
      </c>
      <c r="O50" s="140" t="s">
        <v>141</v>
      </c>
      <c r="P50" s="128">
        <v>7635</v>
      </c>
      <c r="R50" s="126">
        <v>267</v>
      </c>
      <c r="S50" s="140" t="s">
        <v>397</v>
      </c>
      <c r="T50" s="128">
        <v>2835</v>
      </c>
    </row>
    <row r="51" spans="2:20" x14ac:dyDescent="0.3">
      <c r="B51" s="130">
        <v>48</v>
      </c>
      <c r="C51" s="127" t="s">
        <v>4</v>
      </c>
      <c r="D51" s="128">
        <v>26335</v>
      </c>
      <c r="F51" s="126">
        <v>103</v>
      </c>
      <c r="G51" s="140" t="s">
        <v>17</v>
      </c>
      <c r="H51" s="128">
        <v>16462</v>
      </c>
      <c r="J51" s="126">
        <v>158</v>
      </c>
      <c r="K51" s="140" t="s">
        <v>120</v>
      </c>
      <c r="L51" s="128">
        <v>11688</v>
      </c>
      <c r="N51" s="126">
        <v>213</v>
      </c>
      <c r="O51" s="140" t="s">
        <v>103</v>
      </c>
      <c r="P51" s="128">
        <v>7632</v>
      </c>
      <c r="R51" s="126">
        <v>268</v>
      </c>
      <c r="S51" s="140" t="s">
        <v>44</v>
      </c>
      <c r="T51" s="128">
        <v>2806</v>
      </c>
    </row>
    <row r="52" spans="2:20" x14ac:dyDescent="0.3">
      <c r="B52" s="130">
        <v>49</v>
      </c>
      <c r="C52" s="127" t="s">
        <v>18</v>
      </c>
      <c r="D52" s="128">
        <v>26206</v>
      </c>
      <c r="F52" s="126">
        <v>104</v>
      </c>
      <c r="G52" s="140" t="s">
        <v>206</v>
      </c>
      <c r="H52" s="128">
        <v>16386</v>
      </c>
      <c r="J52" s="126">
        <v>159</v>
      </c>
      <c r="K52" s="140" t="s">
        <v>223</v>
      </c>
      <c r="L52" s="128">
        <v>11638</v>
      </c>
      <c r="N52" s="126">
        <v>214</v>
      </c>
      <c r="O52" s="140" t="s">
        <v>160</v>
      </c>
      <c r="P52" s="128">
        <v>7631</v>
      </c>
      <c r="R52" s="126">
        <v>269</v>
      </c>
      <c r="S52" s="140" t="s">
        <v>102</v>
      </c>
      <c r="T52" s="128">
        <v>2703</v>
      </c>
    </row>
    <row r="53" spans="2:20" x14ac:dyDescent="0.3">
      <c r="B53" s="130">
        <v>50</v>
      </c>
      <c r="C53" s="127" t="s">
        <v>60</v>
      </c>
      <c r="D53" s="128">
        <v>26084</v>
      </c>
      <c r="F53" s="126">
        <v>105</v>
      </c>
      <c r="G53" s="140" t="s">
        <v>221</v>
      </c>
      <c r="H53" s="128">
        <v>16237</v>
      </c>
      <c r="J53" s="126">
        <v>160</v>
      </c>
      <c r="K53" s="140" t="s">
        <v>145</v>
      </c>
      <c r="L53" s="128">
        <v>11596</v>
      </c>
      <c r="N53" s="126">
        <v>215</v>
      </c>
      <c r="O53" s="140" t="s">
        <v>169</v>
      </c>
      <c r="P53" s="128">
        <v>7564</v>
      </c>
      <c r="R53" s="126">
        <v>270</v>
      </c>
      <c r="S53" s="140" t="s">
        <v>189</v>
      </c>
      <c r="T53" s="128">
        <v>2524</v>
      </c>
    </row>
    <row r="54" spans="2:20" x14ac:dyDescent="0.3">
      <c r="B54" s="130">
        <v>51</v>
      </c>
      <c r="C54" s="127" t="s">
        <v>92</v>
      </c>
      <c r="D54" s="128">
        <v>25363</v>
      </c>
      <c r="F54" s="126">
        <v>106</v>
      </c>
      <c r="G54" s="140" t="s">
        <v>201</v>
      </c>
      <c r="H54" s="128">
        <v>16128</v>
      </c>
      <c r="J54" s="126">
        <v>161</v>
      </c>
      <c r="K54" s="140" t="s">
        <v>43</v>
      </c>
      <c r="L54" s="128">
        <v>11503</v>
      </c>
      <c r="N54" s="126">
        <v>216</v>
      </c>
      <c r="O54" s="140" t="s">
        <v>79</v>
      </c>
      <c r="P54" s="128">
        <v>7562</v>
      </c>
      <c r="R54" s="126">
        <v>271</v>
      </c>
      <c r="S54" s="140" t="s">
        <v>173</v>
      </c>
      <c r="T54" s="128">
        <v>2487</v>
      </c>
    </row>
    <row r="55" spans="2:20" x14ac:dyDescent="0.3">
      <c r="B55" s="130">
        <v>52</v>
      </c>
      <c r="C55" s="127" t="s">
        <v>59</v>
      </c>
      <c r="D55" s="128">
        <v>25109</v>
      </c>
      <c r="F55" s="126">
        <v>107</v>
      </c>
      <c r="G55" s="140" t="s">
        <v>225</v>
      </c>
      <c r="H55" s="128">
        <v>15987</v>
      </c>
      <c r="J55" s="126">
        <v>162</v>
      </c>
      <c r="K55" s="140" t="s">
        <v>219</v>
      </c>
      <c r="L55" s="128">
        <v>11462</v>
      </c>
      <c r="N55" s="126">
        <v>217</v>
      </c>
      <c r="O55" s="140" t="s">
        <v>170</v>
      </c>
      <c r="P55" s="128">
        <v>7406</v>
      </c>
      <c r="R55" s="126">
        <v>272</v>
      </c>
      <c r="S55" s="140" t="s">
        <v>50</v>
      </c>
      <c r="T55" s="128">
        <v>2329</v>
      </c>
    </row>
    <row r="56" spans="2:20" x14ac:dyDescent="0.3">
      <c r="B56" s="130">
        <v>53</v>
      </c>
      <c r="C56" s="127" t="s">
        <v>114</v>
      </c>
      <c r="D56" s="128">
        <v>25071</v>
      </c>
      <c r="F56" s="126">
        <v>108</v>
      </c>
      <c r="G56" s="140" t="s">
        <v>202</v>
      </c>
      <c r="H56" s="128">
        <v>15936</v>
      </c>
      <c r="J56" s="126">
        <v>163</v>
      </c>
      <c r="K56" s="140" t="s">
        <v>199</v>
      </c>
      <c r="L56" s="128">
        <v>11341</v>
      </c>
      <c r="N56" s="126">
        <v>218</v>
      </c>
      <c r="O56" s="140" t="s">
        <v>172</v>
      </c>
      <c r="P56" s="128">
        <v>7347</v>
      </c>
      <c r="R56" s="126">
        <v>273</v>
      </c>
      <c r="S56" s="140" t="s">
        <v>45</v>
      </c>
      <c r="T56" s="128">
        <v>1390</v>
      </c>
    </row>
    <row r="57" spans="2:20" x14ac:dyDescent="0.3">
      <c r="B57" s="130">
        <v>54</v>
      </c>
      <c r="C57" s="131" t="s">
        <v>1</v>
      </c>
      <c r="D57" s="132">
        <v>25062</v>
      </c>
      <c r="F57" s="126">
        <v>109</v>
      </c>
      <c r="G57" s="142" t="s">
        <v>194</v>
      </c>
      <c r="H57" s="132">
        <v>15891</v>
      </c>
      <c r="J57" s="126">
        <v>164</v>
      </c>
      <c r="K57" s="142" t="s">
        <v>16</v>
      </c>
      <c r="L57" s="132">
        <v>11302</v>
      </c>
      <c r="N57" s="126">
        <v>219</v>
      </c>
      <c r="O57" s="142" t="s">
        <v>168</v>
      </c>
      <c r="P57" s="132">
        <v>7296</v>
      </c>
      <c r="R57" s="126">
        <v>274</v>
      </c>
      <c r="S57" s="142" t="s">
        <v>51</v>
      </c>
      <c r="T57" s="132">
        <v>1214</v>
      </c>
    </row>
    <row r="58" spans="2:20" ht="17.25" thickBot="1" x14ac:dyDescent="0.35">
      <c r="B58" s="133">
        <v>55</v>
      </c>
      <c r="C58" s="134" t="s">
        <v>227</v>
      </c>
      <c r="D58" s="135">
        <v>24360</v>
      </c>
      <c r="F58" s="133">
        <v>110</v>
      </c>
      <c r="G58" s="144" t="s">
        <v>6</v>
      </c>
      <c r="H58" s="135">
        <v>15870</v>
      </c>
      <c r="J58" s="133">
        <v>165</v>
      </c>
      <c r="K58" s="144" t="s">
        <v>220</v>
      </c>
      <c r="L58" s="135">
        <v>11184</v>
      </c>
      <c r="N58" s="133">
        <v>220</v>
      </c>
      <c r="O58" s="144" t="s">
        <v>247</v>
      </c>
      <c r="P58" s="135">
        <v>7257</v>
      </c>
      <c r="R58" s="126">
        <v>275</v>
      </c>
      <c r="S58" s="144" t="s">
        <v>47</v>
      </c>
      <c r="T58" s="135">
        <v>1083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6" t="s">
        <v>376</v>
      </c>
      <c r="S59" s="177"/>
      <c r="T59" s="136">
        <f>SUM(D4:D58)+SUM(H4:H58)+SUM(L4:L58)+SUM(P4:P58)+SUM(T4:T58)</f>
        <v>4798848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R59:S59"/>
    <mergeCell ref="B1:T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T319"/>
  <sheetViews>
    <sheetView zoomScale="70" zoomScaleNormal="70" workbookViewId="0">
      <pane xSplit="3" ySplit="4" topLeftCell="D5" activePane="bottomRight" state="frozen"/>
      <selection activeCell="B1" sqref="B1:T1"/>
      <selection pane="topRight" activeCell="B1" sqref="B1:T1"/>
      <selection pane="bottomLeft" activeCell="B1" sqref="B1:T1"/>
      <selection pane="bottomRight"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4" style="4" bestFit="1" customWidth="1"/>
    <col min="5" max="5" width="11.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0" ht="31.5" x14ac:dyDescent="0.3">
      <c r="A1" s="158" t="s">
        <v>407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69"/>
      <c r="S1" s="7"/>
      <c r="T1" s="7"/>
    </row>
    <row r="2" spans="1:20" ht="6.75" customHeight="1" x14ac:dyDescent="0.3"/>
    <row r="3" spans="1:20" ht="17.25" thickBot="1" x14ac:dyDescent="0.35">
      <c r="Q3" s="5" t="s">
        <v>279</v>
      </c>
    </row>
    <row r="4" spans="1:20" ht="17.25" thickBot="1" x14ac:dyDescent="0.35">
      <c r="A4" s="160" t="s">
        <v>281</v>
      </c>
      <c r="B4" s="161"/>
      <c r="C4" s="161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 x14ac:dyDescent="0.3">
      <c r="A5" s="162" t="s">
        <v>282</v>
      </c>
      <c r="B5" s="163"/>
      <c r="C5" s="12" t="s">
        <v>328</v>
      </c>
      <c r="D5" s="18">
        <f>SUM(D6:D13)</f>
        <v>1749520561</v>
      </c>
      <c r="E5" s="18">
        <f>SUM(E6:E13)</f>
        <v>4793207</v>
      </c>
      <c r="F5" s="41">
        <f t="shared" ref="F5:Q5" si="0">SUM(F6:F13)</f>
        <v>137324663</v>
      </c>
      <c r="G5" s="18">
        <f t="shared" si="0"/>
        <v>137505800</v>
      </c>
      <c r="H5" s="18">
        <f t="shared" si="0"/>
        <v>157348440</v>
      </c>
      <c r="I5" s="18">
        <f t="shared" si="0"/>
        <v>150257188</v>
      </c>
      <c r="J5" s="18">
        <f t="shared" si="0"/>
        <v>149696431</v>
      </c>
      <c r="K5" s="18">
        <f t="shared" si="0"/>
        <v>146314472</v>
      </c>
      <c r="L5" s="18">
        <f t="shared" si="0"/>
        <v>142927972</v>
      </c>
      <c r="M5" s="18">
        <f t="shared" si="0"/>
        <v>141611061</v>
      </c>
      <c r="N5" s="18">
        <f t="shared" si="0"/>
        <v>149416851</v>
      </c>
      <c r="O5" s="18">
        <f t="shared" si="0"/>
        <v>135168048</v>
      </c>
      <c r="P5" s="18">
        <f t="shared" si="0"/>
        <v>150313078</v>
      </c>
      <c r="Q5" s="59">
        <f t="shared" si="0"/>
        <v>151636557</v>
      </c>
    </row>
    <row r="6" spans="1:20" x14ac:dyDescent="0.3">
      <c r="A6" s="164"/>
      <c r="B6" s="165"/>
      <c r="C6" s="2" t="s">
        <v>257</v>
      </c>
      <c r="D6" s="32">
        <f t="shared" ref="D6:D13" si="1">SUM(F6:Q6)</f>
        <v>99822783</v>
      </c>
      <c r="E6" s="32">
        <f>SUM(E45:E54)</f>
        <v>273486</v>
      </c>
      <c r="F6" s="48">
        <f t="shared" ref="F6:Q6" si="2">SUM(F45:F54)</f>
        <v>8025146</v>
      </c>
      <c r="G6" s="39">
        <f t="shared" si="2"/>
        <v>8062903</v>
      </c>
      <c r="H6" s="39">
        <f t="shared" si="2"/>
        <v>9015842</v>
      </c>
      <c r="I6" s="39">
        <f t="shared" si="2"/>
        <v>8385958</v>
      </c>
      <c r="J6" s="39">
        <f t="shared" si="2"/>
        <v>8387600</v>
      </c>
      <c r="K6" s="39">
        <f t="shared" si="2"/>
        <v>8172327</v>
      </c>
      <c r="L6" s="39">
        <f t="shared" si="2"/>
        <v>8020094</v>
      </c>
      <c r="M6" s="39">
        <f t="shared" si="2"/>
        <v>7999536</v>
      </c>
      <c r="N6" s="39">
        <f t="shared" si="2"/>
        <v>8518298</v>
      </c>
      <c r="O6" s="39">
        <f t="shared" si="2"/>
        <v>7939911</v>
      </c>
      <c r="P6" s="39">
        <f t="shared" si="2"/>
        <v>8592321</v>
      </c>
      <c r="Q6" s="60">
        <f t="shared" si="2"/>
        <v>8702847</v>
      </c>
    </row>
    <row r="7" spans="1:20" x14ac:dyDescent="0.3">
      <c r="A7" s="164"/>
      <c r="B7" s="165"/>
      <c r="C7" s="2" t="s">
        <v>258</v>
      </c>
      <c r="D7" s="32">
        <f t="shared" si="1"/>
        <v>563038847</v>
      </c>
      <c r="E7" s="32">
        <f>SUM(E55:E104)</f>
        <v>1542570</v>
      </c>
      <c r="F7" s="48">
        <f t="shared" ref="F7:Q7" si="3">SUM(F55:F104)</f>
        <v>44720965</v>
      </c>
      <c r="G7" s="39">
        <f t="shared" si="3"/>
        <v>44892231</v>
      </c>
      <c r="H7" s="39">
        <f t="shared" si="3"/>
        <v>50188899</v>
      </c>
      <c r="I7" s="39">
        <f t="shared" si="3"/>
        <v>47900433</v>
      </c>
      <c r="J7" s="39">
        <f t="shared" si="3"/>
        <v>47654284</v>
      </c>
      <c r="K7" s="39">
        <f t="shared" si="3"/>
        <v>46839682</v>
      </c>
      <c r="L7" s="39">
        <f t="shared" si="3"/>
        <v>46738828</v>
      </c>
      <c r="M7" s="39">
        <f t="shared" si="3"/>
        <v>46169391</v>
      </c>
      <c r="N7" s="39">
        <f t="shared" si="3"/>
        <v>47850351</v>
      </c>
      <c r="O7" s="39">
        <f t="shared" si="3"/>
        <v>42713743</v>
      </c>
      <c r="P7" s="39">
        <f t="shared" si="3"/>
        <v>48159044</v>
      </c>
      <c r="Q7" s="60">
        <f t="shared" si="3"/>
        <v>49210996</v>
      </c>
    </row>
    <row r="8" spans="1:20" x14ac:dyDescent="0.3">
      <c r="A8" s="164"/>
      <c r="B8" s="165"/>
      <c r="C8" s="2" t="s">
        <v>259</v>
      </c>
      <c r="D8" s="32">
        <f t="shared" si="1"/>
        <v>204848190</v>
      </c>
      <c r="E8" s="32">
        <f>SUM(E105:E137)</f>
        <v>561225</v>
      </c>
      <c r="F8" s="48">
        <f t="shared" ref="F8:Q8" si="4">SUM(F105:F137)</f>
        <v>16143536</v>
      </c>
      <c r="G8" s="39">
        <f t="shared" si="4"/>
        <v>16211068</v>
      </c>
      <c r="H8" s="39">
        <f t="shared" si="4"/>
        <v>18397821</v>
      </c>
      <c r="I8" s="39">
        <f t="shared" si="4"/>
        <v>17465386</v>
      </c>
      <c r="J8" s="39">
        <f t="shared" si="4"/>
        <v>17424124</v>
      </c>
      <c r="K8" s="39">
        <f t="shared" si="4"/>
        <v>17076200</v>
      </c>
      <c r="L8" s="39">
        <f t="shared" si="4"/>
        <v>16702332</v>
      </c>
      <c r="M8" s="39">
        <f t="shared" si="4"/>
        <v>16582397</v>
      </c>
      <c r="N8" s="39">
        <f t="shared" si="4"/>
        <v>17471492</v>
      </c>
      <c r="O8" s="39">
        <f t="shared" si="4"/>
        <v>15922859</v>
      </c>
      <c r="P8" s="39">
        <f t="shared" si="4"/>
        <v>17652611</v>
      </c>
      <c r="Q8" s="60">
        <f t="shared" si="4"/>
        <v>17798364</v>
      </c>
    </row>
    <row r="9" spans="1:20" x14ac:dyDescent="0.3">
      <c r="A9" s="164"/>
      <c r="B9" s="165"/>
      <c r="C9" s="2" t="s">
        <v>260</v>
      </c>
      <c r="D9" s="32">
        <f t="shared" si="1"/>
        <v>219333524</v>
      </c>
      <c r="E9" s="32">
        <f>SUM(E138:E163)</f>
        <v>600914</v>
      </c>
      <c r="F9" s="48">
        <f t="shared" ref="F9:Q9" si="5">SUM(F138:F163)</f>
        <v>17112951</v>
      </c>
      <c r="G9" s="39">
        <f t="shared" si="5"/>
        <v>17076993</v>
      </c>
      <c r="H9" s="39">
        <f t="shared" si="5"/>
        <v>20064155</v>
      </c>
      <c r="I9" s="39">
        <f t="shared" si="5"/>
        <v>18965173</v>
      </c>
      <c r="J9" s="39">
        <f t="shared" si="5"/>
        <v>19171704</v>
      </c>
      <c r="K9" s="39">
        <f t="shared" si="5"/>
        <v>18520103</v>
      </c>
      <c r="L9" s="39">
        <f t="shared" si="5"/>
        <v>17750577</v>
      </c>
      <c r="M9" s="39">
        <f t="shared" si="5"/>
        <v>17609299</v>
      </c>
      <c r="N9" s="39">
        <f t="shared" si="5"/>
        <v>18472742</v>
      </c>
      <c r="O9" s="39">
        <f t="shared" si="5"/>
        <v>16939007</v>
      </c>
      <c r="P9" s="39">
        <f t="shared" si="5"/>
        <v>18703060</v>
      </c>
      <c r="Q9" s="60">
        <f t="shared" si="5"/>
        <v>18947760</v>
      </c>
    </row>
    <row r="10" spans="1:20" x14ac:dyDescent="0.3">
      <c r="A10" s="164"/>
      <c r="B10" s="165"/>
      <c r="C10" s="2" t="s">
        <v>261</v>
      </c>
      <c r="D10" s="32">
        <f t="shared" si="1"/>
        <v>216086858</v>
      </c>
      <c r="E10" s="32">
        <f>SUM(E164:E214)</f>
        <v>592021</v>
      </c>
      <c r="F10" s="48">
        <f t="shared" ref="F10:Q10" si="6">SUM(F164:F214)</f>
        <v>16780333</v>
      </c>
      <c r="G10" s="39">
        <f t="shared" si="6"/>
        <v>16856214</v>
      </c>
      <c r="H10" s="39">
        <f t="shared" si="6"/>
        <v>19368718</v>
      </c>
      <c r="I10" s="39">
        <f t="shared" si="6"/>
        <v>18830537</v>
      </c>
      <c r="J10" s="39">
        <f t="shared" si="6"/>
        <v>18384135</v>
      </c>
      <c r="K10" s="39">
        <f t="shared" si="6"/>
        <v>18100973</v>
      </c>
      <c r="L10" s="39">
        <f t="shared" si="6"/>
        <v>17559554</v>
      </c>
      <c r="M10" s="39">
        <f t="shared" si="6"/>
        <v>17481319</v>
      </c>
      <c r="N10" s="39">
        <f t="shared" si="6"/>
        <v>18713384</v>
      </c>
      <c r="O10" s="39">
        <f t="shared" si="6"/>
        <v>16667878</v>
      </c>
      <c r="P10" s="39">
        <f t="shared" si="6"/>
        <v>18614045</v>
      </c>
      <c r="Q10" s="60">
        <f t="shared" si="6"/>
        <v>18729768</v>
      </c>
    </row>
    <row r="11" spans="1:20" x14ac:dyDescent="0.3">
      <c r="A11" s="164"/>
      <c r="B11" s="165"/>
      <c r="C11" s="2" t="s">
        <v>262</v>
      </c>
      <c r="D11" s="32">
        <f t="shared" si="1"/>
        <v>127609014</v>
      </c>
      <c r="E11" s="32">
        <f>SUM(E215:E251)</f>
        <v>349615</v>
      </c>
      <c r="F11" s="48">
        <f t="shared" ref="F11:Q11" si="7">SUM(F215:F251)</f>
        <v>9675096</v>
      </c>
      <c r="G11" s="39">
        <f t="shared" si="7"/>
        <v>9706848</v>
      </c>
      <c r="H11" s="39">
        <f t="shared" si="7"/>
        <v>11589155</v>
      </c>
      <c r="I11" s="39">
        <f t="shared" si="7"/>
        <v>10987671</v>
      </c>
      <c r="J11" s="39">
        <f t="shared" si="7"/>
        <v>11079696</v>
      </c>
      <c r="K11" s="39">
        <f t="shared" si="7"/>
        <v>10768437</v>
      </c>
      <c r="L11" s="39">
        <f t="shared" si="7"/>
        <v>10242566</v>
      </c>
      <c r="M11" s="39">
        <f t="shared" si="7"/>
        <v>10125031</v>
      </c>
      <c r="N11" s="39">
        <f t="shared" si="7"/>
        <v>11052254</v>
      </c>
      <c r="O11" s="39">
        <f t="shared" si="7"/>
        <v>10382435</v>
      </c>
      <c r="P11" s="39">
        <f t="shared" si="7"/>
        <v>11055396</v>
      </c>
      <c r="Q11" s="60">
        <f t="shared" si="7"/>
        <v>10944429</v>
      </c>
    </row>
    <row r="12" spans="1:20" x14ac:dyDescent="0.3">
      <c r="A12" s="164"/>
      <c r="B12" s="165"/>
      <c r="C12" s="2" t="s">
        <v>263</v>
      </c>
      <c r="D12" s="32">
        <f t="shared" si="1"/>
        <v>254267486</v>
      </c>
      <c r="E12" s="32">
        <f>SUM(E252:E302)</f>
        <v>696626</v>
      </c>
      <c r="F12" s="48">
        <f t="shared" ref="F12:Q12" si="8">SUM(F252:F302)</f>
        <v>19920932</v>
      </c>
      <c r="G12" s="39">
        <f t="shared" si="8"/>
        <v>19802283</v>
      </c>
      <c r="H12" s="39">
        <f t="shared" si="8"/>
        <v>23051611</v>
      </c>
      <c r="I12" s="39">
        <f t="shared" si="8"/>
        <v>22148407</v>
      </c>
      <c r="J12" s="39">
        <f t="shared" si="8"/>
        <v>22071864</v>
      </c>
      <c r="K12" s="39">
        <f t="shared" si="8"/>
        <v>21444625</v>
      </c>
      <c r="L12" s="39">
        <f t="shared" si="8"/>
        <v>20639884</v>
      </c>
      <c r="M12" s="39">
        <f t="shared" si="8"/>
        <v>20402384</v>
      </c>
      <c r="N12" s="39">
        <f t="shared" si="8"/>
        <v>21798532</v>
      </c>
      <c r="O12" s="39">
        <f t="shared" si="8"/>
        <v>19537990</v>
      </c>
      <c r="P12" s="39">
        <f t="shared" si="8"/>
        <v>21880593</v>
      </c>
      <c r="Q12" s="60">
        <f t="shared" si="8"/>
        <v>21568381</v>
      </c>
    </row>
    <row r="13" spans="1:20" ht="17.25" thickBot="1" x14ac:dyDescent="0.35">
      <c r="A13" s="166"/>
      <c r="B13" s="167"/>
      <c r="C13" s="9" t="s">
        <v>264</v>
      </c>
      <c r="D13" s="33">
        <f t="shared" si="1"/>
        <v>64513859</v>
      </c>
      <c r="E13" s="33">
        <f>SUM(E303:E319)</f>
        <v>176750</v>
      </c>
      <c r="F13" s="49">
        <f t="shared" ref="F13:Q13" si="9">SUM(F303:F319)</f>
        <v>4945704</v>
      </c>
      <c r="G13" s="40">
        <f t="shared" si="9"/>
        <v>4897260</v>
      </c>
      <c r="H13" s="40">
        <f t="shared" si="9"/>
        <v>5672239</v>
      </c>
      <c r="I13" s="40">
        <f t="shared" si="9"/>
        <v>5573623</v>
      </c>
      <c r="J13" s="40">
        <f t="shared" si="9"/>
        <v>5523024</v>
      </c>
      <c r="K13" s="40">
        <f t="shared" si="9"/>
        <v>5392125</v>
      </c>
      <c r="L13" s="40">
        <f t="shared" si="9"/>
        <v>5274137</v>
      </c>
      <c r="M13" s="40">
        <f t="shared" si="9"/>
        <v>5241704</v>
      </c>
      <c r="N13" s="40">
        <f t="shared" si="9"/>
        <v>5539798</v>
      </c>
      <c r="O13" s="40">
        <f t="shared" si="9"/>
        <v>5064225</v>
      </c>
      <c r="P13" s="40">
        <f t="shared" si="9"/>
        <v>5656008</v>
      </c>
      <c r="Q13" s="61">
        <f t="shared" si="9"/>
        <v>5734012</v>
      </c>
    </row>
    <row r="14" spans="1:20" ht="17.25" thickBot="1" x14ac:dyDescent="0.35">
      <c r="A14" s="146" t="s">
        <v>398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 x14ac:dyDescent="0.3">
      <c r="A15" s="168" t="s">
        <v>283</v>
      </c>
      <c r="B15" s="169"/>
      <c r="C15" s="13" t="s">
        <v>302</v>
      </c>
      <c r="D15" s="23">
        <f t="shared" ref="D15" si="10">SUM(D16:D41)</f>
        <v>1744637837</v>
      </c>
      <c r="E15" s="23">
        <f t="shared" ref="E15" si="11">SUM(E16:E41)</f>
        <v>4779830</v>
      </c>
      <c r="F15" s="50">
        <f t="shared" ref="F15:Q15" si="12">SUM(F16:F41)</f>
        <v>136944142</v>
      </c>
      <c r="G15" s="23">
        <f t="shared" si="12"/>
        <v>137130674</v>
      </c>
      <c r="H15" s="23">
        <f t="shared" si="12"/>
        <v>156916044</v>
      </c>
      <c r="I15" s="23">
        <f t="shared" si="12"/>
        <v>149843362</v>
      </c>
      <c r="J15" s="23">
        <f t="shared" si="12"/>
        <v>149285455</v>
      </c>
      <c r="K15" s="23">
        <f t="shared" si="12"/>
        <v>145900326</v>
      </c>
      <c r="L15" s="23">
        <f t="shared" si="12"/>
        <v>142530125</v>
      </c>
      <c r="M15" s="23">
        <f t="shared" si="12"/>
        <v>141216703</v>
      </c>
      <c r="N15" s="23">
        <f t="shared" si="12"/>
        <v>148989679</v>
      </c>
      <c r="O15" s="23">
        <f t="shared" si="12"/>
        <v>134793093</v>
      </c>
      <c r="P15" s="23">
        <f t="shared" si="12"/>
        <v>149882875</v>
      </c>
      <c r="Q15" s="24">
        <f t="shared" si="12"/>
        <v>151205359</v>
      </c>
    </row>
    <row r="16" spans="1:20" ht="16.5" customHeight="1" x14ac:dyDescent="0.3">
      <c r="A16" s="170"/>
      <c r="B16" s="171"/>
      <c r="C16" s="2" t="s">
        <v>300</v>
      </c>
      <c r="D16" s="32">
        <f>SUM(F16:Q16)</f>
        <v>72036853</v>
      </c>
      <c r="E16" s="152">
        <f t="shared" ref="E16" si="13">E46+E55+E47+E49+E54+E51+E100+E52+E53</f>
        <v>197360</v>
      </c>
      <c r="F16" s="51">
        <f t="shared" ref="F16:Q16" si="14">F46+F55+F47+F49+F54+F51+F100+F52+F53</f>
        <v>5777796</v>
      </c>
      <c r="G16" s="19">
        <f t="shared" si="14"/>
        <v>5923941</v>
      </c>
      <c r="H16" s="19">
        <f t="shared" si="14"/>
        <v>6634241</v>
      </c>
      <c r="I16" s="19">
        <f t="shared" si="14"/>
        <v>6038031</v>
      </c>
      <c r="J16" s="19">
        <f t="shared" si="14"/>
        <v>5929090</v>
      </c>
      <c r="K16" s="19">
        <f t="shared" si="14"/>
        <v>5869015</v>
      </c>
      <c r="L16" s="19">
        <f t="shared" si="14"/>
        <v>5765005</v>
      </c>
      <c r="M16" s="19">
        <f t="shared" si="14"/>
        <v>5749226</v>
      </c>
      <c r="N16" s="19">
        <f t="shared" si="14"/>
        <v>6210604</v>
      </c>
      <c r="O16" s="19">
        <f t="shared" si="14"/>
        <v>5609947</v>
      </c>
      <c r="P16" s="19">
        <f t="shared" si="14"/>
        <v>6264379</v>
      </c>
      <c r="Q16" s="44">
        <f t="shared" si="14"/>
        <v>6265578</v>
      </c>
      <c r="T16" s="43"/>
    </row>
    <row r="17" spans="1:20" x14ac:dyDescent="0.3">
      <c r="A17" s="170"/>
      <c r="B17" s="171"/>
      <c r="C17" s="2" t="s">
        <v>299</v>
      </c>
      <c r="D17" s="32">
        <f t="shared" ref="D17:D41" si="15">SUM(F17:Q17)</f>
        <v>110927282</v>
      </c>
      <c r="E17" s="152">
        <f t="shared" ref="E17" si="16">E92+E93+E94+E95+E96+E97+E56+E57+E58+E116</f>
        <v>303909</v>
      </c>
      <c r="F17" s="51">
        <f t="shared" ref="F17:Q17" si="17">F92+F93+F94+F95+F96+F97+F56+F57+F58+F116</f>
        <v>8853529</v>
      </c>
      <c r="G17" s="19">
        <f t="shared" si="17"/>
        <v>9038146</v>
      </c>
      <c r="H17" s="19">
        <f t="shared" si="17"/>
        <v>9991646</v>
      </c>
      <c r="I17" s="19">
        <f t="shared" si="17"/>
        <v>9261091</v>
      </c>
      <c r="J17" s="19">
        <f t="shared" si="17"/>
        <v>9406181</v>
      </c>
      <c r="K17" s="19">
        <f t="shared" si="17"/>
        <v>9073097</v>
      </c>
      <c r="L17" s="19">
        <f t="shared" si="17"/>
        <v>9087954</v>
      </c>
      <c r="M17" s="19">
        <f t="shared" si="17"/>
        <v>9014573</v>
      </c>
      <c r="N17" s="19">
        <f t="shared" si="17"/>
        <v>9329379</v>
      </c>
      <c r="O17" s="19">
        <f t="shared" si="17"/>
        <v>8508402</v>
      </c>
      <c r="P17" s="19">
        <f t="shared" si="17"/>
        <v>9504260</v>
      </c>
      <c r="Q17" s="44">
        <f t="shared" si="17"/>
        <v>9859024</v>
      </c>
      <c r="T17" s="43"/>
    </row>
    <row r="18" spans="1:20" x14ac:dyDescent="0.3">
      <c r="A18" s="170"/>
      <c r="B18" s="171"/>
      <c r="C18" s="2" t="s">
        <v>305</v>
      </c>
      <c r="D18" s="32">
        <f t="shared" si="15"/>
        <v>56155933</v>
      </c>
      <c r="E18" s="152">
        <f t="shared" ref="E18" si="18">E59+E151+E60+E61+E62+E63+E64+E104+E99+E98+E65</f>
        <v>153851</v>
      </c>
      <c r="F18" s="51">
        <f t="shared" ref="F18:Q18" si="19">F59+F151+F60+F61+F62+F63+F64+F104+F99+F98+F65</f>
        <v>4212302</v>
      </c>
      <c r="G18" s="19">
        <f t="shared" si="19"/>
        <v>4244774</v>
      </c>
      <c r="H18" s="19">
        <f t="shared" si="19"/>
        <v>5114866</v>
      </c>
      <c r="I18" s="19">
        <f t="shared" si="19"/>
        <v>4861336</v>
      </c>
      <c r="J18" s="19">
        <f t="shared" si="19"/>
        <v>4868333</v>
      </c>
      <c r="K18" s="19">
        <f t="shared" si="19"/>
        <v>4728882</v>
      </c>
      <c r="L18" s="19">
        <f t="shared" si="19"/>
        <v>4555145</v>
      </c>
      <c r="M18" s="19">
        <f t="shared" si="19"/>
        <v>4478473</v>
      </c>
      <c r="N18" s="19">
        <f t="shared" si="19"/>
        <v>4869625</v>
      </c>
      <c r="O18" s="19">
        <f t="shared" si="19"/>
        <v>4387321</v>
      </c>
      <c r="P18" s="19">
        <f t="shared" si="19"/>
        <v>4958895</v>
      </c>
      <c r="Q18" s="44">
        <f t="shared" si="19"/>
        <v>4875981</v>
      </c>
      <c r="T18" s="43"/>
    </row>
    <row r="19" spans="1:20" x14ac:dyDescent="0.3">
      <c r="A19" s="170"/>
      <c r="B19" s="171"/>
      <c r="C19" s="2" t="s">
        <v>306</v>
      </c>
      <c r="D19" s="32">
        <f t="shared" si="15"/>
        <v>152425286</v>
      </c>
      <c r="E19" s="152">
        <f t="shared" ref="E19" si="20">E66+E67+E68+E69+E70+E71+E72+E73+E74+E75</f>
        <v>417604</v>
      </c>
      <c r="F19" s="51">
        <f t="shared" ref="F19:Q19" si="21">F66+F67+F68+F69+F70+F71+F72+F73+F74+F75</f>
        <v>12127162</v>
      </c>
      <c r="G19" s="19">
        <f t="shared" si="21"/>
        <v>12042767</v>
      </c>
      <c r="H19" s="19">
        <f t="shared" si="21"/>
        <v>13137858</v>
      </c>
      <c r="I19" s="19">
        <f t="shared" si="21"/>
        <v>13089192</v>
      </c>
      <c r="J19" s="19">
        <f t="shared" si="21"/>
        <v>12979146</v>
      </c>
      <c r="K19" s="19">
        <f t="shared" si="21"/>
        <v>12667837</v>
      </c>
      <c r="L19" s="19">
        <f t="shared" si="21"/>
        <v>12795835</v>
      </c>
      <c r="M19" s="19">
        <f t="shared" si="21"/>
        <v>12726656</v>
      </c>
      <c r="N19" s="19">
        <f t="shared" si="21"/>
        <v>12915676</v>
      </c>
      <c r="O19" s="19">
        <f t="shared" si="21"/>
        <v>11496640</v>
      </c>
      <c r="P19" s="19">
        <f t="shared" si="21"/>
        <v>12896175</v>
      </c>
      <c r="Q19" s="44">
        <f t="shared" si="21"/>
        <v>13550342</v>
      </c>
      <c r="T19" s="43"/>
    </row>
    <row r="20" spans="1:20" x14ac:dyDescent="0.3">
      <c r="A20" s="170"/>
      <c r="B20" s="171"/>
      <c r="C20" s="2" t="s">
        <v>307</v>
      </c>
      <c r="D20" s="32">
        <f t="shared" si="15"/>
        <v>143896663</v>
      </c>
      <c r="E20" s="152">
        <f t="shared" ref="E20" si="22">E76+E77+E125+E78+E79+E81+E82+E83+E84+E85</f>
        <v>394237</v>
      </c>
      <c r="F20" s="51">
        <f t="shared" ref="F20:Q20" si="23">F76+F77+F125+F78+F79+F81+F82+F83+F84+F85</f>
        <v>11582110</v>
      </c>
      <c r="G20" s="19">
        <f t="shared" si="23"/>
        <v>11593571</v>
      </c>
      <c r="H20" s="19">
        <f t="shared" si="23"/>
        <v>12945007</v>
      </c>
      <c r="I20" s="19">
        <f t="shared" si="23"/>
        <v>12188654</v>
      </c>
      <c r="J20" s="19">
        <f t="shared" si="23"/>
        <v>12057958</v>
      </c>
      <c r="K20" s="19">
        <f t="shared" si="23"/>
        <v>12013801</v>
      </c>
      <c r="L20" s="19">
        <f t="shared" si="23"/>
        <v>12127512</v>
      </c>
      <c r="M20" s="19">
        <f t="shared" si="23"/>
        <v>11898220</v>
      </c>
      <c r="N20" s="19">
        <f t="shared" si="23"/>
        <v>12217305</v>
      </c>
      <c r="O20" s="19">
        <f t="shared" si="23"/>
        <v>10732721</v>
      </c>
      <c r="P20" s="19">
        <f t="shared" si="23"/>
        <v>12231518</v>
      </c>
      <c r="Q20" s="44">
        <f t="shared" si="23"/>
        <v>12308286</v>
      </c>
      <c r="T20" s="43"/>
    </row>
    <row r="21" spans="1:20" x14ac:dyDescent="0.3">
      <c r="A21" s="170"/>
      <c r="B21" s="171"/>
      <c r="C21" s="2" t="s">
        <v>308</v>
      </c>
      <c r="D21" s="32">
        <f t="shared" si="15"/>
        <v>87124401</v>
      </c>
      <c r="E21" s="152">
        <f t="shared" ref="E21" si="24">E86+E87+E88+E101+E102+E103+E89+E90+E91</f>
        <v>238696</v>
      </c>
      <c r="F21" s="51">
        <f t="shared" ref="F21:Q21" si="25">F86+F87+F88+F101+F102+F103+F89+F90+F91</f>
        <v>6947980</v>
      </c>
      <c r="G21" s="19">
        <f t="shared" si="25"/>
        <v>6910496</v>
      </c>
      <c r="H21" s="19">
        <f t="shared" si="25"/>
        <v>7838131</v>
      </c>
      <c r="I21" s="19">
        <f t="shared" si="25"/>
        <v>7455131</v>
      </c>
      <c r="J21" s="19">
        <f t="shared" si="25"/>
        <v>7364026</v>
      </c>
      <c r="K21" s="19">
        <f t="shared" si="25"/>
        <v>7341915</v>
      </c>
      <c r="L21" s="19">
        <f t="shared" si="25"/>
        <v>7191838</v>
      </c>
      <c r="M21" s="19">
        <f t="shared" si="25"/>
        <v>7081144</v>
      </c>
      <c r="N21" s="19">
        <f t="shared" si="25"/>
        <v>7424408</v>
      </c>
      <c r="O21" s="19">
        <f t="shared" si="25"/>
        <v>6657689</v>
      </c>
      <c r="P21" s="19">
        <f t="shared" si="25"/>
        <v>7464492</v>
      </c>
      <c r="Q21" s="44">
        <f t="shared" si="25"/>
        <v>7447151</v>
      </c>
      <c r="T21" s="43"/>
    </row>
    <row r="22" spans="1:20" x14ac:dyDescent="0.3">
      <c r="A22" s="170"/>
      <c r="B22" s="171"/>
      <c r="C22" s="2" t="s">
        <v>309</v>
      </c>
      <c r="D22" s="32">
        <f t="shared" si="15"/>
        <v>65289796</v>
      </c>
      <c r="E22" s="152">
        <f t="shared" ref="E22" si="26">E105+E106+E107+E108+E109+E110+E111+E112+E113+E114</f>
        <v>178875</v>
      </c>
      <c r="F22" s="51">
        <f t="shared" ref="F22:Q22" si="27">F105+F106+F107+F108+F109+F110+F111+F112+F113+F114</f>
        <v>5001741</v>
      </c>
      <c r="G22" s="19">
        <f t="shared" si="27"/>
        <v>5012291</v>
      </c>
      <c r="H22" s="19">
        <f t="shared" si="27"/>
        <v>5940112</v>
      </c>
      <c r="I22" s="19">
        <f t="shared" si="27"/>
        <v>5640200</v>
      </c>
      <c r="J22" s="19">
        <f t="shared" si="27"/>
        <v>5672934</v>
      </c>
      <c r="K22" s="19">
        <f t="shared" si="27"/>
        <v>5424146</v>
      </c>
      <c r="L22" s="19">
        <f t="shared" si="27"/>
        <v>5210284</v>
      </c>
      <c r="M22" s="19">
        <f t="shared" si="27"/>
        <v>5240498</v>
      </c>
      <c r="N22" s="19">
        <f t="shared" si="27"/>
        <v>5580676</v>
      </c>
      <c r="O22" s="19">
        <f t="shared" si="27"/>
        <v>5361767</v>
      </c>
      <c r="P22" s="19">
        <f t="shared" si="27"/>
        <v>5652713</v>
      </c>
      <c r="Q22" s="44">
        <f t="shared" si="27"/>
        <v>5552434</v>
      </c>
      <c r="T22" s="43"/>
    </row>
    <row r="23" spans="1:20" x14ac:dyDescent="0.3">
      <c r="A23" s="170"/>
      <c r="B23" s="171"/>
      <c r="C23" s="2" t="s">
        <v>310</v>
      </c>
      <c r="D23" s="32">
        <f t="shared" si="15"/>
        <v>82077968</v>
      </c>
      <c r="E23" s="152">
        <f t="shared" ref="E23" si="28">E48+E115+E117+E118+E119+E120+E121+E122+E123+E124</f>
        <v>224871</v>
      </c>
      <c r="F23" s="51">
        <f t="shared" ref="F23:Q23" si="29">F48+F115+F117+F118+F119+F120+F121+F122+F123+F124</f>
        <v>6590074</v>
      </c>
      <c r="G23" s="19">
        <f t="shared" si="29"/>
        <v>6610439</v>
      </c>
      <c r="H23" s="19">
        <f t="shared" si="29"/>
        <v>7267772</v>
      </c>
      <c r="I23" s="19">
        <f t="shared" si="29"/>
        <v>6893775</v>
      </c>
      <c r="J23" s="19">
        <f t="shared" si="29"/>
        <v>6919451</v>
      </c>
      <c r="K23" s="19">
        <f t="shared" si="29"/>
        <v>6770744</v>
      </c>
      <c r="L23" s="19">
        <f t="shared" si="29"/>
        <v>6779599</v>
      </c>
      <c r="M23" s="19">
        <f t="shared" si="29"/>
        <v>6701363</v>
      </c>
      <c r="N23" s="19">
        <f t="shared" si="29"/>
        <v>6932432</v>
      </c>
      <c r="O23" s="19">
        <f t="shared" si="29"/>
        <v>6353756</v>
      </c>
      <c r="P23" s="19">
        <f t="shared" si="29"/>
        <v>6965070</v>
      </c>
      <c r="Q23" s="44">
        <f t="shared" si="29"/>
        <v>7293493</v>
      </c>
      <c r="T23" s="43"/>
    </row>
    <row r="24" spans="1:20" x14ac:dyDescent="0.3">
      <c r="A24" s="170"/>
      <c r="B24" s="171"/>
      <c r="C24" s="2" t="s">
        <v>311</v>
      </c>
      <c r="D24" s="32">
        <f t="shared" si="15"/>
        <v>58527482</v>
      </c>
      <c r="E24" s="32">
        <f>E136+E126+E132+E130+E129+E128+E134+E127+E137+E133+E131</f>
        <v>160348</v>
      </c>
      <c r="F24" s="19">
        <f>F136+F126+F132+F130+F129+F128+F134+F127+F137+F133+F131</f>
        <v>4686527</v>
      </c>
      <c r="G24" s="51">
        <f t="shared" ref="G24:Q24" si="30">G136+G126+G132+G130+G129+G128+G134+G127+G137+G133+G131</f>
        <v>4718711</v>
      </c>
      <c r="H24" s="51">
        <f t="shared" si="30"/>
        <v>5270767</v>
      </c>
      <c r="I24" s="51">
        <f t="shared" si="30"/>
        <v>4984999</v>
      </c>
      <c r="J24" s="51">
        <f t="shared" si="30"/>
        <v>4912111</v>
      </c>
      <c r="K24" s="51">
        <f t="shared" si="30"/>
        <v>4916949</v>
      </c>
      <c r="L24" s="51">
        <f t="shared" si="30"/>
        <v>4818081</v>
      </c>
      <c r="M24" s="51">
        <f t="shared" si="30"/>
        <v>4730057</v>
      </c>
      <c r="N24" s="51">
        <f t="shared" si="30"/>
        <v>5008014</v>
      </c>
      <c r="O24" s="51">
        <f t="shared" si="30"/>
        <v>4335826</v>
      </c>
      <c r="P24" s="51">
        <f t="shared" si="30"/>
        <v>5078701</v>
      </c>
      <c r="Q24" s="151">
        <f t="shared" si="30"/>
        <v>5066739</v>
      </c>
      <c r="T24" s="43"/>
    </row>
    <row r="25" spans="1:20" x14ac:dyDescent="0.3">
      <c r="A25" s="170"/>
      <c r="B25" s="171"/>
      <c r="C25" s="2" t="s">
        <v>312</v>
      </c>
      <c r="D25" s="32">
        <f t="shared" si="15"/>
        <v>86310522</v>
      </c>
      <c r="E25" s="152">
        <f t="shared" ref="E25" si="31">E138+E139+E140+E141+E142+E143+E144+E145+E146</f>
        <v>236467</v>
      </c>
      <c r="F25" s="51">
        <f t="shared" ref="F25:Q25" si="32">F138+F139+F140+F141+F142+F143+F144+F145+F146</f>
        <v>6873440</v>
      </c>
      <c r="G25" s="19">
        <f t="shared" si="32"/>
        <v>6766516</v>
      </c>
      <c r="H25" s="19">
        <f t="shared" si="32"/>
        <v>7927873</v>
      </c>
      <c r="I25" s="19">
        <f t="shared" si="32"/>
        <v>7511140</v>
      </c>
      <c r="J25" s="19">
        <f t="shared" si="32"/>
        <v>7634052</v>
      </c>
      <c r="K25" s="19">
        <f t="shared" si="32"/>
        <v>7396851</v>
      </c>
      <c r="L25" s="19">
        <f t="shared" si="32"/>
        <v>7138468</v>
      </c>
      <c r="M25" s="19">
        <f t="shared" si="32"/>
        <v>7038889</v>
      </c>
      <c r="N25" s="19">
        <f t="shared" si="32"/>
        <v>7185879</v>
      </c>
      <c r="O25" s="19">
        <f t="shared" si="32"/>
        <v>6529877</v>
      </c>
      <c r="P25" s="19">
        <f t="shared" si="32"/>
        <v>7162187</v>
      </c>
      <c r="Q25" s="44">
        <f t="shared" si="32"/>
        <v>7145350</v>
      </c>
      <c r="T25" s="43"/>
    </row>
    <row r="26" spans="1:20" x14ac:dyDescent="0.3">
      <c r="A26" s="170"/>
      <c r="B26" s="171"/>
      <c r="C26" s="2" t="s">
        <v>313</v>
      </c>
      <c r="D26" s="32">
        <f t="shared" si="15"/>
        <v>86432829</v>
      </c>
      <c r="E26" s="152">
        <f t="shared" ref="E26" si="33">E147+E148+E149+E50+E150+E152+E153+E154</f>
        <v>236803</v>
      </c>
      <c r="F26" s="51">
        <f t="shared" ref="F26:Q26" si="34">F147+F148+F149+F50+F150+F152+F153+F154</f>
        <v>6635620</v>
      </c>
      <c r="G26" s="19">
        <f t="shared" si="34"/>
        <v>6708448</v>
      </c>
      <c r="H26" s="19">
        <f t="shared" si="34"/>
        <v>7967321</v>
      </c>
      <c r="I26" s="19">
        <f t="shared" si="34"/>
        <v>7455463</v>
      </c>
      <c r="J26" s="19">
        <f t="shared" si="34"/>
        <v>7549884</v>
      </c>
      <c r="K26" s="19">
        <f t="shared" si="34"/>
        <v>7169270</v>
      </c>
      <c r="L26" s="19">
        <f t="shared" si="34"/>
        <v>6866745</v>
      </c>
      <c r="M26" s="19">
        <f t="shared" si="34"/>
        <v>6817613</v>
      </c>
      <c r="N26" s="19">
        <f t="shared" si="34"/>
        <v>7288535</v>
      </c>
      <c r="O26" s="19">
        <f t="shared" si="34"/>
        <v>6816884</v>
      </c>
      <c r="P26" s="19">
        <f t="shared" si="34"/>
        <v>7473679</v>
      </c>
      <c r="Q26" s="44">
        <f t="shared" si="34"/>
        <v>7683367</v>
      </c>
      <c r="T26" s="43"/>
    </row>
    <row r="27" spans="1:20" x14ac:dyDescent="0.3">
      <c r="A27" s="170"/>
      <c r="B27" s="171"/>
      <c r="C27" s="2" t="s">
        <v>314</v>
      </c>
      <c r="D27" s="32">
        <f t="shared" si="15"/>
        <v>82283620</v>
      </c>
      <c r="E27" s="152">
        <f t="shared" ref="E27" si="35">E45+E155+E156+E157+E158+E159+E160+E161+E162+E80+E163</f>
        <v>225435</v>
      </c>
      <c r="F27" s="51">
        <f t="shared" ref="F27:Q27" si="36">F45+F155+F156+F157+F158+F159+F160+F161+F162+F80+F163</f>
        <v>6436432</v>
      </c>
      <c r="G27" s="19">
        <f t="shared" si="36"/>
        <v>6401426</v>
      </c>
      <c r="H27" s="19">
        <f t="shared" si="36"/>
        <v>7320507</v>
      </c>
      <c r="I27" s="19">
        <f t="shared" si="36"/>
        <v>7041305</v>
      </c>
      <c r="J27" s="19">
        <f t="shared" si="36"/>
        <v>7047859</v>
      </c>
      <c r="K27" s="19">
        <f t="shared" si="36"/>
        <v>6936835</v>
      </c>
      <c r="L27" s="19">
        <f t="shared" si="36"/>
        <v>6584781</v>
      </c>
      <c r="M27" s="19">
        <f t="shared" si="36"/>
        <v>6595727</v>
      </c>
      <c r="N27" s="19">
        <f t="shared" si="36"/>
        <v>7036931</v>
      </c>
      <c r="O27" s="19">
        <f t="shared" si="36"/>
        <v>6449567</v>
      </c>
      <c r="P27" s="19">
        <f t="shared" si="36"/>
        <v>7139198</v>
      </c>
      <c r="Q27" s="44">
        <f t="shared" si="36"/>
        <v>7293052</v>
      </c>
      <c r="T27" s="43"/>
    </row>
    <row r="28" spans="1:20" x14ac:dyDescent="0.3">
      <c r="A28" s="170"/>
      <c r="B28" s="171"/>
      <c r="C28" s="2" t="s">
        <v>315</v>
      </c>
      <c r="D28" s="32">
        <f t="shared" si="15"/>
        <v>64784030</v>
      </c>
      <c r="E28" s="152">
        <f t="shared" ref="E28" si="37">E164+E165+E166+E167+E168+E169+E170+E171+E172+E173+E174+E175</f>
        <v>177492</v>
      </c>
      <c r="F28" s="51">
        <f t="shared" ref="F28:Q28" si="38">F164+F165+F166+F167+F168+F169+F170+F171+F172+F173+F174+F175</f>
        <v>5096625</v>
      </c>
      <c r="G28" s="19">
        <f t="shared" si="38"/>
        <v>5021969</v>
      </c>
      <c r="H28" s="19">
        <f t="shared" si="38"/>
        <v>5755675</v>
      </c>
      <c r="I28" s="19">
        <f t="shared" si="38"/>
        <v>5497458</v>
      </c>
      <c r="J28" s="19">
        <f t="shared" si="38"/>
        <v>5507476</v>
      </c>
      <c r="K28" s="19">
        <f t="shared" si="38"/>
        <v>5412231</v>
      </c>
      <c r="L28" s="19">
        <f t="shared" si="38"/>
        <v>5316810</v>
      </c>
      <c r="M28" s="19">
        <f t="shared" si="38"/>
        <v>5295804</v>
      </c>
      <c r="N28" s="19">
        <f t="shared" si="38"/>
        <v>5557721</v>
      </c>
      <c r="O28" s="19">
        <f t="shared" si="38"/>
        <v>5042136</v>
      </c>
      <c r="P28" s="19">
        <f t="shared" si="38"/>
        <v>5627629</v>
      </c>
      <c r="Q28" s="44">
        <f t="shared" si="38"/>
        <v>5652496</v>
      </c>
      <c r="T28" s="43"/>
    </row>
    <row r="29" spans="1:20" x14ac:dyDescent="0.3">
      <c r="A29" s="170"/>
      <c r="B29" s="171"/>
      <c r="C29" s="2" t="s">
        <v>316</v>
      </c>
      <c r="D29" s="32">
        <f t="shared" si="15"/>
        <v>70399655</v>
      </c>
      <c r="E29" s="152">
        <f t="shared" ref="E29" si="39">E176+E177+E178+E179+E180+E181+E182+E183+E184+E185+E186+E187+E188+E189+E230</f>
        <v>192876</v>
      </c>
      <c r="F29" s="51">
        <f t="shared" ref="F29:Q29" si="40">F176+F177+F178+F179+F180+F181+F182+F183+F184+F185+F186+F187+F188+F189+F230</f>
        <v>5407461</v>
      </c>
      <c r="G29" s="19">
        <f t="shared" si="40"/>
        <v>5534445</v>
      </c>
      <c r="H29" s="19">
        <f t="shared" si="40"/>
        <v>6345490</v>
      </c>
      <c r="I29" s="19">
        <f t="shared" si="40"/>
        <v>6359749</v>
      </c>
      <c r="J29" s="19">
        <f t="shared" si="40"/>
        <v>5870309</v>
      </c>
      <c r="K29" s="19">
        <f t="shared" si="40"/>
        <v>5856657</v>
      </c>
      <c r="L29" s="19">
        <f t="shared" si="40"/>
        <v>5657747</v>
      </c>
      <c r="M29" s="19">
        <f t="shared" si="40"/>
        <v>5681619</v>
      </c>
      <c r="N29" s="19">
        <f t="shared" si="40"/>
        <v>6240979</v>
      </c>
      <c r="O29" s="19">
        <f t="shared" si="40"/>
        <v>5327541</v>
      </c>
      <c r="P29" s="19">
        <f t="shared" si="40"/>
        <v>6031013</v>
      </c>
      <c r="Q29" s="44">
        <f t="shared" si="40"/>
        <v>6086645</v>
      </c>
      <c r="T29" s="43"/>
    </row>
    <row r="30" spans="1:20" x14ac:dyDescent="0.3">
      <c r="A30" s="170"/>
      <c r="B30" s="171"/>
      <c r="C30" s="2" t="s">
        <v>317</v>
      </c>
      <c r="D30" s="32">
        <f t="shared" si="15"/>
        <v>59894729</v>
      </c>
      <c r="E30" s="152">
        <f t="shared" ref="E30" si="41">E190+E191+E238+E192+E193+E194+E195+E196+E197+E198+E268+E199+E200+E201+E304</f>
        <v>164097</v>
      </c>
      <c r="F30" s="51">
        <f t="shared" ref="F30:Q30" si="42">F190+F191+F238+F192+F193+F194+F195+F196+F197+F198+F268+F199+F200+F201+F304</f>
        <v>4707640</v>
      </c>
      <c r="G30" s="19">
        <f t="shared" si="42"/>
        <v>4701123</v>
      </c>
      <c r="H30" s="19">
        <f t="shared" si="42"/>
        <v>5371035</v>
      </c>
      <c r="I30" s="19">
        <f t="shared" si="42"/>
        <v>5137739</v>
      </c>
      <c r="J30" s="19">
        <f t="shared" si="42"/>
        <v>5132660</v>
      </c>
      <c r="K30" s="19">
        <f t="shared" si="42"/>
        <v>5030611</v>
      </c>
      <c r="L30" s="19">
        <f t="shared" si="42"/>
        <v>4887834</v>
      </c>
      <c r="M30" s="19">
        <f t="shared" si="42"/>
        <v>4828771</v>
      </c>
      <c r="N30" s="19">
        <f t="shared" si="42"/>
        <v>5083193</v>
      </c>
      <c r="O30" s="19">
        <f t="shared" si="42"/>
        <v>4643853</v>
      </c>
      <c r="P30" s="19">
        <f t="shared" si="42"/>
        <v>5160056</v>
      </c>
      <c r="Q30" s="44">
        <f t="shared" si="42"/>
        <v>5210214</v>
      </c>
      <c r="T30" s="43"/>
    </row>
    <row r="31" spans="1:20" x14ac:dyDescent="0.3">
      <c r="A31" s="170"/>
      <c r="B31" s="171"/>
      <c r="C31" s="2" t="s">
        <v>318</v>
      </c>
      <c r="D31" s="32">
        <f t="shared" si="15"/>
        <v>38418399</v>
      </c>
      <c r="E31" s="32">
        <f>E202+E203+E204+E205+E206+E207+E208+E209+E210+E212+E213+E214</f>
        <v>105256</v>
      </c>
      <c r="F31" s="19">
        <f>F202+F203+F204+F205+F206+F207+F208+F209+F210+F212+F213+F214</f>
        <v>2959387</v>
      </c>
      <c r="G31" s="51">
        <f t="shared" ref="G31:Q31" si="43">G202+G203+G204+G205+G206+G207+G208+G209+G210+G212+G213+G214</f>
        <v>2982144</v>
      </c>
      <c r="H31" s="51">
        <f t="shared" si="43"/>
        <v>3450865</v>
      </c>
      <c r="I31" s="51">
        <f t="shared" si="43"/>
        <v>3311456</v>
      </c>
      <c r="J31" s="51">
        <f t="shared" si="43"/>
        <v>3341096</v>
      </c>
      <c r="K31" s="51">
        <f t="shared" si="43"/>
        <v>3257280</v>
      </c>
      <c r="L31" s="51">
        <f t="shared" si="43"/>
        <v>3141037</v>
      </c>
      <c r="M31" s="51">
        <f t="shared" si="43"/>
        <v>3091360</v>
      </c>
      <c r="N31" s="51">
        <f t="shared" si="43"/>
        <v>3304490</v>
      </c>
      <c r="O31" s="51">
        <f t="shared" si="43"/>
        <v>2983936</v>
      </c>
      <c r="P31" s="51">
        <f t="shared" si="43"/>
        <v>3296467</v>
      </c>
      <c r="Q31" s="151">
        <f t="shared" si="43"/>
        <v>3298881</v>
      </c>
      <c r="T31" s="43"/>
    </row>
    <row r="32" spans="1:20" x14ac:dyDescent="0.3">
      <c r="A32" s="170"/>
      <c r="B32" s="171"/>
      <c r="C32" s="2" t="s">
        <v>319</v>
      </c>
      <c r="D32" s="32">
        <f t="shared" si="15"/>
        <v>53583487</v>
      </c>
      <c r="E32" s="152">
        <f t="shared" ref="E32" si="44">E228+E219+E218+E222+E224+E225+E217+E227+E220+E216+E223+E215+E221+E226</f>
        <v>146806</v>
      </c>
      <c r="F32" s="51">
        <f t="shared" ref="F32:Q32" si="45">F228+F219+F218+F222+F224+F225+F217+F227+F220+F216+F223+F215+F221+F226</f>
        <v>4133860</v>
      </c>
      <c r="G32" s="19">
        <f t="shared" si="45"/>
        <v>4106811</v>
      </c>
      <c r="H32" s="19">
        <f t="shared" si="45"/>
        <v>4788377</v>
      </c>
      <c r="I32" s="19">
        <f t="shared" si="45"/>
        <v>4571163</v>
      </c>
      <c r="J32" s="19">
        <f t="shared" si="45"/>
        <v>4594921</v>
      </c>
      <c r="K32" s="19">
        <f t="shared" si="45"/>
        <v>4521799</v>
      </c>
      <c r="L32" s="19">
        <f t="shared" si="45"/>
        <v>4378290</v>
      </c>
      <c r="M32" s="19">
        <f t="shared" si="45"/>
        <v>4356048</v>
      </c>
      <c r="N32" s="19">
        <f t="shared" si="45"/>
        <v>4592662</v>
      </c>
      <c r="O32" s="19">
        <f t="shared" si="45"/>
        <v>4419243</v>
      </c>
      <c r="P32" s="19">
        <f t="shared" si="45"/>
        <v>4590733</v>
      </c>
      <c r="Q32" s="44">
        <f t="shared" si="45"/>
        <v>4529580</v>
      </c>
      <c r="T32" s="43"/>
    </row>
    <row r="33" spans="1:20" x14ac:dyDescent="0.3">
      <c r="A33" s="170"/>
      <c r="B33" s="171"/>
      <c r="C33" s="2" t="s">
        <v>320</v>
      </c>
      <c r="D33" s="32">
        <f t="shared" si="15"/>
        <v>38807186</v>
      </c>
      <c r="E33" s="152">
        <f t="shared" ref="E33" si="46">E233+E229+E240+E236+E242+E232+E239+E243+E237+E234+E235+E241+E231</f>
        <v>106320</v>
      </c>
      <c r="F33" s="51">
        <f t="shared" ref="F33:Q33" si="47">F233+F229+F240+F236+F242+F232+F239+F243+F237+F234+F235+F241+F231</f>
        <v>2879720</v>
      </c>
      <c r="G33" s="19">
        <f t="shared" si="47"/>
        <v>2941325</v>
      </c>
      <c r="H33" s="19">
        <f t="shared" si="47"/>
        <v>3551498</v>
      </c>
      <c r="I33" s="19">
        <f t="shared" si="47"/>
        <v>3347085</v>
      </c>
      <c r="J33" s="19">
        <f t="shared" si="47"/>
        <v>3399978</v>
      </c>
      <c r="K33" s="19">
        <f t="shared" si="47"/>
        <v>3274609</v>
      </c>
      <c r="L33" s="19">
        <f t="shared" si="47"/>
        <v>3074043</v>
      </c>
      <c r="M33" s="19">
        <f t="shared" si="47"/>
        <v>3007774</v>
      </c>
      <c r="N33" s="19">
        <f t="shared" si="47"/>
        <v>3370699</v>
      </c>
      <c r="O33" s="19">
        <f t="shared" si="47"/>
        <v>3206697</v>
      </c>
      <c r="P33" s="19">
        <f t="shared" si="47"/>
        <v>3344458</v>
      </c>
      <c r="Q33" s="44">
        <f t="shared" si="47"/>
        <v>3409300</v>
      </c>
      <c r="T33" s="43"/>
    </row>
    <row r="34" spans="1:20" x14ac:dyDescent="0.3">
      <c r="A34" s="170"/>
      <c r="B34" s="171"/>
      <c r="C34" s="2" t="s">
        <v>321</v>
      </c>
      <c r="D34" s="32">
        <f t="shared" si="15"/>
        <v>25056054</v>
      </c>
      <c r="E34" s="152">
        <f t="shared" ref="E34" si="48">E244+E247+E251+E246+E248+E245+E250</f>
        <v>68646</v>
      </c>
      <c r="F34" s="51">
        <f t="shared" ref="F34:Q34" si="49">F244+F247+F251+F246+F248+F245+F250</f>
        <v>1887058</v>
      </c>
      <c r="G34" s="19">
        <f t="shared" si="49"/>
        <v>1878085</v>
      </c>
      <c r="H34" s="19">
        <f t="shared" si="49"/>
        <v>2327242</v>
      </c>
      <c r="I34" s="19">
        <f t="shared" si="49"/>
        <v>2197872</v>
      </c>
      <c r="J34" s="19">
        <f t="shared" si="49"/>
        <v>2197817</v>
      </c>
      <c r="K34" s="19">
        <f t="shared" si="49"/>
        <v>2111248</v>
      </c>
      <c r="L34" s="19">
        <f t="shared" si="49"/>
        <v>1967038</v>
      </c>
      <c r="M34" s="19">
        <f t="shared" si="49"/>
        <v>1951933</v>
      </c>
      <c r="N34" s="19">
        <f t="shared" si="49"/>
        <v>2204240</v>
      </c>
      <c r="O34" s="19">
        <f t="shared" si="49"/>
        <v>1976028</v>
      </c>
      <c r="P34" s="19">
        <f t="shared" si="49"/>
        <v>2225218</v>
      </c>
      <c r="Q34" s="44">
        <f t="shared" si="49"/>
        <v>2132275</v>
      </c>
      <c r="T34" s="43"/>
    </row>
    <row r="35" spans="1:20" x14ac:dyDescent="0.3">
      <c r="A35" s="170"/>
      <c r="B35" s="171"/>
      <c r="C35" s="2" t="s">
        <v>322</v>
      </c>
      <c r="D35" s="32">
        <f t="shared" si="15"/>
        <v>44435245</v>
      </c>
      <c r="E35" s="152">
        <f t="shared" ref="E35" si="50">E252+E253+E254+E255+E256+E257+E258+E259+E260+E249</f>
        <v>121741</v>
      </c>
      <c r="F35" s="51">
        <f t="shared" ref="F35:Q35" si="51">F252+F253+F254+F255+F256+F257+F258+F259+F260+F249</f>
        <v>3403466</v>
      </c>
      <c r="G35" s="19">
        <f t="shared" si="51"/>
        <v>3375844</v>
      </c>
      <c r="H35" s="19">
        <f t="shared" si="51"/>
        <v>4030986</v>
      </c>
      <c r="I35" s="19">
        <f t="shared" si="51"/>
        <v>3863530</v>
      </c>
      <c r="J35" s="19">
        <f t="shared" si="51"/>
        <v>3989042</v>
      </c>
      <c r="K35" s="19">
        <f t="shared" si="51"/>
        <v>3764608</v>
      </c>
      <c r="L35" s="19">
        <f t="shared" si="51"/>
        <v>3589414</v>
      </c>
      <c r="M35" s="19">
        <f t="shared" si="51"/>
        <v>3544177</v>
      </c>
      <c r="N35" s="19">
        <f t="shared" si="51"/>
        <v>3810486</v>
      </c>
      <c r="O35" s="19">
        <f t="shared" si="51"/>
        <v>3487458</v>
      </c>
      <c r="P35" s="19">
        <f t="shared" si="51"/>
        <v>3820641</v>
      </c>
      <c r="Q35" s="44">
        <f t="shared" si="51"/>
        <v>3755593</v>
      </c>
      <c r="T35" s="43"/>
    </row>
    <row r="36" spans="1:20" x14ac:dyDescent="0.3">
      <c r="A36" s="170"/>
      <c r="B36" s="171"/>
      <c r="C36" s="2" t="s">
        <v>323</v>
      </c>
      <c r="D36" s="32">
        <f t="shared" si="15"/>
        <v>46845073</v>
      </c>
      <c r="E36" s="152">
        <f t="shared" ref="E36" si="52">E270+E271+E261+E264+E265+E263+E269+E266+E262+E267</f>
        <v>128344</v>
      </c>
      <c r="F36" s="51">
        <f t="shared" ref="F36:Q36" si="53">F270+F271+F261+F264+F265+F263+F269+F266+F262+F267</f>
        <v>3531192</v>
      </c>
      <c r="G36" s="19">
        <f t="shared" si="53"/>
        <v>3520464</v>
      </c>
      <c r="H36" s="19">
        <f t="shared" si="53"/>
        <v>4290817</v>
      </c>
      <c r="I36" s="19">
        <f t="shared" si="53"/>
        <v>4248454</v>
      </c>
      <c r="J36" s="19">
        <f t="shared" si="53"/>
        <v>4275160</v>
      </c>
      <c r="K36" s="19">
        <f t="shared" si="53"/>
        <v>3945712</v>
      </c>
      <c r="L36" s="19">
        <f t="shared" si="53"/>
        <v>3675369</v>
      </c>
      <c r="M36" s="19">
        <f t="shared" si="53"/>
        <v>3702489</v>
      </c>
      <c r="N36" s="19">
        <f t="shared" si="53"/>
        <v>4083815</v>
      </c>
      <c r="O36" s="19">
        <f t="shared" si="53"/>
        <v>3691933</v>
      </c>
      <c r="P36" s="19">
        <f t="shared" si="53"/>
        <v>3973928</v>
      </c>
      <c r="Q36" s="44">
        <f t="shared" si="53"/>
        <v>3905740</v>
      </c>
      <c r="T36" s="43"/>
    </row>
    <row r="37" spans="1:20" x14ac:dyDescent="0.3">
      <c r="A37" s="170"/>
      <c r="B37" s="171"/>
      <c r="C37" s="2" t="s">
        <v>324</v>
      </c>
      <c r="D37" s="32">
        <f t="shared" si="15"/>
        <v>68421990</v>
      </c>
      <c r="E37" s="152">
        <f t="shared" ref="E37" si="54">E273+E277+E280+E278+E275+E276+E282+E281+E279+E283+E272+E274</f>
        <v>187459</v>
      </c>
      <c r="F37" s="51">
        <f t="shared" ref="F37:Q37" si="55">F273+F277+F280+F278+F275+F276+F282+F281+F279+F283+F272+F274</f>
        <v>5390715</v>
      </c>
      <c r="G37" s="19">
        <f t="shared" si="55"/>
        <v>5425554</v>
      </c>
      <c r="H37" s="19">
        <f t="shared" si="55"/>
        <v>6260653</v>
      </c>
      <c r="I37" s="19">
        <f t="shared" si="55"/>
        <v>5882550</v>
      </c>
      <c r="J37" s="19">
        <f t="shared" si="55"/>
        <v>5794164</v>
      </c>
      <c r="K37" s="19">
        <f t="shared" si="55"/>
        <v>5774987</v>
      </c>
      <c r="L37" s="19">
        <f t="shared" si="55"/>
        <v>5549882</v>
      </c>
      <c r="M37" s="19">
        <f t="shared" si="55"/>
        <v>5494501</v>
      </c>
      <c r="N37" s="19">
        <f t="shared" si="55"/>
        <v>5902199</v>
      </c>
      <c r="O37" s="19">
        <f t="shared" si="55"/>
        <v>5126180</v>
      </c>
      <c r="P37" s="19">
        <f t="shared" si="55"/>
        <v>5976166</v>
      </c>
      <c r="Q37" s="44">
        <f t="shared" si="55"/>
        <v>5844439</v>
      </c>
      <c r="T37" s="43"/>
    </row>
    <row r="38" spans="1:20" x14ac:dyDescent="0.3">
      <c r="A38" s="170"/>
      <c r="B38" s="171"/>
      <c r="C38" s="2" t="s">
        <v>325</v>
      </c>
      <c r="D38" s="32">
        <f t="shared" si="15"/>
        <v>62526667</v>
      </c>
      <c r="E38" s="152">
        <f t="shared" ref="E38" si="56">E289+E291+E288+E287+E285+E284+E286+E293+E292+E290</f>
        <v>171306</v>
      </c>
      <c r="F38" s="51">
        <f t="shared" ref="F38:Q38" si="57">F289+F291+F288+F287+F285+F284+F286+F293+F292+F290</f>
        <v>5037142</v>
      </c>
      <c r="G38" s="19">
        <f t="shared" si="57"/>
        <v>4956060</v>
      </c>
      <c r="H38" s="19">
        <f t="shared" si="57"/>
        <v>5624201</v>
      </c>
      <c r="I38" s="19">
        <f t="shared" si="57"/>
        <v>5334381</v>
      </c>
      <c r="J38" s="19">
        <f t="shared" si="57"/>
        <v>5292852</v>
      </c>
      <c r="K38" s="19">
        <f t="shared" si="57"/>
        <v>5269467</v>
      </c>
      <c r="L38" s="19">
        <f t="shared" si="57"/>
        <v>5166988</v>
      </c>
      <c r="M38" s="19">
        <f t="shared" si="57"/>
        <v>5060199</v>
      </c>
      <c r="N38" s="19">
        <f t="shared" si="57"/>
        <v>5300391</v>
      </c>
      <c r="O38" s="19">
        <f t="shared" si="57"/>
        <v>4782987</v>
      </c>
      <c r="P38" s="19">
        <f t="shared" si="57"/>
        <v>5390469</v>
      </c>
      <c r="Q38" s="44">
        <f t="shared" si="57"/>
        <v>5311530</v>
      </c>
      <c r="T38" s="43"/>
    </row>
    <row r="39" spans="1:20" x14ac:dyDescent="0.3">
      <c r="A39" s="170"/>
      <c r="B39" s="171"/>
      <c r="C39" s="2" t="s">
        <v>326</v>
      </c>
      <c r="D39" s="32">
        <f t="shared" si="15"/>
        <v>31102186</v>
      </c>
      <c r="E39" s="152">
        <f t="shared" ref="E39" si="58">E301+E294+E298+E295+E302+E300+E299+E297+E296</f>
        <v>85211</v>
      </c>
      <c r="F39" s="51">
        <f t="shared" ref="F39:Q39" si="59">F301+F294+F298+F295+F302+F300+F299+F297+F296</f>
        <v>2456892</v>
      </c>
      <c r="G39" s="19">
        <f t="shared" si="59"/>
        <v>2427675</v>
      </c>
      <c r="H39" s="19">
        <f t="shared" si="59"/>
        <v>2769613</v>
      </c>
      <c r="I39" s="19">
        <f t="shared" si="59"/>
        <v>2750053</v>
      </c>
      <c r="J39" s="19">
        <f t="shared" si="59"/>
        <v>2678927</v>
      </c>
      <c r="K39" s="19">
        <f t="shared" si="59"/>
        <v>2612253</v>
      </c>
      <c r="L39" s="19">
        <f t="shared" si="59"/>
        <v>2557904</v>
      </c>
      <c r="M39" s="19">
        <f t="shared" si="59"/>
        <v>2505044</v>
      </c>
      <c r="N39" s="19">
        <f t="shared" si="59"/>
        <v>2635552</v>
      </c>
      <c r="O39" s="19">
        <f t="shared" si="59"/>
        <v>2387258</v>
      </c>
      <c r="P39" s="19">
        <f t="shared" si="59"/>
        <v>2651753</v>
      </c>
      <c r="Q39" s="44">
        <f t="shared" si="59"/>
        <v>2669262</v>
      </c>
      <c r="T39" s="43"/>
    </row>
    <row r="40" spans="1:20" x14ac:dyDescent="0.3">
      <c r="A40" s="170"/>
      <c r="B40" s="171"/>
      <c r="C40" s="2" t="s">
        <v>327</v>
      </c>
      <c r="D40" s="32">
        <f t="shared" si="15"/>
        <v>31548833</v>
      </c>
      <c r="E40" s="152">
        <f t="shared" ref="E40" si="60">E310+E305+E306+E311+E308+E309+E303+E307</f>
        <v>86436</v>
      </c>
      <c r="F40" s="51">
        <f t="shared" ref="F40:Q40" si="61">F310+F305+F306+F311+F308+F309+F303+F307</f>
        <v>2418526</v>
      </c>
      <c r="G40" s="19">
        <f t="shared" si="61"/>
        <v>2390563</v>
      </c>
      <c r="H40" s="19">
        <f t="shared" si="61"/>
        <v>2714425</v>
      </c>
      <c r="I40" s="19">
        <f t="shared" si="61"/>
        <v>2730732</v>
      </c>
      <c r="J40" s="19">
        <f t="shared" si="61"/>
        <v>2656656</v>
      </c>
      <c r="K40" s="19">
        <f t="shared" si="61"/>
        <v>2618287</v>
      </c>
      <c r="L40" s="19">
        <f t="shared" si="61"/>
        <v>2613884</v>
      </c>
      <c r="M40" s="19">
        <f t="shared" si="61"/>
        <v>2584532</v>
      </c>
      <c r="N40" s="19">
        <f t="shared" si="61"/>
        <v>2708258</v>
      </c>
      <c r="O40" s="19">
        <f t="shared" si="61"/>
        <v>2461523</v>
      </c>
      <c r="P40" s="19">
        <f t="shared" si="61"/>
        <v>2787882</v>
      </c>
      <c r="Q40" s="44">
        <f t="shared" si="61"/>
        <v>2863565</v>
      </c>
      <c r="T40" s="43"/>
    </row>
    <row r="41" spans="1:20" ht="17.25" thickBot="1" x14ac:dyDescent="0.35">
      <c r="A41" s="172"/>
      <c r="B41" s="173"/>
      <c r="C41" s="9" t="s">
        <v>301</v>
      </c>
      <c r="D41" s="33">
        <f t="shared" si="15"/>
        <v>25325668</v>
      </c>
      <c r="E41" s="153">
        <f t="shared" ref="E41" si="62">E315+E316+E319+E313+E314+E318+E317+E312</f>
        <v>69384</v>
      </c>
      <c r="F41" s="52">
        <f t="shared" ref="F41:Q41" si="63">F315+F316+F319+F313+F314+F318+F317+F312</f>
        <v>1909745</v>
      </c>
      <c r="G41" s="20">
        <f t="shared" si="63"/>
        <v>1897086</v>
      </c>
      <c r="H41" s="20">
        <f t="shared" si="63"/>
        <v>2279066</v>
      </c>
      <c r="I41" s="20">
        <f t="shared" si="63"/>
        <v>2190823</v>
      </c>
      <c r="J41" s="20">
        <f t="shared" si="63"/>
        <v>2213372</v>
      </c>
      <c r="K41" s="20">
        <f t="shared" si="63"/>
        <v>2141235</v>
      </c>
      <c r="L41" s="20">
        <f t="shared" si="63"/>
        <v>2032638</v>
      </c>
      <c r="M41" s="20">
        <f t="shared" si="63"/>
        <v>2040013</v>
      </c>
      <c r="N41" s="20">
        <f t="shared" si="63"/>
        <v>2195530</v>
      </c>
      <c r="O41" s="20">
        <f t="shared" si="63"/>
        <v>2015923</v>
      </c>
      <c r="P41" s="20">
        <f t="shared" si="63"/>
        <v>2215195</v>
      </c>
      <c r="Q41" s="45">
        <f t="shared" si="63"/>
        <v>2195042</v>
      </c>
      <c r="T41" s="43"/>
    </row>
    <row r="42" spans="1:20" ht="17.25" thickBot="1" x14ac:dyDescent="0.35">
      <c r="A42" s="150" t="s">
        <v>405</v>
      </c>
    </row>
    <row r="43" spans="1:20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 x14ac:dyDescent="0.35">
      <c r="A44" s="174" t="s">
        <v>265</v>
      </c>
      <c r="B44" s="175"/>
      <c r="C44" s="175"/>
      <c r="D44" s="25">
        <f>SUM(D45:D319)</f>
        <v>1749520561</v>
      </c>
      <c r="E44" s="25">
        <f>SUM(E45:E319)</f>
        <v>4793207</v>
      </c>
      <c r="F44" s="53">
        <f t="shared" ref="F44:Q44" si="64">SUM(F45:F319)</f>
        <v>137324663</v>
      </c>
      <c r="G44" s="25">
        <f t="shared" si="64"/>
        <v>137505800</v>
      </c>
      <c r="H44" s="25">
        <f t="shared" si="64"/>
        <v>157348440</v>
      </c>
      <c r="I44" s="25">
        <f t="shared" si="64"/>
        <v>150257188</v>
      </c>
      <c r="J44" s="25">
        <f t="shared" si="64"/>
        <v>149696431</v>
      </c>
      <c r="K44" s="25">
        <f t="shared" si="64"/>
        <v>146314472</v>
      </c>
      <c r="L44" s="25">
        <f t="shared" si="64"/>
        <v>142927972</v>
      </c>
      <c r="M44" s="25">
        <f t="shared" si="64"/>
        <v>141611061</v>
      </c>
      <c r="N44" s="25">
        <f t="shared" si="64"/>
        <v>149416851</v>
      </c>
      <c r="O44" s="25">
        <f t="shared" si="64"/>
        <v>135168048</v>
      </c>
      <c r="P44" s="25">
        <f t="shared" si="64"/>
        <v>150313078</v>
      </c>
      <c r="Q44" s="26">
        <f t="shared" si="64"/>
        <v>151636557</v>
      </c>
    </row>
    <row r="45" spans="1:20" x14ac:dyDescent="0.3">
      <c r="A45" s="155" t="s">
        <v>331</v>
      </c>
      <c r="B45" s="8">
        <v>150</v>
      </c>
      <c r="C45" s="8" t="s">
        <v>0</v>
      </c>
      <c r="D45" s="34">
        <f t="shared" ref="D45:D108" si="65">SUM(F45:Q45)</f>
        <v>19133456</v>
      </c>
      <c r="E45" s="34">
        <v>52420</v>
      </c>
      <c r="F45" s="54">
        <v>1539715</v>
      </c>
      <c r="G45" s="29">
        <v>1491098</v>
      </c>
      <c r="H45" s="29">
        <v>1634217</v>
      </c>
      <c r="I45" s="29">
        <v>1600747</v>
      </c>
      <c r="J45" s="29">
        <v>1647742</v>
      </c>
      <c r="K45" s="29">
        <v>1601672</v>
      </c>
      <c r="L45" s="29">
        <v>1527355</v>
      </c>
      <c r="M45" s="29">
        <v>1554356</v>
      </c>
      <c r="N45" s="29">
        <v>1614739</v>
      </c>
      <c r="O45" s="29">
        <v>1566086</v>
      </c>
      <c r="P45" s="29">
        <v>1662039</v>
      </c>
      <c r="Q45" s="62">
        <v>1693690</v>
      </c>
    </row>
    <row r="46" spans="1:20" x14ac:dyDescent="0.3">
      <c r="A46" s="156"/>
      <c r="B46" s="1">
        <v>151</v>
      </c>
      <c r="C46" s="1" t="s">
        <v>1</v>
      </c>
      <c r="D46" s="35">
        <f t="shared" si="65"/>
        <v>9233278</v>
      </c>
      <c r="E46" s="35">
        <v>25297</v>
      </c>
      <c r="F46" s="55">
        <v>721799</v>
      </c>
      <c r="G46" s="16">
        <v>836057</v>
      </c>
      <c r="H46" s="16">
        <v>896836</v>
      </c>
      <c r="I46" s="16">
        <v>768635</v>
      </c>
      <c r="J46" s="16">
        <v>720353</v>
      </c>
      <c r="K46" s="16">
        <v>723263</v>
      </c>
      <c r="L46" s="16">
        <v>712031</v>
      </c>
      <c r="M46" s="16">
        <v>705638</v>
      </c>
      <c r="N46" s="16">
        <v>795724</v>
      </c>
      <c r="O46" s="16">
        <v>732099</v>
      </c>
      <c r="P46" s="16">
        <v>822460</v>
      </c>
      <c r="Q46" s="63">
        <v>798383</v>
      </c>
    </row>
    <row r="47" spans="1:20" x14ac:dyDescent="0.3">
      <c r="A47" s="156"/>
      <c r="B47" s="1">
        <v>152</v>
      </c>
      <c r="C47" s="1" t="s">
        <v>2</v>
      </c>
      <c r="D47" s="35">
        <f t="shared" si="65"/>
        <v>15678786</v>
      </c>
      <c r="E47" s="35">
        <v>42956</v>
      </c>
      <c r="F47" s="55">
        <v>1288386</v>
      </c>
      <c r="G47" s="16">
        <v>1320976</v>
      </c>
      <c r="H47" s="16">
        <v>1417757</v>
      </c>
      <c r="I47" s="16">
        <v>1284293</v>
      </c>
      <c r="J47" s="16">
        <v>1258067</v>
      </c>
      <c r="K47" s="16">
        <v>1267809</v>
      </c>
      <c r="L47" s="16">
        <v>1311828</v>
      </c>
      <c r="M47" s="16">
        <v>1306542</v>
      </c>
      <c r="N47" s="16">
        <v>1301015</v>
      </c>
      <c r="O47" s="16">
        <v>1150175</v>
      </c>
      <c r="P47" s="16">
        <v>1350116</v>
      </c>
      <c r="Q47" s="63">
        <v>1421822</v>
      </c>
    </row>
    <row r="48" spans="1:20" x14ac:dyDescent="0.3">
      <c r="A48" s="156"/>
      <c r="B48" s="1">
        <v>153</v>
      </c>
      <c r="C48" s="1" t="s">
        <v>3</v>
      </c>
      <c r="D48" s="35">
        <f t="shared" si="65"/>
        <v>11976672</v>
      </c>
      <c r="E48" s="35">
        <v>32813</v>
      </c>
      <c r="F48" s="55">
        <v>986269</v>
      </c>
      <c r="G48" s="16">
        <v>991407</v>
      </c>
      <c r="H48" s="16">
        <v>1075640</v>
      </c>
      <c r="I48" s="16">
        <v>986957</v>
      </c>
      <c r="J48" s="16">
        <v>991255</v>
      </c>
      <c r="K48" s="16">
        <v>959227</v>
      </c>
      <c r="L48" s="16">
        <v>1006796</v>
      </c>
      <c r="M48" s="16">
        <v>981248</v>
      </c>
      <c r="N48" s="16">
        <v>999182</v>
      </c>
      <c r="O48" s="16">
        <v>945725</v>
      </c>
      <c r="P48" s="16">
        <v>1003319</v>
      </c>
      <c r="Q48" s="63">
        <v>1049647</v>
      </c>
    </row>
    <row r="49" spans="1:17" x14ac:dyDescent="0.3">
      <c r="A49" s="156"/>
      <c r="B49" s="1">
        <v>154</v>
      </c>
      <c r="C49" s="1" t="s">
        <v>4</v>
      </c>
      <c r="D49" s="35">
        <f t="shared" si="65"/>
        <v>9610353</v>
      </c>
      <c r="E49" s="35">
        <v>26330</v>
      </c>
      <c r="F49" s="55">
        <v>750787</v>
      </c>
      <c r="G49" s="16">
        <v>790185</v>
      </c>
      <c r="H49" s="16">
        <v>895833</v>
      </c>
      <c r="I49" s="16">
        <v>817346</v>
      </c>
      <c r="J49" s="16">
        <v>819167</v>
      </c>
      <c r="K49" s="16">
        <v>795987</v>
      </c>
      <c r="L49" s="16">
        <v>762700</v>
      </c>
      <c r="M49" s="16">
        <v>757654</v>
      </c>
      <c r="N49" s="16">
        <v>815982</v>
      </c>
      <c r="O49" s="16">
        <v>743576</v>
      </c>
      <c r="P49" s="16">
        <v>826903</v>
      </c>
      <c r="Q49" s="63">
        <v>834233</v>
      </c>
    </row>
    <row r="50" spans="1:17" x14ac:dyDescent="0.3">
      <c r="A50" s="156"/>
      <c r="B50" s="1">
        <v>155</v>
      </c>
      <c r="C50" s="1" t="s">
        <v>5</v>
      </c>
      <c r="D50" s="35">
        <f t="shared" si="65"/>
        <v>6515100</v>
      </c>
      <c r="E50" s="35">
        <v>17850</v>
      </c>
      <c r="F50" s="55">
        <v>506929</v>
      </c>
      <c r="G50" s="16">
        <v>500072</v>
      </c>
      <c r="H50" s="16">
        <v>590553</v>
      </c>
      <c r="I50" s="16">
        <v>565309</v>
      </c>
      <c r="J50" s="16">
        <v>580101</v>
      </c>
      <c r="K50" s="16">
        <v>542154</v>
      </c>
      <c r="L50" s="16">
        <v>524844</v>
      </c>
      <c r="M50" s="16">
        <v>503306</v>
      </c>
      <c r="N50" s="16">
        <v>535118</v>
      </c>
      <c r="O50" s="16">
        <v>558546</v>
      </c>
      <c r="P50" s="16">
        <v>546412</v>
      </c>
      <c r="Q50" s="63">
        <v>561756</v>
      </c>
    </row>
    <row r="51" spans="1:17" x14ac:dyDescent="0.3">
      <c r="A51" s="156"/>
      <c r="B51" s="1">
        <v>156</v>
      </c>
      <c r="C51" s="1" t="s">
        <v>6</v>
      </c>
      <c r="D51" s="35">
        <f t="shared" si="65"/>
        <v>5658396</v>
      </c>
      <c r="E51" s="35">
        <v>15502</v>
      </c>
      <c r="F51" s="55">
        <v>440673</v>
      </c>
      <c r="G51" s="16">
        <v>439949</v>
      </c>
      <c r="H51" s="16">
        <v>516360</v>
      </c>
      <c r="I51" s="16">
        <v>486881</v>
      </c>
      <c r="J51" s="16">
        <v>469927</v>
      </c>
      <c r="K51" s="16">
        <v>468479</v>
      </c>
      <c r="L51" s="16">
        <v>450187</v>
      </c>
      <c r="M51" s="16">
        <v>445380</v>
      </c>
      <c r="N51" s="16">
        <v>498083</v>
      </c>
      <c r="O51" s="16">
        <v>444569</v>
      </c>
      <c r="P51" s="16">
        <v>503963</v>
      </c>
      <c r="Q51" s="63">
        <v>493945</v>
      </c>
    </row>
    <row r="52" spans="1:17" x14ac:dyDescent="0.3">
      <c r="A52" s="156"/>
      <c r="B52" s="1">
        <v>157</v>
      </c>
      <c r="C52" s="1" t="s">
        <v>7</v>
      </c>
      <c r="D52" s="35">
        <f t="shared" si="65"/>
        <v>7469763</v>
      </c>
      <c r="E52" s="35">
        <v>20465</v>
      </c>
      <c r="F52" s="55">
        <v>614350</v>
      </c>
      <c r="G52" s="16">
        <v>561671</v>
      </c>
      <c r="H52" s="16">
        <v>659228</v>
      </c>
      <c r="I52" s="16">
        <v>623288</v>
      </c>
      <c r="J52" s="16">
        <v>631542</v>
      </c>
      <c r="K52" s="16">
        <v>616166</v>
      </c>
      <c r="L52" s="16">
        <v>583487</v>
      </c>
      <c r="M52" s="16">
        <v>598484</v>
      </c>
      <c r="N52" s="16">
        <v>691675</v>
      </c>
      <c r="O52" s="16">
        <v>594134</v>
      </c>
      <c r="P52" s="16">
        <v>660295</v>
      </c>
      <c r="Q52" s="63">
        <v>635443</v>
      </c>
    </row>
    <row r="53" spans="1:17" x14ac:dyDescent="0.3">
      <c r="A53" s="156"/>
      <c r="B53" s="1">
        <v>158</v>
      </c>
      <c r="C53" s="1" t="s">
        <v>342</v>
      </c>
      <c r="D53" s="35">
        <f t="shared" si="65"/>
        <v>10538677</v>
      </c>
      <c r="E53" s="35">
        <v>28873</v>
      </c>
      <c r="F53" s="55">
        <v>878674</v>
      </c>
      <c r="G53" s="16">
        <v>826466</v>
      </c>
      <c r="H53" s="16">
        <v>957075</v>
      </c>
      <c r="I53" s="16">
        <v>892268</v>
      </c>
      <c r="J53" s="16">
        <v>911299</v>
      </c>
      <c r="K53" s="16">
        <v>864608</v>
      </c>
      <c r="L53" s="16">
        <v>833584</v>
      </c>
      <c r="M53" s="16">
        <v>840105</v>
      </c>
      <c r="N53" s="16">
        <v>920270</v>
      </c>
      <c r="O53" s="16">
        <v>846014</v>
      </c>
      <c r="P53" s="16">
        <v>880658</v>
      </c>
      <c r="Q53" s="63">
        <v>887656</v>
      </c>
    </row>
    <row r="54" spans="1:17" ht="17.25" thickBot="1" x14ac:dyDescent="0.35">
      <c r="A54" s="157"/>
      <c r="B54" s="14">
        <v>159</v>
      </c>
      <c r="C54" s="14" t="s">
        <v>8</v>
      </c>
      <c r="D54" s="37">
        <f t="shared" si="65"/>
        <v>4008302</v>
      </c>
      <c r="E54" s="37">
        <v>10980</v>
      </c>
      <c r="F54" s="56">
        <v>297564</v>
      </c>
      <c r="G54" s="17">
        <v>305022</v>
      </c>
      <c r="H54" s="17">
        <v>372343</v>
      </c>
      <c r="I54" s="17">
        <v>360234</v>
      </c>
      <c r="J54" s="17">
        <v>358147</v>
      </c>
      <c r="K54" s="17">
        <v>332962</v>
      </c>
      <c r="L54" s="17">
        <v>307282</v>
      </c>
      <c r="M54" s="17">
        <v>306823</v>
      </c>
      <c r="N54" s="17">
        <v>346510</v>
      </c>
      <c r="O54" s="17">
        <v>358987</v>
      </c>
      <c r="P54" s="17">
        <v>336156</v>
      </c>
      <c r="Q54" s="64">
        <v>326272</v>
      </c>
    </row>
    <row r="55" spans="1:17" x14ac:dyDescent="0.3">
      <c r="A55" s="159" t="s">
        <v>332</v>
      </c>
      <c r="B55" s="27">
        <v>201</v>
      </c>
      <c r="C55" s="27" t="s">
        <v>9</v>
      </c>
      <c r="D55" s="34">
        <f t="shared" si="65"/>
        <v>8401466</v>
      </c>
      <c r="E55" s="34">
        <v>23018</v>
      </c>
      <c r="F55" s="57">
        <v>674032</v>
      </c>
      <c r="G55" s="28">
        <v>729440</v>
      </c>
      <c r="H55" s="28">
        <v>791987</v>
      </c>
      <c r="I55" s="28">
        <v>685642</v>
      </c>
      <c r="J55" s="28">
        <v>647661</v>
      </c>
      <c r="K55" s="28">
        <v>685082</v>
      </c>
      <c r="L55" s="28">
        <v>686041</v>
      </c>
      <c r="M55" s="28">
        <v>674316</v>
      </c>
      <c r="N55" s="28">
        <v>715209</v>
      </c>
      <c r="O55" s="28">
        <v>626867</v>
      </c>
      <c r="P55" s="28">
        <v>755553</v>
      </c>
      <c r="Q55" s="65">
        <v>729636</v>
      </c>
    </row>
    <row r="56" spans="1:17" x14ac:dyDescent="0.3">
      <c r="A56" s="156"/>
      <c r="B56" s="1">
        <v>202</v>
      </c>
      <c r="C56" s="1" t="s">
        <v>10</v>
      </c>
      <c r="D56" s="35">
        <f t="shared" si="65"/>
        <v>17635030</v>
      </c>
      <c r="E56" s="35">
        <v>48315</v>
      </c>
      <c r="F56" s="55">
        <v>1465676</v>
      </c>
      <c r="G56" s="16">
        <v>1459036</v>
      </c>
      <c r="H56" s="16">
        <v>1588165</v>
      </c>
      <c r="I56" s="16">
        <v>1461366</v>
      </c>
      <c r="J56" s="16">
        <v>1416425</v>
      </c>
      <c r="K56" s="16">
        <v>1446246</v>
      </c>
      <c r="L56" s="16">
        <v>1414980</v>
      </c>
      <c r="M56" s="16">
        <v>1447445</v>
      </c>
      <c r="N56" s="16">
        <v>1474014</v>
      </c>
      <c r="O56" s="16">
        <v>1319803</v>
      </c>
      <c r="P56" s="16">
        <v>1546396</v>
      </c>
      <c r="Q56" s="63">
        <v>1595478</v>
      </c>
    </row>
    <row r="57" spans="1:17" x14ac:dyDescent="0.3">
      <c r="A57" s="156"/>
      <c r="B57" s="1">
        <v>203</v>
      </c>
      <c r="C57" s="1" t="s">
        <v>11</v>
      </c>
      <c r="D57" s="35">
        <f t="shared" si="65"/>
        <v>7256666</v>
      </c>
      <c r="E57" s="35">
        <v>19881</v>
      </c>
      <c r="F57" s="55">
        <v>581200</v>
      </c>
      <c r="G57" s="16">
        <v>594530</v>
      </c>
      <c r="H57" s="16">
        <v>658436</v>
      </c>
      <c r="I57" s="16">
        <v>610411</v>
      </c>
      <c r="J57" s="16">
        <v>573260</v>
      </c>
      <c r="K57" s="16">
        <v>596259</v>
      </c>
      <c r="L57" s="16">
        <v>604625</v>
      </c>
      <c r="M57" s="16">
        <v>600230</v>
      </c>
      <c r="N57" s="16">
        <v>618076</v>
      </c>
      <c r="O57" s="16">
        <v>535096</v>
      </c>
      <c r="P57" s="16">
        <v>647888</v>
      </c>
      <c r="Q57" s="63">
        <v>636655</v>
      </c>
    </row>
    <row r="58" spans="1:17" x14ac:dyDescent="0.3">
      <c r="A58" s="156"/>
      <c r="B58" s="1">
        <v>204</v>
      </c>
      <c r="C58" s="1" t="s">
        <v>12</v>
      </c>
      <c r="D58" s="35">
        <f t="shared" si="65"/>
        <v>4429791</v>
      </c>
      <c r="E58" s="35">
        <v>12136</v>
      </c>
      <c r="F58" s="55">
        <v>355731</v>
      </c>
      <c r="G58" s="16">
        <v>363430</v>
      </c>
      <c r="H58" s="16">
        <v>409212</v>
      </c>
      <c r="I58" s="16">
        <v>372905</v>
      </c>
      <c r="J58" s="16">
        <v>369033</v>
      </c>
      <c r="K58" s="16">
        <v>368992</v>
      </c>
      <c r="L58" s="16">
        <v>355189</v>
      </c>
      <c r="M58" s="16">
        <v>359664</v>
      </c>
      <c r="N58" s="16">
        <v>386378</v>
      </c>
      <c r="O58" s="16">
        <v>325228</v>
      </c>
      <c r="P58" s="16">
        <v>384502</v>
      </c>
      <c r="Q58" s="63">
        <v>379527</v>
      </c>
    </row>
    <row r="59" spans="1:17" x14ac:dyDescent="0.3">
      <c r="A59" s="156"/>
      <c r="B59" s="1">
        <v>205</v>
      </c>
      <c r="C59" s="1" t="s">
        <v>339</v>
      </c>
      <c r="D59" s="35">
        <f t="shared" si="65"/>
        <v>8056868</v>
      </c>
      <c r="E59" s="35">
        <v>22074</v>
      </c>
      <c r="F59" s="55">
        <v>603530</v>
      </c>
      <c r="G59" s="16">
        <v>608747</v>
      </c>
      <c r="H59" s="16">
        <v>716106</v>
      </c>
      <c r="I59" s="16">
        <v>693976</v>
      </c>
      <c r="J59" s="16">
        <v>710543</v>
      </c>
      <c r="K59" s="16">
        <v>689400</v>
      </c>
      <c r="L59" s="16">
        <v>679008</v>
      </c>
      <c r="M59" s="16">
        <v>661922</v>
      </c>
      <c r="N59" s="16">
        <v>662092</v>
      </c>
      <c r="O59" s="16">
        <v>644451</v>
      </c>
      <c r="P59" s="16">
        <v>685151</v>
      </c>
      <c r="Q59" s="63">
        <v>701942</v>
      </c>
    </row>
    <row r="60" spans="1:17" x14ac:dyDescent="0.3">
      <c r="A60" s="156"/>
      <c r="B60" s="1">
        <v>206</v>
      </c>
      <c r="C60" s="1" t="s">
        <v>13</v>
      </c>
      <c r="D60" s="35">
        <f t="shared" si="65"/>
        <v>5778858</v>
      </c>
      <c r="E60" s="35">
        <v>15832</v>
      </c>
      <c r="F60" s="55">
        <v>454377</v>
      </c>
      <c r="G60" s="16">
        <v>454999</v>
      </c>
      <c r="H60" s="16">
        <v>524988</v>
      </c>
      <c r="I60" s="16">
        <v>493349</v>
      </c>
      <c r="J60" s="16">
        <v>491056</v>
      </c>
      <c r="K60" s="16">
        <v>483960</v>
      </c>
      <c r="L60" s="16">
        <v>468951</v>
      </c>
      <c r="M60" s="16">
        <v>464669</v>
      </c>
      <c r="N60" s="16">
        <v>494978</v>
      </c>
      <c r="O60" s="16">
        <v>452080</v>
      </c>
      <c r="P60" s="16">
        <v>494388</v>
      </c>
      <c r="Q60" s="63">
        <v>501063</v>
      </c>
    </row>
    <row r="61" spans="1:17" x14ac:dyDescent="0.3">
      <c r="A61" s="156"/>
      <c r="B61" s="1">
        <v>207</v>
      </c>
      <c r="C61" s="1" t="s">
        <v>14</v>
      </c>
      <c r="D61" s="35">
        <f t="shared" si="65"/>
        <v>4523094</v>
      </c>
      <c r="E61" s="35">
        <v>12392</v>
      </c>
      <c r="F61" s="55">
        <v>320947</v>
      </c>
      <c r="G61" s="16">
        <v>331585</v>
      </c>
      <c r="H61" s="16">
        <v>392923</v>
      </c>
      <c r="I61" s="16">
        <v>379121</v>
      </c>
      <c r="J61" s="16">
        <v>377551</v>
      </c>
      <c r="K61" s="16">
        <v>380761</v>
      </c>
      <c r="L61" s="16">
        <v>382375</v>
      </c>
      <c r="M61" s="16">
        <v>376723</v>
      </c>
      <c r="N61" s="16">
        <v>400753</v>
      </c>
      <c r="O61" s="16">
        <v>356962</v>
      </c>
      <c r="P61" s="16">
        <v>412216</v>
      </c>
      <c r="Q61" s="63">
        <v>411177</v>
      </c>
    </row>
    <row r="62" spans="1:17" x14ac:dyDescent="0.3">
      <c r="A62" s="156"/>
      <c r="B62" s="1">
        <v>208</v>
      </c>
      <c r="C62" s="1" t="s">
        <v>15</v>
      </c>
      <c r="D62" s="35">
        <f t="shared" si="65"/>
        <v>5956217</v>
      </c>
      <c r="E62" s="35">
        <v>16318</v>
      </c>
      <c r="F62" s="55">
        <v>469148</v>
      </c>
      <c r="G62" s="16">
        <v>468941</v>
      </c>
      <c r="H62" s="16">
        <v>539159</v>
      </c>
      <c r="I62" s="16">
        <v>503648</v>
      </c>
      <c r="J62" s="16">
        <v>512331</v>
      </c>
      <c r="K62" s="16">
        <v>493271</v>
      </c>
      <c r="L62" s="16">
        <v>490215</v>
      </c>
      <c r="M62" s="16">
        <v>485775</v>
      </c>
      <c r="N62" s="16">
        <v>505582</v>
      </c>
      <c r="O62" s="16">
        <v>454948</v>
      </c>
      <c r="P62" s="16">
        <v>511872</v>
      </c>
      <c r="Q62" s="63">
        <v>521327</v>
      </c>
    </row>
    <row r="63" spans="1:17" x14ac:dyDescent="0.3">
      <c r="A63" s="156"/>
      <c r="B63" s="1">
        <v>209</v>
      </c>
      <c r="C63" s="1" t="s">
        <v>16</v>
      </c>
      <c r="D63" s="35">
        <f t="shared" si="65"/>
        <v>4798760</v>
      </c>
      <c r="E63" s="35">
        <v>13147</v>
      </c>
      <c r="F63" s="55">
        <v>254787</v>
      </c>
      <c r="G63" s="16">
        <v>263276</v>
      </c>
      <c r="H63" s="16">
        <v>523763</v>
      </c>
      <c r="I63" s="16">
        <v>484423</v>
      </c>
      <c r="J63" s="16">
        <v>494502</v>
      </c>
      <c r="K63" s="16">
        <v>409030</v>
      </c>
      <c r="L63" s="16">
        <v>299342</v>
      </c>
      <c r="M63" s="16">
        <v>276016</v>
      </c>
      <c r="N63" s="16">
        <v>483719</v>
      </c>
      <c r="O63" s="16">
        <v>397123</v>
      </c>
      <c r="P63" s="16">
        <v>489814</v>
      </c>
      <c r="Q63" s="63">
        <v>422965</v>
      </c>
    </row>
    <row r="64" spans="1:17" x14ac:dyDescent="0.3">
      <c r="A64" s="156"/>
      <c r="B64" s="1">
        <v>210</v>
      </c>
      <c r="C64" s="1" t="s">
        <v>17</v>
      </c>
      <c r="D64" s="35">
        <f t="shared" si="65"/>
        <v>6355429</v>
      </c>
      <c r="E64" s="35">
        <v>17412</v>
      </c>
      <c r="F64" s="55">
        <v>478810</v>
      </c>
      <c r="G64" s="16">
        <v>490684</v>
      </c>
      <c r="H64" s="16">
        <v>568973</v>
      </c>
      <c r="I64" s="16">
        <v>557919</v>
      </c>
      <c r="J64" s="16">
        <v>536608</v>
      </c>
      <c r="K64" s="16">
        <v>532409</v>
      </c>
      <c r="L64" s="16">
        <v>515170</v>
      </c>
      <c r="M64" s="16">
        <v>527351</v>
      </c>
      <c r="N64" s="16">
        <v>564396</v>
      </c>
      <c r="O64" s="16">
        <v>489718</v>
      </c>
      <c r="P64" s="16">
        <v>559131</v>
      </c>
      <c r="Q64" s="63">
        <v>534260</v>
      </c>
    </row>
    <row r="65" spans="1:17" x14ac:dyDescent="0.3">
      <c r="A65" s="156"/>
      <c r="B65" s="1">
        <v>211</v>
      </c>
      <c r="C65" s="1" t="s">
        <v>18</v>
      </c>
      <c r="D65" s="35">
        <f t="shared" si="65"/>
        <v>10394900</v>
      </c>
      <c r="E65" s="35">
        <v>28479</v>
      </c>
      <c r="F65" s="55">
        <v>833467</v>
      </c>
      <c r="G65" s="16">
        <v>837398</v>
      </c>
      <c r="H65" s="16">
        <v>931975</v>
      </c>
      <c r="I65" s="16">
        <v>874539</v>
      </c>
      <c r="J65" s="16">
        <v>858005</v>
      </c>
      <c r="K65" s="16">
        <v>878545</v>
      </c>
      <c r="L65" s="16">
        <v>867228</v>
      </c>
      <c r="M65" s="16">
        <v>849973</v>
      </c>
      <c r="N65" s="16">
        <v>893004</v>
      </c>
      <c r="O65" s="16">
        <v>768361</v>
      </c>
      <c r="P65" s="16">
        <v>914382</v>
      </c>
      <c r="Q65" s="63">
        <v>888023</v>
      </c>
    </row>
    <row r="66" spans="1:17" x14ac:dyDescent="0.3">
      <c r="A66" s="156"/>
      <c r="B66" s="1">
        <v>212</v>
      </c>
      <c r="C66" s="1" t="s">
        <v>19</v>
      </c>
      <c r="D66" s="35">
        <f t="shared" si="65"/>
        <v>17927939</v>
      </c>
      <c r="E66" s="35">
        <v>49118</v>
      </c>
      <c r="F66" s="55">
        <v>1436000</v>
      </c>
      <c r="G66" s="16">
        <v>1429660</v>
      </c>
      <c r="H66" s="16">
        <v>1606491</v>
      </c>
      <c r="I66" s="16">
        <v>1513439</v>
      </c>
      <c r="J66" s="16">
        <v>1586459</v>
      </c>
      <c r="K66" s="16">
        <v>1474246</v>
      </c>
      <c r="L66" s="16">
        <v>1450477</v>
      </c>
      <c r="M66" s="16">
        <v>1448205</v>
      </c>
      <c r="N66" s="16">
        <v>1515452</v>
      </c>
      <c r="O66" s="16">
        <v>1403951</v>
      </c>
      <c r="P66" s="16">
        <v>1499682</v>
      </c>
      <c r="Q66" s="63">
        <v>1563877</v>
      </c>
    </row>
    <row r="67" spans="1:17" x14ac:dyDescent="0.3">
      <c r="A67" s="156"/>
      <c r="B67" s="1">
        <v>213</v>
      </c>
      <c r="C67" s="1" t="s">
        <v>20</v>
      </c>
      <c r="D67" s="35">
        <f t="shared" si="65"/>
        <v>8340822</v>
      </c>
      <c r="E67" s="35">
        <v>22852</v>
      </c>
      <c r="F67" s="55">
        <v>691516</v>
      </c>
      <c r="G67" s="16">
        <v>683821</v>
      </c>
      <c r="H67" s="16">
        <v>744660</v>
      </c>
      <c r="I67" s="16">
        <v>703571</v>
      </c>
      <c r="J67" s="16">
        <v>694056</v>
      </c>
      <c r="K67" s="16">
        <v>692903</v>
      </c>
      <c r="L67" s="16">
        <v>682345</v>
      </c>
      <c r="M67" s="16">
        <v>674741</v>
      </c>
      <c r="N67" s="16">
        <v>706325</v>
      </c>
      <c r="O67" s="16">
        <v>628876</v>
      </c>
      <c r="P67" s="16">
        <v>717960</v>
      </c>
      <c r="Q67" s="63">
        <v>720048</v>
      </c>
    </row>
    <row r="68" spans="1:17" x14ac:dyDescent="0.3">
      <c r="A68" s="156"/>
      <c r="B68" s="1">
        <v>214</v>
      </c>
      <c r="C68" s="1" t="s">
        <v>21</v>
      </c>
      <c r="D68" s="35">
        <f t="shared" si="65"/>
        <v>17474366</v>
      </c>
      <c r="E68" s="35">
        <v>47875</v>
      </c>
      <c r="F68" s="55">
        <v>1433580</v>
      </c>
      <c r="G68" s="16">
        <v>1395615</v>
      </c>
      <c r="H68" s="16">
        <v>1477864</v>
      </c>
      <c r="I68" s="16">
        <v>1469558</v>
      </c>
      <c r="J68" s="16">
        <v>1513516</v>
      </c>
      <c r="K68" s="16">
        <v>1423394</v>
      </c>
      <c r="L68" s="16">
        <v>1432895</v>
      </c>
      <c r="M68" s="16">
        <v>1463376</v>
      </c>
      <c r="N68" s="16">
        <v>1473329</v>
      </c>
      <c r="O68" s="16">
        <v>1431982</v>
      </c>
      <c r="P68" s="16">
        <v>1453517</v>
      </c>
      <c r="Q68" s="63">
        <v>1505740</v>
      </c>
    </row>
    <row r="69" spans="1:17" x14ac:dyDescent="0.3">
      <c r="A69" s="156"/>
      <c r="B69" s="1">
        <v>215</v>
      </c>
      <c r="C69" s="1" t="s">
        <v>344</v>
      </c>
      <c r="D69" s="35">
        <f t="shared" si="65"/>
        <v>6109995</v>
      </c>
      <c r="E69" s="35">
        <v>16740</v>
      </c>
      <c r="F69" s="55">
        <v>482806</v>
      </c>
      <c r="G69" s="16">
        <v>475303</v>
      </c>
      <c r="H69" s="16">
        <v>544850</v>
      </c>
      <c r="I69" s="16">
        <v>527114</v>
      </c>
      <c r="J69" s="16">
        <v>511811</v>
      </c>
      <c r="K69" s="16">
        <v>516833</v>
      </c>
      <c r="L69" s="16">
        <v>502988</v>
      </c>
      <c r="M69" s="16">
        <v>499411</v>
      </c>
      <c r="N69" s="16">
        <v>530613</v>
      </c>
      <c r="O69" s="16">
        <v>466003</v>
      </c>
      <c r="P69" s="16">
        <v>532501</v>
      </c>
      <c r="Q69" s="63">
        <v>519762</v>
      </c>
    </row>
    <row r="70" spans="1:17" x14ac:dyDescent="0.3">
      <c r="A70" s="156"/>
      <c r="B70" s="1">
        <v>216</v>
      </c>
      <c r="C70" s="1" t="s">
        <v>22</v>
      </c>
      <c r="D70" s="35">
        <f t="shared" si="65"/>
        <v>30418055</v>
      </c>
      <c r="E70" s="35">
        <v>83337</v>
      </c>
      <c r="F70" s="55">
        <v>2409902</v>
      </c>
      <c r="G70" s="16">
        <v>2365836</v>
      </c>
      <c r="H70" s="16">
        <v>2449509</v>
      </c>
      <c r="I70" s="16">
        <v>2801847</v>
      </c>
      <c r="J70" s="16">
        <v>2547723</v>
      </c>
      <c r="K70" s="16">
        <v>2421270</v>
      </c>
      <c r="L70" s="16">
        <v>2529380</v>
      </c>
      <c r="M70" s="16">
        <v>2562884</v>
      </c>
      <c r="N70" s="16">
        <v>2504124</v>
      </c>
      <c r="O70" s="16">
        <v>2428461</v>
      </c>
      <c r="P70" s="16">
        <v>2540011</v>
      </c>
      <c r="Q70" s="63">
        <v>2857108</v>
      </c>
    </row>
    <row r="71" spans="1:17" x14ac:dyDescent="0.3">
      <c r="A71" s="156"/>
      <c r="B71" s="1">
        <v>217</v>
      </c>
      <c r="C71" s="1" t="s">
        <v>346</v>
      </c>
      <c r="D71" s="35">
        <f t="shared" si="65"/>
        <v>9743667</v>
      </c>
      <c r="E71" s="35">
        <v>26695</v>
      </c>
      <c r="F71" s="55">
        <v>781398</v>
      </c>
      <c r="G71" s="16">
        <v>773822</v>
      </c>
      <c r="H71" s="16">
        <v>859836</v>
      </c>
      <c r="I71" s="16">
        <v>840831</v>
      </c>
      <c r="J71" s="16">
        <v>828819</v>
      </c>
      <c r="K71" s="16">
        <v>808996</v>
      </c>
      <c r="L71" s="16">
        <v>814412</v>
      </c>
      <c r="M71" s="16">
        <v>804096</v>
      </c>
      <c r="N71" s="16">
        <v>814543</v>
      </c>
      <c r="O71" s="16">
        <v>731109</v>
      </c>
      <c r="P71" s="16">
        <v>816631</v>
      </c>
      <c r="Q71" s="63">
        <v>869174</v>
      </c>
    </row>
    <row r="72" spans="1:17" x14ac:dyDescent="0.3">
      <c r="A72" s="156"/>
      <c r="B72" s="1">
        <v>218</v>
      </c>
      <c r="C72" s="1" t="s">
        <v>23</v>
      </c>
      <c r="D72" s="35">
        <f t="shared" si="65"/>
        <v>6554684</v>
      </c>
      <c r="E72" s="35">
        <v>17958</v>
      </c>
      <c r="F72" s="55">
        <v>386518</v>
      </c>
      <c r="G72" s="16">
        <v>402782</v>
      </c>
      <c r="H72" s="16">
        <v>475987</v>
      </c>
      <c r="I72" s="16">
        <v>690101</v>
      </c>
      <c r="J72" s="16">
        <v>768924</v>
      </c>
      <c r="K72" s="16">
        <v>659222</v>
      </c>
      <c r="L72" s="16">
        <v>557836</v>
      </c>
      <c r="M72" s="16">
        <v>584676</v>
      </c>
      <c r="N72" s="16">
        <v>660022</v>
      </c>
      <c r="O72" s="16">
        <v>487393</v>
      </c>
      <c r="P72" s="16">
        <v>420977</v>
      </c>
      <c r="Q72" s="63">
        <v>460246</v>
      </c>
    </row>
    <row r="73" spans="1:17" x14ac:dyDescent="0.3">
      <c r="A73" s="156"/>
      <c r="B73" s="1">
        <v>219</v>
      </c>
      <c r="C73" s="1" t="s">
        <v>24</v>
      </c>
      <c r="D73" s="35">
        <f t="shared" si="65"/>
        <v>21136404</v>
      </c>
      <c r="E73" s="35">
        <v>57908</v>
      </c>
      <c r="F73" s="55">
        <v>1679601</v>
      </c>
      <c r="G73" s="16">
        <v>1642997</v>
      </c>
      <c r="H73" s="16">
        <v>1848940</v>
      </c>
      <c r="I73" s="16">
        <v>1676435</v>
      </c>
      <c r="J73" s="16">
        <v>1761200</v>
      </c>
      <c r="K73" s="16">
        <v>1734098</v>
      </c>
      <c r="L73" s="16">
        <v>1869326</v>
      </c>
      <c r="M73" s="16">
        <v>1783836</v>
      </c>
      <c r="N73" s="16">
        <v>1753566</v>
      </c>
      <c r="O73" s="16">
        <v>1494830</v>
      </c>
      <c r="P73" s="16">
        <v>1850834</v>
      </c>
      <c r="Q73" s="63">
        <v>2040741</v>
      </c>
    </row>
    <row r="74" spans="1:17" x14ac:dyDescent="0.3">
      <c r="A74" s="156"/>
      <c r="B74" s="1">
        <v>220</v>
      </c>
      <c r="C74" s="1" t="s">
        <v>345</v>
      </c>
      <c r="D74" s="35">
        <f t="shared" si="65"/>
        <v>16671044</v>
      </c>
      <c r="E74" s="35">
        <v>45674</v>
      </c>
      <c r="F74" s="55">
        <v>1358021</v>
      </c>
      <c r="G74" s="16">
        <v>1377437</v>
      </c>
      <c r="H74" s="16">
        <v>1500378</v>
      </c>
      <c r="I74" s="16">
        <v>1377474</v>
      </c>
      <c r="J74" s="16">
        <v>1336890</v>
      </c>
      <c r="K74" s="16">
        <v>1405320</v>
      </c>
      <c r="L74" s="16">
        <v>1411731</v>
      </c>
      <c r="M74" s="16">
        <v>1386674</v>
      </c>
      <c r="N74" s="16">
        <v>1415662</v>
      </c>
      <c r="O74" s="16">
        <v>1177054</v>
      </c>
      <c r="P74" s="16">
        <v>1471937</v>
      </c>
      <c r="Q74" s="63">
        <v>1452466</v>
      </c>
    </row>
    <row r="75" spans="1:17" x14ac:dyDescent="0.3">
      <c r="A75" s="156"/>
      <c r="B75" s="1">
        <v>221</v>
      </c>
      <c r="C75" s="1" t="s">
        <v>25</v>
      </c>
      <c r="D75" s="35">
        <f t="shared" si="65"/>
        <v>18048310</v>
      </c>
      <c r="E75" s="35">
        <v>49447</v>
      </c>
      <c r="F75" s="55">
        <v>1467820</v>
      </c>
      <c r="G75" s="16">
        <v>1495494</v>
      </c>
      <c r="H75" s="16">
        <v>1629343</v>
      </c>
      <c r="I75" s="16">
        <v>1488822</v>
      </c>
      <c r="J75" s="16">
        <v>1429748</v>
      </c>
      <c r="K75" s="16">
        <v>1531555</v>
      </c>
      <c r="L75" s="16">
        <v>1544445</v>
      </c>
      <c r="M75" s="16">
        <v>1518757</v>
      </c>
      <c r="N75" s="16">
        <v>1542040</v>
      </c>
      <c r="O75" s="16">
        <v>1246981</v>
      </c>
      <c r="P75" s="16">
        <v>1592125</v>
      </c>
      <c r="Q75" s="63">
        <v>1561180</v>
      </c>
    </row>
    <row r="76" spans="1:17" x14ac:dyDescent="0.3">
      <c r="A76" s="156"/>
      <c r="B76" s="1">
        <v>222</v>
      </c>
      <c r="C76" s="1" t="s">
        <v>26</v>
      </c>
      <c r="D76" s="35">
        <f t="shared" si="65"/>
        <v>37048905</v>
      </c>
      <c r="E76" s="35">
        <v>101504</v>
      </c>
      <c r="F76" s="55">
        <v>3145226</v>
      </c>
      <c r="G76" s="16">
        <v>3156192</v>
      </c>
      <c r="H76" s="16">
        <v>3223666</v>
      </c>
      <c r="I76" s="16">
        <v>3009013</v>
      </c>
      <c r="J76" s="16">
        <v>2990311</v>
      </c>
      <c r="K76" s="16">
        <v>3024736</v>
      </c>
      <c r="L76" s="16">
        <v>3315909</v>
      </c>
      <c r="M76" s="16">
        <v>3187091</v>
      </c>
      <c r="N76" s="16">
        <v>3062222</v>
      </c>
      <c r="O76" s="16">
        <v>2653189</v>
      </c>
      <c r="P76" s="16">
        <v>3041141</v>
      </c>
      <c r="Q76" s="63">
        <v>3240209</v>
      </c>
    </row>
    <row r="77" spans="1:17" x14ac:dyDescent="0.3">
      <c r="A77" s="156"/>
      <c r="B77" s="1">
        <v>223</v>
      </c>
      <c r="C77" s="1" t="s">
        <v>27</v>
      </c>
      <c r="D77" s="35">
        <f t="shared" si="65"/>
        <v>14940688</v>
      </c>
      <c r="E77" s="35">
        <v>40933</v>
      </c>
      <c r="F77" s="55">
        <v>1178124</v>
      </c>
      <c r="G77" s="16">
        <v>1203552</v>
      </c>
      <c r="H77" s="16">
        <v>1373283</v>
      </c>
      <c r="I77" s="16">
        <v>1273233</v>
      </c>
      <c r="J77" s="16">
        <v>1242917</v>
      </c>
      <c r="K77" s="16">
        <v>1271866</v>
      </c>
      <c r="L77" s="16">
        <v>1245328</v>
      </c>
      <c r="M77" s="16">
        <v>1232304</v>
      </c>
      <c r="N77" s="16">
        <v>1288620</v>
      </c>
      <c r="O77" s="16">
        <v>1065212</v>
      </c>
      <c r="P77" s="16">
        <v>1290452</v>
      </c>
      <c r="Q77" s="63">
        <v>1275797</v>
      </c>
    </row>
    <row r="78" spans="1:17" x14ac:dyDescent="0.3">
      <c r="A78" s="156"/>
      <c r="B78" s="1">
        <v>224</v>
      </c>
      <c r="C78" s="1" t="s">
        <v>28</v>
      </c>
      <c r="D78" s="35">
        <f t="shared" si="65"/>
        <v>8196764</v>
      </c>
      <c r="E78" s="35">
        <v>22457</v>
      </c>
      <c r="F78" s="55">
        <v>634092</v>
      </c>
      <c r="G78" s="16">
        <v>643235</v>
      </c>
      <c r="H78" s="16">
        <v>730109</v>
      </c>
      <c r="I78" s="16">
        <v>699869</v>
      </c>
      <c r="J78" s="16">
        <v>661349</v>
      </c>
      <c r="K78" s="16">
        <v>687442</v>
      </c>
      <c r="L78" s="16">
        <v>680088</v>
      </c>
      <c r="M78" s="16">
        <v>672223</v>
      </c>
      <c r="N78" s="16">
        <v>724924</v>
      </c>
      <c r="O78" s="16">
        <v>608835</v>
      </c>
      <c r="P78" s="16">
        <v>730931</v>
      </c>
      <c r="Q78" s="63">
        <v>723667</v>
      </c>
    </row>
    <row r="79" spans="1:17" x14ac:dyDescent="0.3">
      <c r="A79" s="156"/>
      <c r="B79" s="1">
        <v>225</v>
      </c>
      <c r="C79" s="1" t="s">
        <v>29</v>
      </c>
      <c r="D79" s="35">
        <f t="shared" si="65"/>
        <v>7636545</v>
      </c>
      <c r="E79" s="35">
        <v>20922</v>
      </c>
      <c r="F79" s="55">
        <v>556681</v>
      </c>
      <c r="G79" s="16">
        <v>563975</v>
      </c>
      <c r="H79" s="16">
        <v>745909</v>
      </c>
      <c r="I79" s="16">
        <v>691697</v>
      </c>
      <c r="J79" s="16">
        <v>670782</v>
      </c>
      <c r="K79" s="16">
        <v>649763</v>
      </c>
      <c r="L79" s="16">
        <v>574358</v>
      </c>
      <c r="M79" s="16">
        <v>595956</v>
      </c>
      <c r="N79" s="16">
        <v>680756</v>
      </c>
      <c r="O79" s="16">
        <v>580666</v>
      </c>
      <c r="P79" s="16">
        <v>684223</v>
      </c>
      <c r="Q79" s="63">
        <v>641779</v>
      </c>
    </row>
    <row r="80" spans="1:17" x14ac:dyDescent="0.3">
      <c r="A80" s="156"/>
      <c r="B80" s="1">
        <v>226</v>
      </c>
      <c r="C80" s="1" t="s">
        <v>30</v>
      </c>
      <c r="D80" s="35">
        <f t="shared" si="65"/>
        <v>17852345</v>
      </c>
      <c r="E80" s="35">
        <v>48911</v>
      </c>
      <c r="F80" s="55">
        <v>1391775</v>
      </c>
      <c r="G80" s="16">
        <v>1412994</v>
      </c>
      <c r="H80" s="16">
        <v>1623043</v>
      </c>
      <c r="I80" s="16">
        <v>1540601</v>
      </c>
      <c r="J80" s="16">
        <v>1508436</v>
      </c>
      <c r="K80" s="16">
        <v>1493994</v>
      </c>
      <c r="L80" s="16">
        <v>1438362</v>
      </c>
      <c r="M80" s="16">
        <v>1421884</v>
      </c>
      <c r="N80" s="16">
        <v>1531564</v>
      </c>
      <c r="O80" s="16">
        <v>1357264</v>
      </c>
      <c r="P80" s="16">
        <v>1534438</v>
      </c>
      <c r="Q80" s="63">
        <v>1597990</v>
      </c>
    </row>
    <row r="81" spans="1:17" x14ac:dyDescent="0.3">
      <c r="A81" s="156"/>
      <c r="B81" s="1">
        <v>227</v>
      </c>
      <c r="C81" s="1" t="s">
        <v>31</v>
      </c>
      <c r="D81" s="35">
        <f t="shared" si="65"/>
        <v>10685831</v>
      </c>
      <c r="E81" s="35">
        <v>29276</v>
      </c>
      <c r="F81" s="55">
        <v>848467</v>
      </c>
      <c r="G81" s="16">
        <v>841643</v>
      </c>
      <c r="H81" s="16">
        <v>982874</v>
      </c>
      <c r="I81" s="16">
        <v>927618</v>
      </c>
      <c r="J81" s="16">
        <v>911770</v>
      </c>
      <c r="K81" s="16">
        <v>898753</v>
      </c>
      <c r="L81" s="16">
        <v>879328</v>
      </c>
      <c r="M81" s="16">
        <v>863891</v>
      </c>
      <c r="N81" s="16">
        <v>911324</v>
      </c>
      <c r="O81" s="16">
        <v>805553</v>
      </c>
      <c r="P81" s="16">
        <v>918076</v>
      </c>
      <c r="Q81" s="63">
        <v>896534</v>
      </c>
    </row>
    <row r="82" spans="1:17" x14ac:dyDescent="0.3">
      <c r="A82" s="156"/>
      <c r="B82" s="1">
        <v>228</v>
      </c>
      <c r="C82" s="1" t="s">
        <v>32</v>
      </c>
      <c r="D82" s="35">
        <f t="shared" si="65"/>
        <v>18811083</v>
      </c>
      <c r="E82" s="35">
        <v>51537</v>
      </c>
      <c r="F82" s="55">
        <v>1482751</v>
      </c>
      <c r="G82" s="16">
        <v>1473819</v>
      </c>
      <c r="H82" s="16">
        <v>1709888</v>
      </c>
      <c r="I82" s="16">
        <v>1607769</v>
      </c>
      <c r="J82" s="16">
        <v>1614879</v>
      </c>
      <c r="K82" s="16">
        <v>1569894</v>
      </c>
      <c r="L82" s="16">
        <v>1573172</v>
      </c>
      <c r="M82" s="16">
        <v>1536697</v>
      </c>
      <c r="N82" s="16">
        <v>1613229</v>
      </c>
      <c r="O82" s="16">
        <v>1438466</v>
      </c>
      <c r="P82" s="16">
        <v>1614854</v>
      </c>
      <c r="Q82" s="63">
        <v>1575665</v>
      </c>
    </row>
    <row r="83" spans="1:17" x14ac:dyDescent="0.3">
      <c r="A83" s="156"/>
      <c r="B83" s="1">
        <v>229</v>
      </c>
      <c r="C83" s="1" t="s">
        <v>33</v>
      </c>
      <c r="D83" s="35">
        <f t="shared" si="65"/>
        <v>7831670</v>
      </c>
      <c r="E83" s="35">
        <v>21457</v>
      </c>
      <c r="F83" s="55">
        <v>621476</v>
      </c>
      <c r="G83" s="16">
        <v>614676</v>
      </c>
      <c r="H83" s="16">
        <v>697504</v>
      </c>
      <c r="I83" s="16">
        <v>665340</v>
      </c>
      <c r="J83" s="16">
        <v>660780</v>
      </c>
      <c r="K83" s="16">
        <v>663117</v>
      </c>
      <c r="L83" s="16">
        <v>658565</v>
      </c>
      <c r="M83" s="16">
        <v>649367</v>
      </c>
      <c r="N83" s="16">
        <v>664547</v>
      </c>
      <c r="O83" s="16">
        <v>600537</v>
      </c>
      <c r="P83" s="16">
        <v>669661</v>
      </c>
      <c r="Q83" s="63">
        <v>666100</v>
      </c>
    </row>
    <row r="84" spans="1:17" x14ac:dyDescent="0.3">
      <c r="A84" s="156"/>
      <c r="B84" s="1">
        <v>230</v>
      </c>
      <c r="C84" s="1" t="s">
        <v>34</v>
      </c>
      <c r="D84" s="35">
        <f t="shared" si="65"/>
        <v>25217190</v>
      </c>
      <c r="E84" s="35">
        <v>69088</v>
      </c>
      <c r="F84" s="55">
        <v>2053643</v>
      </c>
      <c r="G84" s="16">
        <v>2036381</v>
      </c>
      <c r="H84" s="16">
        <v>2263292</v>
      </c>
      <c r="I84" s="16">
        <v>2142392</v>
      </c>
      <c r="J84" s="16">
        <v>2144393</v>
      </c>
      <c r="K84" s="16">
        <v>2102315</v>
      </c>
      <c r="L84" s="16">
        <v>2081442</v>
      </c>
      <c r="M84" s="16">
        <v>2056924</v>
      </c>
      <c r="N84" s="16">
        <v>2106432</v>
      </c>
      <c r="O84" s="16">
        <v>1929528</v>
      </c>
      <c r="P84" s="16">
        <v>2126451</v>
      </c>
      <c r="Q84" s="63">
        <v>2173997</v>
      </c>
    </row>
    <row r="85" spans="1:17" x14ac:dyDescent="0.3">
      <c r="A85" s="156"/>
      <c r="B85" s="1">
        <v>231</v>
      </c>
      <c r="C85" s="1" t="s">
        <v>35</v>
      </c>
      <c r="D85" s="35">
        <f t="shared" si="65"/>
        <v>9912701</v>
      </c>
      <c r="E85" s="35">
        <v>27158</v>
      </c>
      <c r="F85" s="55">
        <v>785211</v>
      </c>
      <c r="G85" s="16">
        <v>775997</v>
      </c>
      <c r="H85" s="16">
        <v>875293</v>
      </c>
      <c r="I85" s="16">
        <v>849218</v>
      </c>
      <c r="J85" s="16">
        <v>848659</v>
      </c>
      <c r="K85" s="16">
        <v>832674</v>
      </c>
      <c r="L85" s="16">
        <v>821453</v>
      </c>
      <c r="M85" s="16">
        <v>810055</v>
      </c>
      <c r="N85" s="16">
        <v>847888</v>
      </c>
      <c r="O85" s="16">
        <v>784534</v>
      </c>
      <c r="P85" s="16">
        <v>848674</v>
      </c>
      <c r="Q85" s="63">
        <v>833045</v>
      </c>
    </row>
    <row r="86" spans="1:17" x14ac:dyDescent="0.3">
      <c r="A86" s="156"/>
      <c r="B86" s="1">
        <v>232</v>
      </c>
      <c r="C86" s="1" t="s">
        <v>36</v>
      </c>
      <c r="D86" s="35">
        <f t="shared" si="65"/>
        <v>22817531</v>
      </c>
      <c r="E86" s="35">
        <v>62514</v>
      </c>
      <c r="F86" s="55">
        <v>1851608</v>
      </c>
      <c r="G86" s="16">
        <v>1836673</v>
      </c>
      <c r="H86" s="16">
        <v>2046364</v>
      </c>
      <c r="I86" s="16">
        <v>1927493</v>
      </c>
      <c r="J86" s="16">
        <v>1891147</v>
      </c>
      <c r="K86" s="16">
        <v>1919605</v>
      </c>
      <c r="L86" s="16">
        <v>1901762</v>
      </c>
      <c r="M86" s="16">
        <v>1878531</v>
      </c>
      <c r="N86" s="16">
        <v>1928487</v>
      </c>
      <c r="O86" s="16">
        <v>1718100</v>
      </c>
      <c r="P86" s="16">
        <v>1963666</v>
      </c>
      <c r="Q86" s="63">
        <v>1954095</v>
      </c>
    </row>
    <row r="87" spans="1:17" x14ac:dyDescent="0.3">
      <c r="A87" s="156"/>
      <c r="B87" s="1">
        <v>233</v>
      </c>
      <c r="C87" s="1" t="s">
        <v>37</v>
      </c>
      <c r="D87" s="35">
        <f t="shared" si="65"/>
        <v>11484297</v>
      </c>
      <c r="E87" s="35">
        <v>31464</v>
      </c>
      <c r="F87" s="55">
        <v>934940</v>
      </c>
      <c r="G87" s="16">
        <v>907247</v>
      </c>
      <c r="H87" s="16">
        <v>1038397</v>
      </c>
      <c r="I87" s="16">
        <v>997529</v>
      </c>
      <c r="J87" s="16">
        <v>989098</v>
      </c>
      <c r="K87" s="16">
        <v>968102</v>
      </c>
      <c r="L87" s="16">
        <v>947611</v>
      </c>
      <c r="M87" s="16">
        <v>927727</v>
      </c>
      <c r="N87" s="16">
        <v>953212</v>
      </c>
      <c r="O87" s="16">
        <v>911196</v>
      </c>
      <c r="P87" s="16">
        <v>956898</v>
      </c>
      <c r="Q87" s="63">
        <v>952340</v>
      </c>
    </row>
    <row r="88" spans="1:17" x14ac:dyDescent="0.3">
      <c r="A88" s="156"/>
      <c r="B88" s="1">
        <v>234</v>
      </c>
      <c r="C88" s="1" t="s">
        <v>347</v>
      </c>
      <c r="D88" s="35">
        <f t="shared" si="65"/>
        <v>22311275</v>
      </c>
      <c r="E88" s="35">
        <v>61127</v>
      </c>
      <c r="F88" s="55">
        <v>1776753</v>
      </c>
      <c r="G88" s="16">
        <v>1771337</v>
      </c>
      <c r="H88" s="16">
        <v>1996317</v>
      </c>
      <c r="I88" s="16">
        <v>1895235</v>
      </c>
      <c r="J88" s="16">
        <v>1900312</v>
      </c>
      <c r="K88" s="16">
        <v>1860440</v>
      </c>
      <c r="L88" s="16">
        <v>1834542</v>
      </c>
      <c r="M88" s="16">
        <v>1810918</v>
      </c>
      <c r="N88" s="16">
        <v>1904232</v>
      </c>
      <c r="O88" s="16">
        <v>1727465</v>
      </c>
      <c r="P88" s="16">
        <v>1895655</v>
      </c>
      <c r="Q88" s="63">
        <v>1938069</v>
      </c>
    </row>
    <row r="89" spans="1:17" x14ac:dyDescent="0.3">
      <c r="A89" s="156"/>
      <c r="B89" s="1">
        <v>235</v>
      </c>
      <c r="C89" s="1" t="s">
        <v>38</v>
      </c>
      <c r="D89" s="35">
        <f t="shared" si="65"/>
        <v>6970182</v>
      </c>
      <c r="E89" s="35">
        <v>19096</v>
      </c>
      <c r="F89" s="55">
        <v>552601</v>
      </c>
      <c r="G89" s="16">
        <v>557758</v>
      </c>
      <c r="H89" s="16">
        <v>622984</v>
      </c>
      <c r="I89" s="16">
        <v>583427</v>
      </c>
      <c r="J89" s="16">
        <v>576163</v>
      </c>
      <c r="K89" s="16">
        <v>589063</v>
      </c>
      <c r="L89" s="16">
        <v>581796</v>
      </c>
      <c r="M89" s="16">
        <v>576736</v>
      </c>
      <c r="N89" s="16">
        <v>605225</v>
      </c>
      <c r="O89" s="16">
        <v>522309</v>
      </c>
      <c r="P89" s="16">
        <v>606879</v>
      </c>
      <c r="Q89" s="63">
        <v>595241</v>
      </c>
    </row>
    <row r="90" spans="1:17" x14ac:dyDescent="0.3">
      <c r="A90" s="156"/>
      <c r="B90" s="1">
        <v>236</v>
      </c>
      <c r="C90" s="1" t="s">
        <v>39</v>
      </c>
      <c r="D90" s="35">
        <f t="shared" si="65"/>
        <v>7963964</v>
      </c>
      <c r="E90" s="35">
        <v>21819</v>
      </c>
      <c r="F90" s="55">
        <v>623697</v>
      </c>
      <c r="G90" s="16">
        <v>625108</v>
      </c>
      <c r="H90" s="16">
        <v>713699</v>
      </c>
      <c r="I90" s="16">
        <v>678035</v>
      </c>
      <c r="J90" s="16">
        <v>666866</v>
      </c>
      <c r="K90" s="16">
        <v>679290</v>
      </c>
      <c r="L90" s="16">
        <v>661978</v>
      </c>
      <c r="M90" s="16">
        <v>648704</v>
      </c>
      <c r="N90" s="16">
        <v>687841</v>
      </c>
      <c r="O90" s="16">
        <v>590410</v>
      </c>
      <c r="P90" s="16">
        <v>700063</v>
      </c>
      <c r="Q90" s="63">
        <v>688273</v>
      </c>
    </row>
    <row r="91" spans="1:17" x14ac:dyDescent="0.3">
      <c r="A91" s="156"/>
      <c r="B91" s="1">
        <v>237</v>
      </c>
      <c r="C91" s="1" t="s">
        <v>348</v>
      </c>
      <c r="D91" s="35">
        <f t="shared" si="65"/>
        <v>8789672</v>
      </c>
      <c r="E91" s="35">
        <v>24081</v>
      </c>
      <c r="F91" s="55">
        <v>662706</v>
      </c>
      <c r="G91" s="16">
        <v>674741</v>
      </c>
      <c r="H91" s="16">
        <v>798314</v>
      </c>
      <c r="I91" s="16">
        <v>784218</v>
      </c>
      <c r="J91" s="16">
        <v>757685</v>
      </c>
      <c r="K91" s="16">
        <v>755730</v>
      </c>
      <c r="L91" s="16">
        <v>709879</v>
      </c>
      <c r="M91" s="16">
        <v>697973</v>
      </c>
      <c r="N91" s="16">
        <v>769672</v>
      </c>
      <c r="O91" s="16">
        <v>671818</v>
      </c>
      <c r="P91" s="16">
        <v>763807</v>
      </c>
      <c r="Q91" s="63">
        <v>743129</v>
      </c>
    </row>
    <row r="92" spans="1:17" x14ac:dyDescent="0.3">
      <c r="A92" s="156"/>
      <c r="B92" s="1">
        <v>238</v>
      </c>
      <c r="C92" s="1" t="s">
        <v>40</v>
      </c>
      <c r="D92" s="35">
        <f t="shared" si="65"/>
        <v>12846288</v>
      </c>
      <c r="E92" s="35">
        <v>35195</v>
      </c>
      <c r="F92" s="55">
        <v>987731</v>
      </c>
      <c r="G92" s="16">
        <v>1004181</v>
      </c>
      <c r="H92" s="16">
        <v>1114478</v>
      </c>
      <c r="I92" s="16">
        <v>1075320</v>
      </c>
      <c r="J92" s="16">
        <v>1090223</v>
      </c>
      <c r="K92" s="16">
        <v>1091741</v>
      </c>
      <c r="L92" s="16">
        <v>1068031</v>
      </c>
      <c r="M92" s="16">
        <v>1066212</v>
      </c>
      <c r="N92" s="16">
        <v>1097485</v>
      </c>
      <c r="O92" s="16">
        <v>1005095</v>
      </c>
      <c r="P92" s="16">
        <v>1103916</v>
      </c>
      <c r="Q92" s="63">
        <v>1141875</v>
      </c>
    </row>
    <row r="93" spans="1:17" x14ac:dyDescent="0.3">
      <c r="A93" s="156"/>
      <c r="B93" s="1">
        <v>239</v>
      </c>
      <c r="C93" s="1" t="s">
        <v>340</v>
      </c>
      <c r="D93" s="35">
        <f t="shared" si="65"/>
        <v>30654063</v>
      </c>
      <c r="E93" s="35">
        <v>83984</v>
      </c>
      <c r="F93" s="55">
        <v>2536858</v>
      </c>
      <c r="G93" s="16">
        <v>2622814</v>
      </c>
      <c r="H93" s="16">
        <v>2661135</v>
      </c>
      <c r="I93" s="16">
        <v>2470674</v>
      </c>
      <c r="J93" s="16">
        <v>2654419</v>
      </c>
      <c r="K93" s="16">
        <v>2446128</v>
      </c>
      <c r="L93" s="16">
        <v>2523446</v>
      </c>
      <c r="M93" s="16">
        <v>2553239</v>
      </c>
      <c r="N93" s="16">
        <v>2480783</v>
      </c>
      <c r="O93" s="16">
        <v>2445087</v>
      </c>
      <c r="P93" s="16">
        <v>2472318</v>
      </c>
      <c r="Q93" s="63">
        <v>2787162</v>
      </c>
    </row>
    <row r="94" spans="1:17" x14ac:dyDescent="0.3">
      <c r="A94" s="156"/>
      <c r="B94" s="1">
        <v>240</v>
      </c>
      <c r="C94" s="1" t="s">
        <v>341</v>
      </c>
      <c r="D94" s="35">
        <f t="shared" si="65"/>
        <v>18434061</v>
      </c>
      <c r="E94" s="35">
        <v>50504</v>
      </c>
      <c r="F94" s="55">
        <v>1482116</v>
      </c>
      <c r="G94" s="16">
        <v>1499948</v>
      </c>
      <c r="H94" s="16">
        <v>1700150</v>
      </c>
      <c r="I94" s="16">
        <v>1535869</v>
      </c>
      <c r="J94" s="16">
        <v>1583498</v>
      </c>
      <c r="K94" s="16">
        <v>1477098</v>
      </c>
      <c r="L94" s="16">
        <v>1568874</v>
      </c>
      <c r="M94" s="16">
        <v>1478420</v>
      </c>
      <c r="N94" s="16">
        <v>1548231</v>
      </c>
      <c r="O94" s="16">
        <v>1371990</v>
      </c>
      <c r="P94" s="16">
        <v>1576039</v>
      </c>
      <c r="Q94" s="63">
        <v>1611828</v>
      </c>
    </row>
    <row r="95" spans="1:17" x14ac:dyDescent="0.3">
      <c r="A95" s="156"/>
      <c r="B95" s="1">
        <v>241</v>
      </c>
      <c r="C95" s="1" t="s">
        <v>41</v>
      </c>
      <c r="D95" s="35">
        <f t="shared" si="65"/>
        <v>7815651</v>
      </c>
      <c r="E95" s="35">
        <v>21413</v>
      </c>
      <c r="F95" s="55">
        <v>536831</v>
      </c>
      <c r="G95" s="16">
        <v>568488</v>
      </c>
      <c r="H95" s="16">
        <v>777015</v>
      </c>
      <c r="I95" s="16">
        <v>717123</v>
      </c>
      <c r="J95" s="16">
        <v>730069</v>
      </c>
      <c r="K95" s="16">
        <v>649384</v>
      </c>
      <c r="L95" s="16">
        <v>582947</v>
      </c>
      <c r="M95" s="16">
        <v>553806</v>
      </c>
      <c r="N95" s="16">
        <v>696040</v>
      </c>
      <c r="O95" s="16">
        <v>611869</v>
      </c>
      <c r="P95" s="16">
        <v>713224</v>
      </c>
      <c r="Q95" s="63">
        <v>678855</v>
      </c>
    </row>
    <row r="96" spans="1:17" x14ac:dyDescent="0.3">
      <c r="A96" s="156"/>
      <c r="B96" s="1">
        <v>242</v>
      </c>
      <c r="C96" s="1" t="s">
        <v>42</v>
      </c>
      <c r="D96" s="35">
        <f t="shared" si="65"/>
        <v>3624256</v>
      </c>
      <c r="E96" s="35">
        <v>9929</v>
      </c>
      <c r="F96" s="55">
        <v>258194</v>
      </c>
      <c r="G96" s="16">
        <v>259760</v>
      </c>
      <c r="H96" s="16">
        <v>330973</v>
      </c>
      <c r="I96" s="16">
        <v>313272</v>
      </c>
      <c r="J96" s="16">
        <v>309879</v>
      </c>
      <c r="K96" s="16">
        <v>301779</v>
      </c>
      <c r="L96" s="16">
        <v>293072</v>
      </c>
      <c r="M96" s="16">
        <v>289358</v>
      </c>
      <c r="N96" s="16">
        <v>326632</v>
      </c>
      <c r="O96" s="16">
        <v>290122</v>
      </c>
      <c r="P96" s="16">
        <v>333541</v>
      </c>
      <c r="Q96" s="63">
        <v>317674</v>
      </c>
    </row>
    <row r="97" spans="1:17" x14ac:dyDescent="0.3">
      <c r="A97" s="156"/>
      <c r="B97" s="1">
        <v>243</v>
      </c>
      <c r="C97" s="1" t="s">
        <v>43</v>
      </c>
      <c r="D97" s="35">
        <f t="shared" si="65"/>
        <v>4471855</v>
      </c>
      <c r="E97" s="35">
        <v>12252</v>
      </c>
      <c r="F97" s="55">
        <v>352053</v>
      </c>
      <c r="G97" s="16">
        <v>360695</v>
      </c>
      <c r="H97" s="16">
        <v>411077</v>
      </c>
      <c r="I97" s="16">
        <v>389920</v>
      </c>
      <c r="J97" s="16">
        <v>377297</v>
      </c>
      <c r="K97" s="16">
        <v>384093</v>
      </c>
      <c r="L97" s="16">
        <v>364079</v>
      </c>
      <c r="M97" s="16">
        <v>356368</v>
      </c>
      <c r="N97" s="16">
        <v>382970</v>
      </c>
      <c r="O97" s="16">
        <v>328201</v>
      </c>
      <c r="P97" s="16">
        <v>389814</v>
      </c>
      <c r="Q97" s="63">
        <v>375288</v>
      </c>
    </row>
    <row r="98" spans="1:17" x14ac:dyDescent="0.3">
      <c r="A98" s="156"/>
      <c r="B98" s="1">
        <v>244</v>
      </c>
      <c r="C98" s="1" t="s">
        <v>44</v>
      </c>
      <c r="D98" s="35">
        <f t="shared" si="65"/>
        <v>1032447</v>
      </c>
      <c r="E98" s="35">
        <v>2829</v>
      </c>
      <c r="F98" s="55">
        <v>76048</v>
      </c>
      <c r="G98" s="16">
        <v>73370</v>
      </c>
      <c r="H98" s="16">
        <v>94427</v>
      </c>
      <c r="I98" s="16">
        <v>89095</v>
      </c>
      <c r="J98" s="16">
        <v>89856</v>
      </c>
      <c r="K98" s="16">
        <v>85778</v>
      </c>
      <c r="L98" s="16">
        <v>81589</v>
      </c>
      <c r="M98" s="16">
        <v>80553</v>
      </c>
      <c r="N98" s="16">
        <v>93611</v>
      </c>
      <c r="O98" s="16">
        <v>85780</v>
      </c>
      <c r="P98" s="16">
        <v>93526</v>
      </c>
      <c r="Q98" s="63">
        <v>88814</v>
      </c>
    </row>
    <row r="99" spans="1:17" x14ac:dyDescent="0.3">
      <c r="A99" s="156"/>
      <c r="B99" s="1">
        <v>245</v>
      </c>
      <c r="C99" s="1" t="s">
        <v>45</v>
      </c>
      <c r="D99" s="35">
        <f t="shared" si="65"/>
        <v>569057</v>
      </c>
      <c r="E99" s="35">
        <v>1559</v>
      </c>
      <c r="F99" s="55">
        <v>43024</v>
      </c>
      <c r="G99" s="16">
        <v>42371</v>
      </c>
      <c r="H99" s="16">
        <v>48438</v>
      </c>
      <c r="I99" s="16">
        <v>47329</v>
      </c>
      <c r="J99" s="16">
        <v>48166</v>
      </c>
      <c r="K99" s="16">
        <v>48525</v>
      </c>
      <c r="L99" s="16">
        <v>46884</v>
      </c>
      <c r="M99" s="16">
        <v>46730</v>
      </c>
      <c r="N99" s="16">
        <v>51338</v>
      </c>
      <c r="O99" s="16">
        <v>45412</v>
      </c>
      <c r="P99" s="16">
        <v>51261</v>
      </c>
      <c r="Q99" s="63">
        <v>49579</v>
      </c>
    </row>
    <row r="100" spans="1:17" x14ac:dyDescent="0.3">
      <c r="A100" s="156"/>
      <c r="B100" s="1">
        <v>246</v>
      </c>
      <c r="C100" s="1" t="s">
        <v>46</v>
      </c>
      <c r="D100" s="35">
        <f t="shared" si="65"/>
        <v>1437832</v>
      </c>
      <c r="E100" s="35">
        <v>3939</v>
      </c>
      <c r="F100" s="55">
        <v>111531</v>
      </c>
      <c r="G100" s="16">
        <v>114175</v>
      </c>
      <c r="H100" s="16">
        <v>126822</v>
      </c>
      <c r="I100" s="16">
        <v>119444</v>
      </c>
      <c r="J100" s="16">
        <v>112927</v>
      </c>
      <c r="K100" s="16">
        <v>114659</v>
      </c>
      <c r="L100" s="16">
        <v>117865</v>
      </c>
      <c r="M100" s="16">
        <v>114284</v>
      </c>
      <c r="N100" s="16">
        <v>126136</v>
      </c>
      <c r="O100" s="16">
        <v>113526</v>
      </c>
      <c r="P100" s="16">
        <v>128275</v>
      </c>
      <c r="Q100" s="63">
        <v>138188</v>
      </c>
    </row>
    <row r="101" spans="1:17" x14ac:dyDescent="0.3">
      <c r="A101" s="156"/>
      <c r="B101" s="1">
        <v>247</v>
      </c>
      <c r="C101" s="1" t="s">
        <v>47</v>
      </c>
      <c r="D101" s="35">
        <f t="shared" si="65"/>
        <v>444729</v>
      </c>
      <c r="E101" s="35">
        <v>1218</v>
      </c>
      <c r="F101" s="55">
        <v>32945</v>
      </c>
      <c r="G101" s="16">
        <v>33034</v>
      </c>
      <c r="H101" s="16">
        <v>40054</v>
      </c>
      <c r="I101" s="16">
        <v>40222</v>
      </c>
      <c r="J101" s="16">
        <v>36318</v>
      </c>
      <c r="K101" s="16">
        <v>36767</v>
      </c>
      <c r="L101" s="16">
        <v>38645</v>
      </c>
      <c r="M101" s="16">
        <v>36515</v>
      </c>
      <c r="N101" s="16">
        <v>38407</v>
      </c>
      <c r="O101" s="16">
        <v>31823</v>
      </c>
      <c r="P101" s="16">
        <v>40188</v>
      </c>
      <c r="Q101" s="63">
        <v>39811</v>
      </c>
    </row>
    <row r="102" spans="1:17" x14ac:dyDescent="0.3">
      <c r="A102" s="156"/>
      <c r="B102" s="1">
        <v>248</v>
      </c>
      <c r="C102" s="1" t="s">
        <v>48</v>
      </c>
      <c r="D102" s="35">
        <f t="shared" si="65"/>
        <v>2674747</v>
      </c>
      <c r="E102" s="35">
        <v>7328</v>
      </c>
      <c r="F102" s="55">
        <v>215590</v>
      </c>
      <c r="G102" s="16">
        <v>213483</v>
      </c>
      <c r="H102" s="16">
        <v>249005</v>
      </c>
      <c r="I102" s="16">
        <v>235297</v>
      </c>
      <c r="J102" s="16">
        <v>230759</v>
      </c>
      <c r="K102" s="16">
        <v>225194</v>
      </c>
      <c r="L102" s="16">
        <v>215377</v>
      </c>
      <c r="M102" s="16">
        <v>207898</v>
      </c>
      <c r="N102" s="16">
        <v>226400</v>
      </c>
      <c r="O102" s="16">
        <v>202277</v>
      </c>
      <c r="P102" s="16">
        <v>228503</v>
      </c>
      <c r="Q102" s="63">
        <v>224964</v>
      </c>
    </row>
    <row r="103" spans="1:17" x14ac:dyDescent="0.3">
      <c r="A103" s="156"/>
      <c r="B103" s="1">
        <v>249</v>
      </c>
      <c r="C103" s="1" t="s">
        <v>49</v>
      </c>
      <c r="D103" s="35">
        <f t="shared" si="65"/>
        <v>3668004</v>
      </c>
      <c r="E103" s="35">
        <v>10049</v>
      </c>
      <c r="F103" s="55">
        <v>297140</v>
      </c>
      <c r="G103" s="16">
        <v>291115</v>
      </c>
      <c r="H103" s="16">
        <v>332997</v>
      </c>
      <c r="I103" s="16">
        <v>313675</v>
      </c>
      <c r="J103" s="16">
        <v>315678</v>
      </c>
      <c r="K103" s="16">
        <v>307724</v>
      </c>
      <c r="L103" s="16">
        <v>300248</v>
      </c>
      <c r="M103" s="16">
        <v>296142</v>
      </c>
      <c r="N103" s="16">
        <v>310932</v>
      </c>
      <c r="O103" s="16">
        <v>282291</v>
      </c>
      <c r="P103" s="16">
        <v>308833</v>
      </c>
      <c r="Q103" s="63">
        <v>311229</v>
      </c>
    </row>
    <row r="104" spans="1:17" ht="17.25" thickBot="1" x14ac:dyDescent="0.35">
      <c r="A104" s="156"/>
      <c r="B104" s="30">
        <v>250</v>
      </c>
      <c r="C104" s="30" t="s">
        <v>50</v>
      </c>
      <c r="D104" s="36">
        <f t="shared" si="65"/>
        <v>882849</v>
      </c>
      <c r="E104" s="36">
        <v>2419</v>
      </c>
      <c r="F104" s="58">
        <v>72286</v>
      </c>
      <c r="G104" s="31">
        <v>68636</v>
      </c>
      <c r="H104" s="31">
        <v>77847</v>
      </c>
      <c r="I104" s="31">
        <v>74015</v>
      </c>
      <c r="J104" s="31">
        <v>73527</v>
      </c>
      <c r="K104" s="31">
        <v>72236</v>
      </c>
      <c r="L104" s="31">
        <v>73239</v>
      </c>
      <c r="M104" s="31">
        <v>72145</v>
      </c>
      <c r="N104" s="31">
        <v>77334</v>
      </c>
      <c r="O104" s="31">
        <v>67911</v>
      </c>
      <c r="P104" s="31">
        <v>76269</v>
      </c>
      <c r="Q104" s="66">
        <v>77404</v>
      </c>
    </row>
    <row r="105" spans="1:17" x14ac:dyDescent="0.3">
      <c r="A105" s="155" t="s">
        <v>333</v>
      </c>
      <c r="B105" s="8">
        <v>309</v>
      </c>
      <c r="C105" s="8" t="s">
        <v>51</v>
      </c>
      <c r="D105" s="38">
        <f t="shared" si="65"/>
        <v>488693</v>
      </c>
      <c r="E105" s="38">
        <v>1339</v>
      </c>
      <c r="F105" s="54">
        <v>38703</v>
      </c>
      <c r="G105" s="29">
        <v>33055</v>
      </c>
      <c r="H105" s="29">
        <v>38978</v>
      </c>
      <c r="I105" s="29">
        <v>39858</v>
      </c>
      <c r="J105" s="29">
        <v>41828</v>
      </c>
      <c r="K105" s="29">
        <v>41022</v>
      </c>
      <c r="L105" s="29">
        <v>39780</v>
      </c>
      <c r="M105" s="29">
        <v>40534</v>
      </c>
      <c r="N105" s="29">
        <v>46098</v>
      </c>
      <c r="O105" s="29">
        <v>42434</v>
      </c>
      <c r="P105" s="29">
        <v>42953</v>
      </c>
      <c r="Q105" s="62">
        <v>43450</v>
      </c>
    </row>
    <row r="106" spans="1:17" x14ac:dyDescent="0.3">
      <c r="A106" s="156"/>
      <c r="B106" s="1">
        <v>310</v>
      </c>
      <c r="C106" s="1" t="s">
        <v>52</v>
      </c>
      <c r="D106" s="35">
        <f t="shared" si="65"/>
        <v>6724569</v>
      </c>
      <c r="E106" s="35">
        <v>18423</v>
      </c>
      <c r="F106" s="55">
        <v>524138</v>
      </c>
      <c r="G106" s="16">
        <v>508740</v>
      </c>
      <c r="H106" s="16">
        <v>586267</v>
      </c>
      <c r="I106" s="16">
        <v>561269</v>
      </c>
      <c r="J106" s="16">
        <v>578231</v>
      </c>
      <c r="K106" s="16">
        <v>562190</v>
      </c>
      <c r="L106" s="16">
        <v>564517</v>
      </c>
      <c r="M106" s="16">
        <v>569197</v>
      </c>
      <c r="N106" s="16">
        <v>571918</v>
      </c>
      <c r="O106" s="16">
        <v>544974</v>
      </c>
      <c r="P106" s="16">
        <v>576488</v>
      </c>
      <c r="Q106" s="63">
        <v>576640</v>
      </c>
    </row>
    <row r="107" spans="1:17" x14ac:dyDescent="0.3">
      <c r="A107" s="156"/>
      <c r="B107" s="1">
        <v>311</v>
      </c>
      <c r="C107" s="1" t="s">
        <v>53</v>
      </c>
      <c r="D107" s="35">
        <f t="shared" si="65"/>
        <v>14762946</v>
      </c>
      <c r="E107" s="35">
        <v>40446</v>
      </c>
      <c r="F107" s="55">
        <v>1174666</v>
      </c>
      <c r="G107" s="16">
        <v>1151669</v>
      </c>
      <c r="H107" s="16">
        <v>1322091</v>
      </c>
      <c r="I107" s="16">
        <v>1257316</v>
      </c>
      <c r="J107" s="16">
        <v>1267474</v>
      </c>
      <c r="K107" s="16">
        <v>1233737</v>
      </c>
      <c r="L107" s="16">
        <v>1206408</v>
      </c>
      <c r="M107" s="16">
        <v>1199176</v>
      </c>
      <c r="N107" s="16">
        <v>1250157</v>
      </c>
      <c r="O107" s="16">
        <v>1164883</v>
      </c>
      <c r="P107" s="16">
        <v>1260336</v>
      </c>
      <c r="Q107" s="63">
        <v>1275033</v>
      </c>
    </row>
    <row r="108" spans="1:17" x14ac:dyDescent="0.3">
      <c r="A108" s="156"/>
      <c r="B108" s="1">
        <v>312</v>
      </c>
      <c r="C108" s="1" t="s">
        <v>54</v>
      </c>
      <c r="D108" s="35">
        <f t="shared" si="65"/>
        <v>7814787</v>
      </c>
      <c r="E108" s="35">
        <v>21410</v>
      </c>
      <c r="F108" s="55">
        <v>613354</v>
      </c>
      <c r="G108" s="16">
        <v>607592</v>
      </c>
      <c r="H108" s="16">
        <v>710949</v>
      </c>
      <c r="I108" s="16">
        <v>666785</v>
      </c>
      <c r="J108" s="16">
        <v>677405</v>
      </c>
      <c r="K108" s="16">
        <v>654341</v>
      </c>
      <c r="L108" s="16">
        <v>634129</v>
      </c>
      <c r="M108" s="16">
        <v>635009</v>
      </c>
      <c r="N108" s="16">
        <v>657685</v>
      </c>
      <c r="O108" s="16">
        <v>627416</v>
      </c>
      <c r="P108" s="16">
        <v>668057</v>
      </c>
      <c r="Q108" s="63">
        <v>662065</v>
      </c>
    </row>
    <row r="109" spans="1:17" x14ac:dyDescent="0.3">
      <c r="A109" s="156"/>
      <c r="B109" s="1">
        <v>313</v>
      </c>
      <c r="C109" s="1" t="s">
        <v>55</v>
      </c>
      <c r="D109" s="35">
        <f t="shared" ref="D109:D172" si="66">SUM(F109:Q109)</f>
        <v>4111125</v>
      </c>
      <c r="E109" s="35">
        <v>11263</v>
      </c>
      <c r="F109" s="55">
        <v>330131</v>
      </c>
      <c r="G109" s="16">
        <v>328537</v>
      </c>
      <c r="H109" s="16">
        <v>377556</v>
      </c>
      <c r="I109" s="16">
        <v>352819</v>
      </c>
      <c r="J109" s="16">
        <v>351284</v>
      </c>
      <c r="K109" s="16">
        <v>343767</v>
      </c>
      <c r="L109" s="16">
        <v>329945</v>
      </c>
      <c r="M109" s="16">
        <v>325311</v>
      </c>
      <c r="N109" s="16">
        <v>349396</v>
      </c>
      <c r="O109" s="16">
        <v>316944</v>
      </c>
      <c r="P109" s="16">
        <v>355632</v>
      </c>
      <c r="Q109" s="63">
        <v>349803</v>
      </c>
    </row>
    <row r="110" spans="1:17" x14ac:dyDescent="0.3">
      <c r="A110" s="156"/>
      <c r="B110" s="1">
        <v>314</v>
      </c>
      <c r="C110" s="1" t="s">
        <v>56</v>
      </c>
      <c r="D110" s="35">
        <f t="shared" si="66"/>
        <v>6992510</v>
      </c>
      <c r="E110" s="35">
        <v>19158</v>
      </c>
      <c r="F110" s="55">
        <v>542751</v>
      </c>
      <c r="G110" s="16">
        <v>536984</v>
      </c>
      <c r="H110" s="16">
        <v>660775</v>
      </c>
      <c r="I110" s="16">
        <v>616690</v>
      </c>
      <c r="J110" s="16">
        <v>612930</v>
      </c>
      <c r="K110" s="16">
        <v>577393</v>
      </c>
      <c r="L110" s="16">
        <v>545749</v>
      </c>
      <c r="M110" s="16">
        <v>546379</v>
      </c>
      <c r="N110" s="16">
        <v>601397</v>
      </c>
      <c r="O110" s="16">
        <v>547749</v>
      </c>
      <c r="P110" s="16">
        <v>610952</v>
      </c>
      <c r="Q110" s="63">
        <v>592761</v>
      </c>
    </row>
    <row r="111" spans="1:17" x14ac:dyDescent="0.3">
      <c r="A111" s="156"/>
      <c r="B111" s="1">
        <v>315</v>
      </c>
      <c r="C111" s="1" t="s">
        <v>57</v>
      </c>
      <c r="D111" s="35">
        <f t="shared" si="66"/>
        <v>1569514</v>
      </c>
      <c r="E111" s="35">
        <v>4300</v>
      </c>
      <c r="F111" s="55">
        <v>122168</v>
      </c>
      <c r="G111" s="16">
        <v>122747</v>
      </c>
      <c r="H111" s="16">
        <v>143587</v>
      </c>
      <c r="I111" s="16">
        <v>134628</v>
      </c>
      <c r="J111" s="16">
        <v>133389</v>
      </c>
      <c r="K111" s="16">
        <v>131131</v>
      </c>
      <c r="L111" s="16">
        <v>127542</v>
      </c>
      <c r="M111" s="16">
        <v>125996</v>
      </c>
      <c r="N111" s="16">
        <v>134521</v>
      </c>
      <c r="O111" s="16">
        <v>123254</v>
      </c>
      <c r="P111" s="16">
        <v>137715</v>
      </c>
      <c r="Q111" s="63">
        <v>132836</v>
      </c>
    </row>
    <row r="112" spans="1:17" x14ac:dyDescent="0.3">
      <c r="A112" s="156"/>
      <c r="B112" s="1">
        <v>316</v>
      </c>
      <c r="C112" s="1" t="s">
        <v>58</v>
      </c>
      <c r="D112" s="35">
        <f t="shared" si="66"/>
        <v>3097038</v>
      </c>
      <c r="E112" s="35">
        <v>8485</v>
      </c>
      <c r="F112" s="55">
        <v>219459</v>
      </c>
      <c r="G112" s="16">
        <v>225775</v>
      </c>
      <c r="H112" s="16">
        <v>286693</v>
      </c>
      <c r="I112" s="16">
        <v>270941</v>
      </c>
      <c r="J112" s="16">
        <v>276428</v>
      </c>
      <c r="K112" s="16">
        <v>259319</v>
      </c>
      <c r="L112" s="16">
        <v>238998</v>
      </c>
      <c r="M112" s="16">
        <v>250386</v>
      </c>
      <c r="N112" s="16">
        <v>270582</v>
      </c>
      <c r="O112" s="16">
        <v>265839</v>
      </c>
      <c r="P112" s="16">
        <v>273748</v>
      </c>
      <c r="Q112" s="63">
        <v>258870</v>
      </c>
    </row>
    <row r="113" spans="1:17" x14ac:dyDescent="0.3">
      <c r="A113" s="156"/>
      <c r="B113" s="1">
        <v>317</v>
      </c>
      <c r="C113" s="1" t="s">
        <v>59</v>
      </c>
      <c r="D113" s="35">
        <f t="shared" si="66"/>
        <v>9528970</v>
      </c>
      <c r="E113" s="35">
        <v>26107</v>
      </c>
      <c r="F113" s="55">
        <v>682575</v>
      </c>
      <c r="G113" s="16">
        <v>716224</v>
      </c>
      <c r="H113" s="16">
        <v>879524</v>
      </c>
      <c r="I113" s="16">
        <v>836812</v>
      </c>
      <c r="J113" s="16">
        <v>849365</v>
      </c>
      <c r="K113" s="16">
        <v>784160</v>
      </c>
      <c r="L113" s="16">
        <v>720003</v>
      </c>
      <c r="M113" s="16">
        <v>730645</v>
      </c>
      <c r="N113" s="16">
        <v>831305</v>
      </c>
      <c r="O113" s="16">
        <v>867045</v>
      </c>
      <c r="P113" s="16">
        <v>827000</v>
      </c>
      <c r="Q113" s="63">
        <v>804312</v>
      </c>
    </row>
    <row r="114" spans="1:17" x14ac:dyDescent="0.3">
      <c r="A114" s="156"/>
      <c r="B114" s="1">
        <v>318</v>
      </c>
      <c r="C114" s="1" t="s">
        <v>60</v>
      </c>
      <c r="D114" s="35">
        <f t="shared" si="66"/>
        <v>10199644</v>
      </c>
      <c r="E114" s="35">
        <v>27944</v>
      </c>
      <c r="F114" s="55">
        <v>753796</v>
      </c>
      <c r="G114" s="16">
        <v>780968</v>
      </c>
      <c r="H114" s="16">
        <v>933692</v>
      </c>
      <c r="I114" s="16">
        <v>903082</v>
      </c>
      <c r="J114" s="16">
        <v>884600</v>
      </c>
      <c r="K114" s="16">
        <v>837086</v>
      </c>
      <c r="L114" s="16">
        <v>803213</v>
      </c>
      <c r="M114" s="16">
        <v>817865</v>
      </c>
      <c r="N114" s="16">
        <v>867617</v>
      </c>
      <c r="O114" s="16">
        <v>861229</v>
      </c>
      <c r="P114" s="16">
        <v>899832</v>
      </c>
      <c r="Q114" s="63">
        <v>856664</v>
      </c>
    </row>
    <row r="115" spans="1:17" x14ac:dyDescent="0.3">
      <c r="A115" s="156"/>
      <c r="B115" s="1">
        <v>319</v>
      </c>
      <c r="C115" s="1" t="s">
        <v>61</v>
      </c>
      <c r="D115" s="35">
        <f t="shared" si="66"/>
        <v>4357626</v>
      </c>
      <c r="E115" s="35">
        <v>11939</v>
      </c>
      <c r="F115" s="55">
        <v>334579</v>
      </c>
      <c r="G115" s="16">
        <v>345786</v>
      </c>
      <c r="H115" s="16">
        <v>382577</v>
      </c>
      <c r="I115" s="16">
        <v>353067</v>
      </c>
      <c r="J115" s="16">
        <v>360753</v>
      </c>
      <c r="K115" s="16">
        <v>364422</v>
      </c>
      <c r="L115" s="16">
        <v>370045</v>
      </c>
      <c r="M115" s="16">
        <v>361132</v>
      </c>
      <c r="N115" s="16">
        <v>371757</v>
      </c>
      <c r="O115" s="16">
        <v>338400</v>
      </c>
      <c r="P115" s="16">
        <v>381022</v>
      </c>
      <c r="Q115" s="63">
        <v>394086</v>
      </c>
    </row>
    <row r="116" spans="1:17" x14ac:dyDescent="0.3">
      <c r="A116" s="156"/>
      <c r="B116" s="1">
        <v>320</v>
      </c>
      <c r="C116" s="1" t="s">
        <v>62</v>
      </c>
      <c r="D116" s="35">
        <f t="shared" si="66"/>
        <v>3759621</v>
      </c>
      <c r="E116" s="35">
        <v>10300</v>
      </c>
      <c r="F116" s="55">
        <v>297139</v>
      </c>
      <c r="G116" s="16">
        <v>305264</v>
      </c>
      <c r="H116" s="16">
        <v>341005</v>
      </c>
      <c r="I116" s="16">
        <v>314231</v>
      </c>
      <c r="J116" s="16">
        <v>302078</v>
      </c>
      <c r="K116" s="16">
        <v>311377</v>
      </c>
      <c r="L116" s="16">
        <v>312711</v>
      </c>
      <c r="M116" s="16">
        <v>309831</v>
      </c>
      <c r="N116" s="16">
        <v>318770</v>
      </c>
      <c r="O116" s="16">
        <v>275911</v>
      </c>
      <c r="P116" s="16">
        <v>336622</v>
      </c>
      <c r="Q116" s="63">
        <v>334682</v>
      </c>
    </row>
    <row r="117" spans="1:17" x14ac:dyDescent="0.3">
      <c r="A117" s="156"/>
      <c r="B117" s="1">
        <v>322</v>
      </c>
      <c r="C117" s="1" t="s">
        <v>63</v>
      </c>
      <c r="D117" s="35">
        <f t="shared" si="66"/>
        <v>4885734</v>
      </c>
      <c r="E117" s="35">
        <v>13386</v>
      </c>
      <c r="F117" s="55">
        <v>352264</v>
      </c>
      <c r="G117" s="16">
        <v>339215</v>
      </c>
      <c r="H117" s="16">
        <v>471039</v>
      </c>
      <c r="I117" s="16">
        <v>483985</v>
      </c>
      <c r="J117" s="16">
        <v>443643</v>
      </c>
      <c r="K117" s="16">
        <v>410409</v>
      </c>
      <c r="L117" s="16">
        <v>335007</v>
      </c>
      <c r="M117" s="16">
        <v>348834</v>
      </c>
      <c r="N117" s="16">
        <v>439186</v>
      </c>
      <c r="O117" s="16">
        <v>400479</v>
      </c>
      <c r="P117" s="16">
        <v>456077</v>
      </c>
      <c r="Q117" s="63">
        <v>405596</v>
      </c>
    </row>
    <row r="118" spans="1:17" x14ac:dyDescent="0.3">
      <c r="A118" s="156"/>
      <c r="B118" s="1">
        <v>323</v>
      </c>
      <c r="C118" s="1" t="s">
        <v>64</v>
      </c>
      <c r="D118" s="35">
        <f t="shared" si="66"/>
        <v>5064407</v>
      </c>
      <c r="E118" s="35">
        <v>13875</v>
      </c>
      <c r="F118" s="55">
        <v>395982</v>
      </c>
      <c r="G118" s="16">
        <v>396640</v>
      </c>
      <c r="H118" s="16">
        <v>459973</v>
      </c>
      <c r="I118" s="16">
        <v>435739</v>
      </c>
      <c r="J118" s="16">
        <v>428849</v>
      </c>
      <c r="K118" s="16">
        <v>428733</v>
      </c>
      <c r="L118" s="16">
        <v>418675</v>
      </c>
      <c r="M118" s="16">
        <v>412252</v>
      </c>
      <c r="N118" s="16">
        <v>430253</v>
      </c>
      <c r="O118" s="16">
        <v>388874</v>
      </c>
      <c r="P118" s="16">
        <v>437406</v>
      </c>
      <c r="Q118" s="63">
        <v>431031</v>
      </c>
    </row>
    <row r="119" spans="1:17" x14ac:dyDescent="0.3">
      <c r="A119" s="156"/>
      <c r="B119" s="1">
        <v>324</v>
      </c>
      <c r="C119" s="1" t="s">
        <v>65</v>
      </c>
      <c r="D119" s="35">
        <f t="shared" si="66"/>
        <v>2936825</v>
      </c>
      <c r="E119" s="35">
        <v>8046</v>
      </c>
      <c r="F119" s="55">
        <v>226994</v>
      </c>
      <c r="G119" s="16">
        <v>227008</v>
      </c>
      <c r="H119" s="16">
        <v>264020</v>
      </c>
      <c r="I119" s="16">
        <v>252924</v>
      </c>
      <c r="J119" s="16">
        <v>252340</v>
      </c>
      <c r="K119" s="16">
        <v>248303</v>
      </c>
      <c r="L119" s="16">
        <v>242965</v>
      </c>
      <c r="M119" s="16">
        <v>238519</v>
      </c>
      <c r="N119" s="16">
        <v>249152</v>
      </c>
      <c r="O119" s="16">
        <v>228391</v>
      </c>
      <c r="P119" s="16">
        <v>253133</v>
      </c>
      <c r="Q119" s="63">
        <v>253076</v>
      </c>
    </row>
    <row r="120" spans="1:17" x14ac:dyDescent="0.3">
      <c r="A120" s="156"/>
      <c r="B120" s="1">
        <v>325</v>
      </c>
      <c r="C120" s="1" t="s">
        <v>349</v>
      </c>
      <c r="D120" s="35">
        <f t="shared" si="66"/>
        <v>3921489</v>
      </c>
      <c r="E120" s="35">
        <v>10744</v>
      </c>
      <c r="F120" s="55">
        <v>297674</v>
      </c>
      <c r="G120" s="16">
        <v>302228</v>
      </c>
      <c r="H120" s="16">
        <v>357061</v>
      </c>
      <c r="I120" s="16">
        <v>338179</v>
      </c>
      <c r="J120" s="16">
        <v>341507</v>
      </c>
      <c r="K120" s="16">
        <v>331522</v>
      </c>
      <c r="L120" s="16">
        <v>329310</v>
      </c>
      <c r="M120" s="16">
        <v>319472</v>
      </c>
      <c r="N120" s="16">
        <v>336544</v>
      </c>
      <c r="O120" s="16">
        <v>302995</v>
      </c>
      <c r="P120" s="16">
        <v>333710</v>
      </c>
      <c r="Q120" s="63">
        <v>331287</v>
      </c>
    </row>
    <row r="121" spans="1:17" x14ac:dyDescent="0.3">
      <c r="A121" s="156"/>
      <c r="B121" s="1">
        <v>326</v>
      </c>
      <c r="C121" s="1" t="s">
        <v>66</v>
      </c>
      <c r="D121" s="35">
        <f t="shared" si="66"/>
        <v>13440446</v>
      </c>
      <c r="E121" s="35">
        <v>36823</v>
      </c>
      <c r="F121" s="55">
        <v>1107917</v>
      </c>
      <c r="G121" s="16">
        <v>1098668</v>
      </c>
      <c r="H121" s="16">
        <v>1193382</v>
      </c>
      <c r="I121" s="16">
        <v>1120178</v>
      </c>
      <c r="J121" s="16">
        <v>1096475</v>
      </c>
      <c r="K121" s="16">
        <v>1123682</v>
      </c>
      <c r="L121" s="16">
        <v>1121098</v>
      </c>
      <c r="M121" s="16">
        <v>1093231</v>
      </c>
      <c r="N121" s="16">
        <v>1149537</v>
      </c>
      <c r="O121" s="16">
        <v>1003277</v>
      </c>
      <c r="P121" s="16">
        <v>1136239</v>
      </c>
      <c r="Q121" s="63">
        <v>1196762</v>
      </c>
    </row>
    <row r="122" spans="1:17" x14ac:dyDescent="0.3">
      <c r="A122" s="156"/>
      <c r="B122" s="1">
        <v>327</v>
      </c>
      <c r="C122" s="1" t="s">
        <v>67</v>
      </c>
      <c r="D122" s="35">
        <f t="shared" si="66"/>
        <v>12065213</v>
      </c>
      <c r="E122" s="35">
        <v>33055</v>
      </c>
      <c r="F122" s="55">
        <v>978474</v>
      </c>
      <c r="G122" s="16">
        <v>1008029</v>
      </c>
      <c r="H122" s="16">
        <v>1075660</v>
      </c>
      <c r="I122" s="16">
        <v>991007</v>
      </c>
      <c r="J122" s="16">
        <v>976521</v>
      </c>
      <c r="K122" s="16">
        <v>1005266</v>
      </c>
      <c r="L122" s="16">
        <v>1003561</v>
      </c>
      <c r="M122" s="16">
        <v>998723</v>
      </c>
      <c r="N122" s="16">
        <v>1021558</v>
      </c>
      <c r="O122" s="16">
        <v>898884</v>
      </c>
      <c r="P122" s="16">
        <v>1017619</v>
      </c>
      <c r="Q122" s="63">
        <v>1089911</v>
      </c>
    </row>
    <row r="123" spans="1:17" x14ac:dyDescent="0.3">
      <c r="A123" s="156"/>
      <c r="B123" s="1">
        <v>328</v>
      </c>
      <c r="C123" s="1" t="s">
        <v>68</v>
      </c>
      <c r="D123" s="35">
        <f t="shared" si="66"/>
        <v>2161300</v>
      </c>
      <c r="E123" s="35">
        <v>5921</v>
      </c>
      <c r="F123" s="55">
        <v>165361</v>
      </c>
      <c r="G123" s="16">
        <v>166460</v>
      </c>
      <c r="H123" s="16">
        <v>193481</v>
      </c>
      <c r="I123" s="16">
        <v>184481</v>
      </c>
      <c r="J123" s="16">
        <v>181987</v>
      </c>
      <c r="K123" s="16">
        <v>182997</v>
      </c>
      <c r="L123" s="16">
        <v>176797</v>
      </c>
      <c r="M123" s="16">
        <v>174135</v>
      </c>
      <c r="N123" s="16">
        <v>190191</v>
      </c>
      <c r="O123" s="16">
        <v>166669</v>
      </c>
      <c r="P123" s="16">
        <v>191683</v>
      </c>
      <c r="Q123" s="63">
        <v>187058</v>
      </c>
    </row>
    <row r="124" spans="1:17" x14ac:dyDescent="0.3">
      <c r="A124" s="156"/>
      <c r="B124" s="1">
        <v>329</v>
      </c>
      <c r="C124" s="1" t="s">
        <v>69</v>
      </c>
      <c r="D124" s="35">
        <f t="shared" si="66"/>
        <v>21268256</v>
      </c>
      <c r="E124" s="35">
        <v>58269</v>
      </c>
      <c r="F124" s="55">
        <v>1744560</v>
      </c>
      <c r="G124" s="16">
        <v>1734998</v>
      </c>
      <c r="H124" s="16">
        <v>1794939</v>
      </c>
      <c r="I124" s="16">
        <v>1747258</v>
      </c>
      <c r="J124" s="16">
        <v>1846121</v>
      </c>
      <c r="K124" s="16">
        <v>1716183</v>
      </c>
      <c r="L124" s="16">
        <v>1775345</v>
      </c>
      <c r="M124" s="16">
        <v>1773817</v>
      </c>
      <c r="N124" s="16">
        <v>1745072</v>
      </c>
      <c r="O124" s="16">
        <v>1680062</v>
      </c>
      <c r="P124" s="16">
        <v>1754862</v>
      </c>
      <c r="Q124" s="63">
        <v>1955039</v>
      </c>
    </row>
    <row r="125" spans="1:17" x14ac:dyDescent="0.3">
      <c r="A125" s="156"/>
      <c r="B125" s="1">
        <v>330</v>
      </c>
      <c r="C125" s="1" t="s">
        <v>70</v>
      </c>
      <c r="D125" s="35">
        <f t="shared" si="66"/>
        <v>3615286</v>
      </c>
      <c r="E125" s="35">
        <v>9905</v>
      </c>
      <c r="F125" s="55">
        <v>276439</v>
      </c>
      <c r="G125" s="16">
        <v>284101</v>
      </c>
      <c r="H125" s="16">
        <v>343189</v>
      </c>
      <c r="I125" s="16">
        <v>322505</v>
      </c>
      <c r="J125" s="16">
        <v>312118</v>
      </c>
      <c r="K125" s="16">
        <v>313241</v>
      </c>
      <c r="L125" s="16">
        <v>297869</v>
      </c>
      <c r="M125" s="16">
        <v>293712</v>
      </c>
      <c r="N125" s="16">
        <v>317363</v>
      </c>
      <c r="O125" s="16">
        <v>266201</v>
      </c>
      <c r="P125" s="16">
        <v>307055</v>
      </c>
      <c r="Q125" s="63">
        <v>281493</v>
      </c>
    </row>
    <row r="126" spans="1:17" x14ac:dyDescent="0.3">
      <c r="A126" s="156"/>
      <c r="B126" s="1">
        <v>331</v>
      </c>
      <c r="C126" s="1" t="s">
        <v>71</v>
      </c>
      <c r="D126" s="35">
        <f t="shared" si="66"/>
        <v>13276568</v>
      </c>
      <c r="E126" s="35">
        <v>36374</v>
      </c>
      <c r="F126" s="55">
        <v>1092547</v>
      </c>
      <c r="G126" s="16">
        <v>1091430</v>
      </c>
      <c r="H126" s="16">
        <v>1179420</v>
      </c>
      <c r="I126" s="16">
        <v>1111709</v>
      </c>
      <c r="J126" s="16">
        <v>1104698</v>
      </c>
      <c r="K126" s="16">
        <v>1086092</v>
      </c>
      <c r="L126" s="16">
        <v>1080670</v>
      </c>
      <c r="M126" s="16">
        <v>1086611</v>
      </c>
      <c r="N126" s="16">
        <v>1128594</v>
      </c>
      <c r="O126" s="16">
        <v>1012365</v>
      </c>
      <c r="P126" s="16">
        <v>1143963</v>
      </c>
      <c r="Q126" s="63">
        <v>1158469</v>
      </c>
    </row>
    <row r="127" spans="1:17" x14ac:dyDescent="0.3">
      <c r="A127" s="156"/>
      <c r="B127" s="1">
        <v>332</v>
      </c>
      <c r="C127" s="1" t="s">
        <v>72</v>
      </c>
      <c r="D127" s="35">
        <f t="shared" si="66"/>
        <v>15604586</v>
      </c>
      <c r="E127" s="35">
        <v>42752</v>
      </c>
      <c r="F127" s="55">
        <v>1236096</v>
      </c>
      <c r="G127" s="16">
        <v>1259472</v>
      </c>
      <c r="H127" s="16">
        <v>1427242</v>
      </c>
      <c r="I127" s="16">
        <v>1346317</v>
      </c>
      <c r="J127" s="16">
        <v>1297049</v>
      </c>
      <c r="K127" s="16">
        <v>1326207</v>
      </c>
      <c r="L127" s="16">
        <v>1283461</v>
      </c>
      <c r="M127" s="16">
        <v>1243319</v>
      </c>
      <c r="N127" s="16">
        <v>1353909</v>
      </c>
      <c r="O127" s="16">
        <v>1114189</v>
      </c>
      <c r="P127" s="16">
        <v>1368353</v>
      </c>
      <c r="Q127" s="63">
        <v>1348972</v>
      </c>
    </row>
    <row r="128" spans="1:17" x14ac:dyDescent="0.3">
      <c r="A128" s="156"/>
      <c r="B128" s="1">
        <v>333</v>
      </c>
      <c r="C128" s="1" t="s">
        <v>73</v>
      </c>
      <c r="D128" s="35">
        <f t="shared" si="66"/>
        <v>3913318</v>
      </c>
      <c r="E128" s="35">
        <v>10721</v>
      </c>
      <c r="F128" s="55">
        <v>326031</v>
      </c>
      <c r="G128" s="16">
        <v>323387</v>
      </c>
      <c r="H128" s="16">
        <v>362578</v>
      </c>
      <c r="I128" s="16">
        <v>343402</v>
      </c>
      <c r="J128" s="16">
        <v>331311</v>
      </c>
      <c r="K128" s="16">
        <v>341938</v>
      </c>
      <c r="L128" s="16">
        <v>328263</v>
      </c>
      <c r="M128" s="16">
        <v>307639</v>
      </c>
      <c r="N128" s="16">
        <v>323041</v>
      </c>
      <c r="O128" s="16">
        <v>273694</v>
      </c>
      <c r="P128" s="16">
        <v>328239</v>
      </c>
      <c r="Q128" s="63">
        <v>323795</v>
      </c>
    </row>
    <row r="129" spans="1:17" x14ac:dyDescent="0.3">
      <c r="A129" s="156"/>
      <c r="B129" s="1">
        <v>334</v>
      </c>
      <c r="C129" s="1" t="s">
        <v>350</v>
      </c>
      <c r="D129" s="35">
        <f t="shared" si="66"/>
        <v>2360969</v>
      </c>
      <c r="E129" s="35">
        <v>6468</v>
      </c>
      <c r="F129" s="55">
        <v>181301</v>
      </c>
      <c r="G129" s="16">
        <v>185728</v>
      </c>
      <c r="H129" s="16">
        <v>219717</v>
      </c>
      <c r="I129" s="16">
        <v>208784</v>
      </c>
      <c r="J129" s="16">
        <v>199904</v>
      </c>
      <c r="K129" s="16">
        <v>203102</v>
      </c>
      <c r="L129" s="16">
        <v>191833</v>
      </c>
      <c r="M129" s="16">
        <v>187234</v>
      </c>
      <c r="N129" s="16">
        <v>199972</v>
      </c>
      <c r="O129" s="16">
        <v>173281</v>
      </c>
      <c r="P129" s="16">
        <v>204056</v>
      </c>
      <c r="Q129" s="63">
        <v>206057</v>
      </c>
    </row>
    <row r="130" spans="1:17" x14ac:dyDescent="0.3">
      <c r="A130" s="156"/>
      <c r="B130" s="1">
        <v>335</v>
      </c>
      <c r="C130" s="1" t="s">
        <v>74</v>
      </c>
      <c r="D130" s="35">
        <f t="shared" si="66"/>
        <v>4323549</v>
      </c>
      <c r="E130" s="35">
        <v>11845</v>
      </c>
      <c r="F130" s="55">
        <v>347194</v>
      </c>
      <c r="G130" s="16">
        <v>341806</v>
      </c>
      <c r="H130" s="16">
        <v>386001</v>
      </c>
      <c r="I130" s="16">
        <v>351767</v>
      </c>
      <c r="J130" s="16">
        <v>361562</v>
      </c>
      <c r="K130" s="16">
        <v>361291</v>
      </c>
      <c r="L130" s="16">
        <v>362452</v>
      </c>
      <c r="M130" s="16">
        <v>364473</v>
      </c>
      <c r="N130" s="16">
        <v>376715</v>
      </c>
      <c r="O130" s="16">
        <v>334317</v>
      </c>
      <c r="P130" s="16">
        <v>376555</v>
      </c>
      <c r="Q130" s="63">
        <v>359416</v>
      </c>
    </row>
    <row r="131" spans="1:17" x14ac:dyDescent="0.3">
      <c r="A131" s="156"/>
      <c r="B131" s="1">
        <v>336</v>
      </c>
      <c r="C131" s="1" t="s">
        <v>75</v>
      </c>
      <c r="D131" s="35">
        <f t="shared" si="66"/>
        <v>1128298</v>
      </c>
      <c r="E131" s="35">
        <v>3091</v>
      </c>
      <c r="F131" s="55">
        <v>89543</v>
      </c>
      <c r="G131" s="16">
        <v>115122</v>
      </c>
      <c r="H131" s="16">
        <v>100960</v>
      </c>
      <c r="I131" s="16">
        <v>95193</v>
      </c>
      <c r="J131" s="16">
        <v>120174</v>
      </c>
      <c r="K131" s="16">
        <v>86256</v>
      </c>
      <c r="L131" s="16">
        <v>82487</v>
      </c>
      <c r="M131" s="16">
        <v>74049</v>
      </c>
      <c r="N131" s="16">
        <v>94071</v>
      </c>
      <c r="O131" s="16">
        <v>65744</v>
      </c>
      <c r="P131" s="16">
        <v>90142</v>
      </c>
      <c r="Q131" s="63">
        <v>114557</v>
      </c>
    </row>
    <row r="132" spans="1:17" x14ac:dyDescent="0.3">
      <c r="A132" s="156"/>
      <c r="B132" s="1">
        <v>337</v>
      </c>
      <c r="C132" s="1" t="s">
        <v>76</v>
      </c>
      <c r="D132" s="35">
        <f t="shared" si="66"/>
        <v>3294891</v>
      </c>
      <c r="E132" s="35">
        <v>9027</v>
      </c>
      <c r="F132" s="55">
        <v>253333</v>
      </c>
      <c r="G132" s="16">
        <v>254031</v>
      </c>
      <c r="H132" s="16">
        <v>299023</v>
      </c>
      <c r="I132" s="16">
        <v>283403</v>
      </c>
      <c r="J132" s="16">
        <v>277451</v>
      </c>
      <c r="K132" s="16">
        <v>279700</v>
      </c>
      <c r="L132" s="16">
        <v>278063</v>
      </c>
      <c r="M132" s="16">
        <v>275391</v>
      </c>
      <c r="N132" s="16">
        <v>280432</v>
      </c>
      <c r="O132" s="16">
        <v>247228</v>
      </c>
      <c r="P132" s="16">
        <v>285429</v>
      </c>
      <c r="Q132" s="63">
        <v>281407</v>
      </c>
    </row>
    <row r="133" spans="1:17" x14ac:dyDescent="0.3">
      <c r="A133" s="156"/>
      <c r="B133" s="1">
        <v>338</v>
      </c>
      <c r="C133" s="1" t="s">
        <v>77</v>
      </c>
      <c r="D133" s="35">
        <f t="shared" si="66"/>
        <v>3334215</v>
      </c>
      <c r="E133" s="35">
        <v>9135</v>
      </c>
      <c r="F133" s="55">
        <v>264641</v>
      </c>
      <c r="G133" s="16">
        <v>265424</v>
      </c>
      <c r="H133" s="16">
        <v>303266</v>
      </c>
      <c r="I133" s="16">
        <v>287206</v>
      </c>
      <c r="J133" s="16">
        <v>278887</v>
      </c>
      <c r="K133" s="16">
        <v>283437</v>
      </c>
      <c r="L133" s="16">
        <v>271718</v>
      </c>
      <c r="M133" s="16">
        <v>271398</v>
      </c>
      <c r="N133" s="16">
        <v>285967</v>
      </c>
      <c r="O133" s="16">
        <v>247889</v>
      </c>
      <c r="P133" s="16">
        <v>293629</v>
      </c>
      <c r="Q133" s="63">
        <v>280753</v>
      </c>
    </row>
    <row r="134" spans="1:17" x14ac:dyDescent="0.3">
      <c r="A134" s="156"/>
      <c r="B134" s="1">
        <v>339</v>
      </c>
      <c r="C134" s="1" t="s">
        <v>351</v>
      </c>
      <c r="D134" s="35">
        <f t="shared" si="66"/>
        <v>6288514</v>
      </c>
      <c r="E134" s="35">
        <v>17229</v>
      </c>
      <c r="F134" s="55">
        <v>491367</v>
      </c>
      <c r="G134" s="16">
        <v>482638</v>
      </c>
      <c r="H134" s="16">
        <v>539690</v>
      </c>
      <c r="I134" s="16">
        <v>528821</v>
      </c>
      <c r="J134" s="16">
        <v>524102</v>
      </c>
      <c r="K134" s="16">
        <v>524310</v>
      </c>
      <c r="L134" s="16">
        <v>530182</v>
      </c>
      <c r="M134" s="16">
        <v>511313</v>
      </c>
      <c r="N134" s="16">
        <v>540539</v>
      </c>
      <c r="O134" s="16">
        <v>493624</v>
      </c>
      <c r="P134" s="16">
        <v>557315</v>
      </c>
      <c r="Q134" s="63">
        <v>564613</v>
      </c>
    </row>
    <row r="135" spans="1:17" x14ac:dyDescent="0.3">
      <c r="A135" s="156"/>
      <c r="B135" s="1">
        <v>340</v>
      </c>
      <c r="C135" s="1" t="s">
        <v>78</v>
      </c>
      <c r="D135" s="35">
        <f t="shared" si="66"/>
        <v>3554709</v>
      </c>
      <c r="E135" s="35">
        <v>9739</v>
      </c>
      <c r="F135" s="55">
        <v>277885</v>
      </c>
      <c r="G135" s="16">
        <v>271669</v>
      </c>
      <c r="H135" s="16">
        <v>310616</v>
      </c>
      <c r="I135" s="16">
        <v>296633</v>
      </c>
      <c r="J135" s="16">
        <v>296687</v>
      </c>
      <c r="K135" s="16">
        <v>298970</v>
      </c>
      <c r="L135" s="16">
        <v>290584</v>
      </c>
      <c r="M135" s="16">
        <v>288184</v>
      </c>
      <c r="N135" s="16">
        <v>313419</v>
      </c>
      <c r="O135" s="16">
        <v>275123</v>
      </c>
      <c r="P135" s="16">
        <v>315769</v>
      </c>
      <c r="Q135" s="63">
        <v>319170</v>
      </c>
    </row>
    <row r="136" spans="1:17" x14ac:dyDescent="0.3">
      <c r="A136" s="156"/>
      <c r="B136" s="1">
        <v>341</v>
      </c>
      <c r="C136" s="1" t="s">
        <v>79</v>
      </c>
      <c r="D136" s="35">
        <f t="shared" si="66"/>
        <v>2740758</v>
      </c>
      <c r="E136" s="35">
        <v>7509</v>
      </c>
      <c r="F136" s="55">
        <v>224299</v>
      </c>
      <c r="G136" s="16">
        <v>222686</v>
      </c>
      <c r="H136" s="16">
        <v>249238</v>
      </c>
      <c r="I136" s="16">
        <v>232581</v>
      </c>
      <c r="J136" s="16">
        <v>225982</v>
      </c>
      <c r="K136" s="16">
        <v>232476</v>
      </c>
      <c r="L136" s="16">
        <v>224754</v>
      </c>
      <c r="M136" s="16">
        <v>224982</v>
      </c>
      <c r="N136" s="16">
        <v>231296</v>
      </c>
      <c r="O136" s="16">
        <v>201366</v>
      </c>
      <c r="P136" s="16">
        <v>234827</v>
      </c>
      <c r="Q136" s="63">
        <v>236271</v>
      </c>
    </row>
    <row r="137" spans="1:17" ht="17.25" thickBot="1" x14ac:dyDescent="0.35">
      <c r="A137" s="157"/>
      <c r="B137" s="14">
        <v>342</v>
      </c>
      <c r="C137" s="14" t="s">
        <v>80</v>
      </c>
      <c r="D137" s="37">
        <f t="shared" si="66"/>
        <v>2261816</v>
      </c>
      <c r="E137" s="36">
        <v>6197</v>
      </c>
      <c r="F137" s="56">
        <v>180175</v>
      </c>
      <c r="G137" s="17">
        <v>176987</v>
      </c>
      <c r="H137" s="17">
        <v>203632</v>
      </c>
      <c r="I137" s="17">
        <v>195816</v>
      </c>
      <c r="J137" s="17">
        <v>190991</v>
      </c>
      <c r="K137" s="17">
        <v>192140</v>
      </c>
      <c r="L137" s="17">
        <v>184198</v>
      </c>
      <c r="M137" s="17">
        <v>183648</v>
      </c>
      <c r="N137" s="17">
        <v>193478</v>
      </c>
      <c r="O137" s="17">
        <v>172129</v>
      </c>
      <c r="P137" s="17">
        <v>196193</v>
      </c>
      <c r="Q137" s="64">
        <v>192429</v>
      </c>
    </row>
    <row r="138" spans="1:17" x14ac:dyDescent="0.3">
      <c r="A138" s="155" t="s">
        <v>334</v>
      </c>
      <c r="B138" s="8">
        <v>409</v>
      </c>
      <c r="C138" s="8" t="s">
        <v>81</v>
      </c>
      <c r="D138" s="34">
        <f t="shared" si="66"/>
        <v>4712883</v>
      </c>
      <c r="E138" s="38">
        <v>12912</v>
      </c>
      <c r="F138" s="54">
        <v>368139</v>
      </c>
      <c r="G138" s="29">
        <v>360073</v>
      </c>
      <c r="H138" s="29">
        <v>416985</v>
      </c>
      <c r="I138" s="29">
        <v>401590</v>
      </c>
      <c r="J138" s="29">
        <v>414969</v>
      </c>
      <c r="K138" s="29">
        <v>400639</v>
      </c>
      <c r="L138" s="29">
        <v>394416</v>
      </c>
      <c r="M138" s="29">
        <v>391514</v>
      </c>
      <c r="N138" s="29">
        <v>402952</v>
      </c>
      <c r="O138" s="29">
        <v>375678</v>
      </c>
      <c r="P138" s="29">
        <v>393662</v>
      </c>
      <c r="Q138" s="62">
        <v>392266</v>
      </c>
    </row>
    <row r="139" spans="1:17" x14ac:dyDescent="0.3">
      <c r="A139" s="156"/>
      <c r="B139" s="1">
        <v>410</v>
      </c>
      <c r="C139" s="1" t="s">
        <v>82</v>
      </c>
      <c r="D139" s="35">
        <f t="shared" si="66"/>
        <v>7145358</v>
      </c>
      <c r="E139" s="35">
        <v>19576</v>
      </c>
      <c r="F139" s="55">
        <v>560229</v>
      </c>
      <c r="G139" s="16">
        <v>549106</v>
      </c>
      <c r="H139" s="16">
        <v>640355</v>
      </c>
      <c r="I139" s="16">
        <v>609819</v>
      </c>
      <c r="J139" s="16">
        <v>617436</v>
      </c>
      <c r="K139" s="16">
        <v>608397</v>
      </c>
      <c r="L139" s="16">
        <v>592056</v>
      </c>
      <c r="M139" s="16">
        <v>578291</v>
      </c>
      <c r="N139" s="16">
        <v>614541</v>
      </c>
      <c r="O139" s="16">
        <v>558408</v>
      </c>
      <c r="P139" s="16">
        <v>611137</v>
      </c>
      <c r="Q139" s="63">
        <v>605583</v>
      </c>
    </row>
    <row r="140" spans="1:17" x14ac:dyDescent="0.3">
      <c r="A140" s="156"/>
      <c r="B140" s="1">
        <v>411</v>
      </c>
      <c r="C140" s="1" t="s">
        <v>83</v>
      </c>
      <c r="D140" s="35">
        <f t="shared" si="66"/>
        <v>9485753</v>
      </c>
      <c r="E140" s="35">
        <v>25988</v>
      </c>
      <c r="F140" s="55">
        <v>762867</v>
      </c>
      <c r="G140" s="16">
        <v>753148</v>
      </c>
      <c r="H140" s="16">
        <v>841790</v>
      </c>
      <c r="I140" s="16">
        <v>794088</v>
      </c>
      <c r="J140" s="16">
        <v>823541</v>
      </c>
      <c r="K140" s="16">
        <v>790087</v>
      </c>
      <c r="L140" s="16">
        <v>781292</v>
      </c>
      <c r="M140" s="16">
        <v>772581</v>
      </c>
      <c r="N140" s="16">
        <v>800183</v>
      </c>
      <c r="O140" s="16">
        <v>742758</v>
      </c>
      <c r="P140" s="16">
        <v>799659</v>
      </c>
      <c r="Q140" s="63">
        <v>823759</v>
      </c>
    </row>
    <row r="141" spans="1:17" x14ac:dyDescent="0.3">
      <c r="A141" s="156"/>
      <c r="B141" s="1">
        <v>412</v>
      </c>
      <c r="C141" s="1" t="s">
        <v>352</v>
      </c>
      <c r="D141" s="35">
        <f t="shared" si="66"/>
        <v>11634625</v>
      </c>
      <c r="E141" s="35">
        <v>31876</v>
      </c>
      <c r="F141" s="55">
        <v>924351</v>
      </c>
      <c r="G141" s="16">
        <v>899950</v>
      </c>
      <c r="H141" s="16">
        <v>1044788</v>
      </c>
      <c r="I141" s="16">
        <v>997297</v>
      </c>
      <c r="J141" s="16">
        <v>1015748</v>
      </c>
      <c r="K141" s="16">
        <v>985179</v>
      </c>
      <c r="L141" s="16">
        <v>953872</v>
      </c>
      <c r="M141" s="16">
        <v>935333</v>
      </c>
      <c r="N141" s="16">
        <v>999684</v>
      </c>
      <c r="O141" s="16">
        <v>907504</v>
      </c>
      <c r="P141" s="16">
        <v>987335</v>
      </c>
      <c r="Q141" s="63">
        <v>983584</v>
      </c>
    </row>
    <row r="142" spans="1:17" x14ac:dyDescent="0.3">
      <c r="A142" s="156"/>
      <c r="B142" s="1">
        <v>413</v>
      </c>
      <c r="C142" s="1" t="s">
        <v>84</v>
      </c>
      <c r="D142" s="35">
        <f t="shared" si="66"/>
        <v>10803543</v>
      </c>
      <c r="E142" s="35">
        <v>29599</v>
      </c>
      <c r="F142" s="55">
        <v>853804</v>
      </c>
      <c r="G142" s="16">
        <v>841459</v>
      </c>
      <c r="H142" s="16">
        <v>966993</v>
      </c>
      <c r="I142" s="16">
        <v>920466</v>
      </c>
      <c r="J142" s="16">
        <v>928708</v>
      </c>
      <c r="K142" s="16">
        <v>914348</v>
      </c>
      <c r="L142" s="16">
        <v>891068</v>
      </c>
      <c r="M142" s="16">
        <v>874662</v>
      </c>
      <c r="N142" s="16">
        <v>915204</v>
      </c>
      <c r="O142" s="16">
        <v>837981</v>
      </c>
      <c r="P142" s="16">
        <v>929536</v>
      </c>
      <c r="Q142" s="63">
        <v>929314</v>
      </c>
    </row>
    <row r="143" spans="1:17" x14ac:dyDescent="0.3">
      <c r="A143" s="156"/>
      <c r="B143" s="1">
        <v>414</v>
      </c>
      <c r="C143" s="1" t="s">
        <v>85</v>
      </c>
      <c r="D143" s="35">
        <f t="shared" si="66"/>
        <v>15590249</v>
      </c>
      <c r="E143" s="35">
        <v>42713</v>
      </c>
      <c r="F143" s="55">
        <v>1271586</v>
      </c>
      <c r="G143" s="16">
        <v>1251262</v>
      </c>
      <c r="H143" s="16">
        <v>1472454</v>
      </c>
      <c r="I143" s="16">
        <v>1394107</v>
      </c>
      <c r="J143" s="16">
        <v>1418522</v>
      </c>
      <c r="K143" s="16">
        <v>1367128</v>
      </c>
      <c r="L143" s="16">
        <v>1316421</v>
      </c>
      <c r="M143" s="16">
        <v>1310894</v>
      </c>
      <c r="N143" s="16">
        <v>1232164</v>
      </c>
      <c r="O143" s="16">
        <v>1113468</v>
      </c>
      <c r="P143" s="16">
        <v>1217979</v>
      </c>
      <c r="Q143" s="63">
        <v>1224264</v>
      </c>
    </row>
    <row r="144" spans="1:17" x14ac:dyDescent="0.3">
      <c r="A144" s="156"/>
      <c r="B144" s="1">
        <v>415</v>
      </c>
      <c r="C144" s="1" t="s">
        <v>86</v>
      </c>
      <c r="D144" s="35">
        <f t="shared" si="66"/>
        <v>6312046</v>
      </c>
      <c r="E144" s="35">
        <v>17293</v>
      </c>
      <c r="F144" s="55">
        <v>493840</v>
      </c>
      <c r="G144" s="16">
        <v>489356</v>
      </c>
      <c r="H144" s="16">
        <v>589252</v>
      </c>
      <c r="I144" s="16">
        <v>558578</v>
      </c>
      <c r="J144" s="16">
        <v>560139</v>
      </c>
      <c r="K144" s="16">
        <v>546145</v>
      </c>
      <c r="L144" s="16">
        <v>515974</v>
      </c>
      <c r="M144" s="16">
        <v>506733</v>
      </c>
      <c r="N144" s="16">
        <v>529047</v>
      </c>
      <c r="O144" s="16">
        <v>472198</v>
      </c>
      <c r="P144" s="16">
        <v>529212</v>
      </c>
      <c r="Q144" s="63">
        <v>521572</v>
      </c>
    </row>
    <row r="145" spans="1:17" x14ac:dyDescent="0.3">
      <c r="A145" s="156"/>
      <c r="B145" s="1">
        <v>416</v>
      </c>
      <c r="C145" s="1" t="s">
        <v>87</v>
      </c>
      <c r="D145" s="35">
        <f t="shared" si="66"/>
        <v>11367947</v>
      </c>
      <c r="E145" s="35">
        <v>31145</v>
      </c>
      <c r="F145" s="55">
        <v>929116</v>
      </c>
      <c r="G145" s="16">
        <v>914214</v>
      </c>
      <c r="H145" s="16">
        <v>1037702</v>
      </c>
      <c r="I145" s="16">
        <v>982846</v>
      </c>
      <c r="J145" s="16">
        <v>994726</v>
      </c>
      <c r="K145" s="16">
        <v>972675</v>
      </c>
      <c r="L145" s="16">
        <v>958998</v>
      </c>
      <c r="M145" s="16">
        <v>942400</v>
      </c>
      <c r="N145" s="16">
        <v>919593</v>
      </c>
      <c r="O145" s="16">
        <v>845862</v>
      </c>
      <c r="P145" s="16">
        <v>926265</v>
      </c>
      <c r="Q145" s="63">
        <v>943550</v>
      </c>
    </row>
    <row r="146" spans="1:17" x14ac:dyDescent="0.3">
      <c r="A146" s="156"/>
      <c r="B146" s="1">
        <v>417</v>
      </c>
      <c r="C146" s="1" t="s">
        <v>88</v>
      </c>
      <c r="D146" s="35">
        <f t="shared" si="66"/>
        <v>9258118</v>
      </c>
      <c r="E146" s="35">
        <v>25365</v>
      </c>
      <c r="F146" s="55">
        <v>709508</v>
      </c>
      <c r="G146" s="16">
        <v>707948</v>
      </c>
      <c r="H146" s="16">
        <v>917554</v>
      </c>
      <c r="I146" s="16">
        <v>852349</v>
      </c>
      <c r="J146" s="16">
        <v>860263</v>
      </c>
      <c r="K146" s="16">
        <v>812253</v>
      </c>
      <c r="L146" s="16">
        <v>734371</v>
      </c>
      <c r="M146" s="16">
        <v>726481</v>
      </c>
      <c r="N146" s="16">
        <v>772511</v>
      </c>
      <c r="O146" s="16">
        <v>676020</v>
      </c>
      <c r="P146" s="16">
        <v>767402</v>
      </c>
      <c r="Q146" s="63">
        <v>721458</v>
      </c>
    </row>
    <row r="147" spans="1:17" x14ac:dyDescent="0.3">
      <c r="A147" s="156"/>
      <c r="B147" s="1">
        <v>418</v>
      </c>
      <c r="C147" s="1" t="s">
        <v>89</v>
      </c>
      <c r="D147" s="35">
        <f t="shared" si="66"/>
        <v>9028571</v>
      </c>
      <c r="E147" s="35">
        <v>24736</v>
      </c>
      <c r="F147" s="55">
        <v>695059</v>
      </c>
      <c r="G147" s="16">
        <v>693970</v>
      </c>
      <c r="H147" s="16">
        <v>854320</v>
      </c>
      <c r="I147" s="16">
        <v>788098</v>
      </c>
      <c r="J147" s="16">
        <v>805486</v>
      </c>
      <c r="K147" s="16">
        <v>760479</v>
      </c>
      <c r="L147" s="16">
        <v>723176</v>
      </c>
      <c r="M147" s="16">
        <v>714402</v>
      </c>
      <c r="N147" s="16">
        <v>766674</v>
      </c>
      <c r="O147" s="16">
        <v>685858</v>
      </c>
      <c r="P147" s="16">
        <v>762930</v>
      </c>
      <c r="Q147" s="63">
        <v>778119</v>
      </c>
    </row>
    <row r="148" spans="1:17" x14ac:dyDescent="0.3">
      <c r="A148" s="156"/>
      <c r="B148" s="1">
        <v>419</v>
      </c>
      <c r="C148" s="1" t="s">
        <v>90</v>
      </c>
      <c r="D148" s="35">
        <f t="shared" si="66"/>
        <v>5837432</v>
      </c>
      <c r="E148" s="35">
        <v>15993</v>
      </c>
      <c r="F148" s="55">
        <v>416962</v>
      </c>
      <c r="G148" s="16">
        <v>418989</v>
      </c>
      <c r="H148" s="16">
        <v>550887</v>
      </c>
      <c r="I148" s="16">
        <v>522290</v>
      </c>
      <c r="J148" s="16">
        <v>536830</v>
      </c>
      <c r="K148" s="16">
        <v>491085</v>
      </c>
      <c r="L148" s="16">
        <v>437452</v>
      </c>
      <c r="M148" s="16">
        <v>430605</v>
      </c>
      <c r="N148" s="16">
        <v>522672</v>
      </c>
      <c r="O148" s="16">
        <v>475936</v>
      </c>
      <c r="P148" s="16">
        <v>524830</v>
      </c>
      <c r="Q148" s="63">
        <v>508894</v>
      </c>
    </row>
    <row r="149" spans="1:17" x14ac:dyDescent="0.3">
      <c r="A149" s="156"/>
      <c r="B149" s="1">
        <v>420</v>
      </c>
      <c r="C149" s="1" t="s">
        <v>91</v>
      </c>
      <c r="D149" s="35">
        <f t="shared" si="66"/>
        <v>16297557</v>
      </c>
      <c r="E149" s="35">
        <v>44651</v>
      </c>
      <c r="F149" s="55">
        <v>1265811</v>
      </c>
      <c r="G149" s="16">
        <v>1258752</v>
      </c>
      <c r="H149" s="16">
        <v>1442969</v>
      </c>
      <c r="I149" s="16">
        <v>1346670</v>
      </c>
      <c r="J149" s="16">
        <v>1429788</v>
      </c>
      <c r="K149" s="16">
        <v>1312748</v>
      </c>
      <c r="L149" s="16">
        <v>1299392</v>
      </c>
      <c r="M149" s="16">
        <v>1303774</v>
      </c>
      <c r="N149" s="16">
        <v>1362221</v>
      </c>
      <c r="O149" s="16">
        <v>1276579</v>
      </c>
      <c r="P149" s="16">
        <v>1435549</v>
      </c>
      <c r="Q149" s="63">
        <v>1563304</v>
      </c>
    </row>
    <row r="150" spans="1:17" x14ac:dyDescent="0.3">
      <c r="A150" s="156"/>
      <c r="B150" s="1">
        <v>421</v>
      </c>
      <c r="C150" s="1" t="s">
        <v>92</v>
      </c>
      <c r="D150" s="35">
        <f t="shared" si="66"/>
        <v>9308029</v>
      </c>
      <c r="E150" s="35">
        <v>25501</v>
      </c>
      <c r="F150" s="55">
        <v>710815</v>
      </c>
      <c r="G150" s="16">
        <v>747275</v>
      </c>
      <c r="H150" s="16">
        <v>860456</v>
      </c>
      <c r="I150" s="16">
        <v>795008</v>
      </c>
      <c r="J150" s="16">
        <v>825386</v>
      </c>
      <c r="K150" s="16">
        <v>786613</v>
      </c>
      <c r="L150" s="16">
        <v>769896</v>
      </c>
      <c r="M150" s="16">
        <v>722637</v>
      </c>
      <c r="N150" s="16">
        <v>782617</v>
      </c>
      <c r="O150" s="16">
        <v>708050</v>
      </c>
      <c r="P150" s="16">
        <v>801295</v>
      </c>
      <c r="Q150" s="63">
        <v>797981</v>
      </c>
    </row>
    <row r="151" spans="1:17" x14ac:dyDescent="0.3">
      <c r="A151" s="156"/>
      <c r="B151" s="1">
        <v>422</v>
      </c>
      <c r="C151" s="1" t="s">
        <v>343</v>
      </c>
      <c r="D151" s="35">
        <f t="shared" si="66"/>
        <v>7807454</v>
      </c>
      <c r="E151" s="35">
        <v>21390</v>
      </c>
      <c r="F151" s="55">
        <v>605878</v>
      </c>
      <c r="G151" s="16">
        <v>604767</v>
      </c>
      <c r="H151" s="16">
        <v>696267</v>
      </c>
      <c r="I151" s="16">
        <v>663922</v>
      </c>
      <c r="J151" s="16">
        <v>676188</v>
      </c>
      <c r="K151" s="16">
        <v>654967</v>
      </c>
      <c r="L151" s="16">
        <v>651144</v>
      </c>
      <c r="M151" s="16">
        <v>636616</v>
      </c>
      <c r="N151" s="16">
        <v>642818</v>
      </c>
      <c r="O151" s="16">
        <v>624575</v>
      </c>
      <c r="P151" s="16">
        <v>670885</v>
      </c>
      <c r="Q151" s="63">
        <v>679427</v>
      </c>
    </row>
    <row r="152" spans="1:17" x14ac:dyDescent="0.3">
      <c r="A152" s="156"/>
      <c r="B152" s="1">
        <v>423</v>
      </c>
      <c r="C152" s="1" t="s">
        <v>93</v>
      </c>
      <c r="D152" s="35">
        <f t="shared" si="66"/>
        <v>12031646</v>
      </c>
      <c r="E152" s="35">
        <v>32963</v>
      </c>
      <c r="F152" s="55">
        <v>917925</v>
      </c>
      <c r="G152" s="16">
        <v>923909</v>
      </c>
      <c r="H152" s="16">
        <v>1117380</v>
      </c>
      <c r="I152" s="16">
        <v>1060357</v>
      </c>
      <c r="J152" s="16">
        <v>1018621</v>
      </c>
      <c r="K152" s="16">
        <v>1015165</v>
      </c>
      <c r="L152" s="16">
        <v>954491</v>
      </c>
      <c r="M152" s="16">
        <v>948633</v>
      </c>
      <c r="N152" s="16">
        <v>1043635</v>
      </c>
      <c r="O152" s="16">
        <v>925131</v>
      </c>
      <c r="P152" s="16">
        <v>1072517</v>
      </c>
      <c r="Q152" s="63">
        <v>1033882</v>
      </c>
    </row>
    <row r="153" spans="1:17" x14ac:dyDescent="0.3">
      <c r="A153" s="156"/>
      <c r="B153" s="1">
        <v>424</v>
      </c>
      <c r="C153" s="1" t="s">
        <v>94</v>
      </c>
      <c r="D153" s="35">
        <f t="shared" si="66"/>
        <v>15747015</v>
      </c>
      <c r="E153" s="35">
        <v>43143</v>
      </c>
      <c r="F153" s="55">
        <v>1263939</v>
      </c>
      <c r="G153" s="16">
        <v>1251589</v>
      </c>
      <c r="H153" s="16">
        <v>1469117</v>
      </c>
      <c r="I153" s="16">
        <v>1362556</v>
      </c>
      <c r="J153" s="16">
        <v>1303297</v>
      </c>
      <c r="K153" s="16">
        <v>1245821</v>
      </c>
      <c r="L153" s="16">
        <v>1202920</v>
      </c>
      <c r="M153" s="16">
        <v>1264023</v>
      </c>
      <c r="N153" s="16">
        <v>1289839</v>
      </c>
      <c r="O153" s="16">
        <v>1297982</v>
      </c>
      <c r="P153" s="16">
        <v>1342278</v>
      </c>
      <c r="Q153" s="63">
        <v>1453654</v>
      </c>
    </row>
    <row r="154" spans="1:17" x14ac:dyDescent="0.3">
      <c r="A154" s="156"/>
      <c r="B154" s="1">
        <v>425</v>
      </c>
      <c r="C154" s="1" t="s">
        <v>95</v>
      </c>
      <c r="D154" s="35">
        <f t="shared" si="66"/>
        <v>11667479</v>
      </c>
      <c r="E154" s="35">
        <v>31966</v>
      </c>
      <c r="F154" s="55">
        <v>858180</v>
      </c>
      <c r="G154" s="16">
        <v>913892</v>
      </c>
      <c r="H154" s="16">
        <v>1081639</v>
      </c>
      <c r="I154" s="16">
        <v>1015175</v>
      </c>
      <c r="J154" s="16">
        <v>1050375</v>
      </c>
      <c r="K154" s="16">
        <v>1015205</v>
      </c>
      <c r="L154" s="16">
        <v>954574</v>
      </c>
      <c r="M154" s="16">
        <v>930233</v>
      </c>
      <c r="N154" s="16">
        <v>985759</v>
      </c>
      <c r="O154" s="16">
        <v>888802</v>
      </c>
      <c r="P154" s="16">
        <v>987868</v>
      </c>
      <c r="Q154" s="63">
        <v>985777</v>
      </c>
    </row>
    <row r="155" spans="1:17" x14ac:dyDescent="0.3">
      <c r="A155" s="156"/>
      <c r="B155" s="1">
        <v>426</v>
      </c>
      <c r="C155" s="1" t="s">
        <v>96</v>
      </c>
      <c r="D155" s="35">
        <f t="shared" si="66"/>
        <v>7734905</v>
      </c>
      <c r="E155" s="35">
        <v>21192</v>
      </c>
      <c r="F155" s="55">
        <v>594280</v>
      </c>
      <c r="G155" s="16">
        <v>593379</v>
      </c>
      <c r="H155" s="16">
        <v>657971</v>
      </c>
      <c r="I155" s="16">
        <v>647222</v>
      </c>
      <c r="J155" s="16">
        <v>661718</v>
      </c>
      <c r="K155" s="16">
        <v>653059</v>
      </c>
      <c r="L155" s="16">
        <v>620291</v>
      </c>
      <c r="M155" s="16">
        <v>634185</v>
      </c>
      <c r="N155" s="16">
        <v>656182</v>
      </c>
      <c r="O155" s="16">
        <v>632223</v>
      </c>
      <c r="P155" s="16">
        <v>682705</v>
      </c>
      <c r="Q155" s="63">
        <v>701690</v>
      </c>
    </row>
    <row r="156" spans="1:17" x14ac:dyDescent="0.3">
      <c r="A156" s="156"/>
      <c r="B156" s="1">
        <v>427</v>
      </c>
      <c r="C156" s="1" t="s">
        <v>97</v>
      </c>
      <c r="D156" s="35">
        <f t="shared" si="66"/>
        <v>6078797</v>
      </c>
      <c r="E156" s="35">
        <v>16654</v>
      </c>
      <c r="F156" s="55">
        <v>443403</v>
      </c>
      <c r="G156" s="16">
        <v>444626</v>
      </c>
      <c r="H156" s="16">
        <v>593601</v>
      </c>
      <c r="I156" s="16">
        <v>550281</v>
      </c>
      <c r="J156" s="16">
        <v>543168</v>
      </c>
      <c r="K156" s="16">
        <v>520622</v>
      </c>
      <c r="L156" s="16">
        <v>462650</v>
      </c>
      <c r="M156" s="16">
        <v>447172</v>
      </c>
      <c r="N156" s="16">
        <v>536620</v>
      </c>
      <c r="O156" s="16">
        <v>465881</v>
      </c>
      <c r="P156" s="16">
        <v>549744</v>
      </c>
      <c r="Q156" s="63">
        <v>521029</v>
      </c>
    </row>
    <row r="157" spans="1:17" x14ac:dyDescent="0.3">
      <c r="A157" s="156"/>
      <c r="B157" s="1">
        <v>428</v>
      </c>
      <c r="C157" s="1" t="s">
        <v>98</v>
      </c>
      <c r="D157" s="35">
        <f t="shared" si="66"/>
        <v>2317336</v>
      </c>
      <c r="E157" s="35">
        <v>6349</v>
      </c>
      <c r="F157" s="55">
        <v>179248</v>
      </c>
      <c r="G157" s="16">
        <v>182544</v>
      </c>
      <c r="H157" s="16">
        <v>205689</v>
      </c>
      <c r="I157" s="16">
        <v>197368</v>
      </c>
      <c r="J157" s="16">
        <v>197089</v>
      </c>
      <c r="K157" s="16">
        <v>199990</v>
      </c>
      <c r="L157" s="16">
        <v>188370</v>
      </c>
      <c r="M157" s="16">
        <v>188806</v>
      </c>
      <c r="N157" s="16">
        <v>199063</v>
      </c>
      <c r="O157" s="16">
        <v>177178</v>
      </c>
      <c r="P157" s="16">
        <v>197796</v>
      </c>
      <c r="Q157" s="63">
        <v>204195</v>
      </c>
    </row>
    <row r="158" spans="1:17" x14ac:dyDescent="0.3">
      <c r="A158" s="156"/>
      <c r="B158" s="1">
        <v>429</v>
      </c>
      <c r="C158" s="1" t="s">
        <v>99</v>
      </c>
      <c r="D158" s="35">
        <f t="shared" si="66"/>
        <v>5094381</v>
      </c>
      <c r="E158" s="35">
        <v>13957</v>
      </c>
      <c r="F158" s="55">
        <v>400647</v>
      </c>
      <c r="G158" s="16">
        <v>399190</v>
      </c>
      <c r="H158" s="16">
        <v>437277</v>
      </c>
      <c r="I158" s="16">
        <v>406451</v>
      </c>
      <c r="J158" s="16">
        <v>402734</v>
      </c>
      <c r="K158" s="16">
        <v>408853</v>
      </c>
      <c r="L158" s="16">
        <v>420970</v>
      </c>
      <c r="M158" s="16">
        <v>428446</v>
      </c>
      <c r="N158" s="16">
        <v>445885</v>
      </c>
      <c r="O158" s="16">
        <v>399682</v>
      </c>
      <c r="P158" s="16">
        <v>458566</v>
      </c>
      <c r="Q158" s="63">
        <v>485680</v>
      </c>
    </row>
    <row r="159" spans="1:17" x14ac:dyDescent="0.3">
      <c r="A159" s="156"/>
      <c r="B159" s="1">
        <v>430</v>
      </c>
      <c r="C159" s="1" t="s">
        <v>354</v>
      </c>
      <c r="D159" s="35">
        <f t="shared" si="66"/>
        <v>3978086</v>
      </c>
      <c r="E159" s="35">
        <v>10899</v>
      </c>
      <c r="F159" s="55">
        <v>333703</v>
      </c>
      <c r="G159" s="16">
        <v>315981</v>
      </c>
      <c r="H159" s="16">
        <v>342763</v>
      </c>
      <c r="I159" s="16">
        <v>334421</v>
      </c>
      <c r="J159" s="16">
        <v>341677</v>
      </c>
      <c r="K159" s="16">
        <v>331766</v>
      </c>
      <c r="L159" s="16">
        <v>326810</v>
      </c>
      <c r="M159" s="16">
        <v>343972</v>
      </c>
      <c r="N159" s="16">
        <v>329946</v>
      </c>
      <c r="O159" s="16">
        <v>301908</v>
      </c>
      <c r="P159" s="16">
        <v>333037</v>
      </c>
      <c r="Q159" s="63">
        <v>342102</v>
      </c>
    </row>
    <row r="160" spans="1:17" x14ac:dyDescent="0.3">
      <c r="A160" s="156"/>
      <c r="B160" s="1">
        <v>431</v>
      </c>
      <c r="C160" s="1" t="s">
        <v>100</v>
      </c>
      <c r="D160" s="35">
        <f t="shared" si="66"/>
        <v>1331533</v>
      </c>
      <c r="E160" s="35">
        <v>3648</v>
      </c>
      <c r="F160" s="55">
        <v>96178</v>
      </c>
      <c r="G160" s="16">
        <v>96159</v>
      </c>
      <c r="H160" s="16">
        <v>115265</v>
      </c>
      <c r="I160" s="16">
        <v>134347</v>
      </c>
      <c r="J160" s="16">
        <v>135160</v>
      </c>
      <c r="K160" s="16">
        <v>145047</v>
      </c>
      <c r="L160" s="16">
        <v>102679</v>
      </c>
      <c r="M160" s="16">
        <v>96192</v>
      </c>
      <c r="N160" s="16">
        <v>114947</v>
      </c>
      <c r="O160" s="16">
        <v>105529</v>
      </c>
      <c r="P160" s="16">
        <v>100301</v>
      </c>
      <c r="Q160" s="63">
        <v>89729</v>
      </c>
    </row>
    <row r="161" spans="1:17" x14ac:dyDescent="0.3">
      <c r="A161" s="156"/>
      <c r="B161" s="1">
        <v>432</v>
      </c>
      <c r="C161" s="1" t="s">
        <v>353</v>
      </c>
      <c r="D161" s="35">
        <f t="shared" si="66"/>
        <v>9006076</v>
      </c>
      <c r="E161" s="35">
        <v>24674</v>
      </c>
      <c r="F161" s="55">
        <v>716422</v>
      </c>
      <c r="G161" s="16">
        <v>711884</v>
      </c>
      <c r="H161" s="16">
        <v>813789</v>
      </c>
      <c r="I161" s="16">
        <v>775081</v>
      </c>
      <c r="J161" s="16">
        <v>773605</v>
      </c>
      <c r="K161" s="16">
        <v>759513</v>
      </c>
      <c r="L161" s="16">
        <v>732550</v>
      </c>
      <c r="M161" s="16">
        <v>719081</v>
      </c>
      <c r="N161" s="16">
        <v>767047</v>
      </c>
      <c r="O161" s="16">
        <v>689822</v>
      </c>
      <c r="P161" s="16">
        <v>767857</v>
      </c>
      <c r="Q161" s="63">
        <v>779425</v>
      </c>
    </row>
    <row r="162" spans="1:17" x14ac:dyDescent="0.3">
      <c r="A162" s="156"/>
      <c r="B162" s="1">
        <v>433</v>
      </c>
      <c r="C162" s="1" t="s">
        <v>101</v>
      </c>
      <c r="D162" s="35">
        <f t="shared" si="66"/>
        <v>9326840</v>
      </c>
      <c r="E162" s="35">
        <v>25553</v>
      </c>
      <c r="F162" s="55">
        <v>712482</v>
      </c>
      <c r="G162" s="16">
        <v>724343</v>
      </c>
      <c r="H162" s="16">
        <v>857199</v>
      </c>
      <c r="I162" s="16">
        <v>816402</v>
      </c>
      <c r="J162" s="16">
        <v>801122</v>
      </c>
      <c r="K162" s="16">
        <v>783948</v>
      </c>
      <c r="L162" s="16">
        <v>729290</v>
      </c>
      <c r="M162" s="16">
        <v>726203</v>
      </c>
      <c r="N162" s="16">
        <v>802624</v>
      </c>
      <c r="O162" s="16">
        <v>720107</v>
      </c>
      <c r="P162" s="16">
        <v>814334</v>
      </c>
      <c r="Q162" s="63">
        <v>838786</v>
      </c>
    </row>
    <row r="163" spans="1:17" ht="17.25" thickBot="1" x14ac:dyDescent="0.35">
      <c r="A163" s="157"/>
      <c r="B163" s="14">
        <v>434</v>
      </c>
      <c r="C163" s="14" t="s">
        <v>102</v>
      </c>
      <c r="D163" s="36">
        <f t="shared" si="66"/>
        <v>429865</v>
      </c>
      <c r="E163" s="37">
        <v>1178</v>
      </c>
      <c r="F163" s="56">
        <v>28579</v>
      </c>
      <c r="G163" s="17">
        <v>29228</v>
      </c>
      <c r="H163" s="17">
        <v>39693</v>
      </c>
      <c r="I163" s="17">
        <v>38384</v>
      </c>
      <c r="J163" s="17">
        <v>35408</v>
      </c>
      <c r="K163" s="17">
        <v>38371</v>
      </c>
      <c r="L163" s="17">
        <v>35454</v>
      </c>
      <c r="M163" s="17">
        <v>35430</v>
      </c>
      <c r="N163" s="17">
        <v>38314</v>
      </c>
      <c r="O163" s="17">
        <v>33887</v>
      </c>
      <c r="P163" s="17">
        <v>38381</v>
      </c>
      <c r="Q163" s="64">
        <v>38736</v>
      </c>
    </row>
    <row r="164" spans="1:17" x14ac:dyDescent="0.3">
      <c r="A164" s="159" t="s">
        <v>335</v>
      </c>
      <c r="B164" s="27">
        <v>2511</v>
      </c>
      <c r="C164" s="27" t="s">
        <v>103</v>
      </c>
      <c r="D164" s="38">
        <f t="shared" si="66"/>
        <v>2635607</v>
      </c>
      <c r="E164" s="34">
        <v>7221</v>
      </c>
      <c r="F164" s="57">
        <v>205478</v>
      </c>
      <c r="G164" s="28">
        <v>201254</v>
      </c>
      <c r="H164" s="28">
        <v>234338</v>
      </c>
      <c r="I164" s="28">
        <v>226816</v>
      </c>
      <c r="J164" s="28">
        <v>228506</v>
      </c>
      <c r="K164" s="28">
        <v>222171</v>
      </c>
      <c r="L164" s="28">
        <v>218526</v>
      </c>
      <c r="M164" s="28">
        <v>215322</v>
      </c>
      <c r="N164" s="28">
        <v>227093</v>
      </c>
      <c r="O164" s="28">
        <v>206355</v>
      </c>
      <c r="P164" s="28">
        <v>225409</v>
      </c>
      <c r="Q164" s="65">
        <v>224339</v>
      </c>
    </row>
    <row r="165" spans="1:17" x14ac:dyDescent="0.3">
      <c r="A165" s="156"/>
      <c r="B165" s="1">
        <v>2512</v>
      </c>
      <c r="C165" s="1" t="s">
        <v>104</v>
      </c>
      <c r="D165" s="35">
        <f t="shared" si="66"/>
        <v>2049155</v>
      </c>
      <c r="E165" s="35">
        <v>5614</v>
      </c>
      <c r="F165" s="55">
        <v>164853</v>
      </c>
      <c r="G165" s="16">
        <v>160385</v>
      </c>
      <c r="H165" s="16">
        <v>182041</v>
      </c>
      <c r="I165" s="16">
        <v>174613</v>
      </c>
      <c r="J165" s="16">
        <v>173197</v>
      </c>
      <c r="K165" s="16">
        <v>172846</v>
      </c>
      <c r="L165" s="16">
        <v>169695</v>
      </c>
      <c r="M165" s="16">
        <v>168467</v>
      </c>
      <c r="N165" s="16">
        <v>173110</v>
      </c>
      <c r="O165" s="16">
        <v>158831</v>
      </c>
      <c r="P165" s="16">
        <v>176390</v>
      </c>
      <c r="Q165" s="63">
        <v>174727</v>
      </c>
    </row>
    <row r="166" spans="1:17" x14ac:dyDescent="0.3">
      <c r="A166" s="156"/>
      <c r="B166" s="1">
        <v>2513</v>
      </c>
      <c r="C166" s="1" t="s">
        <v>105</v>
      </c>
      <c r="D166" s="35">
        <f t="shared" si="66"/>
        <v>2496610</v>
      </c>
      <c r="E166" s="35">
        <v>6840</v>
      </c>
      <c r="F166" s="55">
        <v>208542</v>
      </c>
      <c r="G166" s="16">
        <v>190212</v>
      </c>
      <c r="H166" s="16">
        <v>201644</v>
      </c>
      <c r="I166" s="16">
        <v>201450</v>
      </c>
      <c r="J166" s="16">
        <v>210026</v>
      </c>
      <c r="K166" s="16">
        <v>201891</v>
      </c>
      <c r="L166" s="16">
        <v>216313</v>
      </c>
      <c r="M166" s="16">
        <v>220137</v>
      </c>
      <c r="N166" s="16">
        <v>203656</v>
      </c>
      <c r="O166" s="16">
        <v>203934</v>
      </c>
      <c r="P166" s="16">
        <v>210042</v>
      </c>
      <c r="Q166" s="63">
        <v>228763</v>
      </c>
    </row>
    <row r="167" spans="1:17" x14ac:dyDescent="0.3">
      <c r="A167" s="156"/>
      <c r="B167" s="1">
        <v>2514</v>
      </c>
      <c r="C167" s="1" t="s">
        <v>106</v>
      </c>
      <c r="D167" s="35">
        <f t="shared" si="66"/>
        <v>3355484</v>
      </c>
      <c r="E167" s="35">
        <v>9193</v>
      </c>
      <c r="F167" s="55">
        <v>274248</v>
      </c>
      <c r="G167" s="16">
        <v>266038</v>
      </c>
      <c r="H167" s="16">
        <v>307565</v>
      </c>
      <c r="I167" s="16">
        <v>293304</v>
      </c>
      <c r="J167" s="16">
        <v>290898</v>
      </c>
      <c r="K167" s="16">
        <v>279891</v>
      </c>
      <c r="L167" s="16">
        <v>271364</v>
      </c>
      <c r="M167" s="16">
        <v>266055</v>
      </c>
      <c r="N167" s="16">
        <v>280997</v>
      </c>
      <c r="O167" s="16">
        <v>262108</v>
      </c>
      <c r="P167" s="16">
        <v>279468</v>
      </c>
      <c r="Q167" s="63">
        <v>283548</v>
      </c>
    </row>
    <row r="168" spans="1:17" x14ac:dyDescent="0.3">
      <c r="A168" s="156"/>
      <c r="B168" s="1">
        <v>2515</v>
      </c>
      <c r="C168" s="1" t="s">
        <v>107</v>
      </c>
      <c r="D168" s="35">
        <f t="shared" si="66"/>
        <v>1936644</v>
      </c>
      <c r="E168" s="35">
        <v>5306</v>
      </c>
      <c r="F168" s="55">
        <v>119879</v>
      </c>
      <c r="G168" s="16">
        <v>120533</v>
      </c>
      <c r="H168" s="16">
        <v>145484</v>
      </c>
      <c r="I168" s="16">
        <v>144326</v>
      </c>
      <c r="J168" s="16">
        <v>157416</v>
      </c>
      <c r="K168" s="16">
        <v>161357</v>
      </c>
      <c r="L168" s="16">
        <v>159559</v>
      </c>
      <c r="M168" s="16">
        <v>160278</v>
      </c>
      <c r="N168" s="16">
        <v>172570</v>
      </c>
      <c r="O168" s="16">
        <v>176247</v>
      </c>
      <c r="P168" s="16">
        <v>210123</v>
      </c>
      <c r="Q168" s="63">
        <v>208872</v>
      </c>
    </row>
    <row r="169" spans="1:17" x14ac:dyDescent="0.3">
      <c r="A169" s="156"/>
      <c r="B169" s="1">
        <v>2516</v>
      </c>
      <c r="C169" s="1" t="s">
        <v>108</v>
      </c>
      <c r="D169" s="35">
        <f t="shared" si="66"/>
        <v>5163477</v>
      </c>
      <c r="E169" s="35">
        <v>14147</v>
      </c>
      <c r="F169" s="55">
        <v>356151</v>
      </c>
      <c r="G169" s="16">
        <v>372234</v>
      </c>
      <c r="H169" s="16">
        <v>446114</v>
      </c>
      <c r="I169" s="16">
        <v>431507</v>
      </c>
      <c r="J169" s="16">
        <v>430458</v>
      </c>
      <c r="K169" s="16">
        <v>427388</v>
      </c>
      <c r="L169" s="16">
        <v>411228</v>
      </c>
      <c r="M169" s="16">
        <v>423659</v>
      </c>
      <c r="N169" s="16">
        <v>464188</v>
      </c>
      <c r="O169" s="16">
        <v>416923</v>
      </c>
      <c r="P169" s="16">
        <v>483486</v>
      </c>
      <c r="Q169" s="63">
        <v>500141</v>
      </c>
    </row>
    <row r="170" spans="1:17" x14ac:dyDescent="0.3">
      <c r="A170" s="156"/>
      <c r="B170" s="1">
        <v>2517</v>
      </c>
      <c r="C170" s="1" t="s">
        <v>109</v>
      </c>
      <c r="D170" s="35">
        <f t="shared" si="66"/>
        <v>5638783</v>
      </c>
      <c r="E170" s="35">
        <v>15449</v>
      </c>
      <c r="F170" s="55">
        <v>442138</v>
      </c>
      <c r="G170" s="16">
        <v>438266</v>
      </c>
      <c r="H170" s="16">
        <v>515169</v>
      </c>
      <c r="I170" s="16">
        <v>486125</v>
      </c>
      <c r="J170" s="16">
        <v>482401</v>
      </c>
      <c r="K170" s="16">
        <v>477599</v>
      </c>
      <c r="L170" s="16">
        <v>462570</v>
      </c>
      <c r="M170" s="16">
        <v>457326</v>
      </c>
      <c r="N170" s="16">
        <v>485786</v>
      </c>
      <c r="O170" s="16">
        <v>431760</v>
      </c>
      <c r="P170" s="16">
        <v>483442</v>
      </c>
      <c r="Q170" s="63">
        <v>476201</v>
      </c>
    </row>
    <row r="171" spans="1:17" x14ac:dyDescent="0.3">
      <c r="A171" s="156"/>
      <c r="B171" s="1">
        <v>2518</v>
      </c>
      <c r="C171" s="1" t="s">
        <v>110</v>
      </c>
      <c r="D171" s="35">
        <f t="shared" si="66"/>
        <v>9970216</v>
      </c>
      <c r="E171" s="35">
        <v>27316</v>
      </c>
      <c r="F171" s="55">
        <v>789184</v>
      </c>
      <c r="G171" s="16">
        <v>778524</v>
      </c>
      <c r="H171" s="16">
        <v>894711</v>
      </c>
      <c r="I171" s="16">
        <v>855441</v>
      </c>
      <c r="J171" s="16">
        <v>853405</v>
      </c>
      <c r="K171" s="16">
        <v>838255</v>
      </c>
      <c r="L171" s="16">
        <v>818561</v>
      </c>
      <c r="M171" s="16">
        <v>812930</v>
      </c>
      <c r="N171" s="16">
        <v>848482</v>
      </c>
      <c r="O171" s="16">
        <v>769784</v>
      </c>
      <c r="P171" s="16">
        <v>853538</v>
      </c>
      <c r="Q171" s="63">
        <v>857401</v>
      </c>
    </row>
    <row r="172" spans="1:17" x14ac:dyDescent="0.3">
      <c r="A172" s="156"/>
      <c r="B172" s="1">
        <v>2519</v>
      </c>
      <c r="C172" s="1" t="s">
        <v>111</v>
      </c>
      <c r="D172" s="35">
        <f t="shared" si="66"/>
        <v>10385973</v>
      </c>
      <c r="E172" s="35">
        <v>28455</v>
      </c>
      <c r="F172" s="55">
        <v>839184</v>
      </c>
      <c r="G172" s="16">
        <v>820743</v>
      </c>
      <c r="H172" s="16">
        <v>934251</v>
      </c>
      <c r="I172" s="16">
        <v>887373</v>
      </c>
      <c r="J172" s="16">
        <v>884957</v>
      </c>
      <c r="K172" s="16">
        <v>869530</v>
      </c>
      <c r="L172" s="16">
        <v>854924</v>
      </c>
      <c r="M172" s="16">
        <v>844755</v>
      </c>
      <c r="N172" s="16">
        <v>876327</v>
      </c>
      <c r="O172" s="16">
        <v>804410</v>
      </c>
      <c r="P172" s="16">
        <v>884940</v>
      </c>
      <c r="Q172" s="63">
        <v>884579</v>
      </c>
    </row>
    <row r="173" spans="1:17" x14ac:dyDescent="0.3">
      <c r="A173" s="156"/>
      <c r="B173" s="1">
        <v>2520</v>
      </c>
      <c r="C173" s="1" t="s">
        <v>112</v>
      </c>
      <c r="D173" s="35">
        <f t="shared" ref="D173:D236" si="67">SUM(F173:Q173)</f>
        <v>4224507</v>
      </c>
      <c r="E173" s="35">
        <v>11574</v>
      </c>
      <c r="F173" s="55">
        <v>336056</v>
      </c>
      <c r="G173" s="16">
        <v>328963</v>
      </c>
      <c r="H173" s="16">
        <v>380093</v>
      </c>
      <c r="I173" s="16">
        <v>365376</v>
      </c>
      <c r="J173" s="16">
        <v>361171</v>
      </c>
      <c r="K173" s="16">
        <v>355111</v>
      </c>
      <c r="L173" s="16">
        <v>348301</v>
      </c>
      <c r="M173" s="16">
        <v>343293</v>
      </c>
      <c r="N173" s="16">
        <v>359622</v>
      </c>
      <c r="O173" s="16">
        <v>324345</v>
      </c>
      <c r="P173" s="16">
        <v>362059</v>
      </c>
      <c r="Q173" s="63">
        <v>360117</v>
      </c>
    </row>
    <row r="174" spans="1:17" x14ac:dyDescent="0.3">
      <c r="A174" s="156"/>
      <c r="B174" s="1">
        <v>2521</v>
      </c>
      <c r="C174" s="1" t="s">
        <v>113</v>
      </c>
      <c r="D174" s="35">
        <f t="shared" si="67"/>
        <v>7121141</v>
      </c>
      <c r="E174" s="35">
        <v>19510</v>
      </c>
      <c r="F174" s="55">
        <v>562706</v>
      </c>
      <c r="G174" s="16">
        <v>559554</v>
      </c>
      <c r="H174" s="16">
        <v>643357</v>
      </c>
      <c r="I174" s="16">
        <v>612090</v>
      </c>
      <c r="J174" s="16">
        <v>608789</v>
      </c>
      <c r="K174" s="16">
        <v>598319</v>
      </c>
      <c r="L174" s="16">
        <v>579987</v>
      </c>
      <c r="M174" s="16">
        <v>578071</v>
      </c>
      <c r="N174" s="16">
        <v>616133</v>
      </c>
      <c r="O174" s="16">
        <v>545736</v>
      </c>
      <c r="P174" s="16">
        <v>616550</v>
      </c>
      <c r="Q174" s="63">
        <v>599849</v>
      </c>
    </row>
    <row r="175" spans="1:17" x14ac:dyDescent="0.3">
      <c r="A175" s="156"/>
      <c r="B175" s="1">
        <v>2522</v>
      </c>
      <c r="C175" s="1" t="s">
        <v>114</v>
      </c>
      <c r="D175" s="35">
        <f t="shared" si="67"/>
        <v>9806433</v>
      </c>
      <c r="E175" s="35">
        <v>26867</v>
      </c>
      <c r="F175" s="55">
        <v>798206</v>
      </c>
      <c r="G175" s="16">
        <v>785263</v>
      </c>
      <c r="H175" s="16">
        <v>870908</v>
      </c>
      <c r="I175" s="16">
        <v>819037</v>
      </c>
      <c r="J175" s="16">
        <v>826252</v>
      </c>
      <c r="K175" s="16">
        <v>807873</v>
      </c>
      <c r="L175" s="16">
        <v>805782</v>
      </c>
      <c r="M175" s="16">
        <v>805511</v>
      </c>
      <c r="N175" s="16">
        <v>849757</v>
      </c>
      <c r="O175" s="16">
        <v>741703</v>
      </c>
      <c r="P175" s="16">
        <v>842182</v>
      </c>
      <c r="Q175" s="63">
        <v>853959</v>
      </c>
    </row>
    <row r="176" spans="1:17" x14ac:dyDescent="0.3">
      <c r="A176" s="156"/>
      <c r="B176" s="1">
        <v>2523</v>
      </c>
      <c r="C176" s="1" t="s">
        <v>115</v>
      </c>
      <c r="D176" s="35">
        <f t="shared" si="67"/>
        <v>2243986</v>
      </c>
      <c r="E176" s="35">
        <v>6148</v>
      </c>
      <c r="F176" s="55">
        <v>180703</v>
      </c>
      <c r="G176" s="16">
        <v>179198</v>
      </c>
      <c r="H176" s="16">
        <v>201385</v>
      </c>
      <c r="I176" s="16">
        <v>192913</v>
      </c>
      <c r="J176" s="16">
        <v>187419</v>
      </c>
      <c r="K176" s="16">
        <v>191554</v>
      </c>
      <c r="L176" s="16">
        <v>190600</v>
      </c>
      <c r="M176" s="16">
        <v>184032</v>
      </c>
      <c r="N176" s="16">
        <v>189109</v>
      </c>
      <c r="O176" s="16">
        <v>163933</v>
      </c>
      <c r="P176" s="16">
        <v>193232</v>
      </c>
      <c r="Q176" s="63">
        <v>189908</v>
      </c>
    </row>
    <row r="177" spans="1:17" x14ac:dyDescent="0.3">
      <c r="A177" s="156"/>
      <c r="B177" s="1">
        <v>2524</v>
      </c>
      <c r="C177" s="1" t="s">
        <v>116</v>
      </c>
      <c r="D177" s="35">
        <f t="shared" si="67"/>
        <v>1389392</v>
      </c>
      <c r="E177" s="35">
        <v>3807</v>
      </c>
      <c r="F177" s="55">
        <v>106091</v>
      </c>
      <c r="G177" s="16">
        <v>107158</v>
      </c>
      <c r="H177" s="16">
        <v>121861</v>
      </c>
      <c r="I177" s="16">
        <v>118334</v>
      </c>
      <c r="J177" s="16">
        <v>115389</v>
      </c>
      <c r="K177" s="16">
        <v>119621</v>
      </c>
      <c r="L177" s="16">
        <v>115245</v>
      </c>
      <c r="M177" s="16">
        <v>113885</v>
      </c>
      <c r="N177" s="16">
        <v>122953</v>
      </c>
      <c r="O177" s="16">
        <v>107659</v>
      </c>
      <c r="P177" s="16">
        <v>123665</v>
      </c>
      <c r="Q177" s="63">
        <v>117531</v>
      </c>
    </row>
    <row r="178" spans="1:17" x14ac:dyDescent="0.3">
      <c r="A178" s="156"/>
      <c r="B178" s="1">
        <v>2525</v>
      </c>
      <c r="C178" s="1" t="s">
        <v>117</v>
      </c>
      <c r="D178" s="35">
        <f t="shared" si="67"/>
        <v>3435038</v>
      </c>
      <c r="E178" s="35">
        <v>9411</v>
      </c>
      <c r="F178" s="55">
        <v>264286</v>
      </c>
      <c r="G178" s="16">
        <v>268532</v>
      </c>
      <c r="H178" s="16">
        <v>299767</v>
      </c>
      <c r="I178" s="16">
        <v>292042</v>
      </c>
      <c r="J178" s="16">
        <v>287623</v>
      </c>
      <c r="K178" s="16">
        <v>283052</v>
      </c>
      <c r="L178" s="16">
        <v>276515</v>
      </c>
      <c r="M178" s="16">
        <v>272350</v>
      </c>
      <c r="N178" s="16">
        <v>295964</v>
      </c>
      <c r="O178" s="16">
        <v>276835</v>
      </c>
      <c r="P178" s="16">
        <v>303639</v>
      </c>
      <c r="Q178" s="63">
        <v>314433</v>
      </c>
    </row>
    <row r="179" spans="1:17" x14ac:dyDescent="0.3">
      <c r="A179" s="156"/>
      <c r="B179" s="1">
        <v>2526</v>
      </c>
      <c r="C179" s="1" t="s">
        <v>118</v>
      </c>
      <c r="D179" s="35">
        <f t="shared" si="67"/>
        <v>1321245</v>
      </c>
      <c r="E179" s="35">
        <v>3620</v>
      </c>
      <c r="F179" s="55">
        <v>99268</v>
      </c>
      <c r="G179" s="16">
        <v>100578</v>
      </c>
      <c r="H179" s="16">
        <v>116454</v>
      </c>
      <c r="I179" s="16">
        <v>113792</v>
      </c>
      <c r="J179" s="16">
        <v>109146</v>
      </c>
      <c r="K179" s="16">
        <v>108448</v>
      </c>
      <c r="L179" s="16">
        <v>107638</v>
      </c>
      <c r="M179" s="16">
        <v>108780</v>
      </c>
      <c r="N179" s="16">
        <v>116866</v>
      </c>
      <c r="O179" s="16">
        <v>103296</v>
      </c>
      <c r="P179" s="16">
        <v>120335</v>
      </c>
      <c r="Q179" s="63">
        <v>116644</v>
      </c>
    </row>
    <row r="180" spans="1:17" x14ac:dyDescent="0.3">
      <c r="A180" s="156"/>
      <c r="B180" s="1">
        <v>2527</v>
      </c>
      <c r="C180" s="1" t="s">
        <v>119</v>
      </c>
      <c r="D180" s="35">
        <f t="shared" si="67"/>
        <v>9035730</v>
      </c>
      <c r="E180" s="35">
        <v>24755</v>
      </c>
      <c r="F180" s="55">
        <v>726744</v>
      </c>
      <c r="G180" s="16">
        <v>723150</v>
      </c>
      <c r="H180" s="16">
        <v>802356</v>
      </c>
      <c r="I180" s="16">
        <v>831777</v>
      </c>
      <c r="J180" s="16">
        <v>715977</v>
      </c>
      <c r="K180" s="16">
        <v>747298</v>
      </c>
      <c r="L180" s="16">
        <v>731893</v>
      </c>
      <c r="M180" s="16">
        <v>728367</v>
      </c>
      <c r="N180" s="16">
        <v>819603</v>
      </c>
      <c r="O180" s="16">
        <v>640087</v>
      </c>
      <c r="P180" s="16">
        <v>787091</v>
      </c>
      <c r="Q180" s="63">
        <v>781387</v>
      </c>
    </row>
    <row r="181" spans="1:17" x14ac:dyDescent="0.3">
      <c r="A181" s="156"/>
      <c r="B181" s="1">
        <v>2528</v>
      </c>
      <c r="C181" s="1" t="s">
        <v>120</v>
      </c>
      <c r="D181" s="35">
        <f t="shared" si="67"/>
        <v>4570445</v>
      </c>
      <c r="E181" s="35">
        <v>12522</v>
      </c>
      <c r="F181" s="55">
        <v>216712</v>
      </c>
      <c r="G181" s="16">
        <v>229843</v>
      </c>
      <c r="H181" s="16">
        <v>366707</v>
      </c>
      <c r="I181" s="16">
        <v>711412</v>
      </c>
      <c r="J181" s="16">
        <v>494309</v>
      </c>
      <c r="K181" s="16">
        <v>375844</v>
      </c>
      <c r="L181" s="16">
        <v>307132</v>
      </c>
      <c r="M181" s="16">
        <v>369507</v>
      </c>
      <c r="N181" s="16">
        <v>569034</v>
      </c>
      <c r="O181" s="16">
        <v>384153</v>
      </c>
      <c r="P181" s="16">
        <v>260484</v>
      </c>
      <c r="Q181" s="63">
        <v>285308</v>
      </c>
    </row>
    <row r="182" spans="1:17" x14ac:dyDescent="0.3">
      <c r="A182" s="156"/>
      <c r="B182" s="1">
        <v>2529</v>
      </c>
      <c r="C182" s="1" t="s">
        <v>121</v>
      </c>
      <c r="D182" s="35">
        <f t="shared" si="67"/>
        <v>5227229</v>
      </c>
      <c r="E182" s="35">
        <v>14321</v>
      </c>
      <c r="F182" s="55">
        <v>428234</v>
      </c>
      <c r="G182" s="16">
        <v>431989</v>
      </c>
      <c r="H182" s="16">
        <v>475624</v>
      </c>
      <c r="I182" s="16">
        <v>447062</v>
      </c>
      <c r="J182" s="16">
        <v>425144</v>
      </c>
      <c r="K182" s="16">
        <v>435790</v>
      </c>
      <c r="L182" s="16">
        <v>427925</v>
      </c>
      <c r="M182" s="16">
        <v>422429</v>
      </c>
      <c r="N182" s="16">
        <v>449539</v>
      </c>
      <c r="O182" s="16">
        <v>375294</v>
      </c>
      <c r="P182" s="16">
        <v>452393</v>
      </c>
      <c r="Q182" s="63">
        <v>455806</v>
      </c>
    </row>
    <row r="183" spans="1:17" x14ac:dyDescent="0.3">
      <c r="A183" s="156"/>
      <c r="B183" s="1">
        <v>2530</v>
      </c>
      <c r="C183" s="1" t="s">
        <v>122</v>
      </c>
      <c r="D183" s="35">
        <f t="shared" si="67"/>
        <v>5062232</v>
      </c>
      <c r="E183" s="35">
        <v>13869</v>
      </c>
      <c r="F183" s="55">
        <v>387901</v>
      </c>
      <c r="G183" s="16">
        <v>397409</v>
      </c>
      <c r="H183" s="16">
        <v>459164</v>
      </c>
      <c r="I183" s="16">
        <v>437657</v>
      </c>
      <c r="J183" s="16">
        <v>408347</v>
      </c>
      <c r="K183" s="16">
        <v>427125</v>
      </c>
      <c r="L183" s="16">
        <v>418685</v>
      </c>
      <c r="M183" s="16">
        <v>412238</v>
      </c>
      <c r="N183" s="16">
        <v>441397</v>
      </c>
      <c r="O183" s="16">
        <v>371751</v>
      </c>
      <c r="P183" s="16">
        <v>453266</v>
      </c>
      <c r="Q183" s="63">
        <v>447292</v>
      </c>
    </row>
    <row r="184" spans="1:17" x14ac:dyDescent="0.3">
      <c r="A184" s="156"/>
      <c r="B184" s="1">
        <v>2531</v>
      </c>
      <c r="C184" s="1" t="s">
        <v>123</v>
      </c>
      <c r="D184" s="35">
        <f t="shared" si="67"/>
        <v>2612847</v>
      </c>
      <c r="E184" s="35">
        <v>7158</v>
      </c>
      <c r="F184" s="55">
        <v>200035</v>
      </c>
      <c r="G184" s="16">
        <v>201860</v>
      </c>
      <c r="H184" s="16">
        <v>235878</v>
      </c>
      <c r="I184" s="16">
        <v>227092</v>
      </c>
      <c r="J184" s="16">
        <v>218254</v>
      </c>
      <c r="K184" s="16">
        <v>223962</v>
      </c>
      <c r="L184" s="16">
        <v>216968</v>
      </c>
      <c r="M184" s="16">
        <v>210503</v>
      </c>
      <c r="N184" s="16">
        <v>224025</v>
      </c>
      <c r="O184" s="16">
        <v>196983</v>
      </c>
      <c r="P184" s="16">
        <v>231626</v>
      </c>
      <c r="Q184" s="63">
        <v>225661</v>
      </c>
    </row>
    <row r="185" spans="1:17" x14ac:dyDescent="0.3">
      <c r="A185" s="156"/>
      <c r="B185" s="1">
        <v>2532</v>
      </c>
      <c r="C185" s="1" t="s">
        <v>124</v>
      </c>
      <c r="D185" s="35">
        <f t="shared" si="67"/>
        <v>1687838</v>
      </c>
      <c r="E185" s="35">
        <v>4624</v>
      </c>
      <c r="F185" s="55">
        <v>134147</v>
      </c>
      <c r="G185" s="16">
        <v>132851</v>
      </c>
      <c r="H185" s="16">
        <v>160936</v>
      </c>
      <c r="I185" s="16">
        <v>150612</v>
      </c>
      <c r="J185" s="16">
        <v>141550</v>
      </c>
      <c r="K185" s="16">
        <v>144734</v>
      </c>
      <c r="L185" s="16">
        <v>132150</v>
      </c>
      <c r="M185" s="16">
        <v>127877</v>
      </c>
      <c r="N185" s="16">
        <v>145205</v>
      </c>
      <c r="O185" s="16">
        <v>123172</v>
      </c>
      <c r="P185" s="16">
        <v>148846</v>
      </c>
      <c r="Q185" s="63">
        <v>145758</v>
      </c>
    </row>
    <row r="186" spans="1:17" x14ac:dyDescent="0.3">
      <c r="A186" s="156"/>
      <c r="B186" s="1">
        <v>2533</v>
      </c>
      <c r="C186" s="1" t="s">
        <v>125</v>
      </c>
      <c r="D186" s="35">
        <f t="shared" si="67"/>
        <v>6319510</v>
      </c>
      <c r="E186" s="35">
        <v>17314</v>
      </c>
      <c r="F186" s="55">
        <v>473554</v>
      </c>
      <c r="G186" s="16">
        <v>483301</v>
      </c>
      <c r="H186" s="16">
        <v>592361</v>
      </c>
      <c r="I186" s="16">
        <v>548514</v>
      </c>
      <c r="J186" s="16">
        <v>526165</v>
      </c>
      <c r="K186" s="16">
        <v>539326</v>
      </c>
      <c r="L186" s="16">
        <v>503662</v>
      </c>
      <c r="M186" s="16">
        <v>502423</v>
      </c>
      <c r="N186" s="16">
        <v>552283</v>
      </c>
      <c r="O186" s="16">
        <v>477241</v>
      </c>
      <c r="P186" s="16">
        <v>573846</v>
      </c>
      <c r="Q186" s="63">
        <v>546834</v>
      </c>
    </row>
    <row r="187" spans="1:17" x14ac:dyDescent="0.3">
      <c r="A187" s="156"/>
      <c r="B187" s="1">
        <v>2534</v>
      </c>
      <c r="C187" s="1" t="s">
        <v>126</v>
      </c>
      <c r="D187" s="35">
        <f t="shared" si="67"/>
        <v>13995551</v>
      </c>
      <c r="E187" s="35">
        <v>38344</v>
      </c>
      <c r="F187" s="55">
        <v>1133310</v>
      </c>
      <c r="G187" s="16">
        <v>1207870</v>
      </c>
      <c r="H187" s="16">
        <v>1308903</v>
      </c>
      <c r="I187" s="16">
        <v>1158203</v>
      </c>
      <c r="J187" s="16">
        <v>1124144</v>
      </c>
      <c r="K187" s="16">
        <v>1131823</v>
      </c>
      <c r="L187" s="16">
        <v>1112015</v>
      </c>
      <c r="M187" s="16">
        <v>1123414</v>
      </c>
      <c r="N187" s="16">
        <v>1155911</v>
      </c>
      <c r="O187" s="16">
        <v>1058838</v>
      </c>
      <c r="P187" s="16">
        <v>1212678</v>
      </c>
      <c r="Q187" s="63">
        <v>1268442</v>
      </c>
    </row>
    <row r="188" spans="1:17" x14ac:dyDescent="0.3">
      <c r="A188" s="156"/>
      <c r="B188" s="1">
        <v>2535</v>
      </c>
      <c r="C188" s="1" t="s">
        <v>127</v>
      </c>
      <c r="D188" s="35">
        <f t="shared" si="67"/>
        <v>5161538</v>
      </c>
      <c r="E188" s="35">
        <v>14141</v>
      </c>
      <c r="F188" s="55">
        <v>403961</v>
      </c>
      <c r="G188" s="16">
        <v>407016</v>
      </c>
      <c r="H188" s="16">
        <v>450502</v>
      </c>
      <c r="I188" s="16">
        <v>421885</v>
      </c>
      <c r="J188" s="16">
        <v>426107</v>
      </c>
      <c r="K188" s="16">
        <v>425023</v>
      </c>
      <c r="L188" s="16">
        <v>433429</v>
      </c>
      <c r="M188" s="16">
        <v>430855</v>
      </c>
      <c r="N188" s="16">
        <v>437383</v>
      </c>
      <c r="O188" s="16">
        <v>418784</v>
      </c>
      <c r="P188" s="16">
        <v>438611</v>
      </c>
      <c r="Q188" s="63">
        <v>467982</v>
      </c>
    </row>
    <row r="189" spans="1:17" x14ac:dyDescent="0.3">
      <c r="A189" s="156"/>
      <c r="B189" s="1">
        <v>2536</v>
      </c>
      <c r="C189" s="1" t="s">
        <v>128</v>
      </c>
      <c r="D189" s="35">
        <f t="shared" si="67"/>
        <v>2020845</v>
      </c>
      <c r="E189" s="35">
        <v>5537</v>
      </c>
      <c r="F189" s="55">
        <v>160475</v>
      </c>
      <c r="G189" s="16">
        <v>166042</v>
      </c>
      <c r="H189" s="16">
        <v>185720</v>
      </c>
      <c r="I189" s="16">
        <v>170916</v>
      </c>
      <c r="J189" s="16">
        <v>169802</v>
      </c>
      <c r="K189" s="16">
        <v>168873</v>
      </c>
      <c r="L189" s="16">
        <v>161022</v>
      </c>
      <c r="M189" s="16">
        <v>162256</v>
      </c>
      <c r="N189" s="16">
        <v>176737</v>
      </c>
      <c r="O189" s="16">
        <v>150598</v>
      </c>
      <c r="P189" s="16">
        <v>176264</v>
      </c>
      <c r="Q189" s="63">
        <v>172140</v>
      </c>
    </row>
    <row r="190" spans="1:17" x14ac:dyDescent="0.3">
      <c r="A190" s="156"/>
      <c r="B190" s="1">
        <v>2537</v>
      </c>
      <c r="C190" s="1" t="s">
        <v>355</v>
      </c>
      <c r="D190" s="35">
        <f t="shared" si="67"/>
        <v>1235156</v>
      </c>
      <c r="E190" s="35">
        <v>3384</v>
      </c>
      <c r="F190" s="55">
        <v>103978</v>
      </c>
      <c r="G190" s="16">
        <v>102863</v>
      </c>
      <c r="H190" s="16">
        <v>113841</v>
      </c>
      <c r="I190" s="16">
        <v>105741</v>
      </c>
      <c r="J190" s="16">
        <v>101366</v>
      </c>
      <c r="K190" s="16">
        <v>104618</v>
      </c>
      <c r="L190" s="16">
        <v>102103</v>
      </c>
      <c r="M190" s="16">
        <v>103016</v>
      </c>
      <c r="N190" s="16">
        <v>101702</v>
      </c>
      <c r="O190" s="16">
        <v>86028</v>
      </c>
      <c r="P190" s="16">
        <v>105011</v>
      </c>
      <c r="Q190" s="63">
        <v>104889</v>
      </c>
    </row>
    <row r="191" spans="1:17" x14ac:dyDescent="0.3">
      <c r="A191" s="156"/>
      <c r="B191" s="1">
        <v>2538</v>
      </c>
      <c r="C191" s="1" t="s">
        <v>129</v>
      </c>
      <c r="D191" s="35">
        <f t="shared" si="67"/>
        <v>1388663</v>
      </c>
      <c r="E191" s="35">
        <v>3805</v>
      </c>
      <c r="F191" s="55">
        <v>108382</v>
      </c>
      <c r="G191" s="16">
        <v>109418</v>
      </c>
      <c r="H191" s="16">
        <v>124820</v>
      </c>
      <c r="I191" s="16">
        <v>120444</v>
      </c>
      <c r="J191" s="16">
        <v>118037</v>
      </c>
      <c r="K191" s="16">
        <v>118123</v>
      </c>
      <c r="L191" s="16">
        <v>115485</v>
      </c>
      <c r="M191" s="16">
        <v>113525</v>
      </c>
      <c r="N191" s="16">
        <v>118504</v>
      </c>
      <c r="O191" s="16">
        <v>104786</v>
      </c>
      <c r="P191" s="16">
        <v>119052</v>
      </c>
      <c r="Q191" s="63">
        <v>118087</v>
      </c>
    </row>
    <row r="192" spans="1:17" x14ac:dyDescent="0.3">
      <c r="A192" s="156"/>
      <c r="B192" s="1">
        <v>2539</v>
      </c>
      <c r="C192" s="1" t="s">
        <v>130</v>
      </c>
      <c r="D192" s="35">
        <f t="shared" si="67"/>
        <v>2196072</v>
      </c>
      <c r="E192" s="35">
        <v>6017</v>
      </c>
      <c r="F192" s="55">
        <v>169894</v>
      </c>
      <c r="G192" s="16">
        <v>170195</v>
      </c>
      <c r="H192" s="16">
        <v>200707</v>
      </c>
      <c r="I192" s="16">
        <v>190616</v>
      </c>
      <c r="J192" s="16">
        <v>190199</v>
      </c>
      <c r="K192" s="16">
        <v>185968</v>
      </c>
      <c r="L192" s="16">
        <v>179093</v>
      </c>
      <c r="M192" s="16">
        <v>174978</v>
      </c>
      <c r="N192" s="16">
        <v>186099</v>
      </c>
      <c r="O192" s="16">
        <v>169002</v>
      </c>
      <c r="P192" s="16">
        <v>189250</v>
      </c>
      <c r="Q192" s="63">
        <v>190071</v>
      </c>
    </row>
    <row r="193" spans="1:17" x14ac:dyDescent="0.3">
      <c r="A193" s="156"/>
      <c r="B193" s="1">
        <v>2540</v>
      </c>
      <c r="C193" s="1" t="s">
        <v>131</v>
      </c>
      <c r="D193" s="35">
        <f t="shared" si="67"/>
        <v>2693135</v>
      </c>
      <c r="E193" s="35">
        <v>7378</v>
      </c>
      <c r="F193" s="55">
        <v>210911</v>
      </c>
      <c r="G193" s="16">
        <v>209581</v>
      </c>
      <c r="H193" s="16">
        <v>241296</v>
      </c>
      <c r="I193" s="16">
        <v>228686</v>
      </c>
      <c r="J193" s="16">
        <v>226921</v>
      </c>
      <c r="K193" s="16">
        <v>225622</v>
      </c>
      <c r="L193" s="16">
        <v>221499</v>
      </c>
      <c r="M193" s="16">
        <v>218948</v>
      </c>
      <c r="N193" s="16">
        <v>230285</v>
      </c>
      <c r="O193" s="16">
        <v>209426</v>
      </c>
      <c r="P193" s="16">
        <v>236606</v>
      </c>
      <c r="Q193" s="63">
        <v>233354</v>
      </c>
    </row>
    <row r="194" spans="1:17" x14ac:dyDescent="0.3">
      <c r="A194" s="156"/>
      <c r="B194" s="1">
        <v>2541</v>
      </c>
      <c r="C194" s="1" t="s">
        <v>132</v>
      </c>
      <c r="D194" s="35">
        <f t="shared" si="67"/>
        <v>2246861</v>
      </c>
      <c r="E194" s="35">
        <v>6156</v>
      </c>
      <c r="F194" s="55">
        <v>179067</v>
      </c>
      <c r="G194" s="16">
        <v>179159</v>
      </c>
      <c r="H194" s="16">
        <v>198056</v>
      </c>
      <c r="I194" s="16">
        <v>189094</v>
      </c>
      <c r="J194" s="16">
        <v>191216</v>
      </c>
      <c r="K194" s="16">
        <v>187677</v>
      </c>
      <c r="L194" s="16">
        <v>187363</v>
      </c>
      <c r="M194" s="16">
        <v>183302</v>
      </c>
      <c r="N194" s="16">
        <v>190520</v>
      </c>
      <c r="O194" s="16">
        <v>173813</v>
      </c>
      <c r="P194" s="16">
        <v>190274</v>
      </c>
      <c r="Q194" s="63">
        <v>197320</v>
      </c>
    </row>
    <row r="195" spans="1:17" x14ac:dyDescent="0.3">
      <c r="A195" s="156"/>
      <c r="B195" s="1">
        <v>2542</v>
      </c>
      <c r="C195" s="1" t="s">
        <v>133</v>
      </c>
      <c r="D195" s="35">
        <f t="shared" si="67"/>
        <v>2209270</v>
      </c>
      <c r="E195" s="35">
        <v>6053</v>
      </c>
      <c r="F195" s="55">
        <v>175353</v>
      </c>
      <c r="G195" s="16">
        <v>165978</v>
      </c>
      <c r="H195" s="16">
        <v>202080</v>
      </c>
      <c r="I195" s="16">
        <v>193831</v>
      </c>
      <c r="J195" s="16">
        <v>190391</v>
      </c>
      <c r="K195" s="16">
        <v>182671</v>
      </c>
      <c r="L195" s="16">
        <v>171620</v>
      </c>
      <c r="M195" s="16">
        <v>171235</v>
      </c>
      <c r="N195" s="16">
        <v>195241</v>
      </c>
      <c r="O195" s="16">
        <v>171796</v>
      </c>
      <c r="P195" s="16">
        <v>195572</v>
      </c>
      <c r="Q195" s="63">
        <v>193502</v>
      </c>
    </row>
    <row r="196" spans="1:17" x14ac:dyDescent="0.3">
      <c r="A196" s="156"/>
      <c r="B196" s="1">
        <v>2543</v>
      </c>
      <c r="C196" s="1" t="s">
        <v>134</v>
      </c>
      <c r="D196" s="35">
        <f t="shared" si="67"/>
        <v>5667480</v>
      </c>
      <c r="E196" s="35">
        <v>15527</v>
      </c>
      <c r="F196" s="55">
        <v>446166</v>
      </c>
      <c r="G196" s="16">
        <v>447045</v>
      </c>
      <c r="H196" s="16">
        <v>507814</v>
      </c>
      <c r="I196" s="16">
        <v>477733</v>
      </c>
      <c r="J196" s="16">
        <v>473672</v>
      </c>
      <c r="K196" s="16">
        <v>477842</v>
      </c>
      <c r="L196" s="16">
        <v>467275</v>
      </c>
      <c r="M196" s="16">
        <v>458286</v>
      </c>
      <c r="N196" s="16">
        <v>482815</v>
      </c>
      <c r="O196" s="16">
        <v>434778</v>
      </c>
      <c r="P196" s="16">
        <v>496979</v>
      </c>
      <c r="Q196" s="63">
        <v>497075</v>
      </c>
    </row>
    <row r="197" spans="1:17" x14ac:dyDescent="0.3">
      <c r="A197" s="156"/>
      <c r="B197" s="1">
        <v>2544</v>
      </c>
      <c r="C197" s="1" t="s">
        <v>135</v>
      </c>
      <c r="D197" s="35">
        <f t="shared" si="67"/>
        <v>6785596</v>
      </c>
      <c r="E197" s="35">
        <v>18591</v>
      </c>
      <c r="F197" s="55">
        <v>536258</v>
      </c>
      <c r="G197" s="16">
        <v>543400</v>
      </c>
      <c r="H197" s="16">
        <v>608821</v>
      </c>
      <c r="I197" s="16">
        <v>569002</v>
      </c>
      <c r="J197" s="16">
        <v>563488</v>
      </c>
      <c r="K197" s="16">
        <v>569810</v>
      </c>
      <c r="L197" s="16">
        <v>563616</v>
      </c>
      <c r="M197" s="16">
        <v>551143</v>
      </c>
      <c r="N197" s="16">
        <v>576374</v>
      </c>
      <c r="O197" s="16">
        <v>519520</v>
      </c>
      <c r="P197" s="16">
        <v>587969</v>
      </c>
      <c r="Q197" s="63">
        <v>596195</v>
      </c>
    </row>
    <row r="198" spans="1:17" x14ac:dyDescent="0.3">
      <c r="A198" s="156"/>
      <c r="B198" s="1">
        <v>2545</v>
      </c>
      <c r="C198" s="1" t="s">
        <v>136</v>
      </c>
      <c r="D198" s="35">
        <f t="shared" si="67"/>
        <v>5067284</v>
      </c>
      <c r="E198" s="35">
        <v>13883</v>
      </c>
      <c r="F198" s="55">
        <v>404182</v>
      </c>
      <c r="G198" s="16">
        <v>401334</v>
      </c>
      <c r="H198" s="16">
        <v>457339</v>
      </c>
      <c r="I198" s="16">
        <v>427646</v>
      </c>
      <c r="J198" s="16">
        <v>434074</v>
      </c>
      <c r="K198" s="16">
        <v>424806</v>
      </c>
      <c r="L198" s="16">
        <v>416773</v>
      </c>
      <c r="M198" s="16">
        <v>412528</v>
      </c>
      <c r="N198" s="16">
        <v>423640</v>
      </c>
      <c r="O198" s="16">
        <v>389796</v>
      </c>
      <c r="P198" s="16">
        <v>431843</v>
      </c>
      <c r="Q198" s="63">
        <v>443323</v>
      </c>
    </row>
    <row r="199" spans="1:17" x14ac:dyDescent="0.3">
      <c r="A199" s="156"/>
      <c r="B199" s="1">
        <v>2546</v>
      </c>
      <c r="C199" s="1" t="s">
        <v>137</v>
      </c>
      <c r="D199" s="35">
        <f t="shared" si="67"/>
        <v>5261738</v>
      </c>
      <c r="E199" s="35">
        <v>14416</v>
      </c>
      <c r="F199" s="55">
        <v>387358</v>
      </c>
      <c r="G199" s="16">
        <v>392882</v>
      </c>
      <c r="H199" s="16">
        <v>469018</v>
      </c>
      <c r="I199" s="16">
        <v>478911</v>
      </c>
      <c r="J199" s="16">
        <v>478816</v>
      </c>
      <c r="K199" s="16">
        <v>444278</v>
      </c>
      <c r="L199" s="16">
        <v>414141</v>
      </c>
      <c r="M199" s="16">
        <v>414769</v>
      </c>
      <c r="N199" s="16">
        <v>451137</v>
      </c>
      <c r="O199" s="16">
        <v>430145</v>
      </c>
      <c r="P199" s="16">
        <v>449377</v>
      </c>
      <c r="Q199" s="63">
        <v>450906</v>
      </c>
    </row>
    <row r="200" spans="1:17" x14ac:dyDescent="0.3">
      <c r="A200" s="156"/>
      <c r="B200" s="1">
        <v>2547</v>
      </c>
      <c r="C200" s="1" t="s">
        <v>138</v>
      </c>
      <c r="D200" s="35">
        <f t="shared" si="67"/>
        <v>4750474</v>
      </c>
      <c r="E200" s="35">
        <v>13015</v>
      </c>
      <c r="F200" s="55">
        <v>353716</v>
      </c>
      <c r="G200" s="16">
        <v>358613</v>
      </c>
      <c r="H200" s="16">
        <v>432238</v>
      </c>
      <c r="I200" s="16">
        <v>424889</v>
      </c>
      <c r="J200" s="16">
        <v>414981</v>
      </c>
      <c r="K200" s="16">
        <v>404527</v>
      </c>
      <c r="L200" s="16">
        <v>369252</v>
      </c>
      <c r="M200" s="16">
        <v>367249</v>
      </c>
      <c r="N200" s="16">
        <v>414890</v>
      </c>
      <c r="O200" s="16">
        <v>381741</v>
      </c>
      <c r="P200" s="16">
        <v>418905</v>
      </c>
      <c r="Q200" s="63">
        <v>409473</v>
      </c>
    </row>
    <row r="201" spans="1:17" x14ac:dyDescent="0.3">
      <c r="A201" s="156"/>
      <c r="B201" s="1">
        <v>2548</v>
      </c>
      <c r="C201" s="1" t="s">
        <v>139</v>
      </c>
      <c r="D201" s="35">
        <f t="shared" si="67"/>
        <v>7971259</v>
      </c>
      <c r="E201" s="35">
        <v>21839</v>
      </c>
      <c r="F201" s="55">
        <v>630999</v>
      </c>
      <c r="G201" s="16">
        <v>631379</v>
      </c>
      <c r="H201" s="16">
        <v>706750</v>
      </c>
      <c r="I201" s="16">
        <v>675626</v>
      </c>
      <c r="J201" s="16">
        <v>688737</v>
      </c>
      <c r="K201" s="16">
        <v>667871</v>
      </c>
      <c r="L201" s="16">
        <v>651345</v>
      </c>
      <c r="M201" s="16">
        <v>650086</v>
      </c>
      <c r="N201" s="16">
        <v>670204</v>
      </c>
      <c r="O201" s="16">
        <v>622519</v>
      </c>
      <c r="P201" s="16">
        <v>678701</v>
      </c>
      <c r="Q201" s="63">
        <v>697042</v>
      </c>
    </row>
    <row r="202" spans="1:17" x14ac:dyDescent="0.3">
      <c r="A202" s="156"/>
      <c r="B202" s="1">
        <v>2549</v>
      </c>
      <c r="C202" s="1" t="s">
        <v>140</v>
      </c>
      <c r="D202" s="35">
        <f t="shared" si="67"/>
        <v>6083247</v>
      </c>
      <c r="E202" s="35">
        <v>16666</v>
      </c>
      <c r="F202" s="55">
        <v>471369</v>
      </c>
      <c r="G202" s="16">
        <v>470313</v>
      </c>
      <c r="H202" s="16">
        <v>538250</v>
      </c>
      <c r="I202" s="16">
        <v>513135</v>
      </c>
      <c r="J202" s="16">
        <v>513399</v>
      </c>
      <c r="K202" s="16">
        <v>507380</v>
      </c>
      <c r="L202" s="16">
        <v>485690</v>
      </c>
      <c r="M202" s="16">
        <v>488735</v>
      </c>
      <c r="N202" s="16">
        <v>527426</v>
      </c>
      <c r="O202" s="16">
        <v>482119</v>
      </c>
      <c r="P202" s="16">
        <v>542871</v>
      </c>
      <c r="Q202" s="63">
        <v>542560</v>
      </c>
    </row>
    <row r="203" spans="1:17" x14ac:dyDescent="0.3">
      <c r="A203" s="156"/>
      <c r="B203" s="1">
        <v>2550</v>
      </c>
      <c r="C203" s="1" t="s">
        <v>141</v>
      </c>
      <c r="D203" s="35">
        <f t="shared" si="67"/>
        <v>2886835</v>
      </c>
      <c r="E203" s="35">
        <v>7909</v>
      </c>
      <c r="F203" s="55">
        <v>232094</v>
      </c>
      <c r="G203" s="16">
        <v>228655</v>
      </c>
      <c r="H203" s="16">
        <v>257432</v>
      </c>
      <c r="I203" s="16">
        <v>245724</v>
      </c>
      <c r="J203" s="16">
        <v>246724</v>
      </c>
      <c r="K203" s="16">
        <v>242947</v>
      </c>
      <c r="L203" s="16">
        <v>239126</v>
      </c>
      <c r="M203" s="16">
        <v>233435</v>
      </c>
      <c r="N203" s="16">
        <v>243375</v>
      </c>
      <c r="O203" s="16">
        <v>218911</v>
      </c>
      <c r="P203" s="16">
        <v>245965</v>
      </c>
      <c r="Q203" s="63">
        <v>252447</v>
      </c>
    </row>
    <row r="204" spans="1:17" x14ac:dyDescent="0.3">
      <c r="A204" s="156"/>
      <c r="B204" s="1">
        <v>2551</v>
      </c>
      <c r="C204" s="1" t="s">
        <v>142</v>
      </c>
      <c r="D204" s="35">
        <f t="shared" si="67"/>
        <v>3392769</v>
      </c>
      <c r="E204" s="35">
        <v>9295</v>
      </c>
      <c r="F204" s="55">
        <v>269792</v>
      </c>
      <c r="G204" s="16">
        <v>263354</v>
      </c>
      <c r="H204" s="16">
        <v>304282</v>
      </c>
      <c r="I204" s="16">
        <v>286371</v>
      </c>
      <c r="J204" s="16">
        <v>291271</v>
      </c>
      <c r="K204" s="16">
        <v>284524</v>
      </c>
      <c r="L204" s="16">
        <v>285419</v>
      </c>
      <c r="M204" s="16">
        <v>278536</v>
      </c>
      <c r="N204" s="16">
        <v>284824</v>
      </c>
      <c r="O204" s="16">
        <v>259216</v>
      </c>
      <c r="P204" s="16">
        <v>289989</v>
      </c>
      <c r="Q204" s="63">
        <v>295191</v>
      </c>
    </row>
    <row r="205" spans="1:17" x14ac:dyDescent="0.3">
      <c r="A205" s="156"/>
      <c r="B205" s="1">
        <v>2552</v>
      </c>
      <c r="C205" s="1" t="s">
        <v>143</v>
      </c>
      <c r="D205" s="35">
        <f t="shared" si="67"/>
        <v>3065539</v>
      </c>
      <c r="E205" s="35">
        <v>8399</v>
      </c>
      <c r="F205" s="55">
        <v>236057</v>
      </c>
      <c r="G205" s="16">
        <v>236451</v>
      </c>
      <c r="H205" s="16">
        <v>275051</v>
      </c>
      <c r="I205" s="16">
        <v>262138</v>
      </c>
      <c r="J205" s="16">
        <v>260554</v>
      </c>
      <c r="K205" s="16">
        <v>256295</v>
      </c>
      <c r="L205" s="16">
        <v>249301</v>
      </c>
      <c r="M205" s="16">
        <v>247115</v>
      </c>
      <c r="N205" s="16">
        <v>265532</v>
      </c>
      <c r="O205" s="16">
        <v>237740</v>
      </c>
      <c r="P205" s="16">
        <v>271878</v>
      </c>
      <c r="Q205" s="63">
        <v>267427</v>
      </c>
    </row>
    <row r="206" spans="1:17" x14ac:dyDescent="0.3">
      <c r="A206" s="156"/>
      <c r="B206" s="1">
        <v>2553</v>
      </c>
      <c r="C206" s="1" t="s">
        <v>144</v>
      </c>
      <c r="D206" s="35">
        <f t="shared" si="67"/>
        <v>3400073</v>
      </c>
      <c r="E206" s="35">
        <v>9315</v>
      </c>
      <c r="F206" s="55">
        <v>233778</v>
      </c>
      <c r="G206" s="16">
        <v>249834</v>
      </c>
      <c r="H206" s="16">
        <v>304739</v>
      </c>
      <c r="I206" s="16">
        <v>294930</v>
      </c>
      <c r="J206" s="16">
        <v>296480</v>
      </c>
      <c r="K206" s="16">
        <v>296574</v>
      </c>
      <c r="L206" s="16">
        <v>284520</v>
      </c>
      <c r="M206" s="16">
        <v>281836</v>
      </c>
      <c r="N206" s="16">
        <v>303702</v>
      </c>
      <c r="O206" s="16">
        <v>262918</v>
      </c>
      <c r="P206" s="16">
        <v>298651</v>
      </c>
      <c r="Q206" s="63">
        <v>292111</v>
      </c>
    </row>
    <row r="207" spans="1:17" x14ac:dyDescent="0.3">
      <c r="A207" s="156"/>
      <c r="B207" s="1">
        <v>2554</v>
      </c>
      <c r="C207" s="1" t="s">
        <v>145</v>
      </c>
      <c r="D207" s="35">
        <f t="shared" si="67"/>
        <v>3544373</v>
      </c>
      <c r="E207" s="35">
        <v>9711</v>
      </c>
      <c r="F207" s="55">
        <v>267740</v>
      </c>
      <c r="G207" s="16">
        <v>266452</v>
      </c>
      <c r="H207" s="16">
        <v>311476</v>
      </c>
      <c r="I207" s="16">
        <v>303629</v>
      </c>
      <c r="J207" s="16">
        <v>303664</v>
      </c>
      <c r="K207" s="16">
        <v>303466</v>
      </c>
      <c r="L207" s="16">
        <v>289077</v>
      </c>
      <c r="M207" s="16">
        <v>283141</v>
      </c>
      <c r="N207" s="16">
        <v>303720</v>
      </c>
      <c r="O207" s="16">
        <v>283429</v>
      </c>
      <c r="P207" s="16">
        <v>318402</v>
      </c>
      <c r="Q207" s="63">
        <v>310177</v>
      </c>
    </row>
    <row r="208" spans="1:17" x14ac:dyDescent="0.3">
      <c r="A208" s="156"/>
      <c r="B208" s="1">
        <v>2555</v>
      </c>
      <c r="C208" s="1" t="s">
        <v>146</v>
      </c>
      <c r="D208" s="35">
        <f t="shared" si="67"/>
        <v>4368310</v>
      </c>
      <c r="E208" s="35">
        <v>11968</v>
      </c>
      <c r="F208" s="55">
        <v>365929</v>
      </c>
      <c r="G208" s="16">
        <v>360361</v>
      </c>
      <c r="H208" s="16">
        <v>416269</v>
      </c>
      <c r="I208" s="16">
        <v>394278</v>
      </c>
      <c r="J208" s="16">
        <v>390625</v>
      </c>
      <c r="K208" s="16">
        <v>386272</v>
      </c>
      <c r="L208" s="16">
        <v>369555</v>
      </c>
      <c r="M208" s="16">
        <v>349571</v>
      </c>
      <c r="N208" s="16">
        <v>357771</v>
      </c>
      <c r="O208" s="16">
        <v>310106</v>
      </c>
      <c r="P208" s="16">
        <v>342992</v>
      </c>
      <c r="Q208" s="63">
        <v>324581</v>
      </c>
    </row>
    <row r="209" spans="1:17" x14ac:dyDescent="0.3">
      <c r="A209" s="156"/>
      <c r="B209" s="1">
        <v>2556</v>
      </c>
      <c r="C209" s="1" t="s">
        <v>147</v>
      </c>
      <c r="D209" s="35">
        <f t="shared" si="67"/>
        <v>2278913</v>
      </c>
      <c r="E209" s="35">
        <v>6244</v>
      </c>
      <c r="F209" s="55">
        <v>142609</v>
      </c>
      <c r="G209" s="16">
        <v>165124</v>
      </c>
      <c r="H209" s="16">
        <v>188535</v>
      </c>
      <c r="I209" s="16">
        <v>200756</v>
      </c>
      <c r="J209" s="16">
        <v>237267</v>
      </c>
      <c r="K209" s="16">
        <v>185907</v>
      </c>
      <c r="L209" s="16">
        <v>169072</v>
      </c>
      <c r="M209" s="16">
        <v>167717</v>
      </c>
      <c r="N209" s="16">
        <v>219388</v>
      </c>
      <c r="O209" s="16">
        <v>208943</v>
      </c>
      <c r="P209" s="16">
        <v>184138</v>
      </c>
      <c r="Q209" s="63">
        <v>209457</v>
      </c>
    </row>
    <row r="210" spans="1:17" x14ac:dyDescent="0.3">
      <c r="A210" s="156"/>
      <c r="B210" s="1">
        <v>2557</v>
      </c>
      <c r="C210" s="1" t="s">
        <v>148</v>
      </c>
      <c r="D210" s="35">
        <f t="shared" si="67"/>
        <v>2644203</v>
      </c>
      <c r="E210" s="35">
        <v>7244</v>
      </c>
      <c r="F210" s="55">
        <v>210687</v>
      </c>
      <c r="G210" s="16">
        <v>212903</v>
      </c>
      <c r="H210" s="16">
        <v>239790</v>
      </c>
      <c r="I210" s="16">
        <v>226365</v>
      </c>
      <c r="J210" s="16">
        <v>224064</v>
      </c>
      <c r="K210" s="16">
        <v>222437</v>
      </c>
      <c r="L210" s="16">
        <v>214634</v>
      </c>
      <c r="M210" s="16">
        <v>212060</v>
      </c>
      <c r="N210" s="16">
        <v>223740</v>
      </c>
      <c r="O210" s="16">
        <v>197643</v>
      </c>
      <c r="P210" s="16">
        <v>226181</v>
      </c>
      <c r="Q210" s="63">
        <v>233699</v>
      </c>
    </row>
    <row r="211" spans="1:17" x14ac:dyDescent="0.3">
      <c r="A211" s="156"/>
      <c r="B211" s="1">
        <v>2558</v>
      </c>
      <c r="C211" s="1" t="s">
        <v>356</v>
      </c>
      <c r="D211" s="35">
        <f t="shared" si="67"/>
        <v>1328015</v>
      </c>
      <c r="E211" s="35">
        <v>3638</v>
      </c>
      <c r="F211" s="55">
        <v>102636</v>
      </c>
      <c r="G211" s="16">
        <v>103457</v>
      </c>
      <c r="H211" s="16">
        <v>121780</v>
      </c>
      <c r="I211" s="16">
        <v>117193</v>
      </c>
      <c r="J211" s="16">
        <v>114289</v>
      </c>
      <c r="K211" s="16">
        <v>115176</v>
      </c>
      <c r="L211" s="16">
        <v>107263</v>
      </c>
      <c r="M211" s="16">
        <v>106174</v>
      </c>
      <c r="N211" s="16">
        <v>113753</v>
      </c>
      <c r="O211" s="16">
        <v>99832</v>
      </c>
      <c r="P211" s="16">
        <v>114434</v>
      </c>
      <c r="Q211" s="63">
        <v>112028</v>
      </c>
    </row>
    <row r="212" spans="1:17" x14ac:dyDescent="0.3">
      <c r="A212" s="156"/>
      <c r="B212" s="1">
        <v>2559</v>
      </c>
      <c r="C212" s="1" t="s">
        <v>149</v>
      </c>
      <c r="D212" s="35">
        <f t="shared" si="67"/>
        <v>2482620</v>
      </c>
      <c r="E212" s="35">
        <v>6802</v>
      </c>
      <c r="F212" s="55">
        <v>193539</v>
      </c>
      <c r="G212" s="16">
        <v>196667</v>
      </c>
      <c r="H212" s="16">
        <v>224051</v>
      </c>
      <c r="I212" s="16">
        <v>212260</v>
      </c>
      <c r="J212" s="16">
        <v>207425</v>
      </c>
      <c r="K212" s="16">
        <v>208059</v>
      </c>
      <c r="L212" s="16">
        <v>207013</v>
      </c>
      <c r="M212" s="16">
        <v>203304</v>
      </c>
      <c r="N212" s="16">
        <v>212755</v>
      </c>
      <c r="O212" s="16">
        <v>190632</v>
      </c>
      <c r="P212" s="16">
        <v>214625</v>
      </c>
      <c r="Q212" s="63">
        <v>212290</v>
      </c>
    </row>
    <row r="213" spans="1:17" x14ac:dyDescent="0.3">
      <c r="A213" s="156"/>
      <c r="B213" s="1">
        <v>2560</v>
      </c>
      <c r="C213" s="1" t="s">
        <v>150</v>
      </c>
      <c r="D213" s="35">
        <f t="shared" si="67"/>
        <v>2349412</v>
      </c>
      <c r="E213" s="35">
        <v>6437</v>
      </c>
      <c r="F213" s="55">
        <v>182938</v>
      </c>
      <c r="G213" s="16">
        <v>181542</v>
      </c>
      <c r="H213" s="16">
        <v>214001</v>
      </c>
      <c r="I213" s="16">
        <v>202748</v>
      </c>
      <c r="J213" s="16">
        <v>199973</v>
      </c>
      <c r="K213" s="16">
        <v>197935</v>
      </c>
      <c r="L213" s="16">
        <v>192342</v>
      </c>
      <c r="M213" s="16">
        <v>191153</v>
      </c>
      <c r="N213" s="16">
        <v>201873</v>
      </c>
      <c r="O213" s="16">
        <v>181373</v>
      </c>
      <c r="P213" s="16">
        <v>201793</v>
      </c>
      <c r="Q213" s="63">
        <v>201741</v>
      </c>
    </row>
    <row r="214" spans="1:17" ht="17.25" thickBot="1" x14ac:dyDescent="0.35">
      <c r="A214" s="156"/>
      <c r="B214" s="30">
        <v>2561</v>
      </c>
      <c r="C214" s="30" t="s">
        <v>151</v>
      </c>
      <c r="D214" s="37">
        <f t="shared" si="67"/>
        <v>1922105</v>
      </c>
      <c r="E214" s="37">
        <v>5266</v>
      </c>
      <c r="F214" s="58">
        <v>152855</v>
      </c>
      <c r="G214" s="31">
        <v>150488</v>
      </c>
      <c r="H214" s="31">
        <v>176989</v>
      </c>
      <c r="I214" s="31">
        <v>169122</v>
      </c>
      <c r="J214" s="31">
        <v>169650</v>
      </c>
      <c r="K214" s="31">
        <v>165484</v>
      </c>
      <c r="L214" s="31">
        <v>155288</v>
      </c>
      <c r="M214" s="31">
        <v>154757</v>
      </c>
      <c r="N214" s="31">
        <v>160384</v>
      </c>
      <c r="O214" s="31">
        <v>150906</v>
      </c>
      <c r="P214" s="31">
        <v>158982</v>
      </c>
      <c r="Q214" s="66">
        <v>157200</v>
      </c>
    </row>
    <row r="215" spans="1:17" x14ac:dyDescent="0.3">
      <c r="A215" s="155" t="s">
        <v>336</v>
      </c>
      <c r="B215" s="8">
        <v>2611</v>
      </c>
      <c r="C215" s="8" t="s">
        <v>152</v>
      </c>
      <c r="D215" s="34">
        <f t="shared" si="67"/>
        <v>6382592</v>
      </c>
      <c r="E215" s="34">
        <v>17487</v>
      </c>
      <c r="F215" s="54">
        <v>501848</v>
      </c>
      <c r="G215" s="29">
        <v>495104</v>
      </c>
      <c r="H215" s="29">
        <v>572268</v>
      </c>
      <c r="I215" s="29">
        <v>551926</v>
      </c>
      <c r="J215" s="29">
        <v>544683</v>
      </c>
      <c r="K215" s="29">
        <v>534030</v>
      </c>
      <c r="L215" s="29">
        <v>524540</v>
      </c>
      <c r="M215" s="29">
        <v>516948</v>
      </c>
      <c r="N215" s="29">
        <v>540902</v>
      </c>
      <c r="O215" s="29">
        <v>502664</v>
      </c>
      <c r="P215" s="29">
        <v>549683</v>
      </c>
      <c r="Q215" s="62">
        <v>547996</v>
      </c>
    </row>
    <row r="216" spans="1:17" x14ac:dyDescent="0.3">
      <c r="A216" s="156"/>
      <c r="B216" s="1">
        <v>2612</v>
      </c>
      <c r="C216" s="1" t="s">
        <v>153</v>
      </c>
      <c r="D216" s="35">
        <f t="shared" si="67"/>
        <v>1662037</v>
      </c>
      <c r="E216" s="35">
        <v>4554</v>
      </c>
      <c r="F216" s="55">
        <v>131849</v>
      </c>
      <c r="G216" s="16">
        <v>128849</v>
      </c>
      <c r="H216" s="16">
        <v>148121</v>
      </c>
      <c r="I216" s="16">
        <v>141714</v>
      </c>
      <c r="J216" s="16">
        <v>142415</v>
      </c>
      <c r="K216" s="16">
        <v>137699</v>
      </c>
      <c r="L216" s="16">
        <v>139580</v>
      </c>
      <c r="M216" s="16">
        <v>136331</v>
      </c>
      <c r="N216" s="16">
        <v>143757</v>
      </c>
      <c r="O216" s="16">
        <v>130851</v>
      </c>
      <c r="P216" s="16">
        <v>141668</v>
      </c>
      <c r="Q216" s="63">
        <v>139203</v>
      </c>
    </row>
    <row r="217" spans="1:17" x14ac:dyDescent="0.3">
      <c r="A217" s="156"/>
      <c r="B217" s="1">
        <v>2613</v>
      </c>
      <c r="C217" s="1" t="s">
        <v>154</v>
      </c>
      <c r="D217" s="35">
        <f t="shared" si="67"/>
        <v>1997864</v>
      </c>
      <c r="E217" s="35">
        <v>5474</v>
      </c>
      <c r="F217" s="55">
        <v>158971</v>
      </c>
      <c r="G217" s="16">
        <v>155789</v>
      </c>
      <c r="H217" s="16">
        <v>177571</v>
      </c>
      <c r="I217" s="16">
        <v>170493</v>
      </c>
      <c r="J217" s="16">
        <v>171535</v>
      </c>
      <c r="K217" s="16">
        <v>168561</v>
      </c>
      <c r="L217" s="16">
        <v>169350</v>
      </c>
      <c r="M217" s="16">
        <v>167689</v>
      </c>
      <c r="N217" s="16">
        <v>164599</v>
      </c>
      <c r="O217" s="16">
        <v>155723</v>
      </c>
      <c r="P217" s="16">
        <v>168157</v>
      </c>
      <c r="Q217" s="63">
        <v>169426</v>
      </c>
    </row>
    <row r="218" spans="1:17" x14ac:dyDescent="0.3">
      <c r="A218" s="156"/>
      <c r="B218" s="1">
        <v>2614</v>
      </c>
      <c r="C218" s="1" t="s">
        <v>155</v>
      </c>
      <c r="D218" s="35">
        <f t="shared" si="67"/>
        <v>1161988</v>
      </c>
      <c r="E218" s="35">
        <v>3184</v>
      </c>
      <c r="F218" s="55">
        <v>91474</v>
      </c>
      <c r="G218" s="16">
        <v>89090</v>
      </c>
      <c r="H218" s="16">
        <v>105469</v>
      </c>
      <c r="I218" s="16">
        <v>100240</v>
      </c>
      <c r="J218" s="16">
        <v>100379</v>
      </c>
      <c r="K218" s="16">
        <v>98236</v>
      </c>
      <c r="L218" s="16">
        <v>95059</v>
      </c>
      <c r="M218" s="16">
        <v>94858</v>
      </c>
      <c r="N218" s="16">
        <v>99685</v>
      </c>
      <c r="O218" s="16">
        <v>95196</v>
      </c>
      <c r="P218" s="16">
        <v>97565</v>
      </c>
      <c r="Q218" s="63">
        <v>94737</v>
      </c>
    </row>
    <row r="219" spans="1:17" x14ac:dyDescent="0.3">
      <c r="A219" s="156"/>
      <c r="B219" s="1">
        <v>2616</v>
      </c>
      <c r="C219" s="1" t="s">
        <v>156</v>
      </c>
      <c r="D219" s="35">
        <f t="shared" si="67"/>
        <v>2233630</v>
      </c>
      <c r="E219" s="35">
        <v>6120</v>
      </c>
      <c r="F219" s="55">
        <v>172974</v>
      </c>
      <c r="G219" s="16">
        <v>171969</v>
      </c>
      <c r="H219" s="16">
        <v>199175</v>
      </c>
      <c r="I219" s="16">
        <v>189052</v>
      </c>
      <c r="J219" s="16">
        <v>189288</v>
      </c>
      <c r="K219" s="16">
        <v>187670</v>
      </c>
      <c r="L219" s="16">
        <v>188313</v>
      </c>
      <c r="M219" s="16">
        <v>186065</v>
      </c>
      <c r="N219" s="16">
        <v>190082</v>
      </c>
      <c r="O219" s="16">
        <v>172595</v>
      </c>
      <c r="P219" s="16">
        <v>192466</v>
      </c>
      <c r="Q219" s="63">
        <v>193981</v>
      </c>
    </row>
    <row r="220" spans="1:17" x14ac:dyDescent="0.3">
      <c r="A220" s="156"/>
      <c r="B220" s="1">
        <v>2617</v>
      </c>
      <c r="C220" s="1" t="s">
        <v>157</v>
      </c>
      <c r="D220" s="35">
        <f t="shared" si="67"/>
        <v>4813921</v>
      </c>
      <c r="E220" s="35">
        <v>13189</v>
      </c>
      <c r="F220" s="55">
        <v>362099</v>
      </c>
      <c r="G220" s="16">
        <v>357083</v>
      </c>
      <c r="H220" s="16">
        <v>448612</v>
      </c>
      <c r="I220" s="16">
        <v>429334</v>
      </c>
      <c r="J220" s="16">
        <v>425108</v>
      </c>
      <c r="K220" s="16">
        <v>408632</v>
      </c>
      <c r="L220" s="16">
        <v>371681</v>
      </c>
      <c r="M220" s="16">
        <v>374349</v>
      </c>
      <c r="N220" s="16">
        <v>419455</v>
      </c>
      <c r="O220" s="16">
        <v>383331</v>
      </c>
      <c r="P220" s="16">
        <v>425155</v>
      </c>
      <c r="Q220" s="63">
        <v>409082</v>
      </c>
    </row>
    <row r="221" spans="1:17" x14ac:dyDescent="0.3">
      <c r="A221" s="156"/>
      <c r="B221" s="1">
        <v>2618</v>
      </c>
      <c r="C221" s="1" t="s">
        <v>158</v>
      </c>
      <c r="D221" s="35">
        <f t="shared" si="67"/>
        <v>3708524</v>
      </c>
      <c r="E221" s="35">
        <v>10160</v>
      </c>
      <c r="F221" s="55">
        <v>286980</v>
      </c>
      <c r="G221" s="16">
        <v>282396</v>
      </c>
      <c r="H221" s="16">
        <v>337252</v>
      </c>
      <c r="I221" s="16">
        <v>324177</v>
      </c>
      <c r="J221" s="16">
        <v>322311</v>
      </c>
      <c r="K221" s="16">
        <v>312962</v>
      </c>
      <c r="L221" s="16">
        <v>298842</v>
      </c>
      <c r="M221" s="16">
        <v>297265</v>
      </c>
      <c r="N221" s="16">
        <v>316784</v>
      </c>
      <c r="O221" s="16">
        <v>292991</v>
      </c>
      <c r="P221" s="16">
        <v>321294</v>
      </c>
      <c r="Q221" s="63">
        <v>315270</v>
      </c>
    </row>
    <row r="222" spans="1:17" x14ac:dyDescent="0.3">
      <c r="A222" s="156"/>
      <c r="B222" s="1">
        <v>2619</v>
      </c>
      <c r="C222" s="1" t="s">
        <v>159</v>
      </c>
      <c r="D222" s="35">
        <f t="shared" si="67"/>
        <v>5714515</v>
      </c>
      <c r="E222" s="35">
        <v>15656</v>
      </c>
      <c r="F222" s="55">
        <v>460928</v>
      </c>
      <c r="G222" s="16">
        <v>456584</v>
      </c>
      <c r="H222" s="16">
        <v>520888</v>
      </c>
      <c r="I222" s="16">
        <v>490917</v>
      </c>
      <c r="J222" s="16">
        <v>487041</v>
      </c>
      <c r="K222" s="16">
        <v>484053</v>
      </c>
      <c r="L222" s="16">
        <v>466293</v>
      </c>
      <c r="M222" s="16">
        <v>463261</v>
      </c>
      <c r="N222" s="16">
        <v>488502</v>
      </c>
      <c r="O222" s="16">
        <v>428879</v>
      </c>
      <c r="P222" s="16">
        <v>492205</v>
      </c>
      <c r="Q222" s="63">
        <v>474964</v>
      </c>
    </row>
    <row r="223" spans="1:17" x14ac:dyDescent="0.3">
      <c r="A223" s="156"/>
      <c r="B223" s="1">
        <v>2620</v>
      </c>
      <c r="C223" s="1" t="s">
        <v>160</v>
      </c>
      <c r="D223" s="35">
        <f t="shared" si="67"/>
        <v>2956334</v>
      </c>
      <c r="E223" s="35">
        <v>8100</v>
      </c>
      <c r="F223" s="55">
        <v>176980</v>
      </c>
      <c r="G223" s="16">
        <v>174738</v>
      </c>
      <c r="H223" s="16">
        <v>233858</v>
      </c>
      <c r="I223" s="16">
        <v>233078</v>
      </c>
      <c r="J223" s="16">
        <v>264525</v>
      </c>
      <c r="K223" s="16">
        <v>268705</v>
      </c>
      <c r="L223" s="16">
        <v>237996</v>
      </c>
      <c r="M223" s="16">
        <v>239527</v>
      </c>
      <c r="N223" s="16">
        <v>255748</v>
      </c>
      <c r="O223" s="16">
        <v>455533</v>
      </c>
      <c r="P223" s="16">
        <v>229685</v>
      </c>
      <c r="Q223" s="63">
        <v>185961</v>
      </c>
    </row>
    <row r="224" spans="1:17" x14ac:dyDescent="0.3">
      <c r="A224" s="156"/>
      <c r="B224" s="1">
        <v>2621</v>
      </c>
      <c r="C224" s="1" t="s">
        <v>161</v>
      </c>
      <c r="D224" s="35">
        <f t="shared" si="67"/>
        <v>4446016</v>
      </c>
      <c r="E224" s="35">
        <v>12181</v>
      </c>
      <c r="F224" s="55">
        <v>348115</v>
      </c>
      <c r="G224" s="16">
        <v>347693</v>
      </c>
      <c r="H224" s="16">
        <v>401854</v>
      </c>
      <c r="I224" s="16">
        <v>377973</v>
      </c>
      <c r="J224" s="16">
        <v>377794</v>
      </c>
      <c r="K224" s="16">
        <v>375718</v>
      </c>
      <c r="L224" s="16">
        <v>363990</v>
      </c>
      <c r="M224" s="16">
        <v>356747</v>
      </c>
      <c r="N224" s="16">
        <v>378698</v>
      </c>
      <c r="O224" s="16">
        <v>350173</v>
      </c>
      <c r="P224" s="16">
        <v>388187</v>
      </c>
      <c r="Q224" s="63">
        <v>379074</v>
      </c>
    </row>
    <row r="225" spans="1:17" x14ac:dyDescent="0.3">
      <c r="A225" s="156"/>
      <c r="B225" s="1">
        <v>2622</v>
      </c>
      <c r="C225" s="1" t="s">
        <v>162</v>
      </c>
      <c r="D225" s="35">
        <f t="shared" si="67"/>
        <v>5405271</v>
      </c>
      <c r="E225" s="35">
        <v>14809</v>
      </c>
      <c r="F225" s="55">
        <v>429303</v>
      </c>
      <c r="G225" s="16">
        <v>426951</v>
      </c>
      <c r="H225" s="16">
        <v>485080</v>
      </c>
      <c r="I225" s="16">
        <v>459850</v>
      </c>
      <c r="J225" s="16">
        <v>456138</v>
      </c>
      <c r="K225" s="16">
        <v>449890</v>
      </c>
      <c r="L225" s="16">
        <v>445405</v>
      </c>
      <c r="M225" s="16">
        <v>449077</v>
      </c>
      <c r="N225" s="16">
        <v>464291</v>
      </c>
      <c r="O225" s="16">
        <v>421607</v>
      </c>
      <c r="P225" s="16">
        <v>457453</v>
      </c>
      <c r="Q225" s="63">
        <v>460226</v>
      </c>
    </row>
    <row r="226" spans="1:17" x14ac:dyDescent="0.3">
      <c r="A226" s="156"/>
      <c r="B226" s="1">
        <v>2623</v>
      </c>
      <c r="C226" s="1" t="s">
        <v>163</v>
      </c>
      <c r="D226" s="35">
        <f t="shared" si="67"/>
        <v>4931321</v>
      </c>
      <c r="E226" s="35">
        <v>13510</v>
      </c>
      <c r="F226" s="55">
        <v>370593</v>
      </c>
      <c r="G226" s="16">
        <v>372417</v>
      </c>
      <c r="H226" s="16">
        <v>424300</v>
      </c>
      <c r="I226" s="16">
        <v>410576</v>
      </c>
      <c r="J226" s="16">
        <v>419033</v>
      </c>
      <c r="K226" s="16">
        <v>416697</v>
      </c>
      <c r="L226" s="16">
        <v>408683</v>
      </c>
      <c r="M226" s="16">
        <v>412233</v>
      </c>
      <c r="N226" s="16">
        <v>425570</v>
      </c>
      <c r="O226" s="16">
        <v>405149</v>
      </c>
      <c r="P226" s="16">
        <v>425389</v>
      </c>
      <c r="Q226" s="63">
        <v>440681</v>
      </c>
    </row>
    <row r="227" spans="1:17" x14ac:dyDescent="0.3">
      <c r="A227" s="156"/>
      <c r="B227" s="1">
        <v>2624</v>
      </c>
      <c r="C227" s="1" t="s">
        <v>164</v>
      </c>
      <c r="D227" s="35">
        <f t="shared" si="67"/>
        <v>4773400</v>
      </c>
      <c r="E227" s="35">
        <v>13078</v>
      </c>
      <c r="F227" s="55">
        <v>376835</v>
      </c>
      <c r="G227" s="16">
        <v>381568</v>
      </c>
      <c r="H227" s="16">
        <v>428760</v>
      </c>
      <c r="I227" s="16">
        <v>401138</v>
      </c>
      <c r="J227" s="16">
        <v>411315</v>
      </c>
      <c r="K227" s="16">
        <v>391914</v>
      </c>
      <c r="L227" s="16">
        <v>386809</v>
      </c>
      <c r="M227" s="16">
        <v>382516</v>
      </c>
      <c r="N227" s="16">
        <v>410202</v>
      </c>
      <c r="O227" s="16">
        <v>368657</v>
      </c>
      <c r="P227" s="16">
        <v>404718</v>
      </c>
      <c r="Q227" s="63">
        <v>428968</v>
      </c>
    </row>
    <row r="228" spans="1:17" x14ac:dyDescent="0.3">
      <c r="A228" s="156"/>
      <c r="B228" s="1">
        <v>2625</v>
      </c>
      <c r="C228" s="1" t="s">
        <v>165</v>
      </c>
      <c r="D228" s="35">
        <f t="shared" si="67"/>
        <v>3396074</v>
      </c>
      <c r="E228" s="35">
        <v>9304</v>
      </c>
      <c r="F228" s="55">
        <v>264911</v>
      </c>
      <c r="G228" s="16">
        <v>266580</v>
      </c>
      <c r="H228" s="16">
        <v>305169</v>
      </c>
      <c r="I228" s="16">
        <v>290695</v>
      </c>
      <c r="J228" s="16">
        <v>283356</v>
      </c>
      <c r="K228" s="16">
        <v>287032</v>
      </c>
      <c r="L228" s="16">
        <v>281749</v>
      </c>
      <c r="M228" s="16">
        <v>279182</v>
      </c>
      <c r="N228" s="16">
        <v>294387</v>
      </c>
      <c r="O228" s="16">
        <v>255894</v>
      </c>
      <c r="P228" s="16">
        <v>297108</v>
      </c>
      <c r="Q228" s="63">
        <v>290011</v>
      </c>
    </row>
    <row r="229" spans="1:17" x14ac:dyDescent="0.3">
      <c r="A229" s="156"/>
      <c r="B229" s="1">
        <v>2626</v>
      </c>
      <c r="C229" s="1" t="s">
        <v>166</v>
      </c>
      <c r="D229" s="35">
        <f t="shared" si="67"/>
        <v>3238077</v>
      </c>
      <c r="E229" s="35">
        <v>8871</v>
      </c>
      <c r="F229" s="55">
        <v>234123</v>
      </c>
      <c r="G229" s="16">
        <v>237635</v>
      </c>
      <c r="H229" s="16">
        <v>306786</v>
      </c>
      <c r="I229" s="16">
        <v>281632</v>
      </c>
      <c r="J229" s="16">
        <v>286916</v>
      </c>
      <c r="K229" s="16">
        <v>275076</v>
      </c>
      <c r="L229" s="16">
        <v>256999</v>
      </c>
      <c r="M229" s="16">
        <v>247811</v>
      </c>
      <c r="N229" s="16">
        <v>289367</v>
      </c>
      <c r="O229" s="16">
        <v>248164</v>
      </c>
      <c r="P229" s="16">
        <v>294234</v>
      </c>
      <c r="Q229" s="63">
        <v>279334</v>
      </c>
    </row>
    <row r="230" spans="1:17" x14ac:dyDescent="0.3">
      <c r="A230" s="156"/>
      <c r="B230" s="1">
        <v>2627</v>
      </c>
      <c r="C230" s="1" t="s">
        <v>167</v>
      </c>
      <c r="D230" s="35">
        <f t="shared" si="67"/>
        <v>6316229</v>
      </c>
      <c r="E230" s="35">
        <v>17305</v>
      </c>
      <c r="F230" s="55">
        <v>492040</v>
      </c>
      <c r="G230" s="16">
        <v>497648</v>
      </c>
      <c r="H230" s="16">
        <v>567872</v>
      </c>
      <c r="I230" s="16">
        <v>537538</v>
      </c>
      <c r="J230" s="16">
        <v>520933</v>
      </c>
      <c r="K230" s="16">
        <v>534184</v>
      </c>
      <c r="L230" s="16">
        <v>522868</v>
      </c>
      <c r="M230" s="16">
        <v>512703</v>
      </c>
      <c r="N230" s="16">
        <v>544970</v>
      </c>
      <c r="O230" s="16">
        <v>478917</v>
      </c>
      <c r="P230" s="16">
        <v>555037</v>
      </c>
      <c r="Q230" s="63">
        <v>551519</v>
      </c>
    </row>
    <row r="231" spans="1:17" x14ac:dyDescent="0.3">
      <c r="A231" s="156"/>
      <c r="B231" s="1">
        <v>2628</v>
      </c>
      <c r="C231" s="1" t="s">
        <v>168</v>
      </c>
      <c r="D231" s="35">
        <f t="shared" si="67"/>
        <v>2493367</v>
      </c>
      <c r="E231" s="35">
        <v>6831</v>
      </c>
      <c r="F231" s="55">
        <v>186036</v>
      </c>
      <c r="G231" s="16">
        <v>189794</v>
      </c>
      <c r="H231" s="16">
        <v>235154</v>
      </c>
      <c r="I231" s="16">
        <v>219985</v>
      </c>
      <c r="J231" s="16">
        <v>217385</v>
      </c>
      <c r="K231" s="16">
        <v>211563</v>
      </c>
      <c r="L231" s="16">
        <v>195348</v>
      </c>
      <c r="M231" s="16">
        <v>187950</v>
      </c>
      <c r="N231" s="16">
        <v>220524</v>
      </c>
      <c r="O231" s="16">
        <v>197680</v>
      </c>
      <c r="P231" s="16">
        <v>221639</v>
      </c>
      <c r="Q231" s="63">
        <v>210309</v>
      </c>
    </row>
    <row r="232" spans="1:17" x14ac:dyDescent="0.3">
      <c r="A232" s="156"/>
      <c r="B232" s="1">
        <v>2629</v>
      </c>
      <c r="C232" s="1" t="s">
        <v>169</v>
      </c>
      <c r="D232" s="35">
        <f t="shared" si="67"/>
        <v>2204865</v>
      </c>
      <c r="E232" s="35">
        <v>6041</v>
      </c>
      <c r="F232" s="55">
        <v>163685</v>
      </c>
      <c r="G232" s="16">
        <v>165160</v>
      </c>
      <c r="H232" s="16">
        <v>199800</v>
      </c>
      <c r="I232" s="16">
        <v>190002</v>
      </c>
      <c r="J232" s="16">
        <v>191466</v>
      </c>
      <c r="K232" s="16">
        <v>190053</v>
      </c>
      <c r="L232" s="16">
        <v>173239</v>
      </c>
      <c r="M232" s="16">
        <v>175738</v>
      </c>
      <c r="N232" s="16">
        <v>191035</v>
      </c>
      <c r="O232" s="16">
        <v>169133</v>
      </c>
      <c r="P232" s="16">
        <v>190522</v>
      </c>
      <c r="Q232" s="63">
        <v>205032</v>
      </c>
    </row>
    <row r="233" spans="1:17" x14ac:dyDescent="0.3">
      <c r="A233" s="156"/>
      <c r="B233" s="1">
        <v>2630</v>
      </c>
      <c r="C233" s="1" t="s">
        <v>170</v>
      </c>
      <c r="D233" s="35">
        <f t="shared" si="67"/>
        <v>2860319</v>
      </c>
      <c r="E233" s="35">
        <v>7836</v>
      </c>
      <c r="F233" s="55">
        <v>212966</v>
      </c>
      <c r="G233" s="16">
        <v>220530</v>
      </c>
      <c r="H233" s="16">
        <v>254499</v>
      </c>
      <c r="I233" s="16">
        <v>245302</v>
      </c>
      <c r="J233" s="16">
        <v>254848</v>
      </c>
      <c r="K233" s="16">
        <v>252168</v>
      </c>
      <c r="L233" s="16">
        <v>230657</v>
      </c>
      <c r="M233" s="16">
        <v>232356</v>
      </c>
      <c r="N233" s="16">
        <v>244910</v>
      </c>
      <c r="O233" s="16">
        <v>245793</v>
      </c>
      <c r="P233" s="16">
        <v>224275</v>
      </c>
      <c r="Q233" s="63">
        <v>242015</v>
      </c>
    </row>
    <row r="234" spans="1:17" x14ac:dyDescent="0.3">
      <c r="A234" s="156"/>
      <c r="B234" s="1">
        <v>2631</v>
      </c>
      <c r="C234" s="1" t="s">
        <v>171</v>
      </c>
      <c r="D234" s="35">
        <f t="shared" si="67"/>
        <v>7265362</v>
      </c>
      <c r="E234" s="35">
        <v>19905</v>
      </c>
      <c r="F234" s="55">
        <v>542317</v>
      </c>
      <c r="G234" s="16">
        <v>544873</v>
      </c>
      <c r="H234" s="16">
        <v>609118</v>
      </c>
      <c r="I234" s="16">
        <v>595387</v>
      </c>
      <c r="J234" s="16">
        <v>616870</v>
      </c>
      <c r="K234" s="16">
        <v>603100</v>
      </c>
      <c r="L234" s="16">
        <v>577205</v>
      </c>
      <c r="M234" s="16">
        <v>583418</v>
      </c>
      <c r="N234" s="16">
        <v>612792</v>
      </c>
      <c r="O234" s="16">
        <v>721042</v>
      </c>
      <c r="P234" s="16">
        <v>569014</v>
      </c>
      <c r="Q234" s="63">
        <v>690226</v>
      </c>
    </row>
    <row r="235" spans="1:17" x14ac:dyDescent="0.3">
      <c r="A235" s="156"/>
      <c r="B235" s="1">
        <v>2632</v>
      </c>
      <c r="C235" s="1" t="s">
        <v>172</v>
      </c>
      <c r="D235" s="35">
        <f t="shared" si="67"/>
        <v>3199948</v>
      </c>
      <c r="E235" s="35">
        <v>8767</v>
      </c>
      <c r="F235" s="55">
        <v>247700</v>
      </c>
      <c r="G235" s="16">
        <v>265298</v>
      </c>
      <c r="H235" s="16">
        <v>276057</v>
      </c>
      <c r="I235" s="16">
        <v>265520</v>
      </c>
      <c r="J235" s="16">
        <v>265123</v>
      </c>
      <c r="K235" s="16">
        <v>264063</v>
      </c>
      <c r="L235" s="16">
        <v>256975</v>
      </c>
      <c r="M235" s="16">
        <v>256324</v>
      </c>
      <c r="N235" s="16">
        <v>271220</v>
      </c>
      <c r="O235" s="16">
        <v>252750</v>
      </c>
      <c r="P235" s="16">
        <v>288774</v>
      </c>
      <c r="Q235" s="63">
        <v>290144</v>
      </c>
    </row>
    <row r="236" spans="1:17" x14ac:dyDescent="0.3">
      <c r="A236" s="156"/>
      <c r="B236" s="1">
        <v>2633</v>
      </c>
      <c r="C236" s="1" t="s">
        <v>173</v>
      </c>
      <c r="D236" s="35">
        <f t="shared" si="67"/>
        <v>841449</v>
      </c>
      <c r="E236" s="35">
        <v>2305</v>
      </c>
      <c r="F236" s="55">
        <v>66107</v>
      </c>
      <c r="G236" s="16">
        <v>65135</v>
      </c>
      <c r="H236" s="16">
        <v>76256</v>
      </c>
      <c r="I236" s="16">
        <v>74100</v>
      </c>
      <c r="J236" s="16">
        <v>72728</v>
      </c>
      <c r="K236" s="16">
        <v>71547</v>
      </c>
      <c r="L236" s="16">
        <v>68603</v>
      </c>
      <c r="M236" s="16">
        <v>67347</v>
      </c>
      <c r="N236" s="16">
        <v>73080</v>
      </c>
      <c r="O236" s="16">
        <v>65607</v>
      </c>
      <c r="P236" s="16">
        <v>70841</v>
      </c>
      <c r="Q236" s="63">
        <v>70098</v>
      </c>
    </row>
    <row r="237" spans="1:17" x14ac:dyDescent="0.3">
      <c r="A237" s="156"/>
      <c r="B237" s="1">
        <v>2634</v>
      </c>
      <c r="C237" s="1" t="s">
        <v>174</v>
      </c>
      <c r="D237" s="35">
        <f t="shared" ref="D237:D300" si="68">SUM(F237:Q237)</f>
        <v>1322806</v>
      </c>
      <c r="E237" s="35">
        <v>3624</v>
      </c>
      <c r="F237" s="55">
        <v>104394</v>
      </c>
      <c r="G237" s="16">
        <v>103275</v>
      </c>
      <c r="H237" s="16">
        <v>117802</v>
      </c>
      <c r="I237" s="16">
        <v>113799</v>
      </c>
      <c r="J237" s="16">
        <v>111491</v>
      </c>
      <c r="K237" s="16">
        <v>110283</v>
      </c>
      <c r="L237" s="16">
        <v>107108</v>
      </c>
      <c r="M237" s="16">
        <v>106850</v>
      </c>
      <c r="N237" s="16">
        <v>113990</v>
      </c>
      <c r="O237" s="16">
        <v>102513</v>
      </c>
      <c r="P237" s="16">
        <v>116537</v>
      </c>
      <c r="Q237" s="63">
        <v>114764</v>
      </c>
    </row>
    <row r="238" spans="1:17" x14ac:dyDescent="0.3">
      <c r="A238" s="156"/>
      <c r="B238" s="1">
        <v>2635</v>
      </c>
      <c r="C238" s="1" t="s">
        <v>175</v>
      </c>
      <c r="D238" s="35">
        <f t="shared" si="68"/>
        <v>1495979</v>
      </c>
      <c r="E238" s="35">
        <v>4099</v>
      </c>
      <c r="F238" s="55">
        <v>115350</v>
      </c>
      <c r="G238" s="16">
        <v>117037</v>
      </c>
      <c r="H238" s="16">
        <v>136413</v>
      </c>
      <c r="I238" s="16">
        <v>127973</v>
      </c>
      <c r="J238" s="16">
        <v>129107</v>
      </c>
      <c r="K238" s="16">
        <v>126518</v>
      </c>
      <c r="L238" s="16">
        <v>124179</v>
      </c>
      <c r="M238" s="16">
        <v>120363</v>
      </c>
      <c r="N238" s="16">
        <v>130747</v>
      </c>
      <c r="O238" s="16">
        <v>114013</v>
      </c>
      <c r="P238" s="16">
        <v>129930</v>
      </c>
      <c r="Q238" s="63">
        <v>124349</v>
      </c>
    </row>
    <row r="239" spans="1:17" x14ac:dyDescent="0.3">
      <c r="A239" s="156"/>
      <c r="B239" s="1">
        <v>2636</v>
      </c>
      <c r="C239" s="1" t="s">
        <v>176</v>
      </c>
      <c r="D239" s="35">
        <f t="shared" si="68"/>
        <v>3180180</v>
      </c>
      <c r="E239" s="35">
        <v>8713</v>
      </c>
      <c r="F239" s="55">
        <v>241435</v>
      </c>
      <c r="G239" s="16">
        <v>246549</v>
      </c>
      <c r="H239" s="16">
        <v>286936</v>
      </c>
      <c r="I239" s="16">
        <v>267006</v>
      </c>
      <c r="J239" s="16">
        <v>265632</v>
      </c>
      <c r="K239" s="16">
        <v>266300</v>
      </c>
      <c r="L239" s="16">
        <v>258858</v>
      </c>
      <c r="M239" s="16">
        <v>247307</v>
      </c>
      <c r="N239" s="16">
        <v>278924</v>
      </c>
      <c r="O239" s="16">
        <v>251454</v>
      </c>
      <c r="P239" s="16">
        <v>280672</v>
      </c>
      <c r="Q239" s="63">
        <v>289107</v>
      </c>
    </row>
    <row r="240" spans="1:17" x14ac:dyDescent="0.3">
      <c r="A240" s="156"/>
      <c r="B240" s="1">
        <v>2637</v>
      </c>
      <c r="C240" s="1" t="s">
        <v>177</v>
      </c>
      <c r="D240" s="35">
        <f t="shared" si="68"/>
        <v>3286837</v>
      </c>
      <c r="E240" s="35">
        <v>9005</v>
      </c>
      <c r="F240" s="55">
        <v>253198</v>
      </c>
      <c r="G240" s="16">
        <v>256112</v>
      </c>
      <c r="H240" s="16">
        <v>298015</v>
      </c>
      <c r="I240" s="16">
        <v>284820</v>
      </c>
      <c r="J240" s="16">
        <v>284771</v>
      </c>
      <c r="K240" s="16">
        <v>274656</v>
      </c>
      <c r="L240" s="16">
        <v>262772</v>
      </c>
      <c r="M240" s="16">
        <v>255436</v>
      </c>
      <c r="N240" s="16">
        <v>281322</v>
      </c>
      <c r="O240" s="16">
        <v>265280</v>
      </c>
      <c r="P240" s="16">
        <v>285602</v>
      </c>
      <c r="Q240" s="63">
        <v>284853</v>
      </c>
    </row>
    <row r="241" spans="1:17" x14ac:dyDescent="0.3">
      <c r="A241" s="156"/>
      <c r="B241" s="1">
        <v>2638</v>
      </c>
      <c r="C241" s="1" t="s">
        <v>178</v>
      </c>
      <c r="D241" s="35">
        <f t="shared" si="68"/>
        <v>1078190</v>
      </c>
      <c r="E241" s="35">
        <v>2954</v>
      </c>
      <c r="F241" s="55">
        <v>74824</v>
      </c>
      <c r="G241" s="16">
        <v>75857</v>
      </c>
      <c r="H241" s="16">
        <v>101867</v>
      </c>
      <c r="I241" s="16">
        <v>96874</v>
      </c>
      <c r="J241" s="16">
        <v>96141</v>
      </c>
      <c r="K241" s="16">
        <v>93394</v>
      </c>
      <c r="L241" s="16">
        <v>85092</v>
      </c>
      <c r="M241" s="16">
        <v>80935</v>
      </c>
      <c r="N241" s="16">
        <v>96086</v>
      </c>
      <c r="O241" s="16">
        <v>85913</v>
      </c>
      <c r="P241" s="16">
        <v>97047</v>
      </c>
      <c r="Q241" s="63">
        <v>94160</v>
      </c>
    </row>
    <row r="242" spans="1:17" x14ac:dyDescent="0.3">
      <c r="A242" s="156"/>
      <c r="B242" s="1">
        <v>2639</v>
      </c>
      <c r="C242" s="1" t="s">
        <v>179</v>
      </c>
      <c r="D242" s="35">
        <f t="shared" si="68"/>
        <v>2737638</v>
      </c>
      <c r="E242" s="35">
        <v>7500</v>
      </c>
      <c r="F242" s="55">
        <v>215177</v>
      </c>
      <c r="G242" s="16">
        <v>216905</v>
      </c>
      <c r="H242" s="16">
        <v>260300</v>
      </c>
      <c r="I242" s="16">
        <v>243063</v>
      </c>
      <c r="J242" s="16">
        <v>245053</v>
      </c>
      <c r="K242" s="16">
        <v>236721</v>
      </c>
      <c r="L242" s="16">
        <v>227177</v>
      </c>
      <c r="M242" s="16">
        <v>222154</v>
      </c>
      <c r="N242" s="16">
        <v>224966</v>
      </c>
      <c r="O242" s="16">
        <v>200400</v>
      </c>
      <c r="P242" s="16">
        <v>227208</v>
      </c>
      <c r="Q242" s="63">
        <v>218514</v>
      </c>
    </row>
    <row r="243" spans="1:17" x14ac:dyDescent="0.3">
      <c r="A243" s="156"/>
      <c r="B243" s="1">
        <v>2640</v>
      </c>
      <c r="C243" s="1" t="s">
        <v>180</v>
      </c>
      <c r="D243" s="35">
        <f t="shared" si="68"/>
        <v>5098148</v>
      </c>
      <c r="E243" s="35">
        <v>13968</v>
      </c>
      <c r="F243" s="55">
        <v>337758</v>
      </c>
      <c r="G243" s="16">
        <v>354202</v>
      </c>
      <c r="H243" s="16">
        <v>528908</v>
      </c>
      <c r="I243" s="16">
        <v>469595</v>
      </c>
      <c r="J243" s="16">
        <v>491554</v>
      </c>
      <c r="K243" s="16">
        <v>425685</v>
      </c>
      <c r="L243" s="16">
        <v>374010</v>
      </c>
      <c r="M243" s="16">
        <v>344148</v>
      </c>
      <c r="N243" s="16">
        <v>472483</v>
      </c>
      <c r="O243" s="16">
        <v>400968</v>
      </c>
      <c r="P243" s="16">
        <v>478093</v>
      </c>
      <c r="Q243" s="63">
        <v>420744</v>
      </c>
    </row>
    <row r="244" spans="1:17" x14ac:dyDescent="0.3">
      <c r="A244" s="156"/>
      <c r="B244" s="1">
        <v>2641</v>
      </c>
      <c r="C244" s="1" t="s">
        <v>181</v>
      </c>
      <c r="D244" s="35">
        <f t="shared" si="68"/>
        <v>3423425</v>
      </c>
      <c r="E244" s="35">
        <v>9379</v>
      </c>
      <c r="F244" s="55">
        <v>244932</v>
      </c>
      <c r="G244" s="16">
        <v>248585</v>
      </c>
      <c r="H244" s="16">
        <v>327958</v>
      </c>
      <c r="I244" s="16">
        <v>310874</v>
      </c>
      <c r="J244" s="16">
        <v>310766</v>
      </c>
      <c r="K244" s="16">
        <v>289794</v>
      </c>
      <c r="L244" s="16">
        <v>256241</v>
      </c>
      <c r="M244" s="16">
        <v>253907</v>
      </c>
      <c r="N244" s="16">
        <v>305417</v>
      </c>
      <c r="O244" s="16">
        <v>272791</v>
      </c>
      <c r="P244" s="16">
        <v>311881</v>
      </c>
      <c r="Q244" s="63">
        <v>290279</v>
      </c>
    </row>
    <row r="245" spans="1:17" x14ac:dyDescent="0.3">
      <c r="A245" s="156"/>
      <c r="B245" s="1">
        <v>2642</v>
      </c>
      <c r="C245" s="1" t="s">
        <v>182</v>
      </c>
      <c r="D245" s="35">
        <f t="shared" si="68"/>
        <v>4533199</v>
      </c>
      <c r="E245" s="35">
        <v>12420</v>
      </c>
      <c r="F245" s="55">
        <v>335445</v>
      </c>
      <c r="G245" s="16">
        <v>333654</v>
      </c>
      <c r="H245" s="16">
        <v>431712</v>
      </c>
      <c r="I245" s="16">
        <v>400705</v>
      </c>
      <c r="J245" s="16">
        <v>397776</v>
      </c>
      <c r="K245" s="16">
        <v>379303</v>
      </c>
      <c r="L245" s="16">
        <v>351706</v>
      </c>
      <c r="M245" s="16">
        <v>347267</v>
      </c>
      <c r="N245" s="16">
        <v>402375</v>
      </c>
      <c r="O245" s="16">
        <v>356737</v>
      </c>
      <c r="P245" s="16">
        <v>404867</v>
      </c>
      <c r="Q245" s="63">
        <v>391652</v>
      </c>
    </row>
    <row r="246" spans="1:17" x14ac:dyDescent="0.3">
      <c r="A246" s="156"/>
      <c r="B246" s="1">
        <v>2643</v>
      </c>
      <c r="C246" s="1" t="s">
        <v>183</v>
      </c>
      <c r="D246" s="35">
        <f t="shared" si="68"/>
        <v>2108377</v>
      </c>
      <c r="E246" s="35">
        <v>5776</v>
      </c>
      <c r="F246" s="55">
        <v>153431</v>
      </c>
      <c r="G246" s="16">
        <v>153032</v>
      </c>
      <c r="H246" s="16">
        <v>197569</v>
      </c>
      <c r="I246" s="16">
        <v>186564</v>
      </c>
      <c r="J246" s="16">
        <v>190341</v>
      </c>
      <c r="K246" s="16">
        <v>178763</v>
      </c>
      <c r="L246" s="16">
        <v>155934</v>
      </c>
      <c r="M246" s="16">
        <v>153763</v>
      </c>
      <c r="N246" s="16">
        <v>190316</v>
      </c>
      <c r="O246" s="16">
        <v>169010</v>
      </c>
      <c r="P246" s="16">
        <v>195187</v>
      </c>
      <c r="Q246" s="63">
        <v>184467</v>
      </c>
    </row>
    <row r="247" spans="1:17" x14ac:dyDescent="0.3">
      <c r="A247" s="156"/>
      <c r="B247" s="1">
        <v>2644</v>
      </c>
      <c r="C247" s="1" t="s">
        <v>184</v>
      </c>
      <c r="D247" s="35">
        <f t="shared" si="68"/>
        <v>3181160</v>
      </c>
      <c r="E247" s="35">
        <v>8716</v>
      </c>
      <c r="F247" s="55">
        <v>248960</v>
      </c>
      <c r="G247" s="16">
        <v>247040</v>
      </c>
      <c r="H247" s="16">
        <v>290111</v>
      </c>
      <c r="I247" s="16">
        <v>275783</v>
      </c>
      <c r="J247" s="16">
        <v>275208</v>
      </c>
      <c r="K247" s="16">
        <v>269263</v>
      </c>
      <c r="L247" s="16">
        <v>259241</v>
      </c>
      <c r="M247" s="16">
        <v>260873</v>
      </c>
      <c r="N247" s="16">
        <v>276239</v>
      </c>
      <c r="O247" s="16">
        <v>246408</v>
      </c>
      <c r="P247" s="16">
        <v>270591</v>
      </c>
      <c r="Q247" s="63">
        <v>261443</v>
      </c>
    </row>
    <row r="248" spans="1:17" x14ac:dyDescent="0.3">
      <c r="A248" s="156"/>
      <c r="B248" s="1">
        <v>2645</v>
      </c>
      <c r="C248" s="1" t="s">
        <v>185</v>
      </c>
      <c r="D248" s="35">
        <f t="shared" si="68"/>
        <v>4884163</v>
      </c>
      <c r="E248" s="35">
        <v>13381</v>
      </c>
      <c r="F248" s="55">
        <v>376977</v>
      </c>
      <c r="G248" s="16">
        <v>370581</v>
      </c>
      <c r="H248" s="16">
        <v>444979</v>
      </c>
      <c r="I248" s="16">
        <v>422510</v>
      </c>
      <c r="J248" s="16">
        <v>422830</v>
      </c>
      <c r="K248" s="16">
        <v>410492</v>
      </c>
      <c r="L248" s="16">
        <v>391194</v>
      </c>
      <c r="M248" s="16">
        <v>386852</v>
      </c>
      <c r="N248" s="16">
        <v>424902</v>
      </c>
      <c r="O248" s="16">
        <v>384344</v>
      </c>
      <c r="P248" s="16">
        <v>429479</v>
      </c>
      <c r="Q248" s="63">
        <v>419023</v>
      </c>
    </row>
    <row r="249" spans="1:17" x14ac:dyDescent="0.3">
      <c r="A249" s="156"/>
      <c r="B249" s="1">
        <v>2646</v>
      </c>
      <c r="C249" s="1" t="s">
        <v>186</v>
      </c>
      <c r="D249" s="35">
        <f t="shared" si="68"/>
        <v>2350079</v>
      </c>
      <c r="E249" s="35">
        <v>6439</v>
      </c>
      <c r="F249" s="55">
        <v>167068</v>
      </c>
      <c r="G249" s="16">
        <v>165942</v>
      </c>
      <c r="H249" s="16">
        <v>217753</v>
      </c>
      <c r="I249" s="16">
        <v>206040</v>
      </c>
      <c r="J249" s="16">
        <v>236940</v>
      </c>
      <c r="K249" s="16">
        <v>200079</v>
      </c>
      <c r="L249" s="16">
        <v>176148</v>
      </c>
      <c r="M249" s="16">
        <v>176210</v>
      </c>
      <c r="N249" s="16">
        <v>208936</v>
      </c>
      <c r="O249" s="16">
        <v>187537</v>
      </c>
      <c r="P249" s="16">
        <v>210020</v>
      </c>
      <c r="Q249" s="63">
        <v>197406</v>
      </c>
    </row>
    <row r="250" spans="1:17" x14ac:dyDescent="0.3">
      <c r="A250" s="156"/>
      <c r="B250" s="1">
        <v>2647</v>
      </c>
      <c r="C250" s="1" t="s">
        <v>187</v>
      </c>
      <c r="D250" s="35">
        <f t="shared" si="68"/>
        <v>3681196</v>
      </c>
      <c r="E250" s="35">
        <v>10085</v>
      </c>
      <c r="F250" s="55">
        <v>271616</v>
      </c>
      <c r="G250" s="16">
        <v>272803</v>
      </c>
      <c r="H250" s="16">
        <v>344091</v>
      </c>
      <c r="I250" s="16">
        <v>325160</v>
      </c>
      <c r="J250" s="16">
        <v>323703</v>
      </c>
      <c r="K250" s="16">
        <v>310188</v>
      </c>
      <c r="L250" s="16">
        <v>288598</v>
      </c>
      <c r="M250" s="16">
        <v>286911</v>
      </c>
      <c r="N250" s="16">
        <v>326417</v>
      </c>
      <c r="O250" s="16">
        <v>292938</v>
      </c>
      <c r="P250" s="16">
        <v>329835</v>
      </c>
      <c r="Q250" s="63">
        <v>308936</v>
      </c>
    </row>
    <row r="251" spans="1:17" ht="17.25" thickBot="1" x14ac:dyDescent="0.35">
      <c r="A251" s="157"/>
      <c r="B251" s="14">
        <v>2648</v>
      </c>
      <c r="C251" s="14" t="s">
        <v>188</v>
      </c>
      <c r="D251" s="36">
        <f t="shared" si="68"/>
        <v>3244534</v>
      </c>
      <c r="E251" s="36">
        <v>8889</v>
      </c>
      <c r="F251" s="56">
        <v>255697</v>
      </c>
      <c r="G251" s="17">
        <v>252390</v>
      </c>
      <c r="H251" s="17">
        <v>290822</v>
      </c>
      <c r="I251" s="17">
        <v>276276</v>
      </c>
      <c r="J251" s="17">
        <v>277193</v>
      </c>
      <c r="K251" s="17">
        <v>273445</v>
      </c>
      <c r="L251" s="17">
        <v>264124</v>
      </c>
      <c r="M251" s="17">
        <v>262360</v>
      </c>
      <c r="N251" s="17">
        <v>278574</v>
      </c>
      <c r="O251" s="17">
        <v>253800</v>
      </c>
      <c r="P251" s="17">
        <v>283378</v>
      </c>
      <c r="Q251" s="64">
        <v>276475</v>
      </c>
    </row>
    <row r="252" spans="1:17" x14ac:dyDescent="0.3">
      <c r="A252" s="159" t="s">
        <v>337</v>
      </c>
      <c r="B252" s="27">
        <v>2711</v>
      </c>
      <c r="C252" s="27" t="s">
        <v>189</v>
      </c>
      <c r="D252" s="38">
        <f t="shared" si="68"/>
        <v>376204</v>
      </c>
      <c r="E252" s="38">
        <v>1031</v>
      </c>
      <c r="F252" s="57">
        <v>25951</v>
      </c>
      <c r="G252" s="28">
        <v>25536</v>
      </c>
      <c r="H252" s="28">
        <v>31057</v>
      </c>
      <c r="I252" s="28">
        <v>32496</v>
      </c>
      <c r="J252" s="28">
        <v>34201</v>
      </c>
      <c r="K252" s="28">
        <v>32378</v>
      </c>
      <c r="L252" s="28">
        <v>37109</v>
      </c>
      <c r="M252" s="28">
        <v>38781</v>
      </c>
      <c r="N252" s="28">
        <v>32396</v>
      </c>
      <c r="O252" s="28">
        <v>30102</v>
      </c>
      <c r="P252" s="28">
        <v>29077</v>
      </c>
      <c r="Q252" s="65">
        <v>27120</v>
      </c>
    </row>
    <row r="253" spans="1:17" x14ac:dyDescent="0.3">
      <c r="A253" s="156"/>
      <c r="B253" s="1">
        <v>2712</v>
      </c>
      <c r="C253" s="1" t="s">
        <v>190</v>
      </c>
      <c r="D253" s="35">
        <f t="shared" si="68"/>
        <v>4123445</v>
      </c>
      <c r="E253" s="35">
        <v>11297</v>
      </c>
      <c r="F253" s="55">
        <v>297286</v>
      </c>
      <c r="G253" s="16">
        <v>296331</v>
      </c>
      <c r="H253" s="16">
        <v>375058</v>
      </c>
      <c r="I253" s="16">
        <v>372131</v>
      </c>
      <c r="J253" s="16">
        <v>373643</v>
      </c>
      <c r="K253" s="16">
        <v>357688</v>
      </c>
      <c r="L253" s="16">
        <v>318347</v>
      </c>
      <c r="M253" s="16">
        <v>320206</v>
      </c>
      <c r="N253" s="16">
        <v>363153</v>
      </c>
      <c r="O253" s="16">
        <v>354751</v>
      </c>
      <c r="P253" s="16">
        <v>356907</v>
      </c>
      <c r="Q253" s="63">
        <v>337944</v>
      </c>
    </row>
    <row r="254" spans="1:17" x14ac:dyDescent="0.3">
      <c r="A254" s="156"/>
      <c r="B254" s="1">
        <v>2713</v>
      </c>
      <c r="C254" s="1" t="s">
        <v>191</v>
      </c>
      <c r="D254" s="35">
        <f t="shared" si="68"/>
        <v>5021318</v>
      </c>
      <c r="E254" s="35">
        <v>13757</v>
      </c>
      <c r="F254" s="55">
        <v>392799</v>
      </c>
      <c r="G254" s="16">
        <v>389037</v>
      </c>
      <c r="H254" s="16">
        <v>452347</v>
      </c>
      <c r="I254" s="16">
        <v>435558</v>
      </c>
      <c r="J254" s="16">
        <v>437921</v>
      </c>
      <c r="K254" s="16">
        <v>423383</v>
      </c>
      <c r="L254" s="16">
        <v>414234</v>
      </c>
      <c r="M254" s="16">
        <v>411142</v>
      </c>
      <c r="N254" s="16">
        <v>426324</v>
      </c>
      <c r="O254" s="16">
        <v>397733</v>
      </c>
      <c r="P254" s="16">
        <v>419372</v>
      </c>
      <c r="Q254" s="63">
        <v>421468</v>
      </c>
    </row>
    <row r="255" spans="1:17" x14ac:dyDescent="0.3">
      <c r="A255" s="156"/>
      <c r="B255" s="1">
        <v>2714</v>
      </c>
      <c r="C255" s="1" t="s">
        <v>192</v>
      </c>
      <c r="D255" s="35">
        <f t="shared" si="68"/>
        <v>4078608</v>
      </c>
      <c r="E255" s="35">
        <v>11174</v>
      </c>
      <c r="F255" s="55">
        <v>327125</v>
      </c>
      <c r="G255" s="16">
        <v>320854</v>
      </c>
      <c r="H255" s="16">
        <v>367366</v>
      </c>
      <c r="I255" s="16">
        <v>350019</v>
      </c>
      <c r="J255" s="16">
        <v>351439</v>
      </c>
      <c r="K255" s="16">
        <v>346230</v>
      </c>
      <c r="L255" s="16">
        <v>333577</v>
      </c>
      <c r="M255" s="16">
        <v>327520</v>
      </c>
      <c r="N255" s="16">
        <v>346947</v>
      </c>
      <c r="O255" s="16">
        <v>312982</v>
      </c>
      <c r="P255" s="16">
        <v>348581</v>
      </c>
      <c r="Q255" s="63">
        <v>345968</v>
      </c>
    </row>
    <row r="256" spans="1:17" x14ac:dyDescent="0.3">
      <c r="A256" s="156"/>
      <c r="B256" s="1">
        <v>2715</v>
      </c>
      <c r="C256" s="1" t="s">
        <v>193</v>
      </c>
      <c r="D256" s="35">
        <f t="shared" si="68"/>
        <v>8330209</v>
      </c>
      <c r="E256" s="35">
        <v>22822</v>
      </c>
      <c r="F256" s="55">
        <v>675818</v>
      </c>
      <c r="G256" s="16">
        <v>666939</v>
      </c>
      <c r="H256" s="16">
        <v>736042</v>
      </c>
      <c r="I256" s="16">
        <v>698033</v>
      </c>
      <c r="J256" s="16">
        <v>730802</v>
      </c>
      <c r="K256" s="16">
        <v>696200</v>
      </c>
      <c r="L256" s="16">
        <v>697926</v>
      </c>
      <c r="M256" s="16">
        <v>691162</v>
      </c>
      <c r="N256" s="16">
        <v>692142</v>
      </c>
      <c r="O256" s="16">
        <v>637755</v>
      </c>
      <c r="P256" s="16">
        <v>691394</v>
      </c>
      <c r="Q256" s="63">
        <v>715996</v>
      </c>
    </row>
    <row r="257" spans="1:17" x14ac:dyDescent="0.3">
      <c r="A257" s="156"/>
      <c r="B257" s="1">
        <v>2716</v>
      </c>
      <c r="C257" s="1" t="s">
        <v>194</v>
      </c>
      <c r="D257" s="35">
        <f t="shared" si="68"/>
        <v>5318289</v>
      </c>
      <c r="E257" s="35">
        <v>14571</v>
      </c>
      <c r="F257" s="55">
        <v>404862</v>
      </c>
      <c r="G257" s="16">
        <v>404551</v>
      </c>
      <c r="H257" s="16">
        <v>481085</v>
      </c>
      <c r="I257" s="16">
        <v>465831</v>
      </c>
      <c r="J257" s="16">
        <v>466907</v>
      </c>
      <c r="K257" s="16">
        <v>456516</v>
      </c>
      <c r="L257" s="16">
        <v>434973</v>
      </c>
      <c r="M257" s="16">
        <v>422467</v>
      </c>
      <c r="N257" s="16">
        <v>459012</v>
      </c>
      <c r="O257" s="16">
        <v>413804</v>
      </c>
      <c r="P257" s="16">
        <v>464660</v>
      </c>
      <c r="Q257" s="63">
        <v>443621</v>
      </c>
    </row>
    <row r="258" spans="1:17" x14ac:dyDescent="0.3">
      <c r="A258" s="156"/>
      <c r="B258" s="1">
        <v>2717</v>
      </c>
      <c r="C258" s="1" t="s">
        <v>195</v>
      </c>
      <c r="D258" s="35">
        <f t="shared" si="68"/>
        <v>7010673</v>
      </c>
      <c r="E258" s="35">
        <v>19207</v>
      </c>
      <c r="F258" s="55">
        <v>544559</v>
      </c>
      <c r="G258" s="16">
        <v>539464</v>
      </c>
      <c r="H258" s="16">
        <v>635749</v>
      </c>
      <c r="I258" s="16">
        <v>607513</v>
      </c>
      <c r="J258" s="16">
        <v>618399</v>
      </c>
      <c r="K258" s="16">
        <v>589116</v>
      </c>
      <c r="L258" s="16">
        <v>565662</v>
      </c>
      <c r="M258" s="16">
        <v>555117</v>
      </c>
      <c r="N258" s="16">
        <v>599656</v>
      </c>
      <c r="O258" s="16">
        <v>539967</v>
      </c>
      <c r="P258" s="16">
        <v>604024</v>
      </c>
      <c r="Q258" s="63">
        <v>611447</v>
      </c>
    </row>
    <row r="259" spans="1:17" x14ac:dyDescent="0.3">
      <c r="A259" s="156"/>
      <c r="B259" s="1">
        <v>2718</v>
      </c>
      <c r="C259" s="1" t="s">
        <v>196</v>
      </c>
      <c r="D259" s="35">
        <f t="shared" si="68"/>
        <v>4699646</v>
      </c>
      <c r="E259" s="35">
        <v>12876</v>
      </c>
      <c r="F259" s="55">
        <v>347542</v>
      </c>
      <c r="G259" s="16">
        <v>345338</v>
      </c>
      <c r="H259" s="16">
        <v>440356</v>
      </c>
      <c r="I259" s="16">
        <v>416017</v>
      </c>
      <c r="J259" s="16">
        <v>423320</v>
      </c>
      <c r="K259" s="16">
        <v>393977</v>
      </c>
      <c r="L259" s="16">
        <v>374508</v>
      </c>
      <c r="M259" s="16">
        <v>364425</v>
      </c>
      <c r="N259" s="16">
        <v>407687</v>
      </c>
      <c r="O259" s="16">
        <v>367686</v>
      </c>
      <c r="P259" s="16">
        <v>420868</v>
      </c>
      <c r="Q259" s="63">
        <v>397922</v>
      </c>
    </row>
    <row r="260" spans="1:17" x14ac:dyDescent="0.3">
      <c r="A260" s="156"/>
      <c r="B260" s="1">
        <v>2719</v>
      </c>
      <c r="C260" s="1" t="s">
        <v>197</v>
      </c>
      <c r="D260" s="35">
        <f t="shared" si="68"/>
        <v>3126774</v>
      </c>
      <c r="E260" s="35">
        <v>8567</v>
      </c>
      <c r="F260" s="55">
        <v>220456</v>
      </c>
      <c r="G260" s="16">
        <v>221852</v>
      </c>
      <c r="H260" s="16">
        <v>294173</v>
      </c>
      <c r="I260" s="16">
        <v>279892</v>
      </c>
      <c r="J260" s="16">
        <v>315470</v>
      </c>
      <c r="K260" s="16">
        <v>269041</v>
      </c>
      <c r="L260" s="16">
        <v>236930</v>
      </c>
      <c r="M260" s="16">
        <v>237147</v>
      </c>
      <c r="N260" s="16">
        <v>274233</v>
      </c>
      <c r="O260" s="16">
        <v>245141</v>
      </c>
      <c r="P260" s="16">
        <v>275738</v>
      </c>
      <c r="Q260" s="63">
        <v>256701</v>
      </c>
    </row>
    <row r="261" spans="1:17" x14ac:dyDescent="0.3">
      <c r="A261" s="156"/>
      <c r="B261" s="1">
        <v>2720</v>
      </c>
      <c r="C261" s="1" t="s">
        <v>198</v>
      </c>
      <c r="D261" s="35">
        <f t="shared" si="68"/>
        <v>3764974</v>
      </c>
      <c r="E261" s="35">
        <v>10315</v>
      </c>
      <c r="F261" s="55">
        <v>296047</v>
      </c>
      <c r="G261" s="16">
        <v>294818</v>
      </c>
      <c r="H261" s="16">
        <v>334931</v>
      </c>
      <c r="I261" s="16">
        <v>322308</v>
      </c>
      <c r="J261" s="16">
        <v>328986</v>
      </c>
      <c r="K261" s="16">
        <v>314764</v>
      </c>
      <c r="L261" s="16">
        <v>308803</v>
      </c>
      <c r="M261" s="16">
        <v>304720</v>
      </c>
      <c r="N261" s="16">
        <v>317670</v>
      </c>
      <c r="O261" s="16">
        <v>291129</v>
      </c>
      <c r="P261" s="16">
        <v>323350</v>
      </c>
      <c r="Q261" s="63">
        <v>327448</v>
      </c>
    </row>
    <row r="262" spans="1:17" x14ac:dyDescent="0.3">
      <c r="A262" s="156"/>
      <c r="B262" s="1">
        <v>2721</v>
      </c>
      <c r="C262" s="1" t="s">
        <v>199</v>
      </c>
      <c r="D262" s="35">
        <f t="shared" si="68"/>
        <v>3933077</v>
      </c>
      <c r="E262" s="35">
        <v>10776</v>
      </c>
      <c r="F262" s="55">
        <v>313531</v>
      </c>
      <c r="G262" s="16">
        <v>309642</v>
      </c>
      <c r="H262" s="16">
        <v>356598</v>
      </c>
      <c r="I262" s="16">
        <v>340605</v>
      </c>
      <c r="J262" s="16">
        <v>353785</v>
      </c>
      <c r="K262" s="16">
        <v>328604</v>
      </c>
      <c r="L262" s="16">
        <v>318035</v>
      </c>
      <c r="M262" s="16">
        <v>313658</v>
      </c>
      <c r="N262" s="16">
        <v>330169</v>
      </c>
      <c r="O262" s="16">
        <v>300732</v>
      </c>
      <c r="P262" s="16">
        <v>335336</v>
      </c>
      <c r="Q262" s="63">
        <v>332382</v>
      </c>
    </row>
    <row r="263" spans="1:17" x14ac:dyDescent="0.3">
      <c r="A263" s="156"/>
      <c r="B263" s="1">
        <v>2722</v>
      </c>
      <c r="C263" s="1" t="s">
        <v>200</v>
      </c>
      <c r="D263" s="35">
        <f t="shared" si="68"/>
        <v>6058182</v>
      </c>
      <c r="E263" s="35">
        <v>16598</v>
      </c>
      <c r="F263" s="55">
        <v>488098</v>
      </c>
      <c r="G263" s="16">
        <v>477933</v>
      </c>
      <c r="H263" s="16">
        <v>548165</v>
      </c>
      <c r="I263" s="16">
        <v>519287</v>
      </c>
      <c r="J263" s="16">
        <v>525800</v>
      </c>
      <c r="K263" s="16">
        <v>510881</v>
      </c>
      <c r="L263" s="16">
        <v>492758</v>
      </c>
      <c r="M263" s="16">
        <v>480992</v>
      </c>
      <c r="N263" s="16">
        <v>500271</v>
      </c>
      <c r="O263" s="16">
        <v>470097</v>
      </c>
      <c r="P263" s="16">
        <v>517388</v>
      </c>
      <c r="Q263" s="63">
        <v>526512</v>
      </c>
    </row>
    <row r="264" spans="1:17" x14ac:dyDescent="0.3">
      <c r="A264" s="156"/>
      <c r="B264" s="1">
        <v>2723</v>
      </c>
      <c r="C264" s="1" t="s">
        <v>201</v>
      </c>
      <c r="D264" s="35">
        <f t="shared" si="68"/>
        <v>5664585</v>
      </c>
      <c r="E264" s="35">
        <v>15519</v>
      </c>
      <c r="F264" s="55">
        <v>424402</v>
      </c>
      <c r="G264" s="16">
        <v>418303</v>
      </c>
      <c r="H264" s="16">
        <v>528058</v>
      </c>
      <c r="I264" s="16">
        <v>506063</v>
      </c>
      <c r="J264" s="16">
        <v>502211</v>
      </c>
      <c r="K264" s="16">
        <v>480632</v>
      </c>
      <c r="L264" s="16">
        <v>439761</v>
      </c>
      <c r="M264" s="16">
        <v>443958</v>
      </c>
      <c r="N264" s="16">
        <v>495724</v>
      </c>
      <c r="O264" s="16">
        <v>450398</v>
      </c>
      <c r="P264" s="16">
        <v>499540</v>
      </c>
      <c r="Q264" s="63">
        <v>475535</v>
      </c>
    </row>
    <row r="265" spans="1:17" x14ac:dyDescent="0.3">
      <c r="A265" s="156"/>
      <c r="B265" s="1">
        <v>2724</v>
      </c>
      <c r="C265" s="1" t="s">
        <v>202</v>
      </c>
      <c r="D265" s="35">
        <f t="shared" si="68"/>
        <v>5715156</v>
      </c>
      <c r="E265" s="35">
        <v>15658</v>
      </c>
      <c r="F265" s="55">
        <v>449897</v>
      </c>
      <c r="G265" s="16">
        <v>442936</v>
      </c>
      <c r="H265" s="16">
        <v>509337</v>
      </c>
      <c r="I265" s="16">
        <v>493118</v>
      </c>
      <c r="J265" s="16">
        <v>495208</v>
      </c>
      <c r="K265" s="16">
        <v>480711</v>
      </c>
      <c r="L265" s="16">
        <v>467384</v>
      </c>
      <c r="M265" s="16">
        <v>462620</v>
      </c>
      <c r="N265" s="16">
        <v>487093</v>
      </c>
      <c r="O265" s="16">
        <v>449959</v>
      </c>
      <c r="P265" s="16">
        <v>489184</v>
      </c>
      <c r="Q265" s="63">
        <v>487709</v>
      </c>
    </row>
    <row r="266" spans="1:17" x14ac:dyDescent="0.3">
      <c r="A266" s="156"/>
      <c r="B266" s="1">
        <v>2725</v>
      </c>
      <c r="C266" s="1" t="s">
        <v>203</v>
      </c>
      <c r="D266" s="35">
        <f t="shared" si="68"/>
        <v>2182888</v>
      </c>
      <c r="E266" s="35">
        <v>5981</v>
      </c>
      <c r="F266" s="55">
        <v>169129</v>
      </c>
      <c r="G266" s="16">
        <v>166071</v>
      </c>
      <c r="H266" s="16">
        <v>195461</v>
      </c>
      <c r="I266" s="16">
        <v>189686</v>
      </c>
      <c r="J266" s="16">
        <v>190806</v>
      </c>
      <c r="K266" s="16">
        <v>184370</v>
      </c>
      <c r="L266" s="16">
        <v>179502</v>
      </c>
      <c r="M266" s="16">
        <v>174724</v>
      </c>
      <c r="N266" s="16">
        <v>186328</v>
      </c>
      <c r="O266" s="16">
        <v>175296</v>
      </c>
      <c r="P266" s="16">
        <v>187608</v>
      </c>
      <c r="Q266" s="63">
        <v>183907</v>
      </c>
    </row>
    <row r="267" spans="1:17" x14ac:dyDescent="0.3">
      <c r="A267" s="156"/>
      <c r="B267" s="1">
        <v>2726</v>
      </c>
      <c r="C267" s="1" t="s">
        <v>204</v>
      </c>
      <c r="D267" s="35">
        <f t="shared" si="68"/>
        <v>3460501</v>
      </c>
      <c r="E267" s="35">
        <v>9481</v>
      </c>
      <c r="F267" s="55">
        <v>273130</v>
      </c>
      <c r="G267" s="16">
        <v>270783</v>
      </c>
      <c r="H267" s="16">
        <v>307757</v>
      </c>
      <c r="I267" s="16">
        <v>294227</v>
      </c>
      <c r="J267" s="16">
        <v>293356</v>
      </c>
      <c r="K267" s="16">
        <v>290875</v>
      </c>
      <c r="L267" s="16">
        <v>281011</v>
      </c>
      <c r="M267" s="16">
        <v>279048</v>
      </c>
      <c r="N267" s="16">
        <v>295609</v>
      </c>
      <c r="O267" s="16">
        <v>273100</v>
      </c>
      <c r="P267" s="16">
        <v>303258</v>
      </c>
      <c r="Q267" s="63">
        <v>298347</v>
      </c>
    </row>
    <row r="268" spans="1:17" x14ac:dyDescent="0.3">
      <c r="A268" s="156"/>
      <c r="B268" s="1">
        <v>2727</v>
      </c>
      <c r="C268" s="1" t="s">
        <v>205</v>
      </c>
      <c r="D268" s="35">
        <f t="shared" si="68"/>
        <v>3286404</v>
      </c>
      <c r="E268" s="35">
        <v>9004</v>
      </c>
      <c r="F268" s="55">
        <v>268593</v>
      </c>
      <c r="G268" s="16">
        <v>262628</v>
      </c>
      <c r="H268" s="16">
        <v>293094</v>
      </c>
      <c r="I268" s="16">
        <v>275479</v>
      </c>
      <c r="J268" s="16">
        <v>278659</v>
      </c>
      <c r="K268" s="16">
        <v>277677</v>
      </c>
      <c r="L268" s="16">
        <v>276475</v>
      </c>
      <c r="M268" s="16">
        <v>272184</v>
      </c>
      <c r="N268" s="16">
        <v>275025</v>
      </c>
      <c r="O268" s="16">
        <v>249711</v>
      </c>
      <c r="P268" s="16">
        <v>277656</v>
      </c>
      <c r="Q268" s="63">
        <v>279223</v>
      </c>
    </row>
    <row r="269" spans="1:17" x14ac:dyDescent="0.3">
      <c r="A269" s="156"/>
      <c r="B269" s="1">
        <v>2728</v>
      </c>
      <c r="C269" s="1" t="s">
        <v>206</v>
      </c>
      <c r="D269" s="35">
        <f t="shared" si="68"/>
        <v>6079891</v>
      </c>
      <c r="E269" s="35">
        <v>16657</v>
      </c>
      <c r="F269" s="55">
        <v>370719</v>
      </c>
      <c r="G269" s="16">
        <v>390257</v>
      </c>
      <c r="H269" s="16">
        <v>604400</v>
      </c>
      <c r="I269" s="16">
        <v>644399</v>
      </c>
      <c r="J269" s="16">
        <v>641598</v>
      </c>
      <c r="K269" s="16">
        <v>514214</v>
      </c>
      <c r="L269" s="16">
        <v>395664</v>
      </c>
      <c r="M269" s="16">
        <v>427852</v>
      </c>
      <c r="N269" s="16">
        <v>568351</v>
      </c>
      <c r="O269" s="16">
        <v>508601</v>
      </c>
      <c r="P269" s="16">
        <v>539823</v>
      </c>
      <c r="Q269" s="63">
        <v>474013</v>
      </c>
    </row>
    <row r="270" spans="1:17" x14ac:dyDescent="0.3">
      <c r="A270" s="156"/>
      <c r="B270" s="1">
        <v>2729</v>
      </c>
      <c r="C270" s="1" t="s">
        <v>207</v>
      </c>
      <c r="D270" s="35">
        <f t="shared" si="68"/>
        <v>6653172</v>
      </c>
      <c r="E270" s="35">
        <v>18228</v>
      </c>
      <c r="F270" s="55">
        <v>533098</v>
      </c>
      <c r="G270" s="16">
        <v>538614</v>
      </c>
      <c r="H270" s="16">
        <v>627505</v>
      </c>
      <c r="I270" s="16">
        <v>587121</v>
      </c>
      <c r="J270" s="16">
        <v>591192</v>
      </c>
      <c r="K270" s="16">
        <v>539195</v>
      </c>
      <c r="L270" s="16">
        <v>528899</v>
      </c>
      <c r="M270" s="16">
        <v>528945</v>
      </c>
      <c r="N270" s="16">
        <v>555528</v>
      </c>
      <c r="O270" s="16">
        <v>494635</v>
      </c>
      <c r="P270" s="16">
        <v>551829</v>
      </c>
      <c r="Q270" s="63">
        <v>576611</v>
      </c>
    </row>
    <row r="271" spans="1:17" x14ac:dyDescent="0.3">
      <c r="A271" s="156"/>
      <c r="B271" s="1">
        <v>2730</v>
      </c>
      <c r="C271" s="1" t="s">
        <v>208</v>
      </c>
      <c r="D271" s="35">
        <f t="shared" si="68"/>
        <v>3332647</v>
      </c>
      <c r="E271" s="35">
        <v>9131</v>
      </c>
      <c r="F271" s="55">
        <v>213141</v>
      </c>
      <c r="G271" s="16">
        <v>211107</v>
      </c>
      <c r="H271" s="16">
        <v>278605</v>
      </c>
      <c r="I271" s="16">
        <v>351640</v>
      </c>
      <c r="J271" s="16">
        <v>352218</v>
      </c>
      <c r="K271" s="16">
        <v>301466</v>
      </c>
      <c r="L271" s="16">
        <v>263552</v>
      </c>
      <c r="M271" s="16">
        <v>285972</v>
      </c>
      <c r="N271" s="16">
        <v>347072</v>
      </c>
      <c r="O271" s="16">
        <v>277986</v>
      </c>
      <c r="P271" s="16">
        <v>226612</v>
      </c>
      <c r="Q271" s="63">
        <v>223276</v>
      </c>
    </row>
    <row r="272" spans="1:17" x14ac:dyDescent="0.3">
      <c r="A272" s="156"/>
      <c r="B272" s="1">
        <v>2731</v>
      </c>
      <c r="C272" s="1" t="s">
        <v>209</v>
      </c>
      <c r="D272" s="35">
        <f t="shared" si="68"/>
        <v>8505847</v>
      </c>
      <c r="E272" s="35">
        <v>23304</v>
      </c>
      <c r="F272" s="55">
        <v>684949</v>
      </c>
      <c r="G272" s="16">
        <v>700117</v>
      </c>
      <c r="H272" s="16">
        <v>786869</v>
      </c>
      <c r="I272" s="16">
        <v>729659</v>
      </c>
      <c r="J272" s="16">
        <v>712558</v>
      </c>
      <c r="K272" s="16">
        <v>723223</v>
      </c>
      <c r="L272" s="16">
        <v>705029</v>
      </c>
      <c r="M272" s="16">
        <v>686698</v>
      </c>
      <c r="N272" s="16">
        <v>720614</v>
      </c>
      <c r="O272" s="16">
        <v>616815</v>
      </c>
      <c r="P272" s="16">
        <v>729931</v>
      </c>
      <c r="Q272" s="63">
        <v>709385</v>
      </c>
    </row>
    <row r="273" spans="1:17" x14ac:dyDescent="0.3">
      <c r="A273" s="156"/>
      <c r="B273" s="1">
        <v>2732</v>
      </c>
      <c r="C273" s="1" t="s">
        <v>210</v>
      </c>
      <c r="D273" s="35">
        <f t="shared" si="68"/>
        <v>5865163</v>
      </c>
      <c r="E273" s="35">
        <v>16069</v>
      </c>
      <c r="F273" s="55">
        <v>466873</v>
      </c>
      <c r="G273" s="16">
        <v>481078</v>
      </c>
      <c r="H273" s="16">
        <v>530209</v>
      </c>
      <c r="I273" s="16">
        <v>501091</v>
      </c>
      <c r="J273" s="16">
        <v>486216</v>
      </c>
      <c r="K273" s="16">
        <v>495321</v>
      </c>
      <c r="L273" s="16">
        <v>481143</v>
      </c>
      <c r="M273" s="16">
        <v>480745</v>
      </c>
      <c r="N273" s="16">
        <v>505243</v>
      </c>
      <c r="O273" s="16">
        <v>429882</v>
      </c>
      <c r="P273" s="16">
        <v>511709</v>
      </c>
      <c r="Q273" s="63">
        <v>495653</v>
      </c>
    </row>
    <row r="274" spans="1:17" x14ac:dyDescent="0.3">
      <c r="A274" s="156"/>
      <c r="B274" s="1">
        <v>2733</v>
      </c>
      <c r="C274" s="1" t="s">
        <v>211</v>
      </c>
      <c r="D274" s="35">
        <f t="shared" si="68"/>
        <v>8435980</v>
      </c>
      <c r="E274" s="35">
        <v>23112</v>
      </c>
      <c r="F274" s="55">
        <v>680860</v>
      </c>
      <c r="G274" s="16">
        <v>707039</v>
      </c>
      <c r="H274" s="16">
        <v>775189</v>
      </c>
      <c r="I274" s="16">
        <v>725685</v>
      </c>
      <c r="J274" s="16">
        <v>686687</v>
      </c>
      <c r="K274" s="16">
        <v>711290</v>
      </c>
      <c r="L274" s="16">
        <v>685676</v>
      </c>
      <c r="M274" s="16">
        <v>678708</v>
      </c>
      <c r="N274" s="16">
        <v>719323</v>
      </c>
      <c r="O274" s="16">
        <v>603630</v>
      </c>
      <c r="P274" s="16">
        <v>744149</v>
      </c>
      <c r="Q274" s="63">
        <v>717744</v>
      </c>
    </row>
    <row r="275" spans="1:17" x14ac:dyDescent="0.3">
      <c r="A275" s="156"/>
      <c r="B275" s="1">
        <v>2734</v>
      </c>
      <c r="C275" s="1" t="s">
        <v>212</v>
      </c>
      <c r="D275" s="35">
        <f t="shared" si="68"/>
        <v>7660784</v>
      </c>
      <c r="E275" s="35">
        <v>20988</v>
      </c>
      <c r="F275" s="55">
        <v>623654</v>
      </c>
      <c r="G275" s="16">
        <v>626718</v>
      </c>
      <c r="H275" s="16">
        <v>692694</v>
      </c>
      <c r="I275" s="16">
        <v>645805</v>
      </c>
      <c r="J275" s="16">
        <v>627065</v>
      </c>
      <c r="K275" s="16">
        <v>645017</v>
      </c>
      <c r="L275" s="16">
        <v>645324</v>
      </c>
      <c r="M275" s="16">
        <v>631632</v>
      </c>
      <c r="N275" s="16">
        <v>648245</v>
      </c>
      <c r="O275" s="16">
        <v>553349</v>
      </c>
      <c r="P275" s="16">
        <v>661876</v>
      </c>
      <c r="Q275" s="63">
        <v>659405</v>
      </c>
    </row>
    <row r="276" spans="1:17" x14ac:dyDescent="0.3">
      <c r="A276" s="156"/>
      <c r="B276" s="1">
        <v>2735</v>
      </c>
      <c r="C276" s="1" t="s">
        <v>213</v>
      </c>
      <c r="D276" s="35">
        <f t="shared" si="68"/>
        <v>2276585</v>
      </c>
      <c r="E276" s="35">
        <v>6237</v>
      </c>
      <c r="F276" s="55">
        <v>176530</v>
      </c>
      <c r="G276" s="16">
        <v>177434</v>
      </c>
      <c r="H276" s="16">
        <v>203013</v>
      </c>
      <c r="I276" s="16">
        <v>193914</v>
      </c>
      <c r="J276" s="16">
        <v>195449</v>
      </c>
      <c r="K276" s="16">
        <v>192556</v>
      </c>
      <c r="L276" s="16">
        <v>186194</v>
      </c>
      <c r="M276" s="16">
        <v>184986</v>
      </c>
      <c r="N276" s="16">
        <v>197371</v>
      </c>
      <c r="O276" s="16">
        <v>174700</v>
      </c>
      <c r="P276" s="16">
        <v>198710</v>
      </c>
      <c r="Q276" s="63">
        <v>195728</v>
      </c>
    </row>
    <row r="277" spans="1:17" x14ac:dyDescent="0.3">
      <c r="A277" s="156"/>
      <c r="B277" s="1">
        <v>2736</v>
      </c>
      <c r="C277" s="1" t="s">
        <v>214</v>
      </c>
      <c r="D277" s="35">
        <f t="shared" si="68"/>
        <v>6718592</v>
      </c>
      <c r="E277" s="35">
        <v>18407</v>
      </c>
      <c r="F277" s="55">
        <v>555930</v>
      </c>
      <c r="G277" s="16">
        <v>537401</v>
      </c>
      <c r="H277" s="16">
        <v>579138</v>
      </c>
      <c r="I277" s="16">
        <v>557923</v>
      </c>
      <c r="J277" s="16">
        <v>561498</v>
      </c>
      <c r="K277" s="16">
        <v>553592</v>
      </c>
      <c r="L277" s="16">
        <v>543594</v>
      </c>
      <c r="M277" s="16">
        <v>555096</v>
      </c>
      <c r="N277" s="16">
        <v>567923</v>
      </c>
      <c r="O277" s="16">
        <v>531565</v>
      </c>
      <c r="P277" s="16">
        <v>578039</v>
      </c>
      <c r="Q277" s="63">
        <v>596893</v>
      </c>
    </row>
    <row r="278" spans="1:17" x14ac:dyDescent="0.3">
      <c r="A278" s="156"/>
      <c r="B278" s="1">
        <v>2737</v>
      </c>
      <c r="C278" s="1" t="s">
        <v>215</v>
      </c>
      <c r="D278" s="35">
        <f t="shared" si="68"/>
        <v>5314242</v>
      </c>
      <c r="E278" s="35">
        <v>14560</v>
      </c>
      <c r="F278" s="55">
        <v>418985</v>
      </c>
      <c r="G278" s="16">
        <v>418131</v>
      </c>
      <c r="H278" s="16">
        <v>479870</v>
      </c>
      <c r="I278" s="16">
        <v>448774</v>
      </c>
      <c r="J278" s="16">
        <v>440851</v>
      </c>
      <c r="K278" s="16">
        <v>447860</v>
      </c>
      <c r="L278" s="16">
        <v>443315</v>
      </c>
      <c r="M278" s="16">
        <v>438133</v>
      </c>
      <c r="N278" s="16">
        <v>461215</v>
      </c>
      <c r="O278" s="16">
        <v>395493</v>
      </c>
      <c r="P278" s="16">
        <v>467839</v>
      </c>
      <c r="Q278" s="63">
        <v>453776</v>
      </c>
    </row>
    <row r="279" spans="1:17" x14ac:dyDescent="0.3">
      <c r="A279" s="156"/>
      <c r="B279" s="1">
        <v>2738</v>
      </c>
      <c r="C279" s="1" t="s">
        <v>216</v>
      </c>
      <c r="D279" s="35">
        <f t="shared" si="68"/>
        <v>6138188</v>
      </c>
      <c r="E279" s="35">
        <v>16817</v>
      </c>
      <c r="F279" s="55">
        <v>490979</v>
      </c>
      <c r="G279" s="16">
        <v>490875</v>
      </c>
      <c r="H279" s="16">
        <v>545175</v>
      </c>
      <c r="I279" s="16">
        <v>512377</v>
      </c>
      <c r="J279" s="16">
        <v>515113</v>
      </c>
      <c r="K279" s="16">
        <v>516606</v>
      </c>
      <c r="L279" s="16">
        <v>509917</v>
      </c>
      <c r="M279" s="16">
        <v>503413</v>
      </c>
      <c r="N279" s="16">
        <v>522790</v>
      </c>
      <c r="O279" s="16">
        <v>463952</v>
      </c>
      <c r="P279" s="16">
        <v>525739</v>
      </c>
      <c r="Q279" s="63">
        <v>541252</v>
      </c>
    </row>
    <row r="280" spans="1:17" x14ac:dyDescent="0.3">
      <c r="A280" s="156"/>
      <c r="B280" s="1">
        <v>2739</v>
      </c>
      <c r="C280" s="1" t="s">
        <v>217</v>
      </c>
      <c r="D280" s="35">
        <f t="shared" si="68"/>
        <v>3997320</v>
      </c>
      <c r="E280" s="35">
        <v>10952</v>
      </c>
      <c r="F280" s="55">
        <v>311066</v>
      </c>
      <c r="G280" s="16">
        <v>308434</v>
      </c>
      <c r="H280" s="16">
        <v>365279</v>
      </c>
      <c r="I280" s="16">
        <v>345097</v>
      </c>
      <c r="J280" s="16">
        <v>342998</v>
      </c>
      <c r="K280" s="16">
        <v>336404</v>
      </c>
      <c r="L280" s="16">
        <v>326784</v>
      </c>
      <c r="M280" s="16">
        <v>322498</v>
      </c>
      <c r="N280" s="16">
        <v>345352</v>
      </c>
      <c r="O280" s="16">
        <v>308393</v>
      </c>
      <c r="P280" s="16">
        <v>347115</v>
      </c>
      <c r="Q280" s="63">
        <v>337900</v>
      </c>
    </row>
    <row r="281" spans="1:17" x14ac:dyDescent="0.3">
      <c r="A281" s="156"/>
      <c r="B281" s="1">
        <v>2740</v>
      </c>
      <c r="C281" s="1" t="s">
        <v>218</v>
      </c>
      <c r="D281" s="35">
        <f t="shared" si="68"/>
        <v>5547106</v>
      </c>
      <c r="E281" s="35">
        <v>15198</v>
      </c>
      <c r="F281" s="55">
        <v>378298</v>
      </c>
      <c r="G281" s="16">
        <v>377949</v>
      </c>
      <c r="H281" s="16">
        <v>569647</v>
      </c>
      <c r="I281" s="16">
        <v>530543</v>
      </c>
      <c r="J281" s="16">
        <v>526570</v>
      </c>
      <c r="K281" s="16">
        <v>475275</v>
      </c>
      <c r="L281" s="16">
        <v>388133</v>
      </c>
      <c r="M281" s="16">
        <v>380456</v>
      </c>
      <c r="N281" s="16">
        <v>517157</v>
      </c>
      <c r="O281" s="16">
        <v>434837</v>
      </c>
      <c r="P281" s="16">
        <v>511755</v>
      </c>
      <c r="Q281" s="63">
        <v>456486</v>
      </c>
    </row>
    <row r="282" spans="1:17" x14ac:dyDescent="0.3">
      <c r="A282" s="156"/>
      <c r="B282" s="1">
        <v>2741</v>
      </c>
      <c r="C282" s="1" t="s">
        <v>219</v>
      </c>
      <c r="D282" s="35">
        <f t="shared" si="68"/>
        <v>3998087</v>
      </c>
      <c r="E282" s="35">
        <v>10954</v>
      </c>
      <c r="F282" s="55">
        <v>286727</v>
      </c>
      <c r="G282" s="16">
        <v>288016</v>
      </c>
      <c r="H282" s="16">
        <v>379291</v>
      </c>
      <c r="I282" s="16">
        <v>355340</v>
      </c>
      <c r="J282" s="16">
        <v>363453</v>
      </c>
      <c r="K282" s="16">
        <v>341727</v>
      </c>
      <c r="L282" s="16">
        <v>304823</v>
      </c>
      <c r="M282" s="16">
        <v>307577</v>
      </c>
      <c r="N282" s="16">
        <v>358970</v>
      </c>
      <c r="O282" s="16">
        <v>310078</v>
      </c>
      <c r="P282" s="16">
        <v>360980</v>
      </c>
      <c r="Q282" s="63">
        <v>341105</v>
      </c>
    </row>
    <row r="283" spans="1:17" x14ac:dyDescent="0.3">
      <c r="A283" s="156"/>
      <c r="B283" s="1">
        <v>2742</v>
      </c>
      <c r="C283" s="1" t="s">
        <v>220</v>
      </c>
      <c r="D283" s="35">
        <f t="shared" si="68"/>
        <v>3964096</v>
      </c>
      <c r="E283" s="35">
        <v>10861</v>
      </c>
      <c r="F283" s="55">
        <v>315864</v>
      </c>
      <c r="G283" s="16">
        <v>312362</v>
      </c>
      <c r="H283" s="16">
        <v>354279</v>
      </c>
      <c r="I283" s="16">
        <v>336342</v>
      </c>
      <c r="J283" s="16">
        <v>335706</v>
      </c>
      <c r="K283" s="16">
        <v>336116</v>
      </c>
      <c r="L283" s="16">
        <v>329950</v>
      </c>
      <c r="M283" s="16">
        <v>324559</v>
      </c>
      <c r="N283" s="16">
        <v>337996</v>
      </c>
      <c r="O283" s="16">
        <v>303486</v>
      </c>
      <c r="P283" s="16">
        <v>338324</v>
      </c>
      <c r="Q283" s="63">
        <v>339112</v>
      </c>
    </row>
    <row r="284" spans="1:17" x14ac:dyDescent="0.3">
      <c r="A284" s="156"/>
      <c r="B284" s="1">
        <v>2743</v>
      </c>
      <c r="C284" s="1" t="s">
        <v>221</v>
      </c>
      <c r="D284" s="35">
        <f t="shared" si="68"/>
        <v>5650039</v>
      </c>
      <c r="E284" s="35">
        <v>15480</v>
      </c>
      <c r="F284" s="55">
        <v>447213</v>
      </c>
      <c r="G284" s="16">
        <v>442652</v>
      </c>
      <c r="H284" s="16">
        <v>502307</v>
      </c>
      <c r="I284" s="16">
        <v>479370</v>
      </c>
      <c r="J284" s="16">
        <v>479799</v>
      </c>
      <c r="K284" s="16">
        <v>474613</v>
      </c>
      <c r="L284" s="16">
        <v>467773</v>
      </c>
      <c r="M284" s="16">
        <v>463563</v>
      </c>
      <c r="N284" s="16">
        <v>485522</v>
      </c>
      <c r="O284" s="16">
        <v>433020</v>
      </c>
      <c r="P284" s="16">
        <v>491395</v>
      </c>
      <c r="Q284" s="63">
        <v>482812</v>
      </c>
    </row>
    <row r="285" spans="1:17" x14ac:dyDescent="0.3">
      <c r="A285" s="156"/>
      <c r="B285" s="1">
        <v>2744</v>
      </c>
      <c r="C285" s="1" t="s">
        <v>222</v>
      </c>
      <c r="D285" s="35">
        <f t="shared" si="68"/>
        <v>3429113</v>
      </c>
      <c r="E285" s="35">
        <v>9395</v>
      </c>
      <c r="F285" s="55">
        <v>264786</v>
      </c>
      <c r="G285" s="16">
        <v>281383</v>
      </c>
      <c r="H285" s="16">
        <v>315034</v>
      </c>
      <c r="I285" s="16">
        <v>302038</v>
      </c>
      <c r="J285" s="16">
        <v>312640</v>
      </c>
      <c r="K285" s="16">
        <v>297413</v>
      </c>
      <c r="L285" s="16">
        <v>282306</v>
      </c>
      <c r="M285" s="16">
        <v>263240</v>
      </c>
      <c r="N285" s="16">
        <v>285259</v>
      </c>
      <c r="O285" s="16">
        <v>252947</v>
      </c>
      <c r="P285" s="16">
        <v>291020</v>
      </c>
      <c r="Q285" s="63">
        <v>281047</v>
      </c>
    </row>
    <row r="286" spans="1:17" x14ac:dyDescent="0.3">
      <c r="A286" s="156"/>
      <c r="B286" s="1">
        <v>2745</v>
      </c>
      <c r="C286" s="1" t="s">
        <v>223</v>
      </c>
      <c r="D286" s="35">
        <f t="shared" si="68"/>
        <v>4049748</v>
      </c>
      <c r="E286" s="35">
        <v>11095</v>
      </c>
      <c r="F286" s="55">
        <v>306772</v>
      </c>
      <c r="G286" s="16">
        <v>299293</v>
      </c>
      <c r="H286" s="16">
        <v>343726</v>
      </c>
      <c r="I286" s="16">
        <v>335392</v>
      </c>
      <c r="J286" s="16">
        <v>345838</v>
      </c>
      <c r="K286" s="16">
        <v>346223</v>
      </c>
      <c r="L286" s="16">
        <v>342678</v>
      </c>
      <c r="M286" s="16">
        <v>335222</v>
      </c>
      <c r="N286" s="16">
        <v>351882</v>
      </c>
      <c r="O286" s="16">
        <v>327398</v>
      </c>
      <c r="P286" s="16">
        <v>359290</v>
      </c>
      <c r="Q286" s="63">
        <v>356034</v>
      </c>
    </row>
    <row r="287" spans="1:17" x14ac:dyDescent="0.3">
      <c r="A287" s="156"/>
      <c r="B287" s="1">
        <v>2746</v>
      </c>
      <c r="C287" s="1" t="s">
        <v>224</v>
      </c>
      <c r="D287" s="35">
        <f t="shared" si="68"/>
        <v>3985739</v>
      </c>
      <c r="E287" s="35">
        <v>10920</v>
      </c>
      <c r="F287" s="55">
        <v>343907</v>
      </c>
      <c r="G287" s="16">
        <v>313694</v>
      </c>
      <c r="H287" s="16">
        <v>354969</v>
      </c>
      <c r="I287" s="16">
        <v>337136</v>
      </c>
      <c r="J287" s="16">
        <v>341206</v>
      </c>
      <c r="K287" s="16">
        <v>322405</v>
      </c>
      <c r="L287" s="16">
        <v>326812</v>
      </c>
      <c r="M287" s="16">
        <v>319464</v>
      </c>
      <c r="N287" s="16">
        <v>318465</v>
      </c>
      <c r="O287" s="16">
        <v>332779</v>
      </c>
      <c r="P287" s="16">
        <v>327857</v>
      </c>
      <c r="Q287" s="63">
        <v>347045</v>
      </c>
    </row>
    <row r="288" spans="1:17" x14ac:dyDescent="0.3">
      <c r="A288" s="156"/>
      <c r="B288" s="1">
        <v>2747</v>
      </c>
      <c r="C288" s="1" t="s">
        <v>225</v>
      </c>
      <c r="D288" s="35">
        <f t="shared" si="68"/>
        <v>6087797</v>
      </c>
      <c r="E288" s="35">
        <v>16679</v>
      </c>
      <c r="F288" s="55">
        <v>500125</v>
      </c>
      <c r="G288" s="16">
        <v>486203</v>
      </c>
      <c r="H288" s="16">
        <v>547670</v>
      </c>
      <c r="I288" s="16">
        <v>520083</v>
      </c>
      <c r="J288" s="16">
        <v>507333</v>
      </c>
      <c r="K288" s="16">
        <v>510824</v>
      </c>
      <c r="L288" s="16">
        <v>504482</v>
      </c>
      <c r="M288" s="16">
        <v>493446</v>
      </c>
      <c r="N288" s="16">
        <v>508469</v>
      </c>
      <c r="O288" s="16">
        <v>464158</v>
      </c>
      <c r="P288" s="16">
        <v>524091</v>
      </c>
      <c r="Q288" s="63">
        <v>520913</v>
      </c>
    </row>
    <row r="289" spans="1:17" x14ac:dyDescent="0.3">
      <c r="A289" s="156"/>
      <c r="B289" s="1">
        <v>2748</v>
      </c>
      <c r="C289" s="1" t="s">
        <v>226</v>
      </c>
      <c r="D289" s="35">
        <f t="shared" si="68"/>
        <v>14098753</v>
      </c>
      <c r="E289" s="35">
        <v>38627</v>
      </c>
      <c r="F289" s="55">
        <v>1176876</v>
      </c>
      <c r="G289" s="16">
        <v>1175304</v>
      </c>
      <c r="H289" s="16">
        <v>1286414</v>
      </c>
      <c r="I289" s="16">
        <v>1193005</v>
      </c>
      <c r="J289" s="16">
        <v>1138038</v>
      </c>
      <c r="K289" s="16">
        <v>1190161</v>
      </c>
      <c r="L289" s="16">
        <v>1182270</v>
      </c>
      <c r="M289" s="16">
        <v>1151625</v>
      </c>
      <c r="N289" s="16">
        <v>1191388</v>
      </c>
      <c r="O289" s="16">
        <v>1003786</v>
      </c>
      <c r="P289" s="16">
        <v>1240046</v>
      </c>
      <c r="Q289" s="63">
        <v>1169840</v>
      </c>
    </row>
    <row r="290" spans="1:17" x14ac:dyDescent="0.3">
      <c r="A290" s="156"/>
      <c r="B290" s="1">
        <v>2749</v>
      </c>
      <c r="C290" s="1" t="s">
        <v>227</v>
      </c>
      <c r="D290" s="35">
        <f t="shared" si="68"/>
        <v>9002801</v>
      </c>
      <c r="E290" s="35">
        <v>24665</v>
      </c>
      <c r="F290" s="55">
        <v>712562</v>
      </c>
      <c r="G290" s="16">
        <v>709832</v>
      </c>
      <c r="H290" s="16">
        <v>806559</v>
      </c>
      <c r="I290" s="16">
        <v>771464</v>
      </c>
      <c r="J290" s="16">
        <v>772092</v>
      </c>
      <c r="K290" s="16">
        <v>758074</v>
      </c>
      <c r="L290" s="16">
        <v>741459</v>
      </c>
      <c r="M290" s="16">
        <v>730187</v>
      </c>
      <c r="N290" s="16">
        <v>766682</v>
      </c>
      <c r="O290" s="16">
        <v>691479</v>
      </c>
      <c r="P290" s="16">
        <v>765007</v>
      </c>
      <c r="Q290" s="63">
        <v>777404</v>
      </c>
    </row>
    <row r="291" spans="1:17" x14ac:dyDescent="0.3">
      <c r="A291" s="156"/>
      <c r="B291" s="1">
        <v>2750</v>
      </c>
      <c r="C291" s="1" t="s">
        <v>228</v>
      </c>
      <c r="D291" s="35">
        <f t="shared" si="68"/>
        <v>9612429</v>
      </c>
      <c r="E291" s="35">
        <v>26335</v>
      </c>
      <c r="F291" s="55">
        <v>782923</v>
      </c>
      <c r="G291" s="16">
        <v>754111</v>
      </c>
      <c r="H291" s="16">
        <v>862053</v>
      </c>
      <c r="I291" s="16">
        <v>817636</v>
      </c>
      <c r="J291" s="16">
        <v>819948</v>
      </c>
      <c r="K291" s="16">
        <v>801773</v>
      </c>
      <c r="L291" s="16">
        <v>786611</v>
      </c>
      <c r="M291" s="16">
        <v>782273</v>
      </c>
      <c r="N291" s="16">
        <v>814716</v>
      </c>
      <c r="O291" s="16">
        <v>760150</v>
      </c>
      <c r="P291" s="16">
        <v>813446</v>
      </c>
      <c r="Q291" s="63">
        <v>816789</v>
      </c>
    </row>
    <row r="292" spans="1:17" x14ac:dyDescent="0.3">
      <c r="A292" s="156"/>
      <c r="B292" s="1">
        <v>2751</v>
      </c>
      <c r="C292" s="1" t="s">
        <v>229</v>
      </c>
      <c r="D292" s="35">
        <f t="shared" si="68"/>
        <v>2881717</v>
      </c>
      <c r="E292" s="35">
        <v>7895</v>
      </c>
      <c r="F292" s="55">
        <v>222626</v>
      </c>
      <c r="G292" s="16">
        <v>217065</v>
      </c>
      <c r="H292" s="16">
        <v>253262</v>
      </c>
      <c r="I292" s="16">
        <v>243637</v>
      </c>
      <c r="J292" s="16">
        <v>243636</v>
      </c>
      <c r="K292" s="16">
        <v>241505</v>
      </c>
      <c r="L292" s="16">
        <v>237959</v>
      </c>
      <c r="M292" s="16">
        <v>235227</v>
      </c>
      <c r="N292" s="16">
        <v>253512</v>
      </c>
      <c r="O292" s="16">
        <v>230386</v>
      </c>
      <c r="P292" s="16">
        <v>253599</v>
      </c>
      <c r="Q292" s="63">
        <v>249303</v>
      </c>
    </row>
    <row r="293" spans="1:17" x14ac:dyDescent="0.3">
      <c r="A293" s="156"/>
      <c r="B293" s="1">
        <v>2752</v>
      </c>
      <c r="C293" s="1" t="s">
        <v>230</v>
      </c>
      <c r="D293" s="35">
        <f t="shared" si="68"/>
        <v>3728531</v>
      </c>
      <c r="E293" s="35">
        <v>10215</v>
      </c>
      <c r="F293" s="55">
        <v>279352</v>
      </c>
      <c r="G293" s="16">
        <v>276523</v>
      </c>
      <c r="H293" s="16">
        <v>352207</v>
      </c>
      <c r="I293" s="16">
        <v>334620</v>
      </c>
      <c r="J293" s="16">
        <v>332322</v>
      </c>
      <c r="K293" s="16">
        <v>326476</v>
      </c>
      <c r="L293" s="16">
        <v>294638</v>
      </c>
      <c r="M293" s="16">
        <v>285952</v>
      </c>
      <c r="N293" s="16">
        <v>324496</v>
      </c>
      <c r="O293" s="16">
        <v>286884</v>
      </c>
      <c r="P293" s="16">
        <v>324718</v>
      </c>
      <c r="Q293" s="63">
        <v>310343</v>
      </c>
    </row>
    <row r="294" spans="1:17" x14ac:dyDescent="0.3">
      <c r="A294" s="156"/>
      <c r="B294" s="1">
        <v>2753</v>
      </c>
      <c r="C294" s="1" t="s">
        <v>231</v>
      </c>
      <c r="D294" s="35">
        <f t="shared" si="68"/>
        <v>2325350</v>
      </c>
      <c r="E294" s="35">
        <v>6371</v>
      </c>
      <c r="F294" s="55">
        <v>169201</v>
      </c>
      <c r="G294" s="16">
        <v>169232</v>
      </c>
      <c r="H294" s="16">
        <v>201942</v>
      </c>
      <c r="I294" s="16">
        <v>205245</v>
      </c>
      <c r="J294" s="16">
        <v>208156</v>
      </c>
      <c r="K294" s="16">
        <v>203613</v>
      </c>
      <c r="L294" s="16">
        <v>189765</v>
      </c>
      <c r="M294" s="16">
        <v>188089</v>
      </c>
      <c r="N294" s="16">
        <v>204689</v>
      </c>
      <c r="O294" s="16">
        <v>186771</v>
      </c>
      <c r="P294" s="16">
        <v>200043</v>
      </c>
      <c r="Q294" s="63">
        <v>198604</v>
      </c>
    </row>
    <row r="295" spans="1:17" x14ac:dyDescent="0.3">
      <c r="A295" s="156"/>
      <c r="B295" s="1">
        <v>2754</v>
      </c>
      <c r="C295" s="1" t="s">
        <v>232</v>
      </c>
      <c r="D295" s="35">
        <f t="shared" si="68"/>
        <v>1842914</v>
      </c>
      <c r="E295" s="35">
        <v>5049</v>
      </c>
      <c r="F295" s="55">
        <v>138443</v>
      </c>
      <c r="G295" s="16">
        <v>137115</v>
      </c>
      <c r="H295" s="16">
        <v>167514</v>
      </c>
      <c r="I295" s="16">
        <v>228872</v>
      </c>
      <c r="J295" s="16">
        <v>161356</v>
      </c>
      <c r="K295" s="16">
        <v>153750</v>
      </c>
      <c r="L295" s="16">
        <v>141426</v>
      </c>
      <c r="M295" s="16">
        <v>139400</v>
      </c>
      <c r="N295" s="16">
        <v>151018</v>
      </c>
      <c r="O295" s="16">
        <v>139130</v>
      </c>
      <c r="P295" s="16">
        <v>144346</v>
      </c>
      <c r="Q295" s="63">
        <v>140544</v>
      </c>
    </row>
    <row r="296" spans="1:17" x14ac:dyDescent="0.3">
      <c r="A296" s="156"/>
      <c r="B296" s="1">
        <v>2755</v>
      </c>
      <c r="C296" s="1" t="s">
        <v>233</v>
      </c>
      <c r="D296" s="35">
        <f t="shared" si="68"/>
        <v>3070843</v>
      </c>
      <c r="E296" s="35">
        <v>8413</v>
      </c>
      <c r="F296" s="55">
        <v>241621</v>
      </c>
      <c r="G296" s="16">
        <v>239585</v>
      </c>
      <c r="H296" s="16">
        <v>275124</v>
      </c>
      <c r="I296" s="16">
        <v>270023</v>
      </c>
      <c r="J296" s="16">
        <v>267499</v>
      </c>
      <c r="K296" s="16">
        <v>259883</v>
      </c>
      <c r="L296" s="16">
        <v>249379</v>
      </c>
      <c r="M296" s="16">
        <v>247602</v>
      </c>
      <c r="N296" s="16">
        <v>261540</v>
      </c>
      <c r="O296" s="16">
        <v>233714</v>
      </c>
      <c r="P296" s="16">
        <v>265914</v>
      </c>
      <c r="Q296" s="63">
        <v>258959</v>
      </c>
    </row>
    <row r="297" spans="1:17" x14ac:dyDescent="0.3">
      <c r="A297" s="156"/>
      <c r="B297" s="1">
        <v>2756</v>
      </c>
      <c r="C297" s="1" t="s">
        <v>234</v>
      </c>
      <c r="D297" s="35">
        <f t="shared" si="68"/>
        <v>5159304</v>
      </c>
      <c r="E297" s="35">
        <v>14135</v>
      </c>
      <c r="F297" s="55">
        <v>415198</v>
      </c>
      <c r="G297" s="16">
        <v>409050</v>
      </c>
      <c r="H297" s="16">
        <v>464730</v>
      </c>
      <c r="I297" s="16">
        <v>445545</v>
      </c>
      <c r="J297" s="16">
        <v>440124</v>
      </c>
      <c r="K297" s="16">
        <v>432351</v>
      </c>
      <c r="L297" s="16">
        <v>424936</v>
      </c>
      <c r="M297" s="16">
        <v>418976</v>
      </c>
      <c r="N297" s="16">
        <v>439203</v>
      </c>
      <c r="O297" s="16">
        <v>391509</v>
      </c>
      <c r="P297" s="16">
        <v>435408</v>
      </c>
      <c r="Q297" s="63">
        <v>442274</v>
      </c>
    </row>
    <row r="298" spans="1:17" x14ac:dyDescent="0.3">
      <c r="A298" s="156"/>
      <c r="B298" s="1">
        <v>2757</v>
      </c>
      <c r="C298" s="1" t="s">
        <v>235</v>
      </c>
      <c r="D298" s="35">
        <f t="shared" si="68"/>
        <v>4634654</v>
      </c>
      <c r="E298" s="35">
        <v>12698</v>
      </c>
      <c r="F298" s="55">
        <v>374302</v>
      </c>
      <c r="G298" s="16">
        <v>367738</v>
      </c>
      <c r="H298" s="16">
        <v>409976</v>
      </c>
      <c r="I298" s="16">
        <v>390014</v>
      </c>
      <c r="J298" s="16">
        <v>392407</v>
      </c>
      <c r="K298" s="16">
        <v>385528</v>
      </c>
      <c r="L298" s="16">
        <v>395442</v>
      </c>
      <c r="M298" s="16">
        <v>377688</v>
      </c>
      <c r="N298" s="16">
        <v>388237</v>
      </c>
      <c r="O298" s="16">
        <v>355126</v>
      </c>
      <c r="P298" s="16">
        <v>397014</v>
      </c>
      <c r="Q298" s="63">
        <v>401182</v>
      </c>
    </row>
    <row r="299" spans="1:17" x14ac:dyDescent="0.3">
      <c r="A299" s="156"/>
      <c r="B299" s="1">
        <v>2758</v>
      </c>
      <c r="C299" s="1" t="s">
        <v>236</v>
      </c>
      <c r="D299" s="35">
        <f t="shared" si="68"/>
        <v>5404361</v>
      </c>
      <c r="E299" s="35">
        <v>14806</v>
      </c>
      <c r="F299" s="55">
        <v>431275</v>
      </c>
      <c r="G299" s="16">
        <v>430350</v>
      </c>
      <c r="H299" s="16">
        <v>482790</v>
      </c>
      <c r="I299" s="16">
        <v>464741</v>
      </c>
      <c r="J299" s="16">
        <v>460870</v>
      </c>
      <c r="K299" s="16">
        <v>447899</v>
      </c>
      <c r="L299" s="16">
        <v>441689</v>
      </c>
      <c r="M299" s="16">
        <v>433892</v>
      </c>
      <c r="N299" s="16">
        <v>456837</v>
      </c>
      <c r="O299" s="16">
        <v>412423</v>
      </c>
      <c r="P299" s="16">
        <v>464408</v>
      </c>
      <c r="Q299" s="63">
        <v>477187</v>
      </c>
    </row>
    <row r="300" spans="1:17" x14ac:dyDescent="0.3">
      <c r="A300" s="156"/>
      <c r="B300" s="1">
        <v>2759</v>
      </c>
      <c r="C300" s="1" t="s">
        <v>237</v>
      </c>
      <c r="D300" s="35">
        <f t="shared" si="68"/>
        <v>1800988</v>
      </c>
      <c r="E300" s="35">
        <v>4934</v>
      </c>
      <c r="F300" s="55">
        <v>139507</v>
      </c>
      <c r="G300" s="16">
        <v>139155</v>
      </c>
      <c r="H300" s="16">
        <v>156563</v>
      </c>
      <c r="I300" s="16">
        <v>158727</v>
      </c>
      <c r="J300" s="16">
        <v>164592</v>
      </c>
      <c r="K300" s="16">
        <v>154800</v>
      </c>
      <c r="L300" s="16">
        <v>154057</v>
      </c>
      <c r="M300" s="16">
        <v>143364</v>
      </c>
      <c r="N300" s="16">
        <v>149483</v>
      </c>
      <c r="O300" s="16">
        <v>139057</v>
      </c>
      <c r="P300" s="16">
        <v>149105</v>
      </c>
      <c r="Q300" s="63">
        <v>152578</v>
      </c>
    </row>
    <row r="301" spans="1:17" x14ac:dyDescent="0.3">
      <c r="A301" s="156"/>
      <c r="B301" s="1">
        <v>2760</v>
      </c>
      <c r="C301" s="1" t="s">
        <v>238</v>
      </c>
      <c r="D301" s="35">
        <f t="shared" ref="D301:D319" si="69">SUM(F301:Q301)</f>
        <v>3440735</v>
      </c>
      <c r="E301" s="35">
        <v>9427</v>
      </c>
      <c r="F301" s="55">
        <v>275124</v>
      </c>
      <c r="G301" s="16">
        <v>268490</v>
      </c>
      <c r="H301" s="16">
        <v>302871</v>
      </c>
      <c r="I301" s="16">
        <v>290613</v>
      </c>
      <c r="J301" s="16">
        <v>291319</v>
      </c>
      <c r="K301" s="16">
        <v>286636</v>
      </c>
      <c r="L301" s="16">
        <v>283219</v>
      </c>
      <c r="M301" s="16">
        <v>278282</v>
      </c>
      <c r="N301" s="16">
        <v>291430</v>
      </c>
      <c r="O301" s="16">
        <v>267567</v>
      </c>
      <c r="P301" s="16">
        <v>299623</v>
      </c>
      <c r="Q301" s="63">
        <v>305561</v>
      </c>
    </row>
    <row r="302" spans="1:17" ht="17.25" thickBot="1" x14ac:dyDescent="0.35">
      <c r="A302" s="156"/>
      <c r="B302" s="30">
        <v>2761</v>
      </c>
      <c r="C302" s="30" t="s">
        <v>239</v>
      </c>
      <c r="D302" s="37">
        <f t="shared" si="69"/>
        <v>3423037</v>
      </c>
      <c r="E302" s="37">
        <v>9378</v>
      </c>
      <c r="F302" s="58">
        <v>272221</v>
      </c>
      <c r="G302" s="31">
        <v>266960</v>
      </c>
      <c r="H302" s="31">
        <v>308103</v>
      </c>
      <c r="I302" s="31">
        <v>296273</v>
      </c>
      <c r="J302" s="31">
        <v>292604</v>
      </c>
      <c r="K302" s="31">
        <v>287793</v>
      </c>
      <c r="L302" s="31">
        <v>277991</v>
      </c>
      <c r="M302" s="31">
        <v>277751</v>
      </c>
      <c r="N302" s="31">
        <v>293115</v>
      </c>
      <c r="O302" s="31">
        <v>261961</v>
      </c>
      <c r="P302" s="31">
        <v>295892</v>
      </c>
      <c r="Q302" s="66">
        <v>292373</v>
      </c>
    </row>
    <row r="303" spans="1:17" x14ac:dyDescent="0.3">
      <c r="A303" s="155" t="s">
        <v>338</v>
      </c>
      <c r="B303" s="8">
        <v>2811</v>
      </c>
      <c r="C303" s="8" t="s">
        <v>240</v>
      </c>
      <c r="D303" s="34">
        <f t="shared" si="69"/>
        <v>5813657</v>
      </c>
      <c r="E303" s="34">
        <v>15928</v>
      </c>
      <c r="F303" s="54">
        <v>452542</v>
      </c>
      <c r="G303" s="29">
        <v>444414</v>
      </c>
      <c r="H303" s="29">
        <v>509698</v>
      </c>
      <c r="I303" s="29">
        <v>494510</v>
      </c>
      <c r="J303" s="29">
        <v>491929</v>
      </c>
      <c r="K303" s="29">
        <v>488824</v>
      </c>
      <c r="L303" s="29">
        <v>482900</v>
      </c>
      <c r="M303" s="29">
        <v>479751</v>
      </c>
      <c r="N303" s="29">
        <v>498188</v>
      </c>
      <c r="O303" s="29">
        <v>458441</v>
      </c>
      <c r="P303" s="29">
        <v>506094</v>
      </c>
      <c r="Q303" s="62">
        <v>506366</v>
      </c>
    </row>
    <row r="304" spans="1:17" x14ac:dyDescent="0.3">
      <c r="A304" s="156"/>
      <c r="B304" s="1">
        <v>2812</v>
      </c>
      <c r="C304" s="1" t="s">
        <v>241</v>
      </c>
      <c r="D304" s="35">
        <f t="shared" si="69"/>
        <v>7639358</v>
      </c>
      <c r="E304" s="35">
        <v>20930</v>
      </c>
      <c r="F304" s="55">
        <v>617433</v>
      </c>
      <c r="G304" s="16">
        <v>609611</v>
      </c>
      <c r="H304" s="16">
        <v>678748</v>
      </c>
      <c r="I304" s="16">
        <v>652068</v>
      </c>
      <c r="J304" s="16">
        <v>652996</v>
      </c>
      <c r="K304" s="16">
        <v>632603</v>
      </c>
      <c r="L304" s="16">
        <v>627615</v>
      </c>
      <c r="M304" s="16">
        <v>617159</v>
      </c>
      <c r="N304" s="16">
        <v>636010</v>
      </c>
      <c r="O304" s="16">
        <v>586779</v>
      </c>
      <c r="P304" s="16">
        <v>652931</v>
      </c>
      <c r="Q304" s="63">
        <v>675405</v>
      </c>
    </row>
    <row r="305" spans="1:17" x14ac:dyDescent="0.3">
      <c r="A305" s="156"/>
      <c r="B305" s="1">
        <v>2813</v>
      </c>
      <c r="C305" s="1" t="s">
        <v>242</v>
      </c>
      <c r="D305" s="35">
        <f t="shared" si="69"/>
        <v>3941906</v>
      </c>
      <c r="E305" s="35">
        <v>10800</v>
      </c>
      <c r="F305" s="55">
        <v>315227</v>
      </c>
      <c r="G305" s="16">
        <v>312217</v>
      </c>
      <c r="H305" s="16">
        <v>353650</v>
      </c>
      <c r="I305" s="16">
        <v>334374</v>
      </c>
      <c r="J305" s="16">
        <v>329973</v>
      </c>
      <c r="K305" s="16">
        <v>332329</v>
      </c>
      <c r="L305" s="16">
        <v>323831</v>
      </c>
      <c r="M305" s="16">
        <v>318736</v>
      </c>
      <c r="N305" s="16">
        <v>335259</v>
      </c>
      <c r="O305" s="16">
        <v>294216</v>
      </c>
      <c r="P305" s="16">
        <v>346304</v>
      </c>
      <c r="Q305" s="63">
        <v>345790</v>
      </c>
    </row>
    <row r="306" spans="1:17" x14ac:dyDescent="0.3">
      <c r="A306" s="156"/>
      <c r="B306" s="1">
        <v>2814</v>
      </c>
      <c r="C306" s="1" t="s">
        <v>243</v>
      </c>
      <c r="D306" s="35">
        <f t="shared" si="69"/>
        <v>2683201</v>
      </c>
      <c r="E306" s="35">
        <v>7351</v>
      </c>
      <c r="F306" s="55">
        <v>198129</v>
      </c>
      <c r="G306" s="16">
        <v>202253</v>
      </c>
      <c r="H306" s="16">
        <v>224185</v>
      </c>
      <c r="I306" s="16">
        <v>240331</v>
      </c>
      <c r="J306" s="16">
        <v>256206</v>
      </c>
      <c r="K306" s="16">
        <v>215391</v>
      </c>
      <c r="L306" s="16">
        <v>206333</v>
      </c>
      <c r="M306" s="16">
        <v>206717</v>
      </c>
      <c r="N306" s="16">
        <v>245125</v>
      </c>
      <c r="O306" s="16">
        <v>228218</v>
      </c>
      <c r="P306" s="16">
        <v>230903</v>
      </c>
      <c r="Q306" s="63">
        <v>229410</v>
      </c>
    </row>
    <row r="307" spans="1:17" x14ac:dyDescent="0.3">
      <c r="A307" s="156"/>
      <c r="B307" s="1">
        <v>2815</v>
      </c>
      <c r="C307" s="1" t="s">
        <v>244</v>
      </c>
      <c r="D307" s="35">
        <f t="shared" si="69"/>
        <v>5915047</v>
      </c>
      <c r="E307" s="35">
        <v>16206</v>
      </c>
      <c r="F307" s="55">
        <v>475905</v>
      </c>
      <c r="G307" s="16">
        <v>455475</v>
      </c>
      <c r="H307" s="16">
        <v>480986</v>
      </c>
      <c r="I307" s="16">
        <v>536452</v>
      </c>
      <c r="J307" s="16">
        <v>491505</v>
      </c>
      <c r="K307" s="16">
        <v>468388</v>
      </c>
      <c r="L307" s="16">
        <v>489825</v>
      </c>
      <c r="M307" s="16">
        <v>489838</v>
      </c>
      <c r="N307" s="16">
        <v>477052</v>
      </c>
      <c r="O307" s="16">
        <v>466833</v>
      </c>
      <c r="P307" s="16">
        <v>502433</v>
      </c>
      <c r="Q307" s="63">
        <v>580355</v>
      </c>
    </row>
    <row r="308" spans="1:17" x14ac:dyDescent="0.3">
      <c r="A308" s="156"/>
      <c r="B308" s="1">
        <v>2816</v>
      </c>
      <c r="C308" s="1" t="s">
        <v>245</v>
      </c>
      <c r="D308" s="35">
        <f t="shared" si="69"/>
        <v>3349839</v>
      </c>
      <c r="E308" s="35">
        <v>9178</v>
      </c>
      <c r="F308" s="55">
        <v>278961</v>
      </c>
      <c r="G308" s="16">
        <v>270555</v>
      </c>
      <c r="H308" s="16">
        <v>299985</v>
      </c>
      <c r="I308" s="16">
        <v>315466</v>
      </c>
      <c r="J308" s="16">
        <v>278828</v>
      </c>
      <c r="K308" s="16">
        <v>274221</v>
      </c>
      <c r="L308" s="16">
        <v>272964</v>
      </c>
      <c r="M308" s="16">
        <v>265208</v>
      </c>
      <c r="N308" s="16">
        <v>273014</v>
      </c>
      <c r="O308" s="16">
        <v>245395</v>
      </c>
      <c r="P308" s="16">
        <v>283877</v>
      </c>
      <c r="Q308" s="63">
        <v>291365</v>
      </c>
    </row>
    <row r="309" spans="1:17" x14ac:dyDescent="0.3">
      <c r="A309" s="156"/>
      <c r="B309" s="1">
        <v>2817</v>
      </c>
      <c r="C309" s="1" t="s">
        <v>246</v>
      </c>
      <c r="D309" s="35">
        <f t="shared" si="69"/>
        <v>2002837</v>
      </c>
      <c r="E309" s="35">
        <v>5487</v>
      </c>
      <c r="F309" s="55">
        <v>150045</v>
      </c>
      <c r="G309" s="16">
        <v>154247</v>
      </c>
      <c r="H309" s="16">
        <v>184618</v>
      </c>
      <c r="I309" s="16">
        <v>176934</v>
      </c>
      <c r="J309" s="16">
        <v>172463</v>
      </c>
      <c r="K309" s="16">
        <v>172775</v>
      </c>
      <c r="L309" s="16">
        <v>166554</v>
      </c>
      <c r="M309" s="16">
        <v>159328</v>
      </c>
      <c r="N309" s="16">
        <v>170287</v>
      </c>
      <c r="O309" s="16">
        <v>150286</v>
      </c>
      <c r="P309" s="16">
        <v>173525</v>
      </c>
      <c r="Q309" s="63">
        <v>171775</v>
      </c>
    </row>
    <row r="310" spans="1:17" x14ac:dyDescent="0.3">
      <c r="A310" s="156"/>
      <c r="B310" s="1">
        <v>2818</v>
      </c>
      <c r="C310" s="1" t="s">
        <v>247</v>
      </c>
      <c r="D310" s="35">
        <f t="shared" si="69"/>
        <v>3113563</v>
      </c>
      <c r="E310" s="35">
        <v>8530</v>
      </c>
      <c r="F310" s="55">
        <v>258389</v>
      </c>
      <c r="G310" s="16">
        <v>247986</v>
      </c>
      <c r="H310" s="16">
        <v>281139</v>
      </c>
      <c r="I310" s="16">
        <v>265227</v>
      </c>
      <c r="J310" s="16">
        <v>262096</v>
      </c>
      <c r="K310" s="16">
        <v>257574</v>
      </c>
      <c r="L310" s="16">
        <v>244694</v>
      </c>
      <c r="M310" s="16">
        <v>243023</v>
      </c>
      <c r="N310" s="16">
        <v>264923</v>
      </c>
      <c r="O310" s="16">
        <v>236986</v>
      </c>
      <c r="P310" s="16">
        <v>270094</v>
      </c>
      <c r="Q310" s="63">
        <v>281432</v>
      </c>
    </row>
    <row r="311" spans="1:17" x14ac:dyDescent="0.3">
      <c r="A311" s="156"/>
      <c r="B311" s="1">
        <v>2819</v>
      </c>
      <c r="C311" s="1" t="s">
        <v>248</v>
      </c>
      <c r="D311" s="35">
        <f t="shared" si="69"/>
        <v>4728783</v>
      </c>
      <c r="E311" s="35">
        <v>12956</v>
      </c>
      <c r="F311" s="55">
        <v>289328</v>
      </c>
      <c r="G311" s="16">
        <v>303416</v>
      </c>
      <c r="H311" s="16">
        <v>380164</v>
      </c>
      <c r="I311" s="16">
        <v>367438</v>
      </c>
      <c r="J311" s="16">
        <v>373656</v>
      </c>
      <c r="K311" s="16">
        <v>408785</v>
      </c>
      <c r="L311" s="16">
        <v>426783</v>
      </c>
      <c r="M311" s="16">
        <v>421931</v>
      </c>
      <c r="N311" s="16">
        <v>444410</v>
      </c>
      <c r="O311" s="16">
        <v>381148</v>
      </c>
      <c r="P311" s="16">
        <v>474652</v>
      </c>
      <c r="Q311" s="63">
        <v>457072</v>
      </c>
    </row>
    <row r="312" spans="1:17" x14ac:dyDescent="0.3">
      <c r="A312" s="156"/>
      <c r="B312" s="1">
        <v>2820</v>
      </c>
      <c r="C312" s="1" t="s">
        <v>249</v>
      </c>
      <c r="D312" s="35">
        <f t="shared" si="69"/>
        <v>6005097</v>
      </c>
      <c r="E312" s="35">
        <v>16452</v>
      </c>
      <c r="F312" s="55">
        <v>439246</v>
      </c>
      <c r="G312" s="16">
        <v>437697</v>
      </c>
      <c r="H312" s="16">
        <v>498881</v>
      </c>
      <c r="I312" s="16">
        <v>479167</v>
      </c>
      <c r="J312" s="16">
        <v>509049</v>
      </c>
      <c r="K312" s="16">
        <v>518763</v>
      </c>
      <c r="L312" s="16">
        <v>516887</v>
      </c>
      <c r="M312" s="16">
        <v>503947</v>
      </c>
      <c r="N312" s="16">
        <v>518213</v>
      </c>
      <c r="O312" s="16">
        <v>475653</v>
      </c>
      <c r="P312" s="16">
        <v>544211</v>
      </c>
      <c r="Q312" s="63">
        <v>563383</v>
      </c>
    </row>
    <row r="313" spans="1:17" x14ac:dyDescent="0.3">
      <c r="A313" s="156"/>
      <c r="B313" s="1">
        <v>2821</v>
      </c>
      <c r="C313" s="1" t="s">
        <v>250</v>
      </c>
      <c r="D313" s="35">
        <f t="shared" si="69"/>
        <v>3193199</v>
      </c>
      <c r="E313" s="35">
        <v>8748</v>
      </c>
      <c r="F313" s="55">
        <v>217597</v>
      </c>
      <c r="G313" s="16">
        <v>225600</v>
      </c>
      <c r="H313" s="16">
        <v>294802</v>
      </c>
      <c r="I313" s="16">
        <v>280917</v>
      </c>
      <c r="J313" s="16">
        <v>272711</v>
      </c>
      <c r="K313" s="16">
        <v>264409</v>
      </c>
      <c r="L313" s="16">
        <v>236416</v>
      </c>
      <c r="M313" s="16">
        <v>245223</v>
      </c>
      <c r="N313" s="16">
        <v>295438</v>
      </c>
      <c r="O313" s="16">
        <v>266864</v>
      </c>
      <c r="P313" s="16">
        <v>302541</v>
      </c>
      <c r="Q313" s="63">
        <v>290681</v>
      </c>
    </row>
    <row r="314" spans="1:17" x14ac:dyDescent="0.3">
      <c r="A314" s="156"/>
      <c r="B314" s="1">
        <v>2822</v>
      </c>
      <c r="C314" s="1" t="s">
        <v>251</v>
      </c>
      <c r="D314" s="35">
        <f t="shared" si="69"/>
        <v>2261282</v>
      </c>
      <c r="E314" s="35">
        <v>6195</v>
      </c>
      <c r="F314" s="55">
        <v>176930</v>
      </c>
      <c r="G314" s="16">
        <v>173346</v>
      </c>
      <c r="H314" s="16">
        <v>208693</v>
      </c>
      <c r="I314" s="16">
        <v>205785</v>
      </c>
      <c r="J314" s="16">
        <v>203744</v>
      </c>
      <c r="K314" s="16">
        <v>199093</v>
      </c>
      <c r="L314" s="16">
        <v>182930</v>
      </c>
      <c r="M314" s="16">
        <v>190810</v>
      </c>
      <c r="N314" s="16">
        <v>192568</v>
      </c>
      <c r="O314" s="16">
        <v>175465</v>
      </c>
      <c r="P314" s="16">
        <v>180352</v>
      </c>
      <c r="Q314" s="63">
        <v>171566</v>
      </c>
    </row>
    <row r="315" spans="1:17" x14ac:dyDescent="0.3">
      <c r="A315" s="156"/>
      <c r="B315" s="1">
        <v>2823</v>
      </c>
      <c r="C315" s="1" t="s">
        <v>252</v>
      </c>
      <c r="D315" s="35">
        <f t="shared" si="69"/>
        <v>4858305</v>
      </c>
      <c r="E315" s="35">
        <v>13310</v>
      </c>
      <c r="F315" s="55">
        <v>351268</v>
      </c>
      <c r="G315" s="16">
        <v>352186</v>
      </c>
      <c r="H315" s="16">
        <v>460398</v>
      </c>
      <c r="I315" s="16">
        <v>441753</v>
      </c>
      <c r="J315" s="16">
        <v>438668</v>
      </c>
      <c r="K315" s="16">
        <v>406131</v>
      </c>
      <c r="L315" s="16">
        <v>362764</v>
      </c>
      <c r="M315" s="16">
        <v>372332</v>
      </c>
      <c r="N315" s="16">
        <v>436710</v>
      </c>
      <c r="O315" s="16">
        <v>396456</v>
      </c>
      <c r="P315" s="16">
        <v>439110</v>
      </c>
      <c r="Q315" s="63">
        <v>400529</v>
      </c>
    </row>
    <row r="316" spans="1:17" x14ac:dyDescent="0.3">
      <c r="A316" s="156"/>
      <c r="B316" s="1">
        <v>2824</v>
      </c>
      <c r="C316" s="1" t="s">
        <v>253</v>
      </c>
      <c r="D316" s="35">
        <f t="shared" si="69"/>
        <v>3996257</v>
      </c>
      <c r="E316" s="35">
        <v>10949</v>
      </c>
      <c r="F316" s="55">
        <v>325260</v>
      </c>
      <c r="G316" s="16">
        <v>315600</v>
      </c>
      <c r="H316" s="16">
        <v>370682</v>
      </c>
      <c r="I316" s="16">
        <v>352294</v>
      </c>
      <c r="J316" s="16">
        <v>353358</v>
      </c>
      <c r="K316" s="16">
        <v>335669</v>
      </c>
      <c r="L316" s="16">
        <v>319284</v>
      </c>
      <c r="M316" s="16">
        <v>317828</v>
      </c>
      <c r="N316" s="16">
        <v>335473</v>
      </c>
      <c r="O316" s="16">
        <v>305529</v>
      </c>
      <c r="P316" s="16">
        <v>333191</v>
      </c>
      <c r="Q316" s="63">
        <v>332089</v>
      </c>
    </row>
    <row r="317" spans="1:17" x14ac:dyDescent="0.3">
      <c r="A317" s="156"/>
      <c r="B317" s="1">
        <v>2825</v>
      </c>
      <c r="C317" s="1" t="s">
        <v>254</v>
      </c>
      <c r="D317" s="35">
        <f t="shared" si="69"/>
        <v>1871523</v>
      </c>
      <c r="E317" s="35">
        <v>5127</v>
      </c>
      <c r="F317" s="55">
        <v>154549</v>
      </c>
      <c r="G317" s="16">
        <v>152444</v>
      </c>
      <c r="H317" s="16">
        <v>167957</v>
      </c>
      <c r="I317" s="16">
        <v>160574</v>
      </c>
      <c r="J317" s="16">
        <v>163267</v>
      </c>
      <c r="K317" s="16">
        <v>155807</v>
      </c>
      <c r="L317" s="16">
        <v>154666</v>
      </c>
      <c r="M317" s="16">
        <v>152590</v>
      </c>
      <c r="N317" s="16">
        <v>153197</v>
      </c>
      <c r="O317" s="16">
        <v>144320</v>
      </c>
      <c r="P317" s="16">
        <v>151486</v>
      </c>
      <c r="Q317" s="63">
        <v>160666</v>
      </c>
    </row>
    <row r="318" spans="1:17" x14ac:dyDescent="0.3">
      <c r="A318" s="156"/>
      <c r="B318" s="1">
        <v>2826</v>
      </c>
      <c r="C318" s="1" t="s">
        <v>255</v>
      </c>
      <c r="D318" s="35">
        <f t="shared" si="69"/>
        <v>1789158</v>
      </c>
      <c r="E318" s="35">
        <v>4902</v>
      </c>
      <c r="F318" s="55">
        <v>141725</v>
      </c>
      <c r="G318" s="16">
        <v>139289</v>
      </c>
      <c r="H318" s="16">
        <v>157363</v>
      </c>
      <c r="I318" s="16">
        <v>151945</v>
      </c>
      <c r="J318" s="16">
        <v>153758</v>
      </c>
      <c r="K318" s="16">
        <v>150063</v>
      </c>
      <c r="L318" s="16">
        <v>151763</v>
      </c>
      <c r="M318" s="16">
        <v>148187</v>
      </c>
      <c r="N318" s="16">
        <v>148315</v>
      </c>
      <c r="O318" s="16">
        <v>137546</v>
      </c>
      <c r="P318" s="16">
        <v>150298</v>
      </c>
      <c r="Q318" s="63">
        <v>158906</v>
      </c>
    </row>
    <row r="319" spans="1:17" ht="17.25" thickBot="1" x14ac:dyDescent="0.35">
      <c r="A319" s="157"/>
      <c r="B319" s="14">
        <v>2827</v>
      </c>
      <c r="C319" s="14" t="s">
        <v>256</v>
      </c>
      <c r="D319" s="36">
        <f t="shared" si="69"/>
        <v>1350847</v>
      </c>
      <c r="E319" s="36">
        <v>3701</v>
      </c>
      <c r="F319" s="56">
        <v>103170</v>
      </c>
      <c r="G319" s="17">
        <v>100924</v>
      </c>
      <c r="H319" s="17">
        <v>120290</v>
      </c>
      <c r="I319" s="17">
        <v>118388</v>
      </c>
      <c r="J319" s="17">
        <v>118817</v>
      </c>
      <c r="K319" s="17">
        <v>111300</v>
      </c>
      <c r="L319" s="17">
        <v>107928</v>
      </c>
      <c r="M319" s="17">
        <v>109096</v>
      </c>
      <c r="N319" s="17">
        <v>115616</v>
      </c>
      <c r="O319" s="17">
        <v>114090</v>
      </c>
      <c r="P319" s="17">
        <v>114006</v>
      </c>
      <c r="Q319" s="64">
        <v>117222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78" t="s">
        <v>409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101504</v>
      </c>
      <c r="E4" s="125"/>
      <c r="F4" s="122">
        <v>56</v>
      </c>
      <c r="G4" s="139" t="s">
        <v>89</v>
      </c>
      <c r="H4" s="124">
        <v>24736</v>
      </c>
      <c r="I4" s="116"/>
      <c r="J4" s="122">
        <v>111</v>
      </c>
      <c r="K4" s="139" t="s">
        <v>202</v>
      </c>
      <c r="L4" s="124">
        <v>15658</v>
      </c>
      <c r="M4" s="116"/>
      <c r="N4" s="122">
        <v>166</v>
      </c>
      <c r="O4" s="139" t="s">
        <v>220</v>
      </c>
      <c r="P4" s="124">
        <v>10861</v>
      </c>
      <c r="Q4" s="125"/>
      <c r="R4" s="122">
        <v>221</v>
      </c>
      <c r="S4" s="139" t="s">
        <v>105</v>
      </c>
      <c r="T4" s="124">
        <v>6840</v>
      </c>
    </row>
    <row r="5" spans="1:20" x14ac:dyDescent="0.3">
      <c r="A5" s="116"/>
      <c r="B5" s="126">
        <v>2</v>
      </c>
      <c r="C5" s="140" t="s">
        <v>380</v>
      </c>
      <c r="D5" s="128">
        <v>83984</v>
      </c>
      <c r="E5" s="125"/>
      <c r="F5" s="126">
        <v>57</v>
      </c>
      <c r="G5" s="140" t="s">
        <v>388</v>
      </c>
      <c r="H5" s="128">
        <v>24674</v>
      </c>
      <c r="I5" s="116"/>
      <c r="J5" s="126">
        <v>112</v>
      </c>
      <c r="K5" s="140" t="s">
        <v>159</v>
      </c>
      <c r="L5" s="128">
        <v>15656</v>
      </c>
      <c r="M5" s="116"/>
      <c r="N5" s="126">
        <v>167</v>
      </c>
      <c r="O5" s="140" t="s">
        <v>242</v>
      </c>
      <c r="P5" s="128">
        <v>10800</v>
      </c>
      <c r="Q5" s="125"/>
      <c r="R5" s="126">
        <v>222</v>
      </c>
      <c r="S5" s="140" t="s">
        <v>168</v>
      </c>
      <c r="T5" s="128">
        <v>6831</v>
      </c>
    </row>
    <row r="6" spans="1:20" x14ac:dyDescent="0.3">
      <c r="A6" s="116"/>
      <c r="B6" s="126">
        <v>3</v>
      </c>
      <c r="C6" s="141" t="s">
        <v>22</v>
      </c>
      <c r="D6" s="128">
        <v>83337</v>
      </c>
      <c r="E6" s="125"/>
      <c r="F6" s="126">
        <v>58</v>
      </c>
      <c r="G6" s="141" t="s">
        <v>227</v>
      </c>
      <c r="H6" s="128">
        <v>24665</v>
      </c>
      <c r="I6" s="116"/>
      <c r="J6" s="126">
        <v>113</v>
      </c>
      <c r="K6" s="141" t="s">
        <v>134</v>
      </c>
      <c r="L6" s="128">
        <v>15527</v>
      </c>
      <c r="M6" s="116"/>
      <c r="N6" s="126">
        <v>168</v>
      </c>
      <c r="O6" s="141" t="s">
        <v>199</v>
      </c>
      <c r="P6" s="128">
        <v>10776</v>
      </c>
      <c r="Q6" s="125"/>
      <c r="R6" s="126">
        <v>223</v>
      </c>
      <c r="S6" s="141" t="s">
        <v>149</v>
      </c>
      <c r="T6" s="128">
        <v>6802</v>
      </c>
    </row>
    <row r="7" spans="1:20" x14ac:dyDescent="0.3">
      <c r="A7" s="116"/>
      <c r="B7" s="126">
        <v>4</v>
      </c>
      <c r="C7" s="140" t="s">
        <v>34</v>
      </c>
      <c r="D7" s="128">
        <v>69088</v>
      </c>
      <c r="E7" s="125"/>
      <c r="F7" s="126">
        <v>59</v>
      </c>
      <c r="G7" s="140" t="s">
        <v>389</v>
      </c>
      <c r="H7" s="128">
        <v>24081</v>
      </c>
      <c r="I7" s="116"/>
      <c r="J7" s="126">
        <v>114</v>
      </c>
      <c r="K7" s="140" t="s">
        <v>201</v>
      </c>
      <c r="L7" s="128">
        <v>15519</v>
      </c>
      <c r="M7" s="116"/>
      <c r="N7" s="126">
        <v>169</v>
      </c>
      <c r="O7" s="140" t="s">
        <v>393</v>
      </c>
      <c r="P7" s="128">
        <v>10744</v>
      </c>
      <c r="Q7" s="125"/>
      <c r="R7" s="126">
        <v>224</v>
      </c>
      <c r="S7" s="140" t="s">
        <v>395</v>
      </c>
      <c r="T7" s="128">
        <v>6468</v>
      </c>
    </row>
    <row r="8" spans="1:20" x14ac:dyDescent="0.3">
      <c r="A8" s="116"/>
      <c r="B8" s="126">
        <v>5</v>
      </c>
      <c r="C8" s="140" t="s">
        <v>36</v>
      </c>
      <c r="D8" s="128">
        <v>62514</v>
      </c>
      <c r="E8" s="125"/>
      <c r="F8" s="126">
        <v>60</v>
      </c>
      <c r="G8" s="140" t="s">
        <v>209</v>
      </c>
      <c r="H8" s="128">
        <v>23304</v>
      </c>
      <c r="I8" s="116"/>
      <c r="J8" s="126">
        <v>115</v>
      </c>
      <c r="K8" s="140" t="s">
        <v>6</v>
      </c>
      <c r="L8" s="128">
        <v>15502</v>
      </c>
      <c r="M8" s="116"/>
      <c r="N8" s="126">
        <v>170</v>
      </c>
      <c r="O8" s="140" t="s">
        <v>73</v>
      </c>
      <c r="P8" s="128">
        <v>10721</v>
      </c>
      <c r="Q8" s="125"/>
      <c r="R8" s="126">
        <v>225</v>
      </c>
      <c r="S8" s="140" t="s">
        <v>186</v>
      </c>
      <c r="T8" s="128">
        <v>6439</v>
      </c>
    </row>
    <row r="9" spans="1:20" x14ac:dyDescent="0.3">
      <c r="A9" s="116"/>
      <c r="B9" s="126">
        <v>6</v>
      </c>
      <c r="C9" s="140" t="s">
        <v>381</v>
      </c>
      <c r="D9" s="128">
        <v>61127</v>
      </c>
      <c r="E9" s="125"/>
      <c r="F9" s="126">
        <v>61</v>
      </c>
      <c r="G9" s="140" t="s">
        <v>211</v>
      </c>
      <c r="H9" s="128">
        <v>23112</v>
      </c>
      <c r="I9" s="116"/>
      <c r="J9" s="126">
        <v>116</v>
      </c>
      <c r="K9" s="140" t="s">
        <v>221</v>
      </c>
      <c r="L9" s="128">
        <v>15480</v>
      </c>
      <c r="M9" s="116"/>
      <c r="N9" s="126">
        <v>171</v>
      </c>
      <c r="O9" s="140" t="s">
        <v>198</v>
      </c>
      <c r="P9" s="128">
        <v>10315</v>
      </c>
      <c r="Q9" s="125"/>
      <c r="R9" s="126">
        <v>226</v>
      </c>
      <c r="S9" s="140" t="s">
        <v>150</v>
      </c>
      <c r="T9" s="128">
        <v>6437</v>
      </c>
    </row>
    <row r="10" spans="1:20" x14ac:dyDescent="0.3">
      <c r="A10" s="116"/>
      <c r="B10" s="126">
        <v>7</v>
      </c>
      <c r="C10" s="140" t="s">
        <v>69</v>
      </c>
      <c r="D10" s="128">
        <v>58269</v>
      </c>
      <c r="E10" s="125"/>
      <c r="F10" s="126">
        <v>62</v>
      </c>
      <c r="G10" s="140" t="s">
        <v>9</v>
      </c>
      <c r="H10" s="128">
        <v>23018</v>
      </c>
      <c r="I10" s="116"/>
      <c r="J10" s="126">
        <v>117</v>
      </c>
      <c r="K10" s="140" t="s">
        <v>109</v>
      </c>
      <c r="L10" s="128">
        <v>15449</v>
      </c>
      <c r="M10" s="116"/>
      <c r="N10" s="126">
        <v>172</v>
      </c>
      <c r="O10" s="140" t="s">
        <v>62</v>
      </c>
      <c r="P10" s="128">
        <v>10300</v>
      </c>
      <c r="Q10" s="125"/>
      <c r="R10" s="126">
        <v>227</v>
      </c>
      <c r="S10" s="140" t="s">
        <v>231</v>
      </c>
      <c r="T10" s="128">
        <v>6371</v>
      </c>
    </row>
    <row r="11" spans="1:20" x14ac:dyDescent="0.3">
      <c r="A11" s="116"/>
      <c r="B11" s="126">
        <v>8</v>
      </c>
      <c r="C11" s="140" t="s">
        <v>24</v>
      </c>
      <c r="D11" s="128">
        <v>57908</v>
      </c>
      <c r="E11" s="125"/>
      <c r="F11" s="126">
        <v>63</v>
      </c>
      <c r="G11" s="140" t="s">
        <v>20</v>
      </c>
      <c r="H11" s="128">
        <v>22852</v>
      </c>
      <c r="I11" s="116"/>
      <c r="J11" s="126">
        <v>118</v>
      </c>
      <c r="K11" s="140" t="s">
        <v>218</v>
      </c>
      <c r="L11" s="128">
        <v>15198</v>
      </c>
      <c r="M11" s="116"/>
      <c r="N11" s="126">
        <v>173</v>
      </c>
      <c r="O11" s="140" t="s">
        <v>230</v>
      </c>
      <c r="P11" s="128">
        <v>10215</v>
      </c>
      <c r="Q11" s="125"/>
      <c r="R11" s="126">
        <v>228</v>
      </c>
      <c r="S11" s="140" t="s">
        <v>98</v>
      </c>
      <c r="T11" s="128">
        <v>6349</v>
      </c>
    </row>
    <row r="12" spans="1:20" x14ac:dyDescent="0.3">
      <c r="A12" s="116"/>
      <c r="B12" s="126">
        <v>9</v>
      </c>
      <c r="C12" s="140" t="s">
        <v>0</v>
      </c>
      <c r="D12" s="128">
        <v>52420</v>
      </c>
      <c r="E12" s="125"/>
      <c r="F12" s="126">
        <v>64</v>
      </c>
      <c r="G12" s="140" t="s">
        <v>193</v>
      </c>
      <c r="H12" s="128">
        <v>22822</v>
      </c>
      <c r="I12" s="116"/>
      <c r="J12" s="126">
        <v>119</v>
      </c>
      <c r="K12" s="140" t="s">
        <v>162</v>
      </c>
      <c r="L12" s="128">
        <v>14809</v>
      </c>
      <c r="M12" s="116"/>
      <c r="N12" s="126">
        <v>174</v>
      </c>
      <c r="O12" s="140" t="s">
        <v>158</v>
      </c>
      <c r="P12" s="128">
        <v>10160</v>
      </c>
      <c r="Q12" s="125"/>
      <c r="R12" s="126">
        <v>229</v>
      </c>
      <c r="S12" s="140" t="s">
        <v>147</v>
      </c>
      <c r="T12" s="128">
        <v>6244</v>
      </c>
    </row>
    <row r="13" spans="1:20" x14ac:dyDescent="0.3">
      <c r="A13" s="116"/>
      <c r="B13" s="126">
        <v>10</v>
      </c>
      <c r="C13" s="140" t="s">
        <v>32</v>
      </c>
      <c r="D13" s="128">
        <v>51537</v>
      </c>
      <c r="E13" s="125"/>
      <c r="F13" s="126">
        <v>65</v>
      </c>
      <c r="G13" s="140" t="s">
        <v>28</v>
      </c>
      <c r="H13" s="128">
        <v>22457</v>
      </c>
      <c r="I13" s="116"/>
      <c r="J13" s="126">
        <v>120</v>
      </c>
      <c r="K13" s="140" t="s">
        <v>236</v>
      </c>
      <c r="L13" s="128">
        <v>14806</v>
      </c>
      <c r="M13" s="116"/>
      <c r="N13" s="126">
        <v>175</v>
      </c>
      <c r="O13" s="140" t="s">
        <v>187</v>
      </c>
      <c r="P13" s="128">
        <v>10085</v>
      </c>
      <c r="Q13" s="125"/>
      <c r="R13" s="126">
        <v>230</v>
      </c>
      <c r="S13" s="140" t="s">
        <v>213</v>
      </c>
      <c r="T13" s="128">
        <v>6237</v>
      </c>
    </row>
    <row r="14" spans="1:20" x14ac:dyDescent="0.3">
      <c r="A14" s="116"/>
      <c r="B14" s="126">
        <v>11</v>
      </c>
      <c r="C14" s="140" t="s">
        <v>383</v>
      </c>
      <c r="D14" s="128">
        <v>50504</v>
      </c>
      <c r="E14" s="125"/>
      <c r="F14" s="126">
        <v>66</v>
      </c>
      <c r="G14" s="140" t="s">
        <v>390</v>
      </c>
      <c r="H14" s="128">
        <v>22074</v>
      </c>
      <c r="I14" s="116"/>
      <c r="J14" s="126">
        <v>121</v>
      </c>
      <c r="K14" s="140" t="s">
        <v>194</v>
      </c>
      <c r="L14" s="128">
        <v>14571</v>
      </c>
      <c r="M14" s="116"/>
      <c r="N14" s="126">
        <v>176</v>
      </c>
      <c r="O14" s="140" t="s">
        <v>49</v>
      </c>
      <c r="P14" s="128">
        <v>10049</v>
      </c>
      <c r="Q14" s="125"/>
      <c r="R14" s="126">
        <v>231</v>
      </c>
      <c r="S14" s="140" t="s">
        <v>80</v>
      </c>
      <c r="T14" s="128">
        <v>6197</v>
      </c>
    </row>
    <row r="15" spans="1:20" x14ac:dyDescent="0.3">
      <c r="A15" s="116"/>
      <c r="B15" s="126">
        <v>12</v>
      </c>
      <c r="C15" s="140" t="s">
        <v>25</v>
      </c>
      <c r="D15" s="128">
        <v>49447</v>
      </c>
      <c r="E15" s="125"/>
      <c r="F15" s="126">
        <v>67</v>
      </c>
      <c r="G15" s="140" t="s">
        <v>139</v>
      </c>
      <c r="H15" s="128">
        <v>21839</v>
      </c>
      <c r="I15" s="116"/>
      <c r="J15" s="126">
        <v>122</v>
      </c>
      <c r="K15" s="140" t="s">
        <v>215</v>
      </c>
      <c r="L15" s="128">
        <v>14560</v>
      </c>
      <c r="M15" s="116"/>
      <c r="N15" s="126">
        <v>177</v>
      </c>
      <c r="O15" s="140" t="s">
        <v>42</v>
      </c>
      <c r="P15" s="128">
        <v>9929</v>
      </c>
      <c r="Q15" s="125"/>
      <c r="R15" s="126">
        <v>232</v>
      </c>
      <c r="S15" s="140" t="s">
        <v>251</v>
      </c>
      <c r="T15" s="128">
        <v>6195</v>
      </c>
    </row>
    <row r="16" spans="1:20" x14ac:dyDescent="0.3">
      <c r="A16" s="116"/>
      <c r="B16" s="126">
        <v>13</v>
      </c>
      <c r="C16" s="140" t="s">
        <v>19</v>
      </c>
      <c r="D16" s="128">
        <v>49118</v>
      </c>
      <c r="E16" s="125"/>
      <c r="F16" s="126">
        <v>68</v>
      </c>
      <c r="G16" s="140" t="s">
        <v>39</v>
      </c>
      <c r="H16" s="128">
        <v>21819</v>
      </c>
      <c r="I16" s="116"/>
      <c r="J16" s="126">
        <v>123</v>
      </c>
      <c r="K16" s="140" t="s">
        <v>137</v>
      </c>
      <c r="L16" s="128">
        <v>14416</v>
      </c>
      <c r="M16" s="116"/>
      <c r="N16" s="126">
        <v>178</v>
      </c>
      <c r="O16" s="140" t="s">
        <v>70</v>
      </c>
      <c r="P16" s="128">
        <v>9905</v>
      </c>
      <c r="Q16" s="125"/>
      <c r="R16" s="126">
        <v>233</v>
      </c>
      <c r="S16" s="140" t="s">
        <v>132</v>
      </c>
      <c r="T16" s="128">
        <v>6156</v>
      </c>
    </row>
    <row r="17" spans="1:20" x14ac:dyDescent="0.3">
      <c r="A17" s="116"/>
      <c r="B17" s="126">
        <v>14</v>
      </c>
      <c r="C17" s="140" t="s">
        <v>30</v>
      </c>
      <c r="D17" s="128">
        <v>48911</v>
      </c>
      <c r="E17" s="125"/>
      <c r="F17" s="126">
        <v>69</v>
      </c>
      <c r="G17" s="140" t="s">
        <v>33</v>
      </c>
      <c r="H17" s="128">
        <v>21457</v>
      </c>
      <c r="I17" s="116"/>
      <c r="J17" s="126">
        <v>124</v>
      </c>
      <c r="K17" s="140" t="s">
        <v>121</v>
      </c>
      <c r="L17" s="128">
        <v>14321</v>
      </c>
      <c r="M17" s="116"/>
      <c r="N17" s="126">
        <v>179</v>
      </c>
      <c r="O17" s="140" t="s">
        <v>78</v>
      </c>
      <c r="P17" s="128">
        <v>9739</v>
      </c>
      <c r="Q17" s="125"/>
      <c r="R17" s="126">
        <v>234</v>
      </c>
      <c r="S17" s="140" t="s">
        <v>115</v>
      </c>
      <c r="T17" s="128">
        <v>6148</v>
      </c>
    </row>
    <row r="18" spans="1:20" x14ac:dyDescent="0.3">
      <c r="A18" s="116"/>
      <c r="B18" s="126">
        <v>15</v>
      </c>
      <c r="C18" s="140" t="s">
        <v>10</v>
      </c>
      <c r="D18" s="128">
        <v>48315</v>
      </c>
      <c r="E18" s="125"/>
      <c r="F18" s="126">
        <v>70</v>
      </c>
      <c r="G18" s="140" t="s">
        <v>41</v>
      </c>
      <c r="H18" s="128">
        <v>21413</v>
      </c>
      <c r="I18" s="116"/>
      <c r="J18" s="126">
        <v>125</v>
      </c>
      <c r="K18" s="140" t="s">
        <v>108</v>
      </c>
      <c r="L18" s="128">
        <v>14147</v>
      </c>
      <c r="M18" s="116"/>
      <c r="N18" s="126">
        <v>180</v>
      </c>
      <c r="O18" s="140" t="s">
        <v>145</v>
      </c>
      <c r="P18" s="128">
        <v>9711</v>
      </c>
      <c r="Q18" s="125"/>
      <c r="R18" s="126">
        <v>235</v>
      </c>
      <c r="S18" s="140" t="s">
        <v>156</v>
      </c>
      <c r="T18" s="128">
        <v>6120</v>
      </c>
    </row>
    <row r="19" spans="1:20" x14ac:dyDescent="0.3">
      <c r="A19" s="116"/>
      <c r="B19" s="126">
        <v>16</v>
      </c>
      <c r="C19" s="140" t="s">
        <v>21</v>
      </c>
      <c r="D19" s="128">
        <v>47875</v>
      </c>
      <c r="E19" s="125"/>
      <c r="F19" s="126">
        <v>71</v>
      </c>
      <c r="G19" s="140" t="s">
        <v>54</v>
      </c>
      <c r="H19" s="128">
        <v>21410</v>
      </c>
      <c r="I19" s="116"/>
      <c r="J19" s="126">
        <v>126</v>
      </c>
      <c r="K19" s="140" t="s">
        <v>127</v>
      </c>
      <c r="L19" s="128">
        <v>14141</v>
      </c>
      <c r="M19" s="116"/>
      <c r="N19" s="126">
        <v>181</v>
      </c>
      <c r="O19" s="140" t="s">
        <v>204</v>
      </c>
      <c r="P19" s="128">
        <v>9481</v>
      </c>
      <c r="Q19" s="125"/>
      <c r="R19" s="126">
        <v>236</v>
      </c>
      <c r="S19" s="140" t="s">
        <v>133</v>
      </c>
      <c r="T19" s="128">
        <v>6053</v>
      </c>
    </row>
    <row r="20" spans="1:20" x14ac:dyDescent="0.3">
      <c r="A20" s="116"/>
      <c r="B20" s="126">
        <v>17</v>
      </c>
      <c r="C20" s="140" t="s">
        <v>382</v>
      </c>
      <c r="D20" s="128">
        <v>45674</v>
      </c>
      <c r="E20" s="125"/>
      <c r="F20" s="126">
        <v>72</v>
      </c>
      <c r="G20" s="140" t="s">
        <v>387</v>
      </c>
      <c r="H20" s="128">
        <v>21390</v>
      </c>
      <c r="I20" s="116"/>
      <c r="J20" s="126">
        <v>127</v>
      </c>
      <c r="K20" s="140" t="s">
        <v>234</v>
      </c>
      <c r="L20" s="128">
        <v>14135</v>
      </c>
      <c r="M20" s="116"/>
      <c r="N20" s="126">
        <v>182</v>
      </c>
      <c r="O20" s="140" t="s">
        <v>238</v>
      </c>
      <c r="P20" s="128">
        <v>9427</v>
      </c>
      <c r="Q20" s="125"/>
      <c r="R20" s="126">
        <v>237</v>
      </c>
      <c r="S20" s="140" t="s">
        <v>169</v>
      </c>
      <c r="T20" s="128">
        <v>6041</v>
      </c>
    </row>
    <row r="21" spans="1:20" x14ac:dyDescent="0.3">
      <c r="A21" s="116"/>
      <c r="B21" s="126">
        <v>18</v>
      </c>
      <c r="C21" s="140" t="s">
        <v>91</v>
      </c>
      <c r="D21" s="128">
        <v>44651</v>
      </c>
      <c r="E21" s="125"/>
      <c r="F21" s="126">
        <v>73</v>
      </c>
      <c r="G21" s="140" t="s">
        <v>96</v>
      </c>
      <c r="H21" s="128">
        <v>21192</v>
      </c>
      <c r="I21" s="116"/>
      <c r="J21" s="126">
        <v>128</v>
      </c>
      <c r="K21" s="140" t="s">
        <v>180</v>
      </c>
      <c r="L21" s="128">
        <v>13968</v>
      </c>
      <c r="M21" s="116"/>
      <c r="N21" s="126">
        <v>183</v>
      </c>
      <c r="O21" s="140" t="s">
        <v>117</v>
      </c>
      <c r="P21" s="128">
        <v>9411</v>
      </c>
      <c r="Q21" s="125"/>
      <c r="R21" s="126">
        <v>238</v>
      </c>
      <c r="S21" s="140" t="s">
        <v>130</v>
      </c>
      <c r="T21" s="128">
        <v>6017</v>
      </c>
    </row>
    <row r="22" spans="1:20" x14ac:dyDescent="0.3">
      <c r="A22" s="116"/>
      <c r="B22" s="126">
        <v>19</v>
      </c>
      <c r="C22" s="140" t="s">
        <v>94</v>
      </c>
      <c r="D22" s="128">
        <v>43143</v>
      </c>
      <c r="E22" s="125"/>
      <c r="F22" s="126">
        <v>74</v>
      </c>
      <c r="G22" s="140" t="s">
        <v>212</v>
      </c>
      <c r="H22" s="128">
        <v>20988</v>
      </c>
      <c r="I22" s="116"/>
      <c r="J22" s="126">
        <v>129</v>
      </c>
      <c r="K22" s="140" t="s">
        <v>99</v>
      </c>
      <c r="L22" s="128">
        <v>13957</v>
      </c>
      <c r="M22" s="116"/>
      <c r="N22" s="126">
        <v>184</v>
      </c>
      <c r="O22" s="140" t="s">
        <v>222</v>
      </c>
      <c r="P22" s="128">
        <v>9395</v>
      </c>
      <c r="Q22" s="125"/>
      <c r="R22" s="126">
        <v>239</v>
      </c>
      <c r="S22" s="140" t="s">
        <v>203</v>
      </c>
      <c r="T22" s="128">
        <v>5981</v>
      </c>
    </row>
    <row r="23" spans="1:20" x14ac:dyDescent="0.3">
      <c r="A23" s="116"/>
      <c r="B23" s="126">
        <v>20</v>
      </c>
      <c r="C23" s="140" t="s">
        <v>2</v>
      </c>
      <c r="D23" s="128">
        <v>42956</v>
      </c>
      <c r="E23" s="125"/>
      <c r="F23" s="126">
        <v>75</v>
      </c>
      <c r="G23" s="140" t="s">
        <v>241</v>
      </c>
      <c r="H23" s="128">
        <v>20930</v>
      </c>
      <c r="I23" s="116"/>
      <c r="J23" s="126">
        <v>130</v>
      </c>
      <c r="K23" s="140" t="s">
        <v>136</v>
      </c>
      <c r="L23" s="128">
        <v>13883</v>
      </c>
      <c r="M23" s="116"/>
      <c r="N23" s="126">
        <v>185</v>
      </c>
      <c r="O23" s="140" t="s">
        <v>181</v>
      </c>
      <c r="P23" s="128">
        <v>9379</v>
      </c>
      <c r="Q23" s="125"/>
      <c r="R23" s="126">
        <v>240</v>
      </c>
      <c r="S23" s="140" t="s">
        <v>68</v>
      </c>
      <c r="T23" s="128">
        <v>5921</v>
      </c>
    </row>
    <row r="24" spans="1:20" x14ac:dyDescent="0.3">
      <c r="A24" s="116"/>
      <c r="B24" s="126">
        <v>21</v>
      </c>
      <c r="C24" s="140" t="s">
        <v>72</v>
      </c>
      <c r="D24" s="128">
        <v>42752</v>
      </c>
      <c r="E24" s="125"/>
      <c r="F24" s="126">
        <v>76</v>
      </c>
      <c r="G24" s="140" t="s">
        <v>29</v>
      </c>
      <c r="H24" s="128">
        <v>20922</v>
      </c>
      <c r="I24" s="116"/>
      <c r="J24" s="126">
        <v>131</v>
      </c>
      <c r="K24" s="140" t="s">
        <v>64</v>
      </c>
      <c r="L24" s="128">
        <v>13875</v>
      </c>
      <c r="M24" s="116"/>
      <c r="N24" s="126">
        <v>186</v>
      </c>
      <c r="O24" s="140" t="s">
        <v>239</v>
      </c>
      <c r="P24" s="128">
        <v>9378</v>
      </c>
      <c r="Q24" s="125"/>
      <c r="R24" s="126">
        <v>241</v>
      </c>
      <c r="S24" s="140" t="s">
        <v>183</v>
      </c>
      <c r="T24" s="128">
        <v>5776</v>
      </c>
    </row>
    <row r="25" spans="1:20" x14ac:dyDescent="0.3">
      <c r="A25" s="116"/>
      <c r="B25" s="126">
        <v>22</v>
      </c>
      <c r="C25" s="140" t="s">
        <v>85</v>
      </c>
      <c r="D25" s="128">
        <v>42713</v>
      </c>
      <c r="E25" s="125"/>
      <c r="F25" s="126">
        <v>77</v>
      </c>
      <c r="G25" s="140" t="s">
        <v>7</v>
      </c>
      <c r="H25" s="128">
        <v>20465</v>
      </c>
      <c r="I25" s="116"/>
      <c r="J25" s="126">
        <v>132</v>
      </c>
      <c r="K25" s="140" t="s">
        <v>122</v>
      </c>
      <c r="L25" s="128">
        <v>13869</v>
      </c>
      <c r="M25" s="116"/>
      <c r="N25" s="126">
        <v>187</v>
      </c>
      <c r="O25" s="140" t="s">
        <v>144</v>
      </c>
      <c r="P25" s="128">
        <v>9315</v>
      </c>
      <c r="Q25" s="125"/>
      <c r="R25" s="126">
        <v>242</v>
      </c>
      <c r="S25" s="140" t="s">
        <v>104</v>
      </c>
      <c r="T25" s="128">
        <v>5614</v>
      </c>
    </row>
    <row r="26" spans="1:20" x14ac:dyDescent="0.3">
      <c r="A26" s="116"/>
      <c r="B26" s="126">
        <v>23</v>
      </c>
      <c r="C26" s="140" t="s">
        <v>27</v>
      </c>
      <c r="D26" s="128">
        <v>40933</v>
      </c>
      <c r="E26" s="125"/>
      <c r="F26" s="126">
        <v>78</v>
      </c>
      <c r="G26" s="140" t="s">
        <v>171</v>
      </c>
      <c r="H26" s="128">
        <v>19905</v>
      </c>
      <c r="I26" s="116"/>
      <c r="J26" s="126">
        <v>133</v>
      </c>
      <c r="K26" s="140" t="s">
        <v>191</v>
      </c>
      <c r="L26" s="128">
        <v>13757</v>
      </c>
      <c r="M26" s="116"/>
      <c r="N26" s="126">
        <v>188</v>
      </c>
      <c r="O26" s="140" t="s">
        <v>165</v>
      </c>
      <c r="P26" s="128">
        <v>9304</v>
      </c>
      <c r="Q26" s="125"/>
      <c r="R26" s="126">
        <v>243</v>
      </c>
      <c r="S26" s="140" t="s">
        <v>128</v>
      </c>
      <c r="T26" s="128">
        <v>5537</v>
      </c>
    </row>
    <row r="27" spans="1:20" x14ac:dyDescent="0.3">
      <c r="A27" s="116"/>
      <c r="B27" s="126">
        <v>24</v>
      </c>
      <c r="C27" s="140" t="s">
        <v>53</v>
      </c>
      <c r="D27" s="128">
        <v>40446</v>
      </c>
      <c r="E27" s="125"/>
      <c r="F27" s="126">
        <v>79</v>
      </c>
      <c r="G27" s="140" t="s">
        <v>11</v>
      </c>
      <c r="H27" s="128">
        <v>19881</v>
      </c>
      <c r="I27" s="116"/>
      <c r="J27" s="126">
        <v>134</v>
      </c>
      <c r="K27" s="140" t="s">
        <v>163</v>
      </c>
      <c r="L27" s="128">
        <v>13510</v>
      </c>
      <c r="M27" s="116"/>
      <c r="N27" s="126">
        <v>189</v>
      </c>
      <c r="O27" s="140" t="s">
        <v>142</v>
      </c>
      <c r="P27" s="128">
        <v>9295</v>
      </c>
      <c r="Q27" s="125"/>
      <c r="R27" s="126">
        <v>244</v>
      </c>
      <c r="S27" s="140" t="s">
        <v>246</v>
      </c>
      <c r="T27" s="128">
        <v>5487</v>
      </c>
    </row>
    <row r="28" spans="1:20" x14ac:dyDescent="0.3">
      <c r="A28" s="116"/>
      <c r="B28" s="126">
        <v>25</v>
      </c>
      <c r="C28" s="140" t="s">
        <v>226</v>
      </c>
      <c r="D28" s="128">
        <v>38627</v>
      </c>
      <c r="E28" s="125"/>
      <c r="F28" s="126">
        <v>80</v>
      </c>
      <c r="G28" s="140" t="s">
        <v>82</v>
      </c>
      <c r="H28" s="128">
        <v>19576</v>
      </c>
      <c r="I28" s="116"/>
      <c r="J28" s="126">
        <v>135</v>
      </c>
      <c r="K28" s="140" t="s">
        <v>63</v>
      </c>
      <c r="L28" s="128">
        <v>13386</v>
      </c>
      <c r="M28" s="116"/>
      <c r="N28" s="126">
        <v>190</v>
      </c>
      <c r="O28" s="140" t="s">
        <v>106</v>
      </c>
      <c r="P28" s="128">
        <v>9193</v>
      </c>
      <c r="Q28" s="125"/>
      <c r="R28" s="126">
        <v>245</v>
      </c>
      <c r="S28" s="140" t="s">
        <v>154</v>
      </c>
      <c r="T28" s="128">
        <v>5474</v>
      </c>
    </row>
    <row r="29" spans="1:20" x14ac:dyDescent="0.3">
      <c r="A29" s="116"/>
      <c r="B29" s="126">
        <v>26</v>
      </c>
      <c r="C29" s="140" t="s">
        <v>126</v>
      </c>
      <c r="D29" s="128">
        <v>38344</v>
      </c>
      <c r="E29" s="125"/>
      <c r="F29" s="126">
        <v>81</v>
      </c>
      <c r="G29" s="140" t="s">
        <v>113</v>
      </c>
      <c r="H29" s="128">
        <v>19510</v>
      </c>
      <c r="I29" s="116"/>
      <c r="J29" s="126">
        <v>136</v>
      </c>
      <c r="K29" s="140" t="s">
        <v>185</v>
      </c>
      <c r="L29" s="128">
        <v>13381</v>
      </c>
      <c r="M29" s="116"/>
      <c r="N29" s="126">
        <v>191</v>
      </c>
      <c r="O29" s="140" t="s">
        <v>245</v>
      </c>
      <c r="P29" s="128">
        <v>9178</v>
      </c>
      <c r="Q29" s="125"/>
      <c r="R29" s="126">
        <v>246</v>
      </c>
      <c r="S29" s="140" t="s">
        <v>107</v>
      </c>
      <c r="T29" s="128">
        <v>5306</v>
      </c>
    </row>
    <row r="30" spans="1:20" x14ac:dyDescent="0.3">
      <c r="A30" s="116"/>
      <c r="B30" s="126">
        <v>27</v>
      </c>
      <c r="C30" s="140" t="s">
        <v>66</v>
      </c>
      <c r="D30" s="128">
        <v>36823</v>
      </c>
      <c r="E30" s="125"/>
      <c r="F30" s="126">
        <v>82</v>
      </c>
      <c r="G30" s="140" t="s">
        <v>195</v>
      </c>
      <c r="H30" s="128">
        <v>19207</v>
      </c>
      <c r="I30" s="116"/>
      <c r="J30" s="126">
        <v>137</v>
      </c>
      <c r="K30" s="140" t="s">
        <v>252</v>
      </c>
      <c r="L30" s="128">
        <v>13310</v>
      </c>
      <c r="M30" s="116"/>
      <c r="N30" s="126">
        <v>192</v>
      </c>
      <c r="O30" s="140" t="s">
        <v>77</v>
      </c>
      <c r="P30" s="128">
        <v>9135</v>
      </c>
      <c r="Q30" s="125"/>
      <c r="R30" s="126">
        <v>247</v>
      </c>
      <c r="S30" s="140" t="s">
        <v>151</v>
      </c>
      <c r="T30" s="128">
        <v>5266</v>
      </c>
    </row>
    <row r="31" spans="1:20" x14ac:dyDescent="0.3">
      <c r="A31" s="116"/>
      <c r="B31" s="126">
        <v>28</v>
      </c>
      <c r="C31" s="140" t="s">
        <v>71</v>
      </c>
      <c r="D31" s="128">
        <v>36374</v>
      </c>
      <c r="E31" s="125"/>
      <c r="F31" s="126">
        <v>83</v>
      </c>
      <c r="G31" s="140" t="s">
        <v>56</v>
      </c>
      <c r="H31" s="128">
        <v>19158</v>
      </c>
      <c r="I31" s="116"/>
      <c r="J31" s="126">
        <v>138</v>
      </c>
      <c r="K31" s="140" t="s">
        <v>157</v>
      </c>
      <c r="L31" s="128">
        <v>13189</v>
      </c>
      <c r="M31" s="116"/>
      <c r="N31" s="126">
        <v>193</v>
      </c>
      <c r="O31" s="140" t="s">
        <v>208</v>
      </c>
      <c r="P31" s="128">
        <v>9131</v>
      </c>
      <c r="Q31" s="125"/>
      <c r="R31" s="126">
        <v>248</v>
      </c>
      <c r="S31" s="140" t="s">
        <v>254</v>
      </c>
      <c r="T31" s="128">
        <v>5127</v>
      </c>
    </row>
    <row r="32" spans="1:20" x14ac:dyDescent="0.3">
      <c r="A32" s="116"/>
      <c r="B32" s="126">
        <v>29</v>
      </c>
      <c r="C32" s="140" t="s">
        <v>40</v>
      </c>
      <c r="D32" s="128">
        <v>35195</v>
      </c>
      <c r="E32" s="125"/>
      <c r="F32" s="126">
        <v>84</v>
      </c>
      <c r="G32" s="140" t="s">
        <v>38</v>
      </c>
      <c r="H32" s="128">
        <v>19096</v>
      </c>
      <c r="I32" s="116"/>
      <c r="J32" s="126">
        <v>139</v>
      </c>
      <c r="K32" s="140" t="s">
        <v>16</v>
      </c>
      <c r="L32" s="128">
        <v>13147</v>
      </c>
      <c r="M32" s="116"/>
      <c r="N32" s="126">
        <v>194</v>
      </c>
      <c r="O32" s="140" t="s">
        <v>76</v>
      </c>
      <c r="P32" s="128">
        <v>9027</v>
      </c>
      <c r="Q32" s="125"/>
      <c r="R32" s="126">
        <v>249</v>
      </c>
      <c r="S32" s="140" t="s">
        <v>232</v>
      </c>
      <c r="T32" s="128">
        <v>5049</v>
      </c>
    </row>
    <row r="33" spans="1:20" x14ac:dyDescent="0.3">
      <c r="A33" s="116"/>
      <c r="B33" s="126">
        <v>30</v>
      </c>
      <c r="C33" s="140" t="s">
        <v>67</v>
      </c>
      <c r="D33" s="128">
        <v>33055</v>
      </c>
      <c r="E33" s="125"/>
      <c r="F33" s="126">
        <v>85</v>
      </c>
      <c r="G33" s="140" t="s">
        <v>135</v>
      </c>
      <c r="H33" s="128">
        <v>18591</v>
      </c>
      <c r="I33" s="116"/>
      <c r="J33" s="126">
        <v>140</v>
      </c>
      <c r="K33" s="140" t="s">
        <v>164</v>
      </c>
      <c r="L33" s="128">
        <v>13078</v>
      </c>
      <c r="M33" s="116"/>
      <c r="N33" s="126">
        <v>195</v>
      </c>
      <c r="O33" s="140" t="s">
        <v>177</v>
      </c>
      <c r="P33" s="128">
        <v>9005</v>
      </c>
      <c r="Q33" s="125"/>
      <c r="R33" s="126">
        <v>250</v>
      </c>
      <c r="S33" s="140" t="s">
        <v>237</v>
      </c>
      <c r="T33" s="128">
        <v>4934</v>
      </c>
    </row>
    <row r="34" spans="1:20" x14ac:dyDescent="0.3">
      <c r="A34" s="116"/>
      <c r="B34" s="126">
        <v>31</v>
      </c>
      <c r="C34" s="140" t="s">
        <v>93</v>
      </c>
      <c r="D34" s="128">
        <v>32963</v>
      </c>
      <c r="E34" s="125"/>
      <c r="F34" s="126">
        <v>86</v>
      </c>
      <c r="G34" s="140" t="s">
        <v>52</v>
      </c>
      <c r="H34" s="128">
        <v>18423</v>
      </c>
      <c r="I34" s="116"/>
      <c r="J34" s="126">
        <v>141</v>
      </c>
      <c r="K34" s="140" t="s">
        <v>138</v>
      </c>
      <c r="L34" s="128">
        <v>13015</v>
      </c>
      <c r="M34" s="116"/>
      <c r="N34" s="126">
        <v>196</v>
      </c>
      <c r="O34" s="140" t="s">
        <v>205</v>
      </c>
      <c r="P34" s="128">
        <v>9004</v>
      </c>
      <c r="Q34" s="125"/>
      <c r="R34" s="126">
        <v>251</v>
      </c>
      <c r="S34" s="140" t="s">
        <v>255</v>
      </c>
      <c r="T34" s="128">
        <v>4902</v>
      </c>
    </row>
    <row r="35" spans="1:20" x14ac:dyDescent="0.3">
      <c r="A35" s="116"/>
      <c r="B35" s="126">
        <v>32</v>
      </c>
      <c r="C35" s="140" t="s">
        <v>3</v>
      </c>
      <c r="D35" s="128">
        <v>32813</v>
      </c>
      <c r="E35" s="125"/>
      <c r="F35" s="126">
        <v>87</v>
      </c>
      <c r="G35" s="140" t="s">
        <v>214</v>
      </c>
      <c r="H35" s="128">
        <v>18407</v>
      </c>
      <c r="I35" s="116"/>
      <c r="J35" s="126">
        <v>142</v>
      </c>
      <c r="K35" s="140" t="s">
        <v>248</v>
      </c>
      <c r="L35" s="128">
        <v>12956</v>
      </c>
      <c r="M35" s="116"/>
      <c r="N35" s="126">
        <v>197</v>
      </c>
      <c r="O35" s="140" t="s">
        <v>188</v>
      </c>
      <c r="P35" s="128">
        <v>8889</v>
      </c>
      <c r="Q35" s="125"/>
      <c r="R35" s="126">
        <v>252</v>
      </c>
      <c r="S35" s="140" t="s">
        <v>124</v>
      </c>
      <c r="T35" s="128">
        <v>4624</v>
      </c>
    </row>
    <row r="36" spans="1:20" x14ac:dyDescent="0.3">
      <c r="A36" s="116"/>
      <c r="B36" s="126">
        <v>33</v>
      </c>
      <c r="C36" s="140" t="s">
        <v>95</v>
      </c>
      <c r="D36" s="128">
        <v>31966</v>
      </c>
      <c r="E36" s="125"/>
      <c r="F36" s="126">
        <v>88</v>
      </c>
      <c r="G36" s="140" t="s">
        <v>207</v>
      </c>
      <c r="H36" s="128">
        <v>18228</v>
      </c>
      <c r="I36" s="116"/>
      <c r="J36" s="126">
        <v>143</v>
      </c>
      <c r="K36" s="140" t="s">
        <v>81</v>
      </c>
      <c r="L36" s="128">
        <v>12912</v>
      </c>
      <c r="M36" s="116"/>
      <c r="N36" s="126">
        <v>198</v>
      </c>
      <c r="O36" s="140" t="s">
        <v>166</v>
      </c>
      <c r="P36" s="128">
        <v>8871</v>
      </c>
      <c r="Q36" s="125"/>
      <c r="R36" s="126">
        <v>253</v>
      </c>
      <c r="S36" s="140" t="s">
        <v>153</v>
      </c>
      <c r="T36" s="128">
        <v>4554</v>
      </c>
    </row>
    <row r="37" spans="1:20" x14ac:dyDescent="0.3">
      <c r="A37" s="116"/>
      <c r="B37" s="126">
        <v>34</v>
      </c>
      <c r="C37" s="140" t="s">
        <v>384</v>
      </c>
      <c r="D37" s="128">
        <v>31876</v>
      </c>
      <c r="E37" s="125"/>
      <c r="F37" s="126">
        <v>89</v>
      </c>
      <c r="G37" s="140" t="s">
        <v>23</v>
      </c>
      <c r="H37" s="128">
        <v>17958</v>
      </c>
      <c r="I37" s="116"/>
      <c r="J37" s="126">
        <v>144</v>
      </c>
      <c r="K37" s="140" t="s">
        <v>196</v>
      </c>
      <c r="L37" s="128">
        <v>12876</v>
      </c>
      <c r="M37" s="116"/>
      <c r="N37" s="126">
        <v>199</v>
      </c>
      <c r="O37" s="140" t="s">
        <v>172</v>
      </c>
      <c r="P37" s="128">
        <v>8767</v>
      </c>
      <c r="Q37" s="125"/>
      <c r="R37" s="126">
        <v>254</v>
      </c>
      <c r="S37" s="140" t="s">
        <v>57</v>
      </c>
      <c r="T37" s="128">
        <v>4300</v>
      </c>
    </row>
    <row r="38" spans="1:20" x14ac:dyDescent="0.3">
      <c r="A38" s="116"/>
      <c r="B38" s="126">
        <v>35</v>
      </c>
      <c r="C38" s="140" t="s">
        <v>37</v>
      </c>
      <c r="D38" s="128">
        <v>31464</v>
      </c>
      <c r="E38" s="125"/>
      <c r="F38" s="126">
        <v>90</v>
      </c>
      <c r="G38" s="140" t="s">
        <v>5</v>
      </c>
      <c r="H38" s="128">
        <v>17850</v>
      </c>
      <c r="I38" s="116"/>
      <c r="J38" s="126">
        <v>145</v>
      </c>
      <c r="K38" s="140" t="s">
        <v>235</v>
      </c>
      <c r="L38" s="128">
        <v>12698</v>
      </c>
      <c r="M38" s="116"/>
      <c r="N38" s="126">
        <v>200</v>
      </c>
      <c r="O38" s="140" t="s">
        <v>250</v>
      </c>
      <c r="P38" s="128">
        <v>8748</v>
      </c>
      <c r="Q38" s="125"/>
      <c r="R38" s="126">
        <v>255</v>
      </c>
      <c r="S38" s="140" t="s">
        <v>175</v>
      </c>
      <c r="T38" s="128">
        <v>4099</v>
      </c>
    </row>
    <row r="39" spans="1:20" x14ac:dyDescent="0.3">
      <c r="A39" s="116"/>
      <c r="B39" s="126">
        <v>36</v>
      </c>
      <c r="C39" s="140" t="s">
        <v>87</v>
      </c>
      <c r="D39" s="128">
        <v>31145</v>
      </c>
      <c r="E39" s="125"/>
      <c r="F39" s="126">
        <v>91</v>
      </c>
      <c r="G39" s="140" t="s">
        <v>152</v>
      </c>
      <c r="H39" s="128">
        <v>17487</v>
      </c>
      <c r="I39" s="116"/>
      <c r="J39" s="126">
        <v>146</v>
      </c>
      <c r="K39" s="140" t="s">
        <v>120</v>
      </c>
      <c r="L39" s="128">
        <v>12522</v>
      </c>
      <c r="M39" s="116"/>
      <c r="N39" s="126">
        <v>201</v>
      </c>
      <c r="O39" s="140" t="s">
        <v>184</v>
      </c>
      <c r="P39" s="128">
        <v>8716</v>
      </c>
      <c r="Q39" s="125"/>
      <c r="R39" s="126">
        <v>256</v>
      </c>
      <c r="S39" s="140" t="s">
        <v>46</v>
      </c>
      <c r="T39" s="128">
        <v>3939</v>
      </c>
    </row>
    <row r="40" spans="1:20" x14ac:dyDescent="0.3">
      <c r="A40" s="116"/>
      <c r="B40" s="126">
        <v>37</v>
      </c>
      <c r="C40" s="140" t="s">
        <v>84</v>
      </c>
      <c r="D40" s="128">
        <v>29599</v>
      </c>
      <c r="E40" s="125"/>
      <c r="F40" s="126">
        <v>92</v>
      </c>
      <c r="G40" s="140" t="s">
        <v>17</v>
      </c>
      <c r="H40" s="128">
        <v>17412</v>
      </c>
      <c r="I40" s="116"/>
      <c r="J40" s="126">
        <v>147</v>
      </c>
      <c r="K40" s="140" t="s">
        <v>182</v>
      </c>
      <c r="L40" s="128">
        <v>12420</v>
      </c>
      <c r="M40" s="116"/>
      <c r="N40" s="126">
        <v>202</v>
      </c>
      <c r="O40" s="140" t="s">
        <v>176</v>
      </c>
      <c r="P40" s="128">
        <v>8713</v>
      </c>
      <c r="Q40" s="125"/>
      <c r="R40" s="126">
        <v>257</v>
      </c>
      <c r="S40" s="140" t="s">
        <v>116</v>
      </c>
      <c r="T40" s="128">
        <v>3807</v>
      </c>
    </row>
    <row r="41" spans="1:20" x14ac:dyDescent="0.3">
      <c r="A41" s="116"/>
      <c r="B41" s="126">
        <v>38</v>
      </c>
      <c r="C41" s="140" t="s">
        <v>31</v>
      </c>
      <c r="D41" s="128">
        <v>29276</v>
      </c>
      <c r="E41" s="125"/>
      <c r="F41" s="126">
        <v>93</v>
      </c>
      <c r="G41" s="140" t="s">
        <v>125</v>
      </c>
      <c r="H41" s="128">
        <v>17314</v>
      </c>
      <c r="I41" s="116"/>
      <c r="J41" s="126">
        <v>148</v>
      </c>
      <c r="K41" s="140" t="s">
        <v>14</v>
      </c>
      <c r="L41" s="128">
        <v>12392</v>
      </c>
      <c r="M41" s="116"/>
      <c r="N41" s="126">
        <v>203</v>
      </c>
      <c r="O41" s="140" t="s">
        <v>197</v>
      </c>
      <c r="P41" s="128">
        <v>8567</v>
      </c>
      <c r="Q41" s="125"/>
      <c r="R41" s="126">
        <v>258</v>
      </c>
      <c r="S41" s="140" t="s">
        <v>129</v>
      </c>
      <c r="T41" s="128">
        <v>3805</v>
      </c>
    </row>
    <row r="42" spans="1:20" x14ac:dyDescent="0.3">
      <c r="A42" s="116"/>
      <c r="B42" s="130">
        <v>39</v>
      </c>
      <c r="C42" s="142" t="s">
        <v>385</v>
      </c>
      <c r="D42" s="132">
        <v>28873</v>
      </c>
      <c r="E42" s="125"/>
      <c r="F42" s="126">
        <v>94</v>
      </c>
      <c r="G42" s="142" t="s">
        <v>167</v>
      </c>
      <c r="H42" s="132">
        <v>17305</v>
      </c>
      <c r="I42" s="116"/>
      <c r="J42" s="126">
        <v>149</v>
      </c>
      <c r="K42" s="142" t="s">
        <v>43</v>
      </c>
      <c r="L42" s="132">
        <v>12252</v>
      </c>
      <c r="M42" s="116"/>
      <c r="N42" s="126">
        <v>204</v>
      </c>
      <c r="O42" s="142" t="s">
        <v>247</v>
      </c>
      <c r="P42" s="132">
        <v>8530</v>
      </c>
      <c r="Q42" s="125"/>
      <c r="R42" s="126">
        <v>259</v>
      </c>
      <c r="S42" s="142" t="s">
        <v>256</v>
      </c>
      <c r="T42" s="132">
        <v>3701</v>
      </c>
    </row>
    <row r="43" spans="1:20" x14ac:dyDescent="0.3">
      <c r="A43" s="116"/>
      <c r="B43" s="130">
        <v>40</v>
      </c>
      <c r="C43" s="142" t="s">
        <v>18</v>
      </c>
      <c r="D43" s="132">
        <v>28479</v>
      </c>
      <c r="E43" s="125"/>
      <c r="F43" s="126">
        <v>95</v>
      </c>
      <c r="G43" s="140" t="s">
        <v>86</v>
      </c>
      <c r="H43" s="128">
        <v>17293</v>
      </c>
      <c r="I43" s="116"/>
      <c r="J43" s="126">
        <v>150</v>
      </c>
      <c r="K43" s="140" t="s">
        <v>161</v>
      </c>
      <c r="L43" s="128">
        <v>12181</v>
      </c>
      <c r="M43" s="116"/>
      <c r="N43" s="126">
        <v>205</v>
      </c>
      <c r="O43" s="140" t="s">
        <v>58</v>
      </c>
      <c r="P43" s="128">
        <v>8485</v>
      </c>
      <c r="Q43" s="125"/>
      <c r="R43" s="126">
        <v>260</v>
      </c>
      <c r="S43" s="140" t="s">
        <v>100</v>
      </c>
      <c r="T43" s="128">
        <v>3648</v>
      </c>
    </row>
    <row r="44" spans="1:20" x14ac:dyDescent="0.3">
      <c r="B44" s="130">
        <v>41</v>
      </c>
      <c r="C44" s="140" t="s">
        <v>111</v>
      </c>
      <c r="D44" s="128">
        <v>28455</v>
      </c>
      <c r="F44" s="137">
        <v>96</v>
      </c>
      <c r="G44" s="143" t="s">
        <v>392</v>
      </c>
      <c r="H44" s="138">
        <v>17229</v>
      </c>
      <c r="J44" s="137">
        <v>151</v>
      </c>
      <c r="K44" s="143" t="s">
        <v>12</v>
      </c>
      <c r="L44" s="138">
        <v>12136</v>
      </c>
      <c r="N44" s="137">
        <v>206</v>
      </c>
      <c r="O44" s="143" t="s">
        <v>233</v>
      </c>
      <c r="P44" s="138">
        <v>8413</v>
      </c>
      <c r="R44" s="137">
        <v>261</v>
      </c>
      <c r="S44" s="143" t="s">
        <v>396</v>
      </c>
      <c r="T44" s="138">
        <v>3638</v>
      </c>
    </row>
    <row r="45" spans="1:20" x14ac:dyDescent="0.3">
      <c r="B45" s="130">
        <v>42</v>
      </c>
      <c r="C45" s="140" t="s">
        <v>60</v>
      </c>
      <c r="D45" s="128">
        <v>27944</v>
      </c>
      <c r="F45" s="126">
        <v>97</v>
      </c>
      <c r="G45" s="140" t="s">
        <v>216</v>
      </c>
      <c r="H45" s="128">
        <v>16817</v>
      </c>
      <c r="J45" s="126">
        <v>152</v>
      </c>
      <c r="K45" s="140" t="s">
        <v>146</v>
      </c>
      <c r="L45" s="128">
        <v>11968</v>
      </c>
      <c r="N45" s="126">
        <v>207</v>
      </c>
      <c r="O45" s="140" t="s">
        <v>143</v>
      </c>
      <c r="P45" s="128">
        <v>8399</v>
      </c>
      <c r="R45" s="126">
        <v>262</v>
      </c>
      <c r="S45" s="140" t="s">
        <v>174</v>
      </c>
      <c r="T45" s="128">
        <v>3624</v>
      </c>
    </row>
    <row r="46" spans="1:20" x14ac:dyDescent="0.3">
      <c r="B46" s="130">
        <v>43</v>
      </c>
      <c r="C46" s="140" t="s">
        <v>110</v>
      </c>
      <c r="D46" s="128">
        <v>27316</v>
      </c>
      <c r="F46" s="126">
        <v>98</v>
      </c>
      <c r="G46" s="140" t="s">
        <v>391</v>
      </c>
      <c r="H46" s="128">
        <v>16740</v>
      </c>
      <c r="J46" s="126">
        <v>153</v>
      </c>
      <c r="K46" s="140" t="s">
        <v>61</v>
      </c>
      <c r="L46" s="128">
        <v>11939</v>
      </c>
      <c r="N46" s="126">
        <v>208</v>
      </c>
      <c r="O46" s="140" t="s">
        <v>160</v>
      </c>
      <c r="P46" s="128">
        <v>8100</v>
      </c>
      <c r="R46" s="126">
        <v>263</v>
      </c>
      <c r="S46" s="140" t="s">
        <v>118</v>
      </c>
      <c r="T46" s="128">
        <v>3620</v>
      </c>
    </row>
    <row r="47" spans="1:20" x14ac:dyDescent="0.3">
      <c r="B47" s="130">
        <v>44</v>
      </c>
      <c r="C47" s="140" t="s">
        <v>35</v>
      </c>
      <c r="D47" s="128">
        <v>27158</v>
      </c>
      <c r="F47" s="126">
        <v>99</v>
      </c>
      <c r="G47" s="140" t="s">
        <v>225</v>
      </c>
      <c r="H47" s="128">
        <v>16679</v>
      </c>
      <c r="J47" s="126">
        <v>154</v>
      </c>
      <c r="K47" s="140" t="s">
        <v>74</v>
      </c>
      <c r="L47" s="128">
        <v>11845</v>
      </c>
      <c r="N47" s="126">
        <v>209</v>
      </c>
      <c r="O47" s="140" t="s">
        <v>65</v>
      </c>
      <c r="P47" s="128">
        <v>8046</v>
      </c>
      <c r="R47" s="126">
        <v>264</v>
      </c>
      <c r="S47" s="140" t="s">
        <v>397</v>
      </c>
      <c r="T47" s="128">
        <v>3384</v>
      </c>
    </row>
    <row r="48" spans="1:20" x14ac:dyDescent="0.3">
      <c r="B48" s="130">
        <v>45</v>
      </c>
      <c r="C48" s="140" t="s">
        <v>114</v>
      </c>
      <c r="D48" s="128">
        <v>26867</v>
      </c>
      <c r="F48" s="126">
        <v>100</v>
      </c>
      <c r="G48" s="140" t="s">
        <v>140</v>
      </c>
      <c r="H48" s="128">
        <v>16666</v>
      </c>
      <c r="J48" s="126">
        <v>155</v>
      </c>
      <c r="K48" s="140" t="s">
        <v>112</v>
      </c>
      <c r="L48" s="128">
        <v>11574</v>
      </c>
      <c r="N48" s="126">
        <v>210</v>
      </c>
      <c r="O48" s="140" t="s">
        <v>141</v>
      </c>
      <c r="P48" s="128">
        <v>7909</v>
      </c>
      <c r="R48" s="126">
        <v>265</v>
      </c>
      <c r="S48" s="140" t="s">
        <v>155</v>
      </c>
      <c r="T48" s="128">
        <v>3184</v>
      </c>
    </row>
    <row r="49" spans="2:20" x14ac:dyDescent="0.3">
      <c r="B49" s="130">
        <v>46</v>
      </c>
      <c r="C49" s="140" t="s">
        <v>386</v>
      </c>
      <c r="D49" s="128">
        <v>26695</v>
      </c>
      <c r="F49" s="126">
        <v>101</v>
      </c>
      <c r="G49" s="140" t="s">
        <v>206</v>
      </c>
      <c r="H49" s="128">
        <v>16657</v>
      </c>
      <c r="J49" s="126">
        <v>156</v>
      </c>
      <c r="K49" s="140" t="s">
        <v>190</v>
      </c>
      <c r="L49" s="128">
        <v>11297</v>
      </c>
      <c r="N49" s="126">
        <v>211</v>
      </c>
      <c r="O49" s="140" t="s">
        <v>229</v>
      </c>
      <c r="P49" s="128">
        <v>7895</v>
      </c>
      <c r="R49" s="126">
        <v>266</v>
      </c>
      <c r="S49" s="140" t="s">
        <v>75</v>
      </c>
      <c r="T49" s="128">
        <v>3091</v>
      </c>
    </row>
    <row r="50" spans="2:20" x14ac:dyDescent="0.3">
      <c r="B50" s="130">
        <v>47</v>
      </c>
      <c r="C50" s="140" t="s">
        <v>228</v>
      </c>
      <c r="D50" s="128">
        <v>26335</v>
      </c>
      <c r="F50" s="126">
        <v>102</v>
      </c>
      <c r="G50" s="140" t="s">
        <v>97</v>
      </c>
      <c r="H50" s="128">
        <v>16654</v>
      </c>
      <c r="J50" s="126">
        <v>157</v>
      </c>
      <c r="K50" s="140" t="s">
        <v>55</v>
      </c>
      <c r="L50" s="128">
        <v>11263</v>
      </c>
      <c r="N50" s="126">
        <v>212</v>
      </c>
      <c r="O50" s="140" t="s">
        <v>170</v>
      </c>
      <c r="P50" s="128">
        <v>7836</v>
      </c>
      <c r="R50" s="126">
        <v>267</v>
      </c>
      <c r="S50" s="140" t="s">
        <v>178</v>
      </c>
      <c r="T50" s="128">
        <v>2954</v>
      </c>
    </row>
    <row r="51" spans="2:20" x14ac:dyDescent="0.3">
      <c r="B51" s="130">
        <v>48</v>
      </c>
      <c r="C51" s="140" t="s">
        <v>4</v>
      </c>
      <c r="D51" s="128">
        <v>26330</v>
      </c>
      <c r="F51" s="126">
        <v>103</v>
      </c>
      <c r="G51" s="140" t="s">
        <v>200</v>
      </c>
      <c r="H51" s="128">
        <v>16598</v>
      </c>
      <c r="J51" s="126">
        <v>158</v>
      </c>
      <c r="K51" s="140" t="s">
        <v>192</v>
      </c>
      <c r="L51" s="128">
        <v>11174</v>
      </c>
      <c r="N51" s="126">
        <v>213</v>
      </c>
      <c r="O51" s="140" t="s">
        <v>79</v>
      </c>
      <c r="P51" s="128">
        <v>7509</v>
      </c>
      <c r="R51" s="126">
        <v>268</v>
      </c>
      <c r="S51" s="140" t="s">
        <v>44</v>
      </c>
      <c r="T51" s="128">
        <v>2829</v>
      </c>
    </row>
    <row r="52" spans="2:20" x14ac:dyDescent="0.3">
      <c r="B52" s="130">
        <v>49</v>
      </c>
      <c r="C52" s="140" t="s">
        <v>59</v>
      </c>
      <c r="D52" s="128">
        <v>26107</v>
      </c>
      <c r="F52" s="126">
        <v>104</v>
      </c>
      <c r="G52" s="140" t="s">
        <v>249</v>
      </c>
      <c r="H52" s="128">
        <v>16452</v>
      </c>
      <c r="J52" s="126">
        <v>159</v>
      </c>
      <c r="K52" s="140" t="s">
        <v>223</v>
      </c>
      <c r="L52" s="128">
        <v>11095</v>
      </c>
      <c r="N52" s="126">
        <v>214</v>
      </c>
      <c r="O52" s="140" t="s">
        <v>179</v>
      </c>
      <c r="P52" s="128">
        <v>7500</v>
      </c>
      <c r="R52" s="126">
        <v>269</v>
      </c>
      <c r="S52" s="140" t="s">
        <v>50</v>
      </c>
      <c r="T52" s="128">
        <v>2419</v>
      </c>
    </row>
    <row r="53" spans="2:20" x14ac:dyDescent="0.3">
      <c r="B53" s="130">
        <v>50</v>
      </c>
      <c r="C53" s="140" t="s">
        <v>83</v>
      </c>
      <c r="D53" s="128">
        <v>25988</v>
      </c>
      <c r="F53" s="126">
        <v>105</v>
      </c>
      <c r="G53" s="140" t="s">
        <v>15</v>
      </c>
      <c r="H53" s="128">
        <v>16318</v>
      </c>
      <c r="J53" s="126">
        <v>160</v>
      </c>
      <c r="K53" s="140" t="s">
        <v>8</v>
      </c>
      <c r="L53" s="128">
        <v>10980</v>
      </c>
      <c r="N53" s="126">
        <v>215</v>
      </c>
      <c r="O53" s="140" t="s">
        <v>131</v>
      </c>
      <c r="P53" s="128">
        <v>7378</v>
      </c>
      <c r="R53" s="126">
        <v>270</v>
      </c>
      <c r="S53" s="140" t="s">
        <v>173</v>
      </c>
      <c r="T53" s="128">
        <v>2305</v>
      </c>
    </row>
    <row r="54" spans="2:20" x14ac:dyDescent="0.3">
      <c r="B54" s="130">
        <v>51</v>
      </c>
      <c r="C54" s="140" t="s">
        <v>101</v>
      </c>
      <c r="D54" s="128">
        <v>25553</v>
      </c>
      <c r="F54" s="126">
        <v>106</v>
      </c>
      <c r="G54" s="140" t="s">
        <v>244</v>
      </c>
      <c r="H54" s="128">
        <v>16206</v>
      </c>
      <c r="J54" s="126">
        <v>161</v>
      </c>
      <c r="K54" s="140" t="s">
        <v>219</v>
      </c>
      <c r="L54" s="128">
        <v>10954</v>
      </c>
      <c r="N54" s="126">
        <v>216</v>
      </c>
      <c r="O54" s="140" t="s">
        <v>243</v>
      </c>
      <c r="P54" s="128">
        <v>7351</v>
      </c>
      <c r="R54" s="126">
        <v>271</v>
      </c>
      <c r="S54" s="140" t="s">
        <v>45</v>
      </c>
      <c r="T54" s="128">
        <v>1559</v>
      </c>
    </row>
    <row r="55" spans="2:20" x14ac:dyDescent="0.3">
      <c r="B55" s="130">
        <v>52</v>
      </c>
      <c r="C55" s="140" t="s">
        <v>92</v>
      </c>
      <c r="D55" s="128">
        <v>25501</v>
      </c>
      <c r="F55" s="126">
        <v>107</v>
      </c>
      <c r="G55" s="140" t="s">
        <v>210</v>
      </c>
      <c r="H55" s="128">
        <v>16069</v>
      </c>
      <c r="J55" s="126">
        <v>162</v>
      </c>
      <c r="K55" s="140" t="s">
        <v>217</v>
      </c>
      <c r="L55" s="128">
        <v>10952</v>
      </c>
      <c r="N55" s="126">
        <v>217</v>
      </c>
      <c r="O55" s="140" t="s">
        <v>48</v>
      </c>
      <c r="P55" s="128">
        <v>7328</v>
      </c>
      <c r="R55" s="126">
        <v>272</v>
      </c>
      <c r="S55" s="140" t="s">
        <v>51</v>
      </c>
      <c r="T55" s="128">
        <v>1339</v>
      </c>
    </row>
    <row r="56" spans="2:20" x14ac:dyDescent="0.3">
      <c r="B56" s="130">
        <v>53</v>
      </c>
      <c r="C56" s="140" t="s">
        <v>88</v>
      </c>
      <c r="D56" s="128">
        <v>25365</v>
      </c>
      <c r="F56" s="126">
        <v>108</v>
      </c>
      <c r="G56" s="140" t="s">
        <v>90</v>
      </c>
      <c r="H56" s="128">
        <v>15993</v>
      </c>
      <c r="J56" s="126">
        <v>163</v>
      </c>
      <c r="K56" s="140" t="s">
        <v>253</v>
      </c>
      <c r="L56" s="128">
        <v>10949</v>
      </c>
      <c r="N56" s="126">
        <v>218</v>
      </c>
      <c r="O56" s="140" t="s">
        <v>148</v>
      </c>
      <c r="P56" s="128">
        <v>7244</v>
      </c>
      <c r="R56" s="126">
        <v>273</v>
      </c>
      <c r="S56" s="140" t="s">
        <v>47</v>
      </c>
      <c r="T56" s="128">
        <v>1218</v>
      </c>
    </row>
    <row r="57" spans="2:20" x14ac:dyDescent="0.3">
      <c r="B57" s="130">
        <v>54</v>
      </c>
      <c r="C57" s="142" t="s">
        <v>1</v>
      </c>
      <c r="D57" s="132">
        <v>25297</v>
      </c>
      <c r="F57" s="126">
        <v>109</v>
      </c>
      <c r="G57" s="142" t="s">
        <v>240</v>
      </c>
      <c r="H57" s="132">
        <v>15928</v>
      </c>
      <c r="J57" s="126">
        <v>164</v>
      </c>
      <c r="K57" s="142" t="s">
        <v>224</v>
      </c>
      <c r="L57" s="132">
        <v>10920</v>
      </c>
      <c r="N57" s="126">
        <v>219</v>
      </c>
      <c r="O57" s="142" t="s">
        <v>103</v>
      </c>
      <c r="P57" s="132">
        <v>7221</v>
      </c>
      <c r="R57" s="126">
        <v>274</v>
      </c>
      <c r="S57" s="142" t="s">
        <v>102</v>
      </c>
      <c r="T57" s="132">
        <v>1178</v>
      </c>
    </row>
    <row r="58" spans="2:20" ht="17.25" thickBot="1" x14ac:dyDescent="0.35">
      <c r="B58" s="133">
        <v>55</v>
      </c>
      <c r="C58" s="144" t="s">
        <v>119</v>
      </c>
      <c r="D58" s="135">
        <v>24755</v>
      </c>
      <c r="F58" s="133">
        <v>110</v>
      </c>
      <c r="G58" s="144" t="s">
        <v>13</v>
      </c>
      <c r="H58" s="135">
        <v>15832</v>
      </c>
      <c r="J58" s="133">
        <v>165</v>
      </c>
      <c r="K58" s="144" t="s">
        <v>394</v>
      </c>
      <c r="L58" s="135">
        <v>10899</v>
      </c>
      <c r="N58" s="133">
        <v>220</v>
      </c>
      <c r="O58" s="144" t="s">
        <v>123</v>
      </c>
      <c r="P58" s="135">
        <v>7158</v>
      </c>
      <c r="R58" s="126">
        <v>275</v>
      </c>
      <c r="S58" s="144" t="s">
        <v>189</v>
      </c>
      <c r="T58" s="135">
        <v>1031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6" t="s">
        <v>377</v>
      </c>
      <c r="S59" s="177"/>
      <c r="T59" s="136">
        <f>SUM(D4:D58)+SUM(H4:H58)+SUM(L4:L58)+SUM(P4:P58)+SUM(T4:T58)</f>
        <v>4793207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19"/>
  <sheetViews>
    <sheetView zoomScale="70" zoomScaleNormal="70" workbookViewId="0">
      <selection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5.875" style="4" bestFit="1" customWidth="1"/>
    <col min="5" max="5" width="11.5" style="4" bestFit="1" customWidth="1"/>
    <col min="6" max="17" width="15.625" style="4" customWidth="1"/>
    <col min="18" max="18" width="16.875" style="4" bestFit="1" customWidth="1"/>
    <col min="19" max="16384" width="9" style="4"/>
  </cols>
  <sheetData>
    <row r="1" spans="1:18" ht="31.5" x14ac:dyDescent="0.3">
      <c r="A1" s="158" t="s">
        <v>410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69"/>
    </row>
    <row r="2" spans="1:18" ht="6.75" customHeight="1" x14ac:dyDescent="0.3"/>
    <row r="3" spans="1:18" ht="17.25" thickBot="1" x14ac:dyDescent="0.35">
      <c r="Q3" s="5" t="s">
        <v>279</v>
      </c>
    </row>
    <row r="4" spans="1:18" ht="17.25" thickBot="1" x14ac:dyDescent="0.35">
      <c r="A4" s="160" t="s">
        <v>281</v>
      </c>
      <c r="B4" s="161"/>
      <c r="C4" s="161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18" ht="17.25" customHeight="1" thickTop="1" x14ac:dyDescent="0.3">
      <c r="A5" s="162" t="s">
        <v>282</v>
      </c>
      <c r="B5" s="163"/>
      <c r="C5" s="12" t="s">
        <v>328</v>
      </c>
      <c r="D5" s="18">
        <f>SUM(D6:D13)</f>
        <v>3501099918</v>
      </c>
      <c r="E5" s="18">
        <f>SUM(E6:E13)</f>
        <v>9592055</v>
      </c>
      <c r="F5" s="41">
        <f t="shared" ref="F5:Q5" si="0">SUM(F6:F13)</f>
        <v>275033998</v>
      </c>
      <c r="G5" s="18">
        <f t="shared" si="0"/>
        <v>275371784</v>
      </c>
      <c r="H5" s="18">
        <f t="shared" si="0"/>
        <v>314927627</v>
      </c>
      <c r="I5" s="18">
        <f t="shared" si="0"/>
        <v>300664516</v>
      </c>
      <c r="J5" s="18">
        <f t="shared" si="0"/>
        <v>299470330</v>
      </c>
      <c r="K5" s="18">
        <f t="shared" si="0"/>
        <v>292704763</v>
      </c>
      <c r="L5" s="18">
        <f t="shared" si="0"/>
        <v>286080516</v>
      </c>
      <c r="M5" s="18">
        <f t="shared" si="0"/>
        <v>283451059</v>
      </c>
      <c r="N5" s="18">
        <f t="shared" si="0"/>
        <v>298805313</v>
      </c>
      <c r="O5" s="18">
        <f t="shared" si="0"/>
        <v>270424022</v>
      </c>
      <c r="P5" s="18">
        <f t="shared" si="0"/>
        <v>300781604</v>
      </c>
      <c r="Q5" s="59">
        <f t="shared" si="0"/>
        <v>303384386</v>
      </c>
    </row>
    <row r="6" spans="1:18" x14ac:dyDescent="0.3">
      <c r="A6" s="164"/>
      <c r="B6" s="165"/>
      <c r="C6" s="2" t="s">
        <v>257</v>
      </c>
      <c r="D6" s="32">
        <f t="shared" ref="D6:D13" si="1">SUM(F6:Q6)</f>
        <v>202357258</v>
      </c>
      <c r="E6" s="32">
        <f>SUM(E45:E54)</f>
        <v>554403</v>
      </c>
      <c r="F6" s="48">
        <f t="shared" ref="F6:Q6" si="2">SUM(F45:F54)</f>
        <v>16324024</v>
      </c>
      <c r="G6" s="39">
        <f t="shared" si="2"/>
        <v>16394817</v>
      </c>
      <c r="H6" s="39">
        <f t="shared" si="2"/>
        <v>18296872</v>
      </c>
      <c r="I6" s="39">
        <f t="shared" si="2"/>
        <v>17000771</v>
      </c>
      <c r="J6" s="39">
        <f t="shared" si="2"/>
        <v>16977892</v>
      </c>
      <c r="K6" s="39">
        <f t="shared" si="2"/>
        <v>16530371</v>
      </c>
      <c r="L6" s="39">
        <f t="shared" si="2"/>
        <v>16216970</v>
      </c>
      <c r="M6" s="39">
        <f t="shared" si="2"/>
        <v>16203574</v>
      </c>
      <c r="N6" s="39">
        <f t="shared" si="2"/>
        <v>17208902</v>
      </c>
      <c r="O6" s="39">
        <f t="shared" si="2"/>
        <v>16093509</v>
      </c>
      <c r="P6" s="39">
        <f t="shared" si="2"/>
        <v>17434305</v>
      </c>
      <c r="Q6" s="60">
        <f t="shared" si="2"/>
        <v>17675251</v>
      </c>
    </row>
    <row r="7" spans="1:18" x14ac:dyDescent="0.3">
      <c r="A7" s="164"/>
      <c r="B7" s="165"/>
      <c r="C7" s="2" t="s">
        <v>258</v>
      </c>
      <c r="D7" s="32">
        <f t="shared" si="1"/>
        <v>1118713910</v>
      </c>
      <c r="E7" s="32">
        <f>SUM(E55:E104)</f>
        <v>3064963</v>
      </c>
      <c r="F7" s="48">
        <f t="shared" ref="F7:Q7" si="3">SUM(F55:F104)</f>
        <v>89023955</v>
      </c>
      <c r="G7" s="39">
        <f t="shared" si="3"/>
        <v>89337837</v>
      </c>
      <c r="H7" s="39">
        <f t="shared" si="3"/>
        <v>99799158</v>
      </c>
      <c r="I7" s="39">
        <f t="shared" si="3"/>
        <v>95206708</v>
      </c>
      <c r="J7" s="39">
        <f t="shared" si="3"/>
        <v>94604963</v>
      </c>
      <c r="K7" s="39">
        <f t="shared" si="3"/>
        <v>92974126</v>
      </c>
      <c r="L7" s="39">
        <f t="shared" si="3"/>
        <v>92855855</v>
      </c>
      <c r="M7" s="39">
        <f t="shared" si="3"/>
        <v>91723433</v>
      </c>
      <c r="N7" s="39">
        <f t="shared" si="3"/>
        <v>94951899</v>
      </c>
      <c r="O7" s="39">
        <f t="shared" si="3"/>
        <v>84811498</v>
      </c>
      <c r="P7" s="39">
        <f t="shared" si="3"/>
        <v>95684973</v>
      </c>
      <c r="Q7" s="60">
        <f t="shared" si="3"/>
        <v>97739505</v>
      </c>
    </row>
    <row r="8" spans="1:18" x14ac:dyDescent="0.3">
      <c r="A8" s="164"/>
      <c r="B8" s="165"/>
      <c r="C8" s="2" t="s">
        <v>259</v>
      </c>
      <c r="D8" s="32">
        <f t="shared" si="1"/>
        <v>409389425</v>
      </c>
      <c r="E8" s="32">
        <f>SUM(E105:E137)</f>
        <v>1121610</v>
      </c>
      <c r="F8" s="48">
        <f t="shared" ref="F8:Q8" si="4">SUM(F105:F137)</f>
        <v>32251039</v>
      </c>
      <c r="G8" s="39">
        <f t="shared" si="4"/>
        <v>32417763</v>
      </c>
      <c r="H8" s="39">
        <f t="shared" si="4"/>
        <v>36747332</v>
      </c>
      <c r="I8" s="39">
        <f t="shared" si="4"/>
        <v>34864749</v>
      </c>
      <c r="J8" s="39">
        <f t="shared" si="4"/>
        <v>34774784</v>
      </c>
      <c r="K8" s="39">
        <f t="shared" si="4"/>
        <v>34122237</v>
      </c>
      <c r="L8" s="39">
        <f t="shared" si="4"/>
        <v>33414739</v>
      </c>
      <c r="M8" s="39">
        <f t="shared" si="4"/>
        <v>33192295</v>
      </c>
      <c r="N8" s="39">
        <f t="shared" si="4"/>
        <v>34939649</v>
      </c>
      <c r="O8" s="39">
        <f t="shared" si="4"/>
        <v>31775397</v>
      </c>
      <c r="P8" s="39">
        <f t="shared" si="4"/>
        <v>35304594</v>
      </c>
      <c r="Q8" s="60">
        <f t="shared" si="4"/>
        <v>35584847</v>
      </c>
    </row>
    <row r="9" spans="1:18" x14ac:dyDescent="0.3">
      <c r="A9" s="164"/>
      <c r="B9" s="165"/>
      <c r="C9" s="2" t="s">
        <v>260</v>
      </c>
      <c r="D9" s="32">
        <f t="shared" si="1"/>
        <v>436939306</v>
      </c>
      <c r="E9" s="32">
        <f>SUM(E138:E163)</f>
        <v>1197096</v>
      </c>
      <c r="F9" s="48">
        <f t="shared" ref="F9:Q9" si="5">SUM(F138:F163)</f>
        <v>34057607</v>
      </c>
      <c r="G9" s="39">
        <f t="shared" si="5"/>
        <v>34017008</v>
      </c>
      <c r="H9" s="39">
        <f t="shared" si="5"/>
        <v>40026171</v>
      </c>
      <c r="I9" s="39">
        <f t="shared" si="5"/>
        <v>37826195</v>
      </c>
      <c r="J9" s="39">
        <f t="shared" si="5"/>
        <v>38214176</v>
      </c>
      <c r="K9" s="39">
        <f t="shared" si="5"/>
        <v>36911357</v>
      </c>
      <c r="L9" s="39">
        <f t="shared" si="5"/>
        <v>35386397</v>
      </c>
      <c r="M9" s="39">
        <f t="shared" si="5"/>
        <v>35089017</v>
      </c>
      <c r="N9" s="39">
        <f t="shared" si="5"/>
        <v>36804715</v>
      </c>
      <c r="O9" s="39">
        <f t="shared" si="5"/>
        <v>33712485</v>
      </c>
      <c r="P9" s="39">
        <f t="shared" si="5"/>
        <v>37246909</v>
      </c>
      <c r="Q9" s="60">
        <f t="shared" si="5"/>
        <v>37647269</v>
      </c>
    </row>
    <row r="10" spans="1:18" x14ac:dyDescent="0.3">
      <c r="A10" s="164"/>
      <c r="B10" s="165"/>
      <c r="C10" s="2" t="s">
        <v>261</v>
      </c>
      <c r="D10" s="32">
        <f t="shared" si="1"/>
        <v>434047172</v>
      </c>
      <c r="E10" s="32">
        <f>SUM(E164:E214)</f>
        <v>1189174</v>
      </c>
      <c r="F10" s="48">
        <f t="shared" ref="F10:Q10" si="6">SUM(F164:F214)</f>
        <v>33670407</v>
      </c>
      <c r="G10" s="39">
        <f t="shared" si="6"/>
        <v>33838547</v>
      </c>
      <c r="H10" s="39">
        <f t="shared" si="6"/>
        <v>38885922</v>
      </c>
      <c r="I10" s="39">
        <f t="shared" si="6"/>
        <v>37777650</v>
      </c>
      <c r="J10" s="39">
        <f t="shared" si="6"/>
        <v>36936347</v>
      </c>
      <c r="K10" s="39">
        <f t="shared" si="6"/>
        <v>36357465</v>
      </c>
      <c r="L10" s="39">
        <f t="shared" si="6"/>
        <v>35293303</v>
      </c>
      <c r="M10" s="39">
        <f t="shared" si="6"/>
        <v>35129362</v>
      </c>
      <c r="N10" s="39">
        <f t="shared" si="6"/>
        <v>37555870</v>
      </c>
      <c r="O10" s="39">
        <f t="shared" si="6"/>
        <v>33531470</v>
      </c>
      <c r="P10" s="39">
        <f t="shared" si="6"/>
        <v>37412593</v>
      </c>
      <c r="Q10" s="60">
        <f t="shared" si="6"/>
        <v>37658236</v>
      </c>
    </row>
    <row r="11" spans="1:18" x14ac:dyDescent="0.3">
      <c r="A11" s="164"/>
      <c r="B11" s="165"/>
      <c r="C11" s="2" t="s">
        <v>262</v>
      </c>
      <c r="D11" s="32">
        <f t="shared" si="1"/>
        <v>257040960</v>
      </c>
      <c r="E11" s="32">
        <f>SUM(E215:E251)</f>
        <v>704222</v>
      </c>
      <c r="F11" s="48">
        <f t="shared" ref="F11:Q11" si="7">SUM(F215:F251)</f>
        <v>19506261</v>
      </c>
      <c r="G11" s="39">
        <f t="shared" si="7"/>
        <v>19543501</v>
      </c>
      <c r="H11" s="39">
        <f t="shared" si="7"/>
        <v>23316487</v>
      </c>
      <c r="I11" s="39">
        <f t="shared" si="7"/>
        <v>22135717</v>
      </c>
      <c r="J11" s="39">
        <f t="shared" si="7"/>
        <v>22307643</v>
      </c>
      <c r="K11" s="39">
        <f t="shared" si="7"/>
        <v>21697297</v>
      </c>
      <c r="L11" s="39">
        <f t="shared" si="7"/>
        <v>20652107</v>
      </c>
      <c r="M11" s="39">
        <f t="shared" si="7"/>
        <v>20401622</v>
      </c>
      <c r="N11" s="39">
        <f t="shared" si="7"/>
        <v>22257468</v>
      </c>
      <c r="O11" s="39">
        <f t="shared" si="7"/>
        <v>20902686</v>
      </c>
      <c r="P11" s="39">
        <f t="shared" si="7"/>
        <v>22267823</v>
      </c>
      <c r="Q11" s="60">
        <f t="shared" si="7"/>
        <v>22052348</v>
      </c>
    </row>
    <row r="12" spans="1:18" x14ac:dyDescent="0.3">
      <c r="A12" s="164"/>
      <c r="B12" s="165"/>
      <c r="C12" s="2" t="s">
        <v>263</v>
      </c>
      <c r="D12" s="32">
        <f t="shared" si="1"/>
        <v>513104151</v>
      </c>
      <c r="E12" s="32">
        <f>SUM(E252:E302)</f>
        <v>1405771</v>
      </c>
      <c r="F12" s="48">
        <f t="shared" ref="F12:Q12" si="8">SUM(F252:F302)</f>
        <v>40272347</v>
      </c>
      <c r="G12" s="39">
        <f t="shared" si="8"/>
        <v>39989368</v>
      </c>
      <c r="H12" s="39">
        <f t="shared" si="8"/>
        <v>46450502</v>
      </c>
      <c r="I12" s="39">
        <f t="shared" si="8"/>
        <v>44659326</v>
      </c>
      <c r="J12" s="39">
        <f t="shared" si="8"/>
        <v>44564504</v>
      </c>
      <c r="K12" s="39">
        <f t="shared" si="8"/>
        <v>43279565</v>
      </c>
      <c r="L12" s="39">
        <f t="shared" si="8"/>
        <v>41685669</v>
      </c>
      <c r="M12" s="39">
        <f t="shared" si="8"/>
        <v>41191739</v>
      </c>
      <c r="N12" s="39">
        <f t="shared" si="8"/>
        <v>43949054</v>
      </c>
      <c r="O12" s="39">
        <f t="shared" si="8"/>
        <v>39440815</v>
      </c>
      <c r="P12" s="39">
        <f t="shared" si="8"/>
        <v>44087361</v>
      </c>
      <c r="Q12" s="60">
        <f t="shared" si="8"/>
        <v>43533901</v>
      </c>
    </row>
    <row r="13" spans="1:18" ht="17.25" thickBot="1" x14ac:dyDescent="0.35">
      <c r="A13" s="166"/>
      <c r="B13" s="167"/>
      <c r="C13" s="9" t="s">
        <v>264</v>
      </c>
      <c r="D13" s="33">
        <f t="shared" si="1"/>
        <v>129507736</v>
      </c>
      <c r="E13" s="33">
        <f>SUM(E303:E319)</f>
        <v>354816</v>
      </c>
      <c r="F13" s="49">
        <f t="shared" ref="F13:Q13" si="9">SUM(F303:F319)</f>
        <v>9928358</v>
      </c>
      <c r="G13" s="40">
        <f t="shared" si="9"/>
        <v>9832943</v>
      </c>
      <c r="H13" s="40">
        <f t="shared" si="9"/>
        <v>11405183</v>
      </c>
      <c r="I13" s="40">
        <f t="shared" si="9"/>
        <v>11193400</v>
      </c>
      <c r="J13" s="40">
        <f t="shared" si="9"/>
        <v>11090021</v>
      </c>
      <c r="K13" s="40">
        <f t="shared" si="9"/>
        <v>10832345</v>
      </c>
      <c r="L13" s="40">
        <f t="shared" si="9"/>
        <v>10575476</v>
      </c>
      <c r="M13" s="40">
        <f t="shared" si="9"/>
        <v>10520017</v>
      </c>
      <c r="N13" s="40">
        <f t="shared" si="9"/>
        <v>11137756</v>
      </c>
      <c r="O13" s="40">
        <f t="shared" si="9"/>
        <v>10156162</v>
      </c>
      <c r="P13" s="40">
        <f t="shared" si="9"/>
        <v>11343046</v>
      </c>
      <c r="Q13" s="61">
        <f t="shared" si="9"/>
        <v>11493029</v>
      </c>
    </row>
    <row r="14" spans="1:18" ht="17.25" thickBot="1" x14ac:dyDescent="0.35">
      <c r="A14" s="146" t="s">
        <v>400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18" ht="16.5" customHeight="1" x14ac:dyDescent="0.3">
      <c r="A15" s="168" t="s">
        <v>283</v>
      </c>
      <c r="B15" s="169"/>
      <c r="C15" s="13" t="s">
        <v>302</v>
      </c>
      <c r="D15" s="23">
        <f t="shared" ref="D15" si="10">SUM(D16:D41)</f>
        <v>3491226430</v>
      </c>
      <c r="E15" s="23">
        <f t="shared" ref="E15" si="11">SUM(E16:E41)</f>
        <v>9565005</v>
      </c>
      <c r="F15" s="50">
        <f t="shared" ref="F15:Q15" si="12">SUM(F16:F41)</f>
        <v>274265044</v>
      </c>
      <c r="G15" s="23">
        <f t="shared" si="12"/>
        <v>274612825</v>
      </c>
      <c r="H15" s="23">
        <f t="shared" si="12"/>
        <v>314053894</v>
      </c>
      <c r="I15" s="23">
        <f t="shared" si="12"/>
        <v>299825652</v>
      </c>
      <c r="J15" s="23">
        <f t="shared" si="12"/>
        <v>298638097</v>
      </c>
      <c r="K15" s="23">
        <f t="shared" si="12"/>
        <v>291867184</v>
      </c>
      <c r="L15" s="23">
        <f t="shared" si="12"/>
        <v>285275598</v>
      </c>
      <c r="M15" s="23">
        <f t="shared" si="12"/>
        <v>282655648</v>
      </c>
      <c r="N15" s="23">
        <f t="shared" si="12"/>
        <v>297943451</v>
      </c>
      <c r="O15" s="23">
        <f t="shared" si="12"/>
        <v>269666448</v>
      </c>
      <c r="P15" s="23">
        <f t="shared" si="12"/>
        <v>299911358</v>
      </c>
      <c r="Q15" s="24">
        <f t="shared" si="12"/>
        <v>302511231</v>
      </c>
    </row>
    <row r="16" spans="1:18" ht="16.5" customHeight="1" x14ac:dyDescent="0.3">
      <c r="A16" s="170"/>
      <c r="B16" s="171"/>
      <c r="C16" s="2" t="s">
        <v>300</v>
      </c>
      <c r="D16" s="32">
        <f>SUM(F16:Q16)</f>
        <v>144765055</v>
      </c>
      <c r="E16" s="152">
        <f t="shared" ref="E16" si="13">E46+E55+E47+E49+E54+E51+E100+E52+E53</f>
        <v>396616</v>
      </c>
      <c r="F16" s="51">
        <f t="shared" ref="F16:Q16" si="14">F46+F55+F47+F49+F54+F51+F100+F52+F53</f>
        <v>11649852</v>
      </c>
      <c r="G16" s="19">
        <f t="shared" si="14"/>
        <v>11914204</v>
      </c>
      <c r="H16" s="19">
        <f t="shared" si="14"/>
        <v>13344506</v>
      </c>
      <c r="I16" s="19">
        <f t="shared" si="14"/>
        <v>12150177</v>
      </c>
      <c r="J16" s="19">
        <f t="shared" si="14"/>
        <v>11899927</v>
      </c>
      <c r="K16" s="19">
        <f t="shared" si="14"/>
        <v>11755706</v>
      </c>
      <c r="L16" s="19">
        <f t="shared" si="14"/>
        <v>11559156</v>
      </c>
      <c r="M16" s="19">
        <f t="shared" si="14"/>
        <v>11539673</v>
      </c>
      <c r="N16" s="19">
        <f t="shared" si="14"/>
        <v>12439900</v>
      </c>
      <c r="O16" s="19">
        <f t="shared" si="14"/>
        <v>11271674</v>
      </c>
      <c r="P16" s="19">
        <f t="shared" si="14"/>
        <v>12598718</v>
      </c>
      <c r="Q16" s="44">
        <f t="shared" si="14"/>
        <v>12641562</v>
      </c>
    </row>
    <row r="17" spans="1:17" x14ac:dyDescent="0.3">
      <c r="A17" s="170"/>
      <c r="B17" s="171"/>
      <c r="C17" s="2" t="s">
        <v>299</v>
      </c>
      <c r="D17" s="32">
        <f t="shared" ref="D17:D41" si="15">SUM(F17:Q17)</f>
        <v>218253380</v>
      </c>
      <c r="E17" s="152">
        <f t="shared" ref="E17" si="16">E92+E93+E94+E95+E96+E97+E56+E57+E58+E116</f>
        <v>597953</v>
      </c>
      <c r="F17" s="51">
        <f t="shared" ref="F17:Q17" si="17">F92+F93+F94+F95+F96+F97+F56+F57+F58+F116</f>
        <v>17479098</v>
      </c>
      <c r="G17" s="19">
        <f t="shared" si="17"/>
        <v>17836532</v>
      </c>
      <c r="H17" s="19">
        <f t="shared" si="17"/>
        <v>19715926</v>
      </c>
      <c r="I17" s="19">
        <f t="shared" si="17"/>
        <v>18254787</v>
      </c>
      <c r="J17" s="19">
        <f t="shared" si="17"/>
        <v>18475791</v>
      </c>
      <c r="K17" s="19">
        <f t="shared" si="17"/>
        <v>17807512</v>
      </c>
      <c r="L17" s="19">
        <f t="shared" si="17"/>
        <v>17867662</v>
      </c>
      <c r="M17" s="19">
        <f t="shared" si="17"/>
        <v>17707189</v>
      </c>
      <c r="N17" s="19">
        <f t="shared" si="17"/>
        <v>18301688</v>
      </c>
      <c r="O17" s="19">
        <f t="shared" si="17"/>
        <v>16731326</v>
      </c>
      <c r="P17" s="19">
        <f t="shared" si="17"/>
        <v>18706070</v>
      </c>
      <c r="Q17" s="44">
        <f t="shared" si="17"/>
        <v>19369799</v>
      </c>
    </row>
    <row r="18" spans="1:17" x14ac:dyDescent="0.3">
      <c r="A18" s="170"/>
      <c r="B18" s="171"/>
      <c r="C18" s="2" t="s">
        <v>305</v>
      </c>
      <c r="D18" s="32">
        <f t="shared" si="15"/>
        <v>111430376</v>
      </c>
      <c r="E18" s="152">
        <f t="shared" ref="E18" si="18">E59+E151+E60+E61+E62+E63+E64+E104+E99+E98+E65</f>
        <v>305287</v>
      </c>
      <c r="F18" s="51">
        <f t="shared" ref="F18:Q18" si="19">F59+F151+F60+F61+F62+F63+F64+F104+F99+F98+F65</f>
        <v>8366323</v>
      </c>
      <c r="G18" s="19">
        <f t="shared" si="19"/>
        <v>8427822</v>
      </c>
      <c r="H18" s="19">
        <f t="shared" si="19"/>
        <v>10142081</v>
      </c>
      <c r="I18" s="19">
        <f t="shared" si="19"/>
        <v>9646013</v>
      </c>
      <c r="J18" s="19">
        <f t="shared" si="19"/>
        <v>9645786</v>
      </c>
      <c r="K18" s="19">
        <f t="shared" si="19"/>
        <v>9372468</v>
      </c>
      <c r="L18" s="19">
        <f t="shared" si="19"/>
        <v>9049529</v>
      </c>
      <c r="M18" s="19">
        <f t="shared" si="19"/>
        <v>8898581</v>
      </c>
      <c r="N18" s="19">
        <f t="shared" si="19"/>
        <v>9651590</v>
      </c>
      <c r="O18" s="19">
        <f t="shared" si="19"/>
        <v>8705531</v>
      </c>
      <c r="P18" s="19">
        <f t="shared" si="19"/>
        <v>9842522</v>
      </c>
      <c r="Q18" s="44">
        <f t="shared" si="19"/>
        <v>9682130</v>
      </c>
    </row>
    <row r="19" spans="1:17" x14ac:dyDescent="0.3">
      <c r="A19" s="170"/>
      <c r="B19" s="171"/>
      <c r="C19" s="2" t="s">
        <v>306</v>
      </c>
      <c r="D19" s="32">
        <f t="shared" si="15"/>
        <v>305640508</v>
      </c>
      <c r="E19" s="152">
        <f t="shared" ref="E19" si="20">E66+E67+E68+E69+E70+E71+E72+E73+E74+E75</f>
        <v>837371</v>
      </c>
      <c r="F19" s="51">
        <f t="shared" ref="F19:Q19" si="21">F66+F67+F68+F69+F70+F71+F72+F73+F74+F75</f>
        <v>24376556</v>
      </c>
      <c r="G19" s="19">
        <f t="shared" si="21"/>
        <v>24222063</v>
      </c>
      <c r="H19" s="19">
        <f t="shared" si="21"/>
        <v>26400949</v>
      </c>
      <c r="I19" s="19">
        <f t="shared" si="21"/>
        <v>26257669</v>
      </c>
      <c r="J19" s="19">
        <f t="shared" si="21"/>
        <v>25989762</v>
      </c>
      <c r="K19" s="19">
        <f t="shared" si="21"/>
        <v>25362720</v>
      </c>
      <c r="L19" s="19">
        <f t="shared" si="21"/>
        <v>25619975</v>
      </c>
      <c r="M19" s="19">
        <f t="shared" si="21"/>
        <v>25489080</v>
      </c>
      <c r="N19" s="19">
        <f t="shared" si="21"/>
        <v>25844597</v>
      </c>
      <c r="O19" s="19">
        <f t="shared" si="21"/>
        <v>23038735</v>
      </c>
      <c r="P19" s="19">
        <f t="shared" si="21"/>
        <v>25880995</v>
      </c>
      <c r="Q19" s="44">
        <f t="shared" si="21"/>
        <v>27157407</v>
      </c>
    </row>
    <row r="20" spans="1:17" x14ac:dyDescent="0.3">
      <c r="A20" s="170"/>
      <c r="B20" s="171"/>
      <c r="C20" s="2" t="s">
        <v>307</v>
      </c>
      <c r="D20" s="32">
        <f t="shared" si="15"/>
        <v>290099206</v>
      </c>
      <c r="E20" s="152">
        <f t="shared" ref="E20" si="22">E76+E77+E125+E78+E79+E81+E82+E83+E84+E85</f>
        <v>794790</v>
      </c>
      <c r="F20" s="51">
        <f t="shared" ref="F20:Q20" si="23">F76+F77+F125+F78+F79+F81+F82+F83+F84+F85</f>
        <v>23333244</v>
      </c>
      <c r="G20" s="19">
        <f t="shared" si="23"/>
        <v>23346389</v>
      </c>
      <c r="H20" s="19">
        <f t="shared" si="23"/>
        <v>26072166</v>
      </c>
      <c r="I20" s="19">
        <f t="shared" si="23"/>
        <v>24562137</v>
      </c>
      <c r="J20" s="19">
        <f t="shared" si="23"/>
        <v>24302025</v>
      </c>
      <c r="K20" s="19">
        <f t="shared" si="23"/>
        <v>24219295</v>
      </c>
      <c r="L20" s="19">
        <f t="shared" si="23"/>
        <v>24477696</v>
      </c>
      <c r="M20" s="19">
        <f t="shared" si="23"/>
        <v>24022601</v>
      </c>
      <c r="N20" s="19">
        <f t="shared" si="23"/>
        <v>24658004</v>
      </c>
      <c r="O20" s="19">
        <f t="shared" si="23"/>
        <v>21635444</v>
      </c>
      <c r="P20" s="19">
        <f t="shared" si="23"/>
        <v>24658551</v>
      </c>
      <c r="Q20" s="44">
        <f t="shared" si="23"/>
        <v>24811654</v>
      </c>
    </row>
    <row r="21" spans="1:17" x14ac:dyDescent="0.3">
      <c r="A21" s="170"/>
      <c r="B21" s="171"/>
      <c r="C21" s="2" t="s">
        <v>308</v>
      </c>
      <c r="D21" s="32">
        <f t="shared" si="15"/>
        <v>172430394</v>
      </c>
      <c r="E21" s="152">
        <f t="shared" ref="E21" si="24">E86+E87+E88+E101+E102+E103+E89+E90+E91</f>
        <v>472409</v>
      </c>
      <c r="F21" s="51">
        <f t="shared" ref="F21:Q21" si="25">F86+F87+F88+F101+F102+F103+F89+F90+F91</f>
        <v>13767210</v>
      </c>
      <c r="G21" s="19">
        <f t="shared" si="25"/>
        <v>13687632</v>
      </c>
      <c r="H21" s="19">
        <f t="shared" si="25"/>
        <v>15509177</v>
      </c>
      <c r="I21" s="19">
        <f t="shared" si="25"/>
        <v>14743335</v>
      </c>
      <c r="J21" s="19">
        <f t="shared" si="25"/>
        <v>14572185</v>
      </c>
      <c r="K21" s="19">
        <f t="shared" si="25"/>
        <v>14532382</v>
      </c>
      <c r="L21" s="19">
        <f t="shared" si="25"/>
        <v>14230790</v>
      </c>
      <c r="M21" s="19">
        <f t="shared" si="25"/>
        <v>14020906</v>
      </c>
      <c r="N21" s="19">
        <f t="shared" si="25"/>
        <v>14691740</v>
      </c>
      <c r="O21" s="19">
        <f t="shared" si="25"/>
        <v>13169081</v>
      </c>
      <c r="P21" s="19">
        <f t="shared" si="25"/>
        <v>14763005</v>
      </c>
      <c r="Q21" s="44">
        <f t="shared" si="25"/>
        <v>14742951</v>
      </c>
    </row>
    <row r="22" spans="1:17" x14ac:dyDescent="0.3">
      <c r="A22" s="170"/>
      <c r="B22" s="171"/>
      <c r="C22" s="2" t="s">
        <v>309</v>
      </c>
      <c r="D22" s="32">
        <f t="shared" si="15"/>
        <v>131355046</v>
      </c>
      <c r="E22" s="152">
        <f t="shared" ref="E22" si="26">E105+E106+E107+E108+E109+E110+E111+E112+E113+E114</f>
        <v>359875</v>
      </c>
      <c r="F22" s="51">
        <f t="shared" ref="F22:Q22" si="27">F105+F106+F107+F108+F109+F110+F111+F112+F113+F114</f>
        <v>10085981</v>
      </c>
      <c r="G22" s="19">
        <f t="shared" si="27"/>
        <v>10114784</v>
      </c>
      <c r="H22" s="19">
        <f t="shared" si="27"/>
        <v>11943299</v>
      </c>
      <c r="I22" s="19">
        <f t="shared" si="27"/>
        <v>11324189</v>
      </c>
      <c r="J22" s="19">
        <f t="shared" si="27"/>
        <v>11380631</v>
      </c>
      <c r="K22" s="19">
        <f t="shared" si="27"/>
        <v>10923310</v>
      </c>
      <c r="L22" s="19">
        <f t="shared" si="27"/>
        <v>10507480</v>
      </c>
      <c r="M22" s="19">
        <f t="shared" si="27"/>
        <v>10563406</v>
      </c>
      <c r="N22" s="19">
        <f t="shared" si="27"/>
        <v>11234044</v>
      </c>
      <c r="O22" s="19">
        <f t="shared" si="27"/>
        <v>10721865</v>
      </c>
      <c r="P22" s="19">
        <f t="shared" si="27"/>
        <v>11380944</v>
      </c>
      <c r="Q22" s="44">
        <f t="shared" si="27"/>
        <v>11175113</v>
      </c>
    </row>
    <row r="23" spans="1:17" x14ac:dyDescent="0.3">
      <c r="A23" s="170"/>
      <c r="B23" s="171"/>
      <c r="C23" s="2" t="s">
        <v>310</v>
      </c>
      <c r="D23" s="32">
        <f t="shared" si="15"/>
        <v>162781782</v>
      </c>
      <c r="E23" s="152">
        <f t="shared" ref="E23" si="28">E48+E115+E117+E118+E119+E120+E121+E122+E123+E124</f>
        <v>445978</v>
      </c>
      <c r="F23" s="51">
        <f t="shared" ref="F23:Q23" si="29">F48+F115+F117+F118+F119+F120+F121+F122+F123+F124</f>
        <v>13043145</v>
      </c>
      <c r="G23" s="19">
        <f t="shared" si="29"/>
        <v>13117912</v>
      </c>
      <c r="H23" s="19">
        <f t="shared" si="29"/>
        <v>14418007</v>
      </c>
      <c r="I23" s="19">
        <f t="shared" si="29"/>
        <v>13661023</v>
      </c>
      <c r="J23" s="19">
        <f t="shared" si="29"/>
        <v>13711374</v>
      </c>
      <c r="K23" s="19">
        <f t="shared" si="29"/>
        <v>13420236</v>
      </c>
      <c r="L23" s="19">
        <f t="shared" si="29"/>
        <v>13458191</v>
      </c>
      <c r="M23" s="19">
        <f t="shared" si="29"/>
        <v>13312925</v>
      </c>
      <c r="N23" s="19">
        <f t="shared" si="29"/>
        <v>13753954</v>
      </c>
      <c r="O23" s="19">
        <f t="shared" si="29"/>
        <v>12608435</v>
      </c>
      <c r="P23" s="19">
        <f t="shared" si="29"/>
        <v>13821117</v>
      </c>
      <c r="Q23" s="44">
        <f t="shared" si="29"/>
        <v>14455463</v>
      </c>
    </row>
    <row r="24" spans="1:17" x14ac:dyDescent="0.3">
      <c r="A24" s="170"/>
      <c r="B24" s="171"/>
      <c r="C24" s="2" t="s">
        <v>311</v>
      </c>
      <c r="D24" s="32">
        <f t="shared" si="15"/>
        <v>116811310</v>
      </c>
      <c r="E24" s="32">
        <f>E136+E126+E132+E130+E129+E128+E134+E127+E137+E133+E131</f>
        <v>320029</v>
      </c>
      <c r="F24" s="19">
        <f>F136+F126+F132+F130+F129+F128+F134+F127+F137+F133+F131</f>
        <v>9353034</v>
      </c>
      <c r="G24" s="51">
        <f t="shared" ref="G24:Q24" si="30">G136+G126+G132+G130+G129+G128+G134+G127+G137+G133+G131</f>
        <v>9414173</v>
      </c>
      <c r="H24" s="51">
        <f t="shared" si="30"/>
        <v>10518473</v>
      </c>
      <c r="I24" s="51">
        <f t="shared" si="30"/>
        <v>9949329</v>
      </c>
      <c r="J24" s="51">
        <f t="shared" si="30"/>
        <v>9808019</v>
      </c>
      <c r="K24" s="51">
        <f t="shared" si="30"/>
        <v>9808066</v>
      </c>
      <c r="L24" s="51">
        <f t="shared" si="30"/>
        <v>9593956</v>
      </c>
      <c r="M24" s="51">
        <f t="shared" si="30"/>
        <v>9433123</v>
      </c>
      <c r="N24" s="51">
        <f t="shared" si="30"/>
        <v>9998403</v>
      </c>
      <c r="O24" s="51">
        <f t="shared" si="30"/>
        <v>8672893</v>
      </c>
      <c r="P24" s="51">
        <f t="shared" si="30"/>
        <v>10139940</v>
      </c>
      <c r="Q24" s="151">
        <f t="shared" si="30"/>
        <v>10121901</v>
      </c>
    </row>
    <row r="25" spans="1:17" x14ac:dyDescent="0.3">
      <c r="A25" s="170"/>
      <c r="B25" s="171"/>
      <c r="C25" s="2" t="s">
        <v>312</v>
      </c>
      <c r="D25" s="32">
        <f t="shared" si="15"/>
        <v>175235629</v>
      </c>
      <c r="E25" s="152">
        <f t="shared" ref="E25" si="31">E138+E139+E140+E141+E142+E143+E144+E145+E146</f>
        <v>480098</v>
      </c>
      <c r="F25" s="51">
        <f t="shared" ref="F25:Q25" si="32">F138+F139+F140+F141+F142+F143+F144+F145+F146</f>
        <v>13948085</v>
      </c>
      <c r="G25" s="19">
        <f t="shared" si="32"/>
        <v>13720737</v>
      </c>
      <c r="H25" s="19">
        <f t="shared" si="32"/>
        <v>16058720</v>
      </c>
      <c r="I25" s="19">
        <f t="shared" si="32"/>
        <v>15253113</v>
      </c>
      <c r="J25" s="19">
        <f t="shared" si="32"/>
        <v>15512020</v>
      </c>
      <c r="K25" s="19">
        <f t="shared" si="32"/>
        <v>15030766</v>
      </c>
      <c r="L25" s="19">
        <f t="shared" si="32"/>
        <v>14501661</v>
      </c>
      <c r="M25" s="19">
        <f t="shared" si="32"/>
        <v>14290395</v>
      </c>
      <c r="N25" s="19">
        <f t="shared" si="32"/>
        <v>14621209</v>
      </c>
      <c r="O25" s="19">
        <f t="shared" si="32"/>
        <v>13290254</v>
      </c>
      <c r="P25" s="19">
        <f t="shared" si="32"/>
        <v>14509259</v>
      </c>
      <c r="Q25" s="44">
        <f t="shared" si="32"/>
        <v>14499410</v>
      </c>
    </row>
    <row r="26" spans="1:17" x14ac:dyDescent="0.3">
      <c r="A26" s="170"/>
      <c r="B26" s="171"/>
      <c r="C26" s="2" t="s">
        <v>313</v>
      </c>
      <c r="D26" s="32">
        <f t="shared" si="15"/>
        <v>170147699</v>
      </c>
      <c r="E26" s="152">
        <f t="shared" ref="E26" si="33">E147+E148+E149+E50+E150+E152+E153+E154</f>
        <v>466159</v>
      </c>
      <c r="F26" s="51">
        <f t="shared" ref="F26:Q26" si="34">F147+F148+F149+F50+F150+F152+F153+F154</f>
        <v>13028089</v>
      </c>
      <c r="G26" s="19">
        <f t="shared" si="34"/>
        <v>13209064</v>
      </c>
      <c r="H26" s="19">
        <f t="shared" si="34"/>
        <v>15748160</v>
      </c>
      <c r="I26" s="19">
        <f t="shared" si="34"/>
        <v>14708053</v>
      </c>
      <c r="J26" s="19">
        <f t="shared" si="34"/>
        <v>14875454</v>
      </c>
      <c r="K26" s="19">
        <f t="shared" si="34"/>
        <v>14119264</v>
      </c>
      <c r="L26" s="19">
        <f t="shared" si="34"/>
        <v>13497050</v>
      </c>
      <c r="M26" s="19">
        <f t="shared" si="34"/>
        <v>13402826</v>
      </c>
      <c r="N26" s="19">
        <f t="shared" si="34"/>
        <v>14329509</v>
      </c>
      <c r="O26" s="19">
        <f t="shared" si="34"/>
        <v>13374944</v>
      </c>
      <c r="P26" s="19">
        <f t="shared" si="34"/>
        <v>14755449</v>
      </c>
      <c r="Q26" s="44">
        <f t="shared" si="34"/>
        <v>15099837</v>
      </c>
    </row>
    <row r="27" spans="1:17" x14ac:dyDescent="0.3">
      <c r="A27" s="170"/>
      <c r="B27" s="171"/>
      <c r="C27" s="2" t="s">
        <v>314</v>
      </c>
      <c r="D27" s="32">
        <f t="shared" si="15"/>
        <v>161237804</v>
      </c>
      <c r="E27" s="152">
        <f t="shared" ref="E27" si="35">E45+E155+E156+E157+E158+E159+E160+E161+E162+E80+E163</f>
        <v>441749</v>
      </c>
      <c r="F27" s="51">
        <f t="shared" ref="F27:Q27" si="36">F45+F155+F156+F157+F158+F159+F160+F161+F162+F80+F163</f>
        <v>12662518</v>
      </c>
      <c r="G27" s="19">
        <f t="shared" si="36"/>
        <v>12604396</v>
      </c>
      <c r="H27" s="19">
        <f t="shared" si="36"/>
        <v>14368942</v>
      </c>
      <c r="I27" s="19">
        <f t="shared" si="36"/>
        <v>13785917</v>
      </c>
      <c r="J27" s="19">
        <f t="shared" si="36"/>
        <v>13796393</v>
      </c>
      <c r="K27" s="19">
        <f t="shared" si="36"/>
        <v>13579795</v>
      </c>
      <c r="L27" s="19">
        <f t="shared" si="36"/>
        <v>12920547</v>
      </c>
      <c r="M27" s="19">
        <f t="shared" si="36"/>
        <v>12944555</v>
      </c>
      <c r="N27" s="19">
        <f t="shared" si="36"/>
        <v>13746294</v>
      </c>
      <c r="O27" s="19">
        <f t="shared" si="36"/>
        <v>12615047</v>
      </c>
      <c r="P27" s="19">
        <f t="shared" si="36"/>
        <v>13972786</v>
      </c>
      <c r="Q27" s="44">
        <f t="shared" si="36"/>
        <v>14240614</v>
      </c>
    </row>
    <row r="28" spans="1:17" x14ac:dyDescent="0.3">
      <c r="A28" s="170"/>
      <c r="B28" s="171"/>
      <c r="C28" s="2" t="s">
        <v>315</v>
      </c>
      <c r="D28" s="32">
        <f t="shared" si="15"/>
        <v>132156942</v>
      </c>
      <c r="E28" s="152">
        <f t="shared" ref="E28" si="37">E164+E165+E166+E167+E168+E169+E170+E171+E172+E173+E174+E175</f>
        <v>362075</v>
      </c>
      <c r="F28" s="51">
        <f t="shared" ref="F28:Q28" si="38">F164+F165+F166+F167+F168+F169+F170+F171+F172+F173+F174+F175</f>
        <v>10371601</v>
      </c>
      <c r="G28" s="19">
        <f t="shared" si="38"/>
        <v>10228628</v>
      </c>
      <c r="H28" s="19">
        <f t="shared" si="38"/>
        <v>11725660</v>
      </c>
      <c r="I28" s="19">
        <f t="shared" si="38"/>
        <v>11221112</v>
      </c>
      <c r="J28" s="19">
        <f t="shared" si="38"/>
        <v>11237623</v>
      </c>
      <c r="K28" s="19">
        <f t="shared" si="38"/>
        <v>11046449</v>
      </c>
      <c r="L28" s="19">
        <f t="shared" si="38"/>
        <v>10849013</v>
      </c>
      <c r="M28" s="19">
        <f t="shared" si="38"/>
        <v>10800387</v>
      </c>
      <c r="N28" s="19">
        <f t="shared" si="38"/>
        <v>11356451</v>
      </c>
      <c r="O28" s="19">
        <f t="shared" si="38"/>
        <v>10296467</v>
      </c>
      <c r="P28" s="19">
        <f t="shared" si="38"/>
        <v>11478578</v>
      </c>
      <c r="Q28" s="44">
        <f t="shared" si="38"/>
        <v>11544973</v>
      </c>
    </row>
    <row r="29" spans="1:17" x14ac:dyDescent="0.3">
      <c r="A29" s="170"/>
      <c r="B29" s="171"/>
      <c r="C29" s="2" t="s">
        <v>316</v>
      </c>
      <c r="D29" s="32">
        <f t="shared" si="15"/>
        <v>138155706</v>
      </c>
      <c r="E29" s="152">
        <f t="shared" ref="E29" si="39">E176+E177+E178+E179+E180+E181+E182+E183+E184+E185+E186+E187+E188+E189+E230</f>
        <v>378510</v>
      </c>
      <c r="F29" s="51">
        <f t="shared" ref="F29:Q29" si="40">F176+F177+F178+F179+F180+F181+F182+F183+F184+F185+F186+F187+F188+F189+F230</f>
        <v>10621937</v>
      </c>
      <c r="G29" s="19">
        <f t="shared" si="40"/>
        <v>10874252</v>
      </c>
      <c r="H29" s="19">
        <f t="shared" si="40"/>
        <v>12468635</v>
      </c>
      <c r="I29" s="19">
        <f t="shared" si="40"/>
        <v>12443895</v>
      </c>
      <c r="J29" s="19">
        <f t="shared" si="40"/>
        <v>11514720</v>
      </c>
      <c r="K29" s="19">
        <f t="shared" si="40"/>
        <v>11468414</v>
      </c>
      <c r="L29" s="19">
        <f t="shared" si="40"/>
        <v>11106305</v>
      </c>
      <c r="M29" s="19">
        <f t="shared" si="40"/>
        <v>11167483</v>
      </c>
      <c r="N29" s="19">
        <f t="shared" si="40"/>
        <v>12174342</v>
      </c>
      <c r="O29" s="19">
        <f t="shared" si="40"/>
        <v>10480812</v>
      </c>
      <c r="P29" s="19">
        <f t="shared" si="40"/>
        <v>11862549</v>
      </c>
      <c r="Q29" s="44">
        <f t="shared" si="40"/>
        <v>11972362</v>
      </c>
    </row>
    <row r="30" spans="1:17" x14ac:dyDescent="0.3">
      <c r="A30" s="170"/>
      <c r="B30" s="171"/>
      <c r="C30" s="2" t="s">
        <v>317</v>
      </c>
      <c r="D30" s="32">
        <f t="shared" si="15"/>
        <v>120878949</v>
      </c>
      <c r="E30" s="152">
        <f t="shared" ref="E30" si="41">E190+E191+E238+E192+E193+E194+E195+E196+E197+E198+E268+E199+E200+E201+E304</f>
        <v>331179</v>
      </c>
      <c r="F30" s="51">
        <f t="shared" ref="F30:Q30" si="42">F190+F191+F238+F192+F193+F194+F195+F196+F197+F198+F268+F199+F200+F201+F304</f>
        <v>9489237</v>
      </c>
      <c r="G30" s="19">
        <f t="shared" si="42"/>
        <v>9480651</v>
      </c>
      <c r="H30" s="19">
        <f t="shared" si="42"/>
        <v>10830053</v>
      </c>
      <c r="I30" s="19">
        <f t="shared" si="42"/>
        <v>10377242</v>
      </c>
      <c r="J30" s="19">
        <f t="shared" si="42"/>
        <v>10359147</v>
      </c>
      <c r="K30" s="19">
        <f t="shared" si="42"/>
        <v>10161908</v>
      </c>
      <c r="L30" s="19">
        <f t="shared" si="42"/>
        <v>9871853</v>
      </c>
      <c r="M30" s="19">
        <f t="shared" si="42"/>
        <v>9749128</v>
      </c>
      <c r="N30" s="19">
        <f t="shared" si="42"/>
        <v>10278937</v>
      </c>
      <c r="O30" s="19">
        <f t="shared" si="42"/>
        <v>9377897</v>
      </c>
      <c r="P30" s="19">
        <f t="shared" si="42"/>
        <v>10403253</v>
      </c>
      <c r="Q30" s="44">
        <f t="shared" si="42"/>
        <v>10499643</v>
      </c>
    </row>
    <row r="31" spans="1:17" x14ac:dyDescent="0.3">
      <c r="A31" s="170"/>
      <c r="B31" s="171"/>
      <c r="C31" s="2" t="s">
        <v>318</v>
      </c>
      <c r="D31" s="32">
        <f t="shared" si="15"/>
        <v>78912822</v>
      </c>
      <c r="E31" s="32">
        <f>E202+E203+E204+E205+E206+E207+E208+E209+E210+E212+E213+E214</f>
        <v>216199</v>
      </c>
      <c r="F31" s="19">
        <f>F202+F203+F204+F205+F206+F207+F208+F209+F210+F212+F213+F214</f>
        <v>6065887</v>
      </c>
      <c r="G31" s="51">
        <f t="shared" ref="G31:Q31" si="43">G202+G203+G204+G205+G206+G207+G208+G209+G210+G212+G213+G214</f>
        <v>6117299</v>
      </c>
      <c r="H31" s="51">
        <f t="shared" si="43"/>
        <v>7079174</v>
      </c>
      <c r="I31" s="51">
        <f t="shared" si="43"/>
        <v>6799021</v>
      </c>
      <c r="J31" s="51">
        <f t="shared" si="43"/>
        <v>6864185</v>
      </c>
      <c r="K31" s="51">
        <f t="shared" si="43"/>
        <v>6699145</v>
      </c>
      <c r="L31" s="51">
        <f t="shared" si="43"/>
        <v>6453717</v>
      </c>
      <c r="M31" s="51">
        <f t="shared" si="43"/>
        <v>6348041</v>
      </c>
      <c r="N31" s="51">
        <f t="shared" si="43"/>
        <v>6805498</v>
      </c>
      <c r="O31" s="51">
        <f t="shared" si="43"/>
        <v>6132232</v>
      </c>
      <c r="P31" s="51">
        <f t="shared" si="43"/>
        <v>6769952</v>
      </c>
      <c r="Q31" s="151">
        <f t="shared" si="43"/>
        <v>6778671</v>
      </c>
    </row>
    <row r="32" spans="1:17" x14ac:dyDescent="0.3">
      <c r="A32" s="170"/>
      <c r="B32" s="171"/>
      <c r="C32" s="2" t="s">
        <v>319</v>
      </c>
      <c r="D32" s="32">
        <f t="shared" si="15"/>
        <v>107671083</v>
      </c>
      <c r="E32" s="152">
        <f t="shared" ref="E32" si="44">E228+E219+E218+E222+E224+E225+E217+E227+E220+E216+E223+E215+E221+E226</f>
        <v>294992</v>
      </c>
      <c r="F32" s="51">
        <f t="shared" ref="F32:Q32" si="45">F228+F219+F218+F222+F224+F225+F217+F227+F220+F216+F223+F215+F221+F226</f>
        <v>8295929</v>
      </c>
      <c r="G32" s="19">
        <f t="shared" si="45"/>
        <v>8237207</v>
      </c>
      <c r="H32" s="19">
        <f t="shared" si="45"/>
        <v>9601815</v>
      </c>
      <c r="I32" s="19">
        <f t="shared" si="45"/>
        <v>9188629</v>
      </c>
      <c r="J32" s="19">
        <f t="shared" si="45"/>
        <v>9240057</v>
      </c>
      <c r="K32" s="19">
        <f t="shared" si="45"/>
        <v>9092203</v>
      </c>
      <c r="L32" s="19">
        <f t="shared" si="45"/>
        <v>8798199</v>
      </c>
      <c r="M32" s="19">
        <f t="shared" si="45"/>
        <v>8748397</v>
      </c>
      <c r="N32" s="19">
        <f t="shared" si="45"/>
        <v>9239365</v>
      </c>
      <c r="O32" s="19">
        <f t="shared" si="45"/>
        <v>8890846</v>
      </c>
      <c r="P32" s="19">
        <f t="shared" si="45"/>
        <v>9230633</v>
      </c>
      <c r="Q32" s="44">
        <f t="shared" si="45"/>
        <v>9107803</v>
      </c>
    </row>
    <row r="33" spans="1:17" x14ac:dyDescent="0.3">
      <c r="A33" s="170"/>
      <c r="B33" s="171"/>
      <c r="C33" s="2" t="s">
        <v>320</v>
      </c>
      <c r="D33" s="32">
        <f t="shared" si="15"/>
        <v>77116446</v>
      </c>
      <c r="E33" s="152">
        <f t="shared" ref="E33" si="46">E233+E229+E240+E236+E242+E232+E239+E243+E237+E234+E235+E241+E231</f>
        <v>211275</v>
      </c>
      <c r="F33" s="51">
        <f t="shared" ref="F33:Q33" si="47">F233+F229+F240+F236+F242+F232+F239+F243+F237+F234+F235+F241+F231</f>
        <v>5736574</v>
      </c>
      <c r="G33" s="19">
        <f t="shared" si="47"/>
        <v>5844350</v>
      </c>
      <c r="H33" s="19">
        <f t="shared" si="47"/>
        <v>7063362</v>
      </c>
      <c r="I33" s="19">
        <f t="shared" si="47"/>
        <v>6649644</v>
      </c>
      <c r="J33" s="19">
        <f t="shared" si="47"/>
        <v>6753933</v>
      </c>
      <c r="K33" s="19">
        <f t="shared" si="47"/>
        <v>6502850</v>
      </c>
      <c r="L33" s="19">
        <f t="shared" si="47"/>
        <v>6118793</v>
      </c>
      <c r="M33" s="19">
        <f t="shared" si="47"/>
        <v>5987370</v>
      </c>
      <c r="N33" s="19">
        <f t="shared" si="47"/>
        <v>6677799</v>
      </c>
      <c r="O33" s="19">
        <f t="shared" si="47"/>
        <v>6360572</v>
      </c>
      <c r="P33" s="19">
        <f t="shared" si="47"/>
        <v>6653703</v>
      </c>
      <c r="Q33" s="44">
        <f t="shared" si="47"/>
        <v>6767496</v>
      </c>
    </row>
    <row r="34" spans="1:17" x14ac:dyDescent="0.3">
      <c r="A34" s="170"/>
      <c r="B34" s="171"/>
      <c r="C34" s="2" t="s">
        <v>321</v>
      </c>
      <c r="D34" s="32">
        <f t="shared" si="15"/>
        <v>52281295</v>
      </c>
      <c r="E34" s="152">
        <f t="shared" ref="E34" si="48">E244+E247+E251+E246+E248+E245+E250</f>
        <v>143236</v>
      </c>
      <c r="F34" s="51">
        <f t="shared" ref="F34:Q34" si="49">F244+F247+F251+F246+F248+F245+F250</f>
        <v>3939250</v>
      </c>
      <c r="G34" s="19">
        <f t="shared" si="49"/>
        <v>3916427</v>
      </c>
      <c r="H34" s="19">
        <f t="shared" si="49"/>
        <v>4848903</v>
      </c>
      <c r="I34" s="19">
        <f t="shared" si="49"/>
        <v>4588337</v>
      </c>
      <c r="J34" s="19">
        <f t="shared" si="49"/>
        <v>4589860</v>
      </c>
      <c r="K34" s="19">
        <f t="shared" si="49"/>
        <v>4414569</v>
      </c>
      <c r="L34" s="19">
        <f t="shared" si="49"/>
        <v>4109368</v>
      </c>
      <c r="M34" s="19">
        <f t="shared" si="49"/>
        <v>4068044</v>
      </c>
      <c r="N34" s="19">
        <f t="shared" si="49"/>
        <v>4604557</v>
      </c>
      <c r="O34" s="19">
        <f t="shared" si="49"/>
        <v>4119086</v>
      </c>
      <c r="P34" s="19">
        <f t="shared" si="49"/>
        <v>4629422</v>
      </c>
      <c r="Q34" s="44">
        <f t="shared" si="49"/>
        <v>4453472</v>
      </c>
    </row>
    <row r="35" spans="1:17" x14ac:dyDescent="0.3">
      <c r="A35" s="170"/>
      <c r="B35" s="171"/>
      <c r="C35" s="2" t="s">
        <v>322</v>
      </c>
      <c r="D35" s="32">
        <f t="shared" si="15"/>
        <v>89497934</v>
      </c>
      <c r="E35" s="152">
        <f t="shared" ref="E35" si="50">E252+E253+E254+E255+E256+E257+E258+E259+E260+E249</f>
        <v>245200</v>
      </c>
      <c r="F35" s="51">
        <f t="shared" ref="F35:Q35" si="51">F252+F253+F254+F255+F256+F257+F258+F259+F260+F249</f>
        <v>6882005</v>
      </c>
      <c r="G35" s="19">
        <f t="shared" si="51"/>
        <v>6825604</v>
      </c>
      <c r="H35" s="19">
        <f t="shared" si="51"/>
        <v>8111243</v>
      </c>
      <c r="I35" s="19">
        <f t="shared" si="51"/>
        <v>7777061</v>
      </c>
      <c r="J35" s="19">
        <f t="shared" si="51"/>
        <v>8010134</v>
      </c>
      <c r="K35" s="19">
        <f t="shared" si="51"/>
        <v>7582582</v>
      </c>
      <c r="L35" s="19">
        <f t="shared" si="51"/>
        <v>7241699</v>
      </c>
      <c r="M35" s="19">
        <f t="shared" si="51"/>
        <v>7138935</v>
      </c>
      <c r="N35" s="19">
        <f t="shared" si="51"/>
        <v>7665152</v>
      </c>
      <c r="O35" s="19">
        <f t="shared" si="51"/>
        <v>6999737</v>
      </c>
      <c r="P35" s="19">
        <f t="shared" si="51"/>
        <v>7684997</v>
      </c>
      <c r="Q35" s="44">
        <f t="shared" si="51"/>
        <v>7578785</v>
      </c>
    </row>
    <row r="36" spans="1:17" x14ac:dyDescent="0.3">
      <c r="A36" s="170"/>
      <c r="B36" s="171"/>
      <c r="C36" s="2" t="s">
        <v>323</v>
      </c>
      <c r="D36" s="32">
        <f t="shared" si="15"/>
        <v>94593154</v>
      </c>
      <c r="E36" s="152">
        <f t="shared" ref="E36" si="52">E270+E271+E261+E264+E265+E263+E269+E266+E262+E267</f>
        <v>259162</v>
      </c>
      <c r="F36" s="51">
        <f t="shared" ref="F36:Q36" si="53">F270+F271+F261+F264+F265+F263+F269+F266+F262+F267</f>
        <v>7142991</v>
      </c>
      <c r="G36" s="19">
        <f t="shared" si="53"/>
        <v>7106411</v>
      </c>
      <c r="H36" s="19">
        <f t="shared" si="53"/>
        <v>8635924</v>
      </c>
      <c r="I36" s="19">
        <f t="shared" si="53"/>
        <v>8535875</v>
      </c>
      <c r="J36" s="19">
        <f t="shared" si="53"/>
        <v>8617412</v>
      </c>
      <c r="K36" s="19">
        <f t="shared" si="53"/>
        <v>7975378</v>
      </c>
      <c r="L36" s="19">
        <f t="shared" si="53"/>
        <v>7446791</v>
      </c>
      <c r="M36" s="19">
        <f t="shared" si="53"/>
        <v>7495242</v>
      </c>
      <c r="N36" s="19">
        <f t="shared" si="53"/>
        <v>8253050</v>
      </c>
      <c r="O36" s="19">
        <f t="shared" si="53"/>
        <v>7459632</v>
      </c>
      <c r="P36" s="19">
        <f t="shared" si="53"/>
        <v>8022075</v>
      </c>
      <c r="Q36" s="44">
        <f t="shared" si="53"/>
        <v>7902373</v>
      </c>
    </row>
    <row r="37" spans="1:17" x14ac:dyDescent="0.3">
      <c r="A37" s="170"/>
      <c r="B37" s="171"/>
      <c r="C37" s="2" t="s">
        <v>324</v>
      </c>
      <c r="D37" s="32">
        <f t="shared" si="15"/>
        <v>135336230</v>
      </c>
      <c r="E37" s="152">
        <f t="shared" ref="E37" si="54">E273+E277+E280+E278+E275+E276+E282+E281+E279+E283+E272+E274</f>
        <v>370786</v>
      </c>
      <c r="F37" s="51">
        <f t="shared" ref="F37:Q37" si="55">F273+F277+F280+F278+F275+F276+F282+F281+F279+F283+F272+F274</f>
        <v>10696520</v>
      </c>
      <c r="G37" s="19">
        <f t="shared" si="55"/>
        <v>10742273</v>
      </c>
      <c r="H37" s="19">
        <f t="shared" si="55"/>
        <v>12353586</v>
      </c>
      <c r="I37" s="19">
        <f t="shared" si="55"/>
        <v>11639604</v>
      </c>
      <c r="J37" s="19">
        <f t="shared" si="55"/>
        <v>11496595</v>
      </c>
      <c r="K37" s="19">
        <f t="shared" si="55"/>
        <v>11429123</v>
      </c>
      <c r="L37" s="19">
        <f t="shared" si="55"/>
        <v>10985608</v>
      </c>
      <c r="M37" s="19">
        <f t="shared" si="55"/>
        <v>10875138</v>
      </c>
      <c r="N37" s="19">
        <f t="shared" si="55"/>
        <v>11638847</v>
      </c>
      <c r="O37" s="19">
        <f t="shared" si="55"/>
        <v>10151758</v>
      </c>
      <c r="P37" s="19">
        <f t="shared" si="55"/>
        <v>11787457</v>
      </c>
      <c r="Q37" s="44">
        <f t="shared" si="55"/>
        <v>11539721</v>
      </c>
    </row>
    <row r="38" spans="1:17" x14ac:dyDescent="0.3">
      <c r="A38" s="170"/>
      <c r="B38" s="171"/>
      <c r="C38" s="2" t="s">
        <v>325</v>
      </c>
      <c r="D38" s="32">
        <f t="shared" si="15"/>
        <v>125833710</v>
      </c>
      <c r="E38" s="152">
        <f t="shared" ref="E38" si="56">E289+E291+E288+E287+E285+E284+E286+E293+E292+E290</f>
        <v>344750</v>
      </c>
      <c r="F38" s="51">
        <f t="shared" ref="F38:Q38" si="57">F289+F291+F288+F287+F285+F284+F286+F293+F292+F290</f>
        <v>10146666</v>
      </c>
      <c r="G38" s="19">
        <f t="shared" si="57"/>
        <v>9977169</v>
      </c>
      <c r="H38" s="19">
        <f t="shared" si="57"/>
        <v>11315406</v>
      </c>
      <c r="I38" s="19">
        <f t="shared" si="57"/>
        <v>10730279</v>
      </c>
      <c r="J38" s="19">
        <f t="shared" si="57"/>
        <v>10653817</v>
      </c>
      <c r="K38" s="19">
        <f t="shared" si="57"/>
        <v>10595225</v>
      </c>
      <c r="L38" s="19">
        <f t="shared" si="57"/>
        <v>10395896</v>
      </c>
      <c r="M38" s="19">
        <f t="shared" si="57"/>
        <v>10186265</v>
      </c>
      <c r="N38" s="19">
        <f t="shared" si="57"/>
        <v>10664465</v>
      </c>
      <c r="O38" s="19">
        <f t="shared" si="57"/>
        <v>9636063</v>
      </c>
      <c r="P38" s="19">
        <f t="shared" si="57"/>
        <v>10839166</v>
      </c>
      <c r="Q38" s="44">
        <f t="shared" si="57"/>
        <v>10693293</v>
      </c>
    </row>
    <row r="39" spans="1:17" x14ac:dyDescent="0.3">
      <c r="A39" s="170"/>
      <c r="B39" s="171"/>
      <c r="C39" s="2" t="s">
        <v>326</v>
      </c>
      <c r="D39" s="32">
        <f t="shared" si="15"/>
        <v>63554214</v>
      </c>
      <c r="E39" s="152">
        <f t="shared" ref="E39" si="58">E301+E294+E298+E295+E302+E300+E299+E297+E296</f>
        <v>174122</v>
      </c>
      <c r="F39" s="51">
        <f t="shared" ref="F39:Q39" si="59">F301+F294+F298+F295+F302+F300+F299+F297+F296</f>
        <v>5020806</v>
      </c>
      <c r="G39" s="19">
        <f t="shared" si="59"/>
        <v>4965155</v>
      </c>
      <c r="H39" s="19">
        <f t="shared" si="59"/>
        <v>5659856</v>
      </c>
      <c r="I39" s="19">
        <f t="shared" si="59"/>
        <v>5621795</v>
      </c>
      <c r="J39" s="19">
        <f t="shared" si="59"/>
        <v>5475193</v>
      </c>
      <c r="K39" s="19">
        <f t="shared" si="59"/>
        <v>5335996</v>
      </c>
      <c r="L39" s="19">
        <f t="shared" si="59"/>
        <v>5227023</v>
      </c>
      <c r="M39" s="19">
        <f t="shared" si="59"/>
        <v>5114818</v>
      </c>
      <c r="N39" s="19">
        <f t="shared" si="59"/>
        <v>5385236</v>
      </c>
      <c r="O39" s="19">
        <f t="shared" si="59"/>
        <v>4879910</v>
      </c>
      <c r="P39" s="19">
        <f t="shared" si="59"/>
        <v>5412697</v>
      </c>
      <c r="Q39" s="44">
        <f t="shared" si="59"/>
        <v>5455729</v>
      </c>
    </row>
    <row r="40" spans="1:17" x14ac:dyDescent="0.3">
      <c r="A40" s="170"/>
      <c r="B40" s="171"/>
      <c r="C40" s="2" t="s">
        <v>327</v>
      </c>
      <c r="D40" s="32">
        <f t="shared" si="15"/>
        <v>62125530</v>
      </c>
      <c r="E40" s="152">
        <f t="shared" ref="E40" si="60">E310+E305+E306+E311+E308+E309+E303+E307</f>
        <v>170208</v>
      </c>
      <c r="F40" s="51">
        <f t="shared" ref="F40:Q40" si="61">F310+F305+F306+F311+F308+F309+F303+F307</f>
        <v>4763519</v>
      </c>
      <c r="G40" s="19">
        <f t="shared" si="61"/>
        <v>4709148</v>
      </c>
      <c r="H40" s="19">
        <f t="shared" si="61"/>
        <v>5348343</v>
      </c>
      <c r="I40" s="19">
        <f t="shared" si="61"/>
        <v>5368253</v>
      </c>
      <c r="J40" s="19">
        <f t="shared" si="61"/>
        <v>5229465</v>
      </c>
      <c r="K40" s="19">
        <f t="shared" si="61"/>
        <v>5156030</v>
      </c>
      <c r="L40" s="19">
        <f t="shared" si="61"/>
        <v>5144474</v>
      </c>
      <c r="M40" s="19">
        <f t="shared" si="61"/>
        <v>5097296</v>
      </c>
      <c r="N40" s="19">
        <f t="shared" si="61"/>
        <v>5341384</v>
      </c>
      <c r="O40" s="19">
        <f t="shared" si="61"/>
        <v>4845052</v>
      </c>
      <c r="P40" s="19">
        <f t="shared" si="61"/>
        <v>5488878</v>
      </c>
      <c r="Q40" s="44">
        <f t="shared" si="61"/>
        <v>5633688</v>
      </c>
    </row>
    <row r="41" spans="1:17" ht="17.25" thickBot="1" x14ac:dyDescent="0.35">
      <c r="A41" s="172"/>
      <c r="B41" s="173"/>
      <c r="C41" s="9" t="s">
        <v>301</v>
      </c>
      <c r="D41" s="33">
        <f t="shared" si="15"/>
        <v>52924226</v>
      </c>
      <c r="E41" s="153">
        <f t="shared" ref="E41" si="62">E315+E316+E319+E313+E314+E318+E317+E312</f>
        <v>144997</v>
      </c>
      <c r="F41" s="52">
        <f t="shared" ref="F41:Q41" si="63">F315+F316+F319+F313+F314+F318+F317+F312</f>
        <v>3998987</v>
      </c>
      <c r="G41" s="20">
        <f t="shared" si="63"/>
        <v>3972543</v>
      </c>
      <c r="H41" s="20">
        <f t="shared" si="63"/>
        <v>4771528</v>
      </c>
      <c r="I41" s="20">
        <f t="shared" si="63"/>
        <v>4589163</v>
      </c>
      <c r="J41" s="20">
        <f t="shared" si="63"/>
        <v>4626589</v>
      </c>
      <c r="K41" s="20">
        <f t="shared" si="63"/>
        <v>4475792</v>
      </c>
      <c r="L41" s="20">
        <f t="shared" si="63"/>
        <v>4243166</v>
      </c>
      <c r="M41" s="20">
        <f t="shared" si="63"/>
        <v>4253844</v>
      </c>
      <c r="N41" s="20">
        <f t="shared" si="63"/>
        <v>4587436</v>
      </c>
      <c r="O41" s="20">
        <f t="shared" si="63"/>
        <v>4201155</v>
      </c>
      <c r="P41" s="20">
        <f t="shared" si="63"/>
        <v>4618642</v>
      </c>
      <c r="Q41" s="45">
        <f t="shared" si="63"/>
        <v>4585381</v>
      </c>
    </row>
    <row r="42" spans="1:17" ht="17.25" thickBot="1" x14ac:dyDescent="0.35">
      <c r="A42" s="150" t="s">
        <v>405</v>
      </c>
    </row>
    <row r="43" spans="1:17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17" ht="18" thickTop="1" thickBot="1" x14ac:dyDescent="0.35">
      <c r="A44" s="174" t="s">
        <v>265</v>
      </c>
      <c r="B44" s="175"/>
      <c r="C44" s="175"/>
      <c r="D44" s="25">
        <f>SUM(D45:D319)</f>
        <v>3501099918</v>
      </c>
      <c r="E44" s="25">
        <f>SUM(E45:E319)</f>
        <v>9592055</v>
      </c>
      <c r="F44" s="53">
        <f t="shared" ref="F44:Q44" si="64">SUM(F45:F319)</f>
        <v>275033998</v>
      </c>
      <c r="G44" s="25">
        <f t="shared" si="64"/>
        <v>275371784</v>
      </c>
      <c r="H44" s="25">
        <f t="shared" si="64"/>
        <v>314927627</v>
      </c>
      <c r="I44" s="25">
        <f t="shared" si="64"/>
        <v>300664516</v>
      </c>
      <c r="J44" s="25">
        <f t="shared" si="64"/>
        <v>299470330</v>
      </c>
      <c r="K44" s="25">
        <f t="shared" si="64"/>
        <v>292704763</v>
      </c>
      <c r="L44" s="25">
        <f t="shared" si="64"/>
        <v>286080516</v>
      </c>
      <c r="M44" s="25">
        <f t="shared" si="64"/>
        <v>283451059</v>
      </c>
      <c r="N44" s="25">
        <f t="shared" si="64"/>
        <v>298805313</v>
      </c>
      <c r="O44" s="25">
        <f t="shared" si="64"/>
        <v>270424022</v>
      </c>
      <c r="P44" s="25">
        <f t="shared" si="64"/>
        <v>300781604</v>
      </c>
      <c r="Q44" s="26">
        <f t="shared" si="64"/>
        <v>303384386</v>
      </c>
    </row>
    <row r="45" spans="1:17" x14ac:dyDescent="0.3">
      <c r="A45" s="155" t="s">
        <v>331</v>
      </c>
      <c r="B45" s="8">
        <v>150</v>
      </c>
      <c r="C45" s="8" t="s">
        <v>0</v>
      </c>
      <c r="D45" s="34">
        <f t="shared" ref="D45:D108" si="65">SUM(F45:Q45)</f>
        <v>40593591</v>
      </c>
      <c r="E45" s="34">
        <f>'승차인원(a)'!E45+'하차인원(b)'!E45</f>
        <v>111215</v>
      </c>
      <c r="F45" s="54">
        <f>'승차인원(a)'!F45+'하차인원(b)'!F45</f>
        <v>3296829</v>
      </c>
      <c r="G45" s="29">
        <f>'승차인원(a)'!G45+'하차인원(b)'!G45</f>
        <v>3210805</v>
      </c>
      <c r="H45" s="29">
        <f>'승차인원(a)'!H45+'하차인원(b)'!H45</f>
        <v>3476268</v>
      </c>
      <c r="I45" s="29">
        <f>'승차인원(a)'!I45+'하차인원(b)'!I45</f>
        <v>3390309</v>
      </c>
      <c r="J45" s="29">
        <f>'승차인원(a)'!J45+'하차인원(b)'!J45</f>
        <v>3494502</v>
      </c>
      <c r="K45" s="29">
        <f>'승차인원(a)'!K45+'하차인원(b)'!K45</f>
        <v>3385977</v>
      </c>
      <c r="L45" s="29">
        <f>'승차인원(a)'!L45+'하차인원(b)'!L45</f>
        <v>3242625</v>
      </c>
      <c r="M45" s="29">
        <f>'승차인원(a)'!M45+'하차인원(b)'!M45</f>
        <v>3302853</v>
      </c>
      <c r="N45" s="29">
        <f>'승차인원(a)'!N45+'하차인원(b)'!N45</f>
        <v>3385353</v>
      </c>
      <c r="O45" s="29">
        <f>'승차인원(a)'!O45+'하차인원(b)'!O45</f>
        <v>3313815</v>
      </c>
      <c r="P45" s="29">
        <f>'승차인원(a)'!P45+'하차인원(b)'!P45</f>
        <v>3505281</v>
      </c>
      <c r="Q45" s="62">
        <f>'승차인원(a)'!Q45+'하차인원(b)'!Q45</f>
        <v>3588974</v>
      </c>
    </row>
    <row r="46" spans="1:17" x14ac:dyDescent="0.3">
      <c r="A46" s="156"/>
      <c r="B46" s="1">
        <v>151</v>
      </c>
      <c r="C46" s="1" t="s">
        <v>1</v>
      </c>
      <c r="D46" s="35">
        <f t="shared" si="65"/>
        <v>18380751</v>
      </c>
      <c r="E46" s="35">
        <f>'승차인원(a)'!E46+'하차인원(b)'!E46</f>
        <v>50359</v>
      </c>
      <c r="F46" s="55">
        <f>'승차인원(a)'!F46+'하차인원(b)'!F46</f>
        <v>1451002</v>
      </c>
      <c r="G46" s="16">
        <f>'승차인원(a)'!G46+'하차인원(b)'!G46</f>
        <v>1647916</v>
      </c>
      <c r="H46" s="16">
        <f>'승차인원(a)'!H46+'하차인원(b)'!H46</f>
        <v>1774704</v>
      </c>
      <c r="I46" s="16">
        <f>'승차인원(a)'!I46+'하차인원(b)'!I46</f>
        <v>1527193</v>
      </c>
      <c r="J46" s="16">
        <f>'승차인원(a)'!J46+'하차인원(b)'!J46</f>
        <v>1434668</v>
      </c>
      <c r="K46" s="16">
        <f>'승차인원(a)'!K46+'하차인원(b)'!K46</f>
        <v>1439447</v>
      </c>
      <c r="L46" s="16">
        <f>'승차인원(a)'!L46+'하차인원(b)'!L46</f>
        <v>1414847</v>
      </c>
      <c r="M46" s="16">
        <f>'승차인원(a)'!M46+'하차인원(b)'!M46</f>
        <v>1407272</v>
      </c>
      <c r="N46" s="16">
        <f>'승차인원(a)'!N46+'하차인원(b)'!N46</f>
        <v>1581330</v>
      </c>
      <c r="O46" s="16">
        <f>'승차인원(a)'!O46+'하차인원(b)'!O46</f>
        <v>1453325</v>
      </c>
      <c r="P46" s="16">
        <f>'승차인원(a)'!P46+'하차인원(b)'!P46</f>
        <v>1644538</v>
      </c>
      <c r="Q46" s="63">
        <f>'승차인원(a)'!Q46+'하차인원(b)'!Q46</f>
        <v>1604509</v>
      </c>
    </row>
    <row r="47" spans="1:17" x14ac:dyDescent="0.3">
      <c r="A47" s="156"/>
      <c r="B47" s="1">
        <v>152</v>
      </c>
      <c r="C47" s="1" t="s">
        <v>2</v>
      </c>
      <c r="D47" s="35">
        <f t="shared" si="65"/>
        <v>32288924</v>
      </c>
      <c r="E47" s="35">
        <f>'승차인원(a)'!E47+'하차인원(b)'!E47</f>
        <v>88463</v>
      </c>
      <c r="F47" s="55">
        <f>'승차인원(a)'!F47+'하차인원(b)'!F47</f>
        <v>2665690</v>
      </c>
      <c r="G47" s="16">
        <f>'승차인원(a)'!G47+'하차인원(b)'!G47</f>
        <v>2737639</v>
      </c>
      <c r="H47" s="16">
        <f>'승차인원(a)'!H47+'하차인원(b)'!H47</f>
        <v>2938482</v>
      </c>
      <c r="I47" s="16">
        <f>'승차인원(a)'!I47+'하차인원(b)'!I47</f>
        <v>2662545</v>
      </c>
      <c r="J47" s="16">
        <f>'승차인원(a)'!J47+'하차인원(b)'!J47</f>
        <v>2583281</v>
      </c>
      <c r="K47" s="16">
        <f>'승차인원(a)'!K47+'하차인원(b)'!K47</f>
        <v>2588192</v>
      </c>
      <c r="L47" s="16">
        <f>'승차인원(a)'!L47+'하차인원(b)'!L47</f>
        <v>2678861</v>
      </c>
      <c r="M47" s="16">
        <f>'승차인원(a)'!M47+'하차인원(b)'!M47</f>
        <v>2668765</v>
      </c>
      <c r="N47" s="16">
        <f>'승차인원(a)'!N47+'하차인원(b)'!N47</f>
        <v>2665940</v>
      </c>
      <c r="O47" s="16">
        <f>'승차인원(a)'!O47+'하차인원(b)'!O47</f>
        <v>2376992</v>
      </c>
      <c r="P47" s="16">
        <f>'승차인원(a)'!P47+'하차인원(b)'!P47</f>
        <v>2788083</v>
      </c>
      <c r="Q47" s="63">
        <f>'승차인원(a)'!Q47+'하차인원(b)'!Q47</f>
        <v>2934454</v>
      </c>
    </row>
    <row r="48" spans="1:17" x14ac:dyDescent="0.3">
      <c r="A48" s="156"/>
      <c r="B48" s="1">
        <v>153</v>
      </c>
      <c r="C48" s="1" t="s">
        <v>3</v>
      </c>
      <c r="D48" s="35">
        <f t="shared" si="65"/>
        <v>24893866</v>
      </c>
      <c r="E48" s="35">
        <f>'승차인원(a)'!E48+'하차인원(b)'!E48</f>
        <v>68203</v>
      </c>
      <c r="F48" s="55">
        <f>'승차인원(a)'!F48+'하차인원(b)'!F48</f>
        <v>2037539</v>
      </c>
      <c r="G48" s="16">
        <f>'승차인원(a)'!G48+'하차인원(b)'!G48</f>
        <v>2057433</v>
      </c>
      <c r="H48" s="16">
        <f>'승차인원(a)'!H48+'하차인원(b)'!H48</f>
        <v>2248529</v>
      </c>
      <c r="I48" s="16">
        <f>'승차인원(a)'!I48+'하차인원(b)'!I48</f>
        <v>2059128</v>
      </c>
      <c r="J48" s="16">
        <f>'승차인원(a)'!J48+'하차인원(b)'!J48</f>
        <v>2064072</v>
      </c>
      <c r="K48" s="16">
        <f>'승차인원(a)'!K48+'하차인원(b)'!K48</f>
        <v>1998393</v>
      </c>
      <c r="L48" s="16">
        <f>'승차인원(a)'!L48+'하차인원(b)'!L48</f>
        <v>2070016</v>
      </c>
      <c r="M48" s="16">
        <f>'승차인원(a)'!M48+'하차인원(b)'!M48</f>
        <v>2028125</v>
      </c>
      <c r="N48" s="16">
        <f>'승차인원(a)'!N48+'하차인원(b)'!N48</f>
        <v>2083100</v>
      </c>
      <c r="O48" s="16">
        <f>'승차인원(a)'!O48+'하차인원(b)'!O48</f>
        <v>1974765</v>
      </c>
      <c r="P48" s="16">
        <f>'승차인원(a)'!P48+'하차인원(b)'!P48</f>
        <v>2093772</v>
      </c>
      <c r="Q48" s="63">
        <f>'승차인원(a)'!Q48+'하차인원(b)'!Q48</f>
        <v>2178994</v>
      </c>
    </row>
    <row r="49" spans="1:17" x14ac:dyDescent="0.3">
      <c r="A49" s="156"/>
      <c r="B49" s="1">
        <v>154</v>
      </c>
      <c r="C49" s="1" t="s">
        <v>4</v>
      </c>
      <c r="D49" s="35">
        <f t="shared" si="65"/>
        <v>19222483</v>
      </c>
      <c r="E49" s="35">
        <f>'승차인원(a)'!E49+'하차인원(b)'!E49</f>
        <v>52665</v>
      </c>
      <c r="F49" s="55">
        <f>'승차인원(a)'!F49+'하차인원(b)'!F49</f>
        <v>1510624</v>
      </c>
      <c r="G49" s="16">
        <f>'승차인원(a)'!G49+'하차인원(b)'!G49</f>
        <v>1582781</v>
      </c>
      <c r="H49" s="16">
        <f>'승차인원(a)'!H49+'하차인원(b)'!H49</f>
        <v>1794568</v>
      </c>
      <c r="I49" s="16">
        <f>'승차인원(a)'!I49+'하차인원(b)'!I49</f>
        <v>1631401</v>
      </c>
      <c r="J49" s="16">
        <f>'승차인원(a)'!J49+'하차인원(b)'!J49</f>
        <v>1635105</v>
      </c>
      <c r="K49" s="16">
        <f>'승차인원(a)'!K49+'하차인원(b)'!K49</f>
        <v>1583186</v>
      </c>
      <c r="L49" s="16">
        <f>'승차인원(a)'!L49+'하차인원(b)'!L49</f>
        <v>1518794</v>
      </c>
      <c r="M49" s="16">
        <f>'승차인원(a)'!M49+'하차인원(b)'!M49</f>
        <v>1514017</v>
      </c>
      <c r="N49" s="16">
        <f>'승차인원(a)'!N49+'하차인원(b)'!N49</f>
        <v>1624264</v>
      </c>
      <c r="O49" s="16">
        <f>'승차인원(a)'!O49+'하차인원(b)'!O49</f>
        <v>1490681</v>
      </c>
      <c r="P49" s="16">
        <f>'승차인원(a)'!P49+'하차인원(b)'!P49</f>
        <v>1663423</v>
      </c>
      <c r="Q49" s="63">
        <f>'승차인원(a)'!Q49+'하차인원(b)'!Q49</f>
        <v>1673639</v>
      </c>
    </row>
    <row r="50" spans="1:17" x14ac:dyDescent="0.3">
      <c r="A50" s="156"/>
      <c r="B50" s="1">
        <v>155</v>
      </c>
      <c r="C50" s="1" t="s">
        <v>5</v>
      </c>
      <c r="D50" s="35">
        <f t="shared" si="65"/>
        <v>12231072</v>
      </c>
      <c r="E50" s="35">
        <f>'승차인원(a)'!E50+'하차인원(b)'!E50</f>
        <v>33510</v>
      </c>
      <c r="F50" s="55">
        <f>'승차인원(a)'!F50+'하차인원(b)'!F50</f>
        <v>954089</v>
      </c>
      <c r="G50" s="16">
        <f>'승차인원(a)'!G50+'하차인원(b)'!G50</f>
        <v>937936</v>
      </c>
      <c r="H50" s="16">
        <f>'승차인원(a)'!H50+'하차인원(b)'!H50</f>
        <v>1107991</v>
      </c>
      <c r="I50" s="16">
        <f>'승차인원(a)'!I50+'하차인원(b)'!I50</f>
        <v>1055597</v>
      </c>
      <c r="J50" s="16">
        <f>'승차인원(a)'!J50+'하차인원(b)'!J50</f>
        <v>1078176</v>
      </c>
      <c r="K50" s="16">
        <f>'승차인원(a)'!K50+'하차인원(b)'!K50</f>
        <v>1015635</v>
      </c>
      <c r="L50" s="16">
        <f>'승차인원(a)'!L50+'하차인원(b)'!L50</f>
        <v>982490</v>
      </c>
      <c r="M50" s="16">
        <f>'승차인원(a)'!M50+'하차인원(b)'!M50</f>
        <v>944641</v>
      </c>
      <c r="N50" s="16">
        <f>'승차인원(a)'!N50+'하차인원(b)'!N50</f>
        <v>1011498</v>
      </c>
      <c r="O50" s="16">
        <f>'승차인원(a)'!O50+'하차인원(b)'!O50</f>
        <v>1045605</v>
      </c>
      <c r="P50" s="16">
        <f>'승차인원(a)'!P50+'하차인원(b)'!P50</f>
        <v>1039887</v>
      </c>
      <c r="Q50" s="63">
        <f>'승차인원(a)'!Q50+'하차인원(b)'!Q50</f>
        <v>1057527</v>
      </c>
    </row>
    <row r="51" spans="1:17" x14ac:dyDescent="0.3">
      <c r="A51" s="156"/>
      <c r="B51" s="1">
        <v>156</v>
      </c>
      <c r="C51" s="1" t="s">
        <v>6</v>
      </c>
      <c r="D51" s="35">
        <f t="shared" si="65"/>
        <v>11451018</v>
      </c>
      <c r="E51" s="35">
        <f>'승차인원(a)'!E51+'하차인원(b)'!E51</f>
        <v>31372</v>
      </c>
      <c r="F51" s="55">
        <f>'승차인원(a)'!F51+'하차인원(b)'!F51</f>
        <v>891219</v>
      </c>
      <c r="G51" s="16">
        <f>'승차인원(a)'!G51+'하차인원(b)'!G51</f>
        <v>890833</v>
      </c>
      <c r="H51" s="16">
        <f>'승차인원(a)'!H51+'하차인원(b)'!H51</f>
        <v>1046294</v>
      </c>
      <c r="I51" s="16">
        <f>'승차인원(a)'!I51+'하차인원(b)'!I51</f>
        <v>983015</v>
      </c>
      <c r="J51" s="16">
        <f>'승차인원(a)'!J51+'하차인원(b)'!J51</f>
        <v>948529</v>
      </c>
      <c r="K51" s="16">
        <f>'승차인원(a)'!K51+'하차인원(b)'!K51</f>
        <v>945773</v>
      </c>
      <c r="L51" s="16">
        <f>'승차인원(a)'!L51+'하차인원(b)'!L51</f>
        <v>912688</v>
      </c>
      <c r="M51" s="16">
        <f>'승차인원(a)'!M51+'하차인원(b)'!M51</f>
        <v>900962</v>
      </c>
      <c r="N51" s="16">
        <f>'승차인원(a)'!N51+'하차인원(b)'!N51</f>
        <v>1008441</v>
      </c>
      <c r="O51" s="16">
        <f>'승차인원(a)'!O51+'하차인원(b)'!O51</f>
        <v>902936</v>
      </c>
      <c r="P51" s="16">
        <f>'승차인원(a)'!P51+'하차인원(b)'!P51</f>
        <v>1018143</v>
      </c>
      <c r="Q51" s="63">
        <f>'승차인원(a)'!Q51+'하차인원(b)'!Q51</f>
        <v>1002185</v>
      </c>
    </row>
    <row r="52" spans="1:17" x14ac:dyDescent="0.3">
      <c r="A52" s="156"/>
      <c r="B52" s="1">
        <v>157</v>
      </c>
      <c r="C52" s="1" t="s">
        <v>7</v>
      </c>
      <c r="D52" s="35">
        <f t="shared" si="65"/>
        <v>14767692</v>
      </c>
      <c r="E52" s="35">
        <f>'승차인원(a)'!E52+'하차인원(b)'!E52</f>
        <v>40459</v>
      </c>
      <c r="F52" s="55">
        <f>'승차인원(a)'!F52+'하차인원(b)'!F52</f>
        <v>1209250</v>
      </c>
      <c r="G52" s="16">
        <f>'승차인원(a)'!G52+'하차인원(b)'!G52</f>
        <v>1112201</v>
      </c>
      <c r="H52" s="16">
        <f>'승차인원(a)'!H52+'하차인원(b)'!H52</f>
        <v>1304850</v>
      </c>
      <c r="I52" s="16">
        <f>'승차인원(a)'!I52+'하차인원(b)'!I52</f>
        <v>1235097</v>
      </c>
      <c r="J52" s="16">
        <f>'승차인원(a)'!J52+'하차인원(b)'!J52</f>
        <v>1251489</v>
      </c>
      <c r="K52" s="16">
        <f>'승차인원(a)'!K52+'하차인원(b)'!K52</f>
        <v>1221650</v>
      </c>
      <c r="L52" s="16">
        <f>'승차인원(a)'!L52+'하차인원(b)'!L52</f>
        <v>1156753</v>
      </c>
      <c r="M52" s="16">
        <f>'승차인원(a)'!M52+'하차인원(b)'!M52</f>
        <v>1184223</v>
      </c>
      <c r="N52" s="16">
        <f>'승차인원(a)'!N52+'하차인원(b)'!N52</f>
        <v>1360341</v>
      </c>
      <c r="O52" s="16">
        <f>'승차인원(a)'!O52+'하차인원(b)'!O52</f>
        <v>1174321</v>
      </c>
      <c r="P52" s="16">
        <f>'승차인원(a)'!P52+'하차인원(b)'!P52</f>
        <v>1300550</v>
      </c>
      <c r="Q52" s="63">
        <f>'승차인원(a)'!Q52+'하차인원(b)'!Q52</f>
        <v>1256967</v>
      </c>
    </row>
    <row r="53" spans="1:17" x14ac:dyDescent="0.3">
      <c r="A53" s="156"/>
      <c r="B53" s="1">
        <v>158</v>
      </c>
      <c r="C53" s="1" t="s">
        <v>342</v>
      </c>
      <c r="D53" s="35">
        <f t="shared" si="65"/>
        <v>20733261</v>
      </c>
      <c r="E53" s="35">
        <f>'승차인원(a)'!E53+'하차인원(b)'!E53</f>
        <v>56803</v>
      </c>
      <c r="F53" s="55">
        <f>'승차인원(a)'!F53+'하차인원(b)'!F53</f>
        <v>1730053</v>
      </c>
      <c r="G53" s="16">
        <f>'승차인원(a)'!G53+'하차인원(b)'!G53</f>
        <v>1625537</v>
      </c>
      <c r="H53" s="16">
        <f>'승차인원(a)'!H53+'하차인원(b)'!H53</f>
        <v>1884864</v>
      </c>
      <c r="I53" s="16">
        <f>'승차인원(a)'!I53+'하차인원(b)'!I53</f>
        <v>1759418</v>
      </c>
      <c r="J53" s="16">
        <f>'승차인원(a)'!J53+'하차인원(b)'!J53</f>
        <v>1793130</v>
      </c>
      <c r="K53" s="16">
        <f>'승차인원(a)'!K53+'하차인원(b)'!K53</f>
        <v>1704626</v>
      </c>
      <c r="L53" s="16">
        <f>'승차인원(a)'!L53+'하차인원(b)'!L53</f>
        <v>1642372</v>
      </c>
      <c r="M53" s="16">
        <f>'승차인원(a)'!M53+'하차인원(b)'!M53</f>
        <v>1654891</v>
      </c>
      <c r="N53" s="16">
        <f>'승차인원(a)'!N53+'하차인원(b)'!N53</f>
        <v>1810567</v>
      </c>
      <c r="O53" s="16">
        <f>'승차인원(a)'!O53+'하차인원(b)'!O53</f>
        <v>1663849</v>
      </c>
      <c r="P53" s="16">
        <f>'승차인원(a)'!P53+'하차인원(b)'!P53</f>
        <v>1724115</v>
      </c>
      <c r="Q53" s="63">
        <f>'승차인원(a)'!Q53+'하차인원(b)'!Q53</f>
        <v>1739839</v>
      </c>
    </row>
    <row r="54" spans="1:17" ht="17.25" thickBot="1" x14ac:dyDescent="0.35">
      <c r="A54" s="156"/>
      <c r="B54" s="30">
        <v>159</v>
      </c>
      <c r="C54" s="30" t="s">
        <v>8</v>
      </c>
      <c r="D54" s="37">
        <f t="shared" si="65"/>
        <v>7794600</v>
      </c>
      <c r="E54" s="37">
        <f>'승차인원(a)'!E54+'하차인원(b)'!E54</f>
        <v>21354</v>
      </c>
      <c r="F54" s="58">
        <f>'승차인원(a)'!F54+'하차인원(b)'!F54</f>
        <v>577729</v>
      </c>
      <c r="G54" s="31">
        <f>'승차인원(a)'!G54+'하차인원(b)'!G54</f>
        <v>591736</v>
      </c>
      <c r="H54" s="31">
        <f>'승차인원(a)'!H54+'하차인원(b)'!H54</f>
        <v>720322</v>
      </c>
      <c r="I54" s="31">
        <f>'승차인원(a)'!I54+'하차인원(b)'!I54</f>
        <v>697068</v>
      </c>
      <c r="J54" s="31">
        <f>'승차인원(a)'!J54+'하차인원(b)'!J54</f>
        <v>694940</v>
      </c>
      <c r="K54" s="31">
        <f>'승차인원(a)'!K54+'하차인원(b)'!K54</f>
        <v>647492</v>
      </c>
      <c r="L54" s="31">
        <f>'승차인원(a)'!L54+'하차인원(b)'!L54</f>
        <v>597524</v>
      </c>
      <c r="M54" s="31">
        <f>'승차인원(a)'!M54+'하차인원(b)'!M54</f>
        <v>597825</v>
      </c>
      <c r="N54" s="31">
        <f>'승차인원(a)'!N54+'하차인원(b)'!N54</f>
        <v>678068</v>
      </c>
      <c r="O54" s="31">
        <f>'승차인원(a)'!O54+'하차인원(b)'!O54</f>
        <v>697220</v>
      </c>
      <c r="P54" s="31">
        <f>'승차인원(a)'!P54+'하차인원(b)'!P54</f>
        <v>656513</v>
      </c>
      <c r="Q54" s="66">
        <f>'승차인원(a)'!Q54+'하차인원(b)'!Q54</f>
        <v>638163</v>
      </c>
    </row>
    <row r="55" spans="1:17" x14ac:dyDescent="0.3">
      <c r="A55" s="155" t="s">
        <v>332</v>
      </c>
      <c r="B55" s="8">
        <v>201</v>
      </c>
      <c r="C55" s="8" t="s">
        <v>9</v>
      </c>
      <c r="D55" s="34">
        <f t="shared" si="65"/>
        <v>17179331</v>
      </c>
      <c r="E55" s="34">
        <f>'승차인원(a)'!E55+'하차인원(b)'!E55</f>
        <v>47067</v>
      </c>
      <c r="F55" s="54">
        <f>'승차인원(a)'!F55+'하차인원(b)'!F55</f>
        <v>1385166</v>
      </c>
      <c r="G55" s="29">
        <f>'승차인원(a)'!G55+'하차인원(b)'!G55</f>
        <v>1490983</v>
      </c>
      <c r="H55" s="29">
        <f>'승차인원(a)'!H55+'하차인원(b)'!H55</f>
        <v>1617970</v>
      </c>
      <c r="I55" s="29">
        <f>'승차인원(a)'!I55+'하차인원(b)'!I55</f>
        <v>1407361</v>
      </c>
      <c r="J55" s="29">
        <f>'승차인원(a)'!J55+'하차인원(b)'!J55</f>
        <v>1323088</v>
      </c>
      <c r="K55" s="29">
        <f>'승차인원(a)'!K55+'하차인원(b)'!K55</f>
        <v>1390586</v>
      </c>
      <c r="L55" s="29">
        <f>'승차인원(a)'!L55+'하차인원(b)'!L55</f>
        <v>1399581</v>
      </c>
      <c r="M55" s="29">
        <f>'승차인원(a)'!M55+'하차인원(b)'!M55</f>
        <v>1380255</v>
      </c>
      <c r="N55" s="29">
        <f>'승차인원(a)'!N55+'하차인원(b)'!N55</f>
        <v>1452869</v>
      </c>
      <c r="O55" s="29">
        <f>'승차인원(a)'!O55+'하차인원(b)'!O55</f>
        <v>1277858</v>
      </c>
      <c r="P55" s="29">
        <f>'승차인원(a)'!P55+'하차인원(b)'!P55</f>
        <v>1541397</v>
      </c>
      <c r="Q55" s="62">
        <f>'승차인원(a)'!Q55+'하차인원(b)'!Q55</f>
        <v>1512217</v>
      </c>
    </row>
    <row r="56" spans="1:17" x14ac:dyDescent="0.3">
      <c r="A56" s="156"/>
      <c r="B56" s="1">
        <v>202</v>
      </c>
      <c r="C56" s="1" t="s">
        <v>10</v>
      </c>
      <c r="D56" s="35">
        <f t="shared" si="65"/>
        <v>35460300</v>
      </c>
      <c r="E56" s="35">
        <f>'승차인원(a)'!E56+'하차인원(b)'!E56</f>
        <v>97151</v>
      </c>
      <c r="F56" s="55">
        <f>'승차인원(a)'!F56+'하차인원(b)'!F56</f>
        <v>2948363</v>
      </c>
      <c r="G56" s="16">
        <f>'승차인원(a)'!G56+'하차인원(b)'!G56</f>
        <v>2961347</v>
      </c>
      <c r="H56" s="16">
        <f>'승차인원(a)'!H56+'하차인원(b)'!H56</f>
        <v>3209024</v>
      </c>
      <c r="I56" s="16">
        <f>'승차인원(a)'!I56+'하차인원(b)'!I56</f>
        <v>2945194</v>
      </c>
      <c r="J56" s="16">
        <f>'승차인원(a)'!J56+'하차인원(b)'!J56</f>
        <v>2837333</v>
      </c>
      <c r="K56" s="16">
        <f>'승차인원(a)'!K56+'하차인원(b)'!K56</f>
        <v>2883268</v>
      </c>
      <c r="L56" s="16">
        <f>'승차인원(a)'!L56+'하차인원(b)'!L56</f>
        <v>2831332</v>
      </c>
      <c r="M56" s="16">
        <f>'승차인원(a)'!M56+'하차인원(b)'!M56</f>
        <v>2897954</v>
      </c>
      <c r="N56" s="16">
        <f>'승차인원(a)'!N56+'하차인원(b)'!N56</f>
        <v>2954725</v>
      </c>
      <c r="O56" s="16">
        <f>'승차인원(a)'!O56+'하차인원(b)'!O56</f>
        <v>2661979</v>
      </c>
      <c r="P56" s="16">
        <f>'승차인원(a)'!P56+'하차인원(b)'!P56</f>
        <v>3108060</v>
      </c>
      <c r="Q56" s="63">
        <f>'승차인원(a)'!Q56+'하차인원(b)'!Q56</f>
        <v>3221721</v>
      </c>
    </row>
    <row r="57" spans="1:17" x14ac:dyDescent="0.3">
      <c r="A57" s="156"/>
      <c r="B57" s="1">
        <v>203</v>
      </c>
      <c r="C57" s="1" t="s">
        <v>11</v>
      </c>
      <c r="D57" s="35">
        <f t="shared" si="65"/>
        <v>14590791</v>
      </c>
      <c r="E57" s="35">
        <f>'승차인원(a)'!E57+'하차인원(b)'!E57</f>
        <v>39974</v>
      </c>
      <c r="F57" s="55">
        <f>'승차인원(a)'!F57+'하차인원(b)'!F57</f>
        <v>1173131</v>
      </c>
      <c r="G57" s="16">
        <f>'승차인원(a)'!G57+'하차인원(b)'!G57</f>
        <v>1207266</v>
      </c>
      <c r="H57" s="16">
        <f>'승차인원(a)'!H57+'하차인원(b)'!H57</f>
        <v>1336842</v>
      </c>
      <c r="I57" s="16">
        <f>'승차인원(a)'!I57+'하차인원(b)'!I57</f>
        <v>1225301</v>
      </c>
      <c r="J57" s="16">
        <f>'승차인원(a)'!J57+'하차인원(b)'!J57</f>
        <v>1149503</v>
      </c>
      <c r="K57" s="16">
        <f>'승차인원(a)'!K57+'하차인원(b)'!K57</f>
        <v>1194030</v>
      </c>
      <c r="L57" s="16">
        <f>'승차인원(a)'!L57+'하차인원(b)'!L57</f>
        <v>1208397</v>
      </c>
      <c r="M57" s="16">
        <f>'승차인원(a)'!M57+'하차인원(b)'!M57</f>
        <v>1199067</v>
      </c>
      <c r="N57" s="16">
        <f>'승차인원(a)'!N57+'하차인원(b)'!N57</f>
        <v>1236581</v>
      </c>
      <c r="O57" s="16">
        <f>'승차인원(a)'!O57+'하차인원(b)'!O57</f>
        <v>1076543</v>
      </c>
      <c r="P57" s="16">
        <f>'승차인원(a)'!P57+'하차인원(b)'!P57</f>
        <v>1304089</v>
      </c>
      <c r="Q57" s="63">
        <f>'승차인원(a)'!Q57+'하차인원(b)'!Q57</f>
        <v>1280041</v>
      </c>
    </row>
    <row r="58" spans="1:17" x14ac:dyDescent="0.3">
      <c r="A58" s="156"/>
      <c r="B58" s="1">
        <v>204</v>
      </c>
      <c r="C58" s="1" t="s">
        <v>12</v>
      </c>
      <c r="D58" s="35">
        <f t="shared" si="65"/>
        <v>8987450</v>
      </c>
      <c r="E58" s="35">
        <f>'승차인원(a)'!E58+'하차인원(b)'!E58</f>
        <v>24623</v>
      </c>
      <c r="F58" s="55">
        <f>'승차인원(a)'!F58+'하차인원(b)'!F58</f>
        <v>725510</v>
      </c>
      <c r="G58" s="16">
        <f>'승차인원(a)'!G58+'하차인원(b)'!G58</f>
        <v>739113</v>
      </c>
      <c r="H58" s="16">
        <f>'승차인원(a)'!H58+'하차인원(b)'!H58</f>
        <v>830028</v>
      </c>
      <c r="I58" s="16">
        <f>'승차인원(a)'!I58+'하차인원(b)'!I58</f>
        <v>755954</v>
      </c>
      <c r="J58" s="16">
        <f>'승차인원(a)'!J58+'하차인원(b)'!J58</f>
        <v>747721</v>
      </c>
      <c r="K58" s="16">
        <f>'승차인원(a)'!K58+'하차인원(b)'!K58</f>
        <v>747394</v>
      </c>
      <c r="L58" s="16">
        <f>'승차인원(a)'!L58+'하차인원(b)'!L58</f>
        <v>721793</v>
      </c>
      <c r="M58" s="16">
        <f>'승차인원(a)'!M58+'하차인원(b)'!M58</f>
        <v>731005</v>
      </c>
      <c r="N58" s="16">
        <f>'승차인원(a)'!N58+'하차인원(b)'!N58</f>
        <v>782815</v>
      </c>
      <c r="O58" s="16">
        <f>'승차인원(a)'!O58+'하차인원(b)'!O58</f>
        <v>659805</v>
      </c>
      <c r="P58" s="16">
        <f>'승차인원(a)'!P58+'하차인원(b)'!P58</f>
        <v>779676</v>
      </c>
      <c r="Q58" s="63">
        <f>'승차인원(a)'!Q58+'하차인원(b)'!Q58</f>
        <v>766636</v>
      </c>
    </row>
    <row r="59" spans="1:17" x14ac:dyDescent="0.3">
      <c r="A59" s="156"/>
      <c r="B59" s="1">
        <v>205</v>
      </c>
      <c r="C59" s="1" t="s">
        <v>339</v>
      </c>
      <c r="D59" s="35">
        <f t="shared" si="65"/>
        <v>15059159</v>
      </c>
      <c r="E59" s="35">
        <f>'승차인원(a)'!E59+'하차인원(b)'!E59</f>
        <v>41258</v>
      </c>
      <c r="F59" s="55">
        <f>'승차인원(a)'!F59+'하차인원(b)'!F59</f>
        <v>1126895</v>
      </c>
      <c r="G59" s="16">
        <f>'승차인원(a)'!G59+'하차인원(b)'!G59</f>
        <v>1138438</v>
      </c>
      <c r="H59" s="16">
        <f>'승차인원(a)'!H59+'하차인원(b)'!H59</f>
        <v>1341112</v>
      </c>
      <c r="I59" s="16">
        <f>'승차인원(a)'!I59+'하차인원(b)'!I59</f>
        <v>1298384</v>
      </c>
      <c r="J59" s="16">
        <f>'승차인원(a)'!J59+'하차인원(b)'!J59</f>
        <v>1330293</v>
      </c>
      <c r="K59" s="16">
        <f>'승차인원(a)'!K59+'하차인원(b)'!K59</f>
        <v>1287859</v>
      </c>
      <c r="L59" s="16">
        <f>'승차인원(a)'!L59+'하차인원(b)'!L59</f>
        <v>1270750</v>
      </c>
      <c r="M59" s="16">
        <f>'승차인원(a)'!M59+'하차인원(b)'!M59</f>
        <v>1239453</v>
      </c>
      <c r="N59" s="16">
        <f>'승차인원(a)'!N59+'하차인원(b)'!N59</f>
        <v>1236418</v>
      </c>
      <c r="O59" s="16">
        <f>'승차인원(a)'!O59+'하차인원(b)'!O59</f>
        <v>1203125</v>
      </c>
      <c r="P59" s="16">
        <f>'승차인원(a)'!P59+'하차인원(b)'!P59</f>
        <v>1281488</v>
      </c>
      <c r="Q59" s="63">
        <f>'승차인원(a)'!Q59+'하차인원(b)'!Q59</f>
        <v>1304944</v>
      </c>
    </row>
    <row r="60" spans="1:17" x14ac:dyDescent="0.3">
      <c r="A60" s="156"/>
      <c r="B60" s="1">
        <v>206</v>
      </c>
      <c r="C60" s="1" t="s">
        <v>13</v>
      </c>
      <c r="D60" s="35">
        <f t="shared" si="65"/>
        <v>11308290</v>
      </c>
      <c r="E60" s="35">
        <f>'승차인원(a)'!E60+'하차인원(b)'!E60</f>
        <v>30981</v>
      </c>
      <c r="F60" s="55">
        <f>'승차인원(a)'!F60+'하차인원(b)'!F60</f>
        <v>884507</v>
      </c>
      <c r="G60" s="16">
        <f>'승차인원(a)'!G60+'하차인원(b)'!G60</f>
        <v>887579</v>
      </c>
      <c r="H60" s="16">
        <f>'승차인원(a)'!H60+'하차인원(b)'!H60</f>
        <v>1024584</v>
      </c>
      <c r="I60" s="16">
        <f>'승차인원(a)'!I60+'하차인원(b)'!I60</f>
        <v>966367</v>
      </c>
      <c r="J60" s="16">
        <f>'승차인원(a)'!J60+'하차인원(b)'!J60</f>
        <v>963941</v>
      </c>
      <c r="K60" s="16">
        <f>'승차인원(a)'!K60+'하차인원(b)'!K60</f>
        <v>948096</v>
      </c>
      <c r="L60" s="16">
        <f>'승차인원(a)'!L60+'하차인원(b)'!L60</f>
        <v>920160</v>
      </c>
      <c r="M60" s="16">
        <f>'승차인원(a)'!M60+'하차인원(b)'!M60</f>
        <v>909240</v>
      </c>
      <c r="N60" s="16">
        <f>'승차인원(a)'!N60+'하차인원(b)'!N60</f>
        <v>970277</v>
      </c>
      <c r="O60" s="16">
        <f>'승차인원(a)'!O60+'하차인원(b)'!O60</f>
        <v>884918</v>
      </c>
      <c r="P60" s="16">
        <f>'승차인원(a)'!P60+'하차인원(b)'!P60</f>
        <v>969568</v>
      </c>
      <c r="Q60" s="63">
        <f>'승차인원(a)'!Q60+'하차인원(b)'!Q60</f>
        <v>979053</v>
      </c>
    </row>
    <row r="61" spans="1:17" x14ac:dyDescent="0.3">
      <c r="A61" s="156"/>
      <c r="B61" s="1">
        <v>207</v>
      </c>
      <c r="C61" s="1" t="s">
        <v>14</v>
      </c>
      <c r="D61" s="35">
        <f t="shared" si="65"/>
        <v>9276559</v>
      </c>
      <c r="E61" s="35">
        <f>'승차인원(a)'!E61+'하차인원(b)'!E61</f>
        <v>25415</v>
      </c>
      <c r="F61" s="55">
        <f>'승차인원(a)'!F61+'하차인원(b)'!F61</f>
        <v>657502</v>
      </c>
      <c r="G61" s="16">
        <f>'승차인원(a)'!G61+'하차인원(b)'!G61</f>
        <v>679156</v>
      </c>
      <c r="H61" s="16">
        <f>'승차인원(a)'!H61+'하차인원(b)'!H61</f>
        <v>806540</v>
      </c>
      <c r="I61" s="16">
        <f>'승차인원(a)'!I61+'하차인원(b)'!I61</f>
        <v>778756</v>
      </c>
      <c r="J61" s="16">
        <f>'승차인원(a)'!J61+'하차인원(b)'!J61</f>
        <v>776750</v>
      </c>
      <c r="K61" s="16">
        <f>'승차인원(a)'!K61+'하차인원(b)'!K61</f>
        <v>781098</v>
      </c>
      <c r="L61" s="16">
        <f>'승차인원(a)'!L61+'하차인원(b)'!L61</f>
        <v>782646</v>
      </c>
      <c r="M61" s="16">
        <f>'승차인원(a)'!M61+'하차인원(b)'!M61</f>
        <v>771517</v>
      </c>
      <c r="N61" s="16">
        <f>'승차인원(a)'!N61+'하차인원(b)'!N61</f>
        <v>822068</v>
      </c>
      <c r="O61" s="16">
        <f>'승차인원(a)'!O61+'하차인원(b)'!O61</f>
        <v>732812</v>
      </c>
      <c r="P61" s="16">
        <f>'승차인원(a)'!P61+'하차인원(b)'!P61</f>
        <v>843494</v>
      </c>
      <c r="Q61" s="63">
        <f>'승차인원(a)'!Q61+'하차인원(b)'!Q61</f>
        <v>844220</v>
      </c>
    </row>
    <row r="62" spans="1:17" x14ac:dyDescent="0.3">
      <c r="A62" s="156"/>
      <c r="B62" s="1">
        <v>208</v>
      </c>
      <c r="C62" s="1" t="s">
        <v>15</v>
      </c>
      <c r="D62" s="35">
        <f t="shared" si="65"/>
        <v>13308132</v>
      </c>
      <c r="E62" s="35">
        <f>'승차인원(a)'!E62+'하차인원(b)'!E62</f>
        <v>36460</v>
      </c>
      <c r="F62" s="55">
        <f>'승차인원(a)'!F62+'하차인원(b)'!F62</f>
        <v>1028584</v>
      </c>
      <c r="G62" s="16">
        <f>'승차인원(a)'!G62+'하차인원(b)'!G62</f>
        <v>1027186</v>
      </c>
      <c r="H62" s="16">
        <f>'승차인원(a)'!H62+'하차인원(b)'!H62</f>
        <v>1217519</v>
      </c>
      <c r="I62" s="16">
        <f>'승차인원(a)'!I62+'하차인원(b)'!I62</f>
        <v>1136869</v>
      </c>
      <c r="J62" s="16">
        <f>'승차인원(a)'!J62+'하차인원(b)'!J62</f>
        <v>1152602</v>
      </c>
      <c r="K62" s="16">
        <f>'승차인원(a)'!K62+'하차인원(b)'!K62</f>
        <v>1106550</v>
      </c>
      <c r="L62" s="16">
        <f>'승차인원(a)'!L62+'하차인원(b)'!L62</f>
        <v>1083116</v>
      </c>
      <c r="M62" s="16">
        <f>'승차인원(a)'!M62+'하차인원(b)'!M62</f>
        <v>1065339</v>
      </c>
      <c r="N62" s="16">
        <f>'승차인원(a)'!N62+'하차인원(b)'!N62</f>
        <v>1148100</v>
      </c>
      <c r="O62" s="16">
        <f>'승차인원(a)'!O62+'하차인원(b)'!O62</f>
        <v>1019617</v>
      </c>
      <c r="P62" s="16">
        <f>'승차인원(a)'!P62+'하차인원(b)'!P62</f>
        <v>1159213</v>
      </c>
      <c r="Q62" s="63">
        <f>'승차인원(a)'!Q62+'하차인원(b)'!Q62</f>
        <v>1163437</v>
      </c>
    </row>
    <row r="63" spans="1:17" x14ac:dyDescent="0.3">
      <c r="A63" s="156"/>
      <c r="B63" s="1">
        <v>209</v>
      </c>
      <c r="C63" s="1" t="s">
        <v>16</v>
      </c>
      <c r="D63" s="35">
        <f t="shared" si="65"/>
        <v>8924081</v>
      </c>
      <c r="E63" s="35">
        <f>'승차인원(a)'!E63+'하차인원(b)'!E63</f>
        <v>24449</v>
      </c>
      <c r="F63" s="55">
        <f>'승차인원(a)'!F63+'하차인원(b)'!F63</f>
        <v>485418</v>
      </c>
      <c r="G63" s="16">
        <f>'승차인원(a)'!G63+'하차인원(b)'!G63</f>
        <v>493380</v>
      </c>
      <c r="H63" s="16">
        <f>'승차인원(a)'!H63+'하차인원(b)'!H63</f>
        <v>959623</v>
      </c>
      <c r="I63" s="16">
        <f>'승차인원(a)'!I63+'하차인원(b)'!I63</f>
        <v>896335</v>
      </c>
      <c r="J63" s="16">
        <f>'승차인원(a)'!J63+'하차인원(b)'!J63</f>
        <v>907193</v>
      </c>
      <c r="K63" s="16">
        <f>'승차인원(a)'!K63+'하차인원(b)'!K63</f>
        <v>757009</v>
      </c>
      <c r="L63" s="16">
        <f>'승차인원(a)'!L63+'하차인원(b)'!L63</f>
        <v>568638</v>
      </c>
      <c r="M63" s="16">
        <f>'승차인원(a)'!M63+'하차인원(b)'!M63</f>
        <v>523352</v>
      </c>
      <c r="N63" s="16">
        <f>'승차인원(a)'!N63+'하차인원(b)'!N63</f>
        <v>890399</v>
      </c>
      <c r="O63" s="16">
        <f>'승차인원(a)'!O63+'하차인원(b)'!O63</f>
        <v>738206</v>
      </c>
      <c r="P63" s="16">
        <f>'승차인원(a)'!P63+'하차인원(b)'!P63</f>
        <v>906861</v>
      </c>
      <c r="Q63" s="63">
        <f>'승차인원(a)'!Q63+'하차인원(b)'!Q63</f>
        <v>797667</v>
      </c>
    </row>
    <row r="64" spans="1:17" x14ac:dyDescent="0.3">
      <c r="A64" s="156"/>
      <c r="B64" s="1">
        <v>210</v>
      </c>
      <c r="C64" s="1" t="s">
        <v>17</v>
      </c>
      <c r="D64" s="35">
        <f t="shared" si="65"/>
        <v>12363998</v>
      </c>
      <c r="E64" s="35">
        <f>'승차인원(a)'!E64+'하차인원(b)'!E64</f>
        <v>33874</v>
      </c>
      <c r="F64" s="55">
        <f>'승차인원(a)'!F64+'하차인원(b)'!F64</f>
        <v>932691</v>
      </c>
      <c r="G64" s="16">
        <f>'승차인원(a)'!G64+'하차인원(b)'!G64</f>
        <v>956068</v>
      </c>
      <c r="H64" s="16">
        <f>'승차인원(a)'!H64+'하차인원(b)'!H64</f>
        <v>1109087</v>
      </c>
      <c r="I64" s="16">
        <f>'승차인원(a)'!I64+'하차인원(b)'!I64</f>
        <v>1087026</v>
      </c>
      <c r="J64" s="16">
        <f>'승차인원(a)'!J64+'하차인원(b)'!J64</f>
        <v>1045550</v>
      </c>
      <c r="K64" s="16">
        <f>'승차인원(a)'!K64+'하차인원(b)'!K64</f>
        <v>1034297</v>
      </c>
      <c r="L64" s="16">
        <f>'승차인원(a)'!L64+'하차인원(b)'!L64</f>
        <v>998610</v>
      </c>
      <c r="M64" s="16">
        <f>'승차인원(a)'!M64+'하차인원(b)'!M64</f>
        <v>1023798</v>
      </c>
      <c r="N64" s="16">
        <f>'승차인원(a)'!N64+'하차인원(b)'!N64</f>
        <v>1094702</v>
      </c>
      <c r="O64" s="16">
        <f>'승차인원(a)'!O64+'하차인원(b)'!O64</f>
        <v>956108</v>
      </c>
      <c r="P64" s="16">
        <f>'승차인원(a)'!P64+'하차인원(b)'!P64</f>
        <v>1087108</v>
      </c>
      <c r="Q64" s="63">
        <f>'승차인원(a)'!Q64+'하차인원(b)'!Q64</f>
        <v>1038953</v>
      </c>
    </row>
    <row r="65" spans="1:17" x14ac:dyDescent="0.3">
      <c r="A65" s="156"/>
      <c r="B65" s="1">
        <v>211</v>
      </c>
      <c r="C65" s="1" t="s">
        <v>18</v>
      </c>
      <c r="D65" s="35">
        <f t="shared" si="65"/>
        <v>19960152</v>
      </c>
      <c r="E65" s="35">
        <f>'승차인원(a)'!E65+'하차인원(b)'!E65</f>
        <v>54685</v>
      </c>
      <c r="F65" s="55">
        <f>'승차인원(a)'!F65+'하차인원(b)'!F65</f>
        <v>1602293</v>
      </c>
      <c r="G65" s="16">
        <f>'승차인원(a)'!G65+'하차인원(b)'!G65</f>
        <v>1611989</v>
      </c>
      <c r="H65" s="16">
        <f>'승차인원(a)'!H65+'하차인원(b)'!H65</f>
        <v>1790638</v>
      </c>
      <c r="I65" s="16">
        <f>'승차인원(a)'!I65+'하차인원(b)'!I65</f>
        <v>1680063</v>
      </c>
      <c r="J65" s="16">
        <f>'승차인원(a)'!J65+'하차인원(b)'!J65</f>
        <v>1646319</v>
      </c>
      <c r="K65" s="16">
        <f>'승차인원(a)'!K65+'하차인원(b)'!K65</f>
        <v>1684156</v>
      </c>
      <c r="L65" s="16">
        <f>'승차인원(a)'!L65+'하차인원(b)'!L65</f>
        <v>1662524</v>
      </c>
      <c r="M65" s="16">
        <f>'승차인원(a)'!M65+'하차인원(b)'!M65</f>
        <v>1631189</v>
      </c>
      <c r="N65" s="16">
        <f>'승차인원(a)'!N65+'하차인원(b)'!N65</f>
        <v>1713909</v>
      </c>
      <c r="O65" s="16">
        <f>'승차인원(a)'!O65+'하차인원(b)'!O65</f>
        <v>1472846</v>
      </c>
      <c r="P65" s="16">
        <f>'승차인원(a)'!P65+'하차인원(b)'!P65</f>
        <v>1759305</v>
      </c>
      <c r="Q65" s="63">
        <f>'승차인원(a)'!Q65+'하차인원(b)'!Q65</f>
        <v>1704921</v>
      </c>
    </row>
    <row r="66" spans="1:17" x14ac:dyDescent="0.3">
      <c r="A66" s="156"/>
      <c r="B66" s="1">
        <v>212</v>
      </c>
      <c r="C66" s="1" t="s">
        <v>19</v>
      </c>
      <c r="D66" s="35">
        <f t="shared" si="65"/>
        <v>34335551</v>
      </c>
      <c r="E66" s="35">
        <f>'승차인원(a)'!E66+'하차인원(b)'!E66</f>
        <v>94070</v>
      </c>
      <c r="F66" s="55">
        <f>'승차인원(a)'!F66+'하차인원(b)'!F66</f>
        <v>2746690</v>
      </c>
      <c r="G66" s="16">
        <f>'승차인원(a)'!G66+'하차인원(b)'!G66</f>
        <v>2739441</v>
      </c>
      <c r="H66" s="16">
        <f>'승차인원(a)'!H66+'하차인원(b)'!H66</f>
        <v>3098041</v>
      </c>
      <c r="I66" s="16">
        <f>'승차인원(a)'!I66+'하차인원(b)'!I66</f>
        <v>2930820</v>
      </c>
      <c r="J66" s="16">
        <f>'승차인원(a)'!J66+'하차인원(b)'!J66</f>
        <v>3042439</v>
      </c>
      <c r="K66" s="16">
        <f>'승차인원(a)'!K66+'하차인원(b)'!K66</f>
        <v>2817381</v>
      </c>
      <c r="L66" s="16">
        <f>'승차인원(a)'!L66+'하차인원(b)'!L66</f>
        <v>2765657</v>
      </c>
      <c r="M66" s="16">
        <f>'승차인원(a)'!M66+'하차인원(b)'!M66</f>
        <v>2758514</v>
      </c>
      <c r="N66" s="16">
        <f>'승차인원(a)'!N66+'하차인원(b)'!N66</f>
        <v>2899537</v>
      </c>
      <c r="O66" s="16">
        <f>'승차인원(a)'!O66+'하차인원(b)'!O66</f>
        <v>2688108</v>
      </c>
      <c r="P66" s="16">
        <f>'승차인원(a)'!P66+'하차인원(b)'!P66</f>
        <v>2870765</v>
      </c>
      <c r="Q66" s="63">
        <f>'승차인원(a)'!Q66+'하차인원(b)'!Q66</f>
        <v>2978158</v>
      </c>
    </row>
    <row r="67" spans="1:17" x14ac:dyDescent="0.3">
      <c r="A67" s="156"/>
      <c r="B67" s="1">
        <v>213</v>
      </c>
      <c r="C67" s="1" t="s">
        <v>20</v>
      </c>
      <c r="D67" s="35">
        <f t="shared" si="65"/>
        <v>16935621</v>
      </c>
      <c r="E67" s="35">
        <f>'승차인원(a)'!E67+'하차인원(b)'!E67</f>
        <v>46399</v>
      </c>
      <c r="F67" s="55">
        <f>'승차인원(a)'!F67+'하차인원(b)'!F67</f>
        <v>1394903</v>
      </c>
      <c r="G67" s="16">
        <f>'승차인원(a)'!G67+'하차인원(b)'!G67</f>
        <v>1381587</v>
      </c>
      <c r="H67" s="16">
        <f>'승차인원(a)'!H67+'하차인원(b)'!H67</f>
        <v>1508882</v>
      </c>
      <c r="I67" s="16">
        <f>'승차인원(a)'!I67+'하차인원(b)'!I67</f>
        <v>1427346</v>
      </c>
      <c r="J67" s="16">
        <f>'승차인원(a)'!J67+'하차인원(b)'!J67</f>
        <v>1411925</v>
      </c>
      <c r="K67" s="16">
        <f>'승차인원(a)'!K67+'하차인원(b)'!K67</f>
        <v>1409583</v>
      </c>
      <c r="L67" s="16">
        <f>'승차인원(a)'!L67+'하차인원(b)'!L67</f>
        <v>1387375</v>
      </c>
      <c r="M67" s="16">
        <f>'승차인원(a)'!M67+'하차인원(b)'!M67</f>
        <v>1371785</v>
      </c>
      <c r="N67" s="16">
        <f>'승차인원(a)'!N67+'하차인원(b)'!N67</f>
        <v>1440745</v>
      </c>
      <c r="O67" s="16">
        <f>'승차인원(a)'!O67+'하차인원(b)'!O67</f>
        <v>1280821</v>
      </c>
      <c r="P67" s="16">
        <f>'승차인원(a)'!P67+'하차인원(b)'!P67</f>
        <v>1457152</v>
      </c>
      <c r="Q67" s="63">
        <f>'승차인원(a)'!Q67+'하차인원(b)'!Q67</f>
        <v>1463517</v>
      </c>
    </row>
    <row r="68" spans="1:17" x14ac:dyDescent="0.3">
      <c r="A68" s="156"/>
      <c r="B68" s="1">
        <v>214</v>
      </c>
      <c r="C68" s="1" t="s">
        <v>21</v>
      </c>
      <c r="D68" s="35">
        <f t="shared" si="65"/>
        <v>35113774</v>
      </c>
      <c r="E68" s="35">
        <f>'승차인원(a)'!E68+'하차인원(b)'!E68</f>
        <v>96202</v>
      </c>
      <c r="F68" s="55">
        <f>'승차인원(a)'!F68+'하차인원(b)'!F68</f>
        <v>2869575</v>
      </c>
      <c r="G68" s="16">
        <f>'승차인원(a)'!G68+'하차인원(b)'!G68</f>
        <v>2806110</v>
      </c>
      <c r="H68" s="16">
        <f>'승차인원(a)'!H68+'하차인원(b)'!H68</f>
        <v>2988772</v>
      </c>
      <c r="I68" s="16">
        <f>'승차인원(a)'!I68+'하차인원(b)'!I68</f>
        <v>2950319</v>
      </c>
      <c r="J68" s="16">
        <f>'승차인원(a)'!J68+'하차인원(b)'!J68</f>
        <v>3044347</v>
      </c>
      <c r="K68" s="16">
        <f>'승차인원(a)'!K68+'하차인원(b)'!K68</f>
        <v>2866563</v>
      </c>
      <c r="L68" s="16">
        <f>'승차인원(a)'!L68+'하차인원(b)'!L68</f>
        <v>2864598</v>
      </c>
      <c r="M68" s="16">
        <f>'승차인원(a)'!M68+'하차인원(b)'!M68</f>
        <v>2932571</v>
      </c>
      <c r="N68" s="16">
        <f>'승차인원(a)'!N68+'하차인원(b)'!N68</f>
        <v>2964595</v>
      </c>
      <c r="O68" s="16">
        <f>'승차인원(a)'!O68+'하차인원(b)'!O68</f>
        <v>2872418</v>
      </c>
      <c r="P68" s="16">
        <f>'승차인원(a)'!P68+'하차인원(b)'!P68</f>
        <v>2926417</v>
      </c>
      <c r="Q68" s="63">
        <f>'승차인원(a)'!Q68+'하차인원(b)'!Q68</f>
        <v>3027489</v>
      </c>
    </row>
    <row r="69" spans="1:17" x14ac:dyDescent="0.3">
      <c r="A69" s="156"/>
      <c r="B69" s="1">
        <v>215</v>
      </c>
      <c r="C69" s="1" t="s">
        <v>344</v>
      </c>
      <c r="D69" s="35">
        <f t="shared" si="65"/>
        <v>12472132</v>
      </c>
      <c r="E69" s="35">
        <f>'승차인원(a)'!E69+'하차인원(b)'!E69</f>
        <v>34171</v>
      </c>
      <c r="F69" s="55">
        <f>'승차인원(a)'!F69+'하차인원(b)'!F69</f>
        <v>987369</v>
      </c>
      <c r="G69" s="16">
        <f>'승차인원(a)'!G69+'하차인원(b)'!G69</f>
        <v>972239</v>
      </c>
      <c r="H69" s="16">
        <f>'승차인원(a)'!H69+'하차인원(b)'!H69</f>
        <v>1112975</v>
      </c>
      <c r="I69" s="16">
        <f>'승차인원(a)'!I69+'하차인원(b)'!I69</f>
        <v>1074531</v>
      </c>
      <c r="J69" s="16">
        <f>'승차인원(a)'!J69+'하차인원(b)'!J69</f>
        <v>1042134</v>
      </c>
      <c r="K69" s="16">
        <f>'승차인원(a)'!K69+'하차인원(b)'!K69</f>
        <v>1054820</v>
      </c>
      <c r="L69" s="16">
        <f>'승차인원(a)'!L69+'하차인원(b)'!L69</f>
        <v>1026239</v>
      </c>
      <c r="M69" s="16">
        <f>'승차인원(a)'!M69+'하차인원(b)'!M69</f>
        <v>1017022</v>
      </c>
      <c r="N69" s="16">
        <f>'승차인원(a)'!N69+'하차인원(b)'!N69</f>
        <v>1082588</v>
      </c>
      <c r="O69" s="16">
        <f>'승차인원(a)'!O69+'하차인원(b)'!O69</f>
        <v>947988</v>
      </c>
      <c r="P69" s="16">
        <f>'승차인원(a)'!P69+'하차인원(b)'!P69</f>
        <v>1087382</v>
      </c>
      <c r="Q69" s="63">
        <f>'승차인원(a)'!Q69+'하차인원(b)'!Q69</f>
        <v>1066845</v>
      </c>
    </row>
    <row r="70" spans="1:17" x14ac:dyDescent="0.3">
      <c r="A70" s="156"/>
      <c r="B70" s="1">
        <v>216</v>
      </c>
      <c r="C70" s="1" t="s">
        <v>22</v>
      </c>
      <c r="D70" s="35">
        <f t="shared" si="65"/>
        <v>62892464</v>
      </c>
      <c r="E70" s="35">
        <f>'승차인원(a)'!E70+'하차인원(b)'!E70</f>
        <v>172308</v>
      </c>
      <c r="F70" s="55">
        <f>'승차인원(a)'!F70+'하차인원(b)'!F70</f>
        <v>5015570</v>
      </c>
      <c r="G70" s="16">
        <f>'승차인원(a)'!G70+'하차인원(b)'!G70</f>
        <v>4924899</v>
      </c>
      <c r="H70" s="16">
        <f>'승차인원(a)'!H70+'하차인원(b)'!H70</f>
        <v>5079672</v>
      </c>
      <c r="I70" s="16">
        <f>'승차인원(a)'!I70+'하차인원(b)'!I70</f>
        <v>5786154</v>
      </c>
      <c r="J70" s="16">
        <f>'승차인원(a)'!J70+'하차인원(b)'!J70</f>
        <v>5286718</v>
      </c>
      <c r="K70" s="16">
        <f>'승차인원(a)'!K70+'하차인원(b)'!K70</f>
        <v>5007191</v>
      </c>
      <c r="L70" s="16">
        <f>'승차인원(a)'!L70+'하차인원(b)'!L70</f>
        <v>5207077</v>
      </c>
      <c r="M70" s="16">
        <f>'승차인원(a)'!M70+'하차인원(b)'!M70</f>
        <v>5281416</v>
      </c>
      <c r="N70" s="16">
        <f>'승차인원(a)'!N70+'하차인원(b)'!N70</f>
        <v>5163369</v>
      </c>
      <c r="O70" s="16">
        <f>'승차인원(a)'!O70+'하차인원(b)'!O70</f>
        <v>5022634</v>
      </c>
      <c r="P70" s="16">
        <f>'승차인원(a)'!P70+'하차인원(b)'!P70</f>
        <v>5236083</v>
      </c>
      <c r="Q70" s="63">
        <f>'승차인원(a)'!Q70+'하차인원(b)'!Q70</f>
        <v>5881681</v>
      </c>
    </row>
    <row r="71" spans="1:17" x14ac:dyDescent="0.3">
      <c r="A71" s="156"/>
      <c r="B71" s="1">
        <v>217</v>
      </c>
      <c r="C71" s="1" t="s">
        <v>346</v>
      </c>
      <c r="D71" s="35">
        <f t="shared" si="65"/>
        <v>19440438</v>
      </c>
      <c r="E71" s="35">
        <f>'승차인원(a)'!E71+'하차인원(b)'!E71</f>
        <v>53261</v>
      </c>
      <c r="F71" s="55">
        <f>'승차인원(a)'!F71+'하차인원(b)'!F71</f>
        <v>1554432</v>
      </c>
      <c r="G71" s="16">
        <f>'승차인원(a)'!G71+'하차인원(b)'!G71</f>
        <v>1542805</v>
      </c>
      <c r="H71" s="16">
        <f>'승차인원(a)'!H71+'하차인원(b)'!H71</f>
        <v>1720609</v>
      </c>
      <c r="I71" s="16">
        <f>'승차인원(a)'!I71+'하차인원(b)'!I71</f>
        <v>1684539</v>
      </c>
      <c r="J71" s="16">
        <f>'승차인원(a)'!J71+'하차인원(b)'!J71</f>
        <v>1655879</v>
      </c>
      <c r="K71" s="16">
        <f>'승차인원(a)'!K71+'하차인원(b)'!K71</f>
        <v>1615041</v>
      </c>
      <c r="L71" s="16">
        <f>'승차인원(a)'!L71+'하차인원(b)'!L71</f>
        <v>1622309</v>
      </c>
      <c r="M71" s="16">
        <f>'승차인원(a)'!M71+'하차인원(b)'!M71</f>
        <v>1601047</v>
      </c>
      <c r="N71" s="16">
        <f>'승차인원(a)'!N71+'하차인원(b)'!N71</f>
        <v>1632764</v>
      </c>
      <c r="O71" s="16">
        <f>'승차인원(a)'!O71+'하차인원(b)'!O71</f>
        <v>1457119</v>
      </c>
      <c r="P71" s="16">
        <f>'승차인원(a)'!P71+'하차인원(b)'!P71</f>
        <v>1632932</v>
      </c>
      <c r="Q71" s="63">
        <f>'승차인원(a)'!Q71+'하차인원(b)'!Q71</f>
        <v>1720962</v>
      </c>
    </row>
    <row r="72" spans="1:17" x14ac:dyDescent="0.3">
      <c r="A72" s="156"/>
      <c r="B72" s="1">
        <v>218</v>
      </c>
      <c r="C72" s="1" t="s">
        <v>23</v>
      </c>
      <c r="D72" s="35">
        <f t="shared" si="65"/>
        <v>12346768</v>
      </c>
      <c r="E72" s="35">
        <f>'승차인원(a)'!E72+'하차인원(b)'!E72</f>
        <v>33827</v>
      </c>
      <c r="F72" s="55">
        <f>'승차인원(a)'!F72+'하차인원(b)'!F72</f>
        <v>737061</v>
      </c>
      <c r="G72" s="16">
        <f>'승차인원(a)'!G72+'하차인원(b)'!G72</f>
        <v>768083</v>
      </c>
      <c r="H72" s="16">
        <f>'승차인원(a)'!H72+'하차인원(b)'!H72</f>
        <v>907127</v>
      </c>
      <c r="I72" s="16">
        <f>'승차인원(a)'!I72+'하차인원(b)'!I72</f>
        <v>1281420</v>
      </c>
      <c r="J72" s="16">
        <f>'승차인원(a)'!J72+'하차인원(b)'!J72</f>
        <v>1431040</v>
      </c>
      <c r="K72" s="16">
        <f>'승차인원(a)'!K72+'하차인원(b)'!K72</f>
        <v>1236427</v>
      </c>
      <c r="L72" s="16">
        <f>'승차인원(a)'!L72+'하차인원(b)'!L72</f>
        <v>1063394</v>
      </c>
      <c r="M72" s="16">
        <f>'승차인원(a)'!M72+'하차인원(b)'!M72</f>
        <v>1105935</v>
      </c>
      <c r="N72" s="16">
        <f>'승차인원(a)'!N72+'하차인원(b)'!N72</f>
        <v>1233554</v>
      </c>
      <c r="O72" s="16">
        <f>'승차인원(a)'!O72+'하차인원(b)'!O72</f>
        <v>915498</v>
      </c>
      <c r="P72" s="16">
        <f>'승차인원(a)'!P72+'하차인원(b)'!P72</f>
        <v>797533</v>
      </c>
      <c r="Q72" s="63">
        <f>'승차인원(a)'!Q72+'하차인원(b)'!Q72</f>
        <v>869696</v>
      </c>
    </row>
    <row r="73" spans="1:17" x14ac:dyDescent="0.3">
      <c r="A73" s="156"/>
      <c r="B73" s="1">
        <v>219</v>
      </c>
      <c r="C73" s="1" t="s">
        <v>24</v>
      </c>
      <c r="D73" s="35">
        <f t="shared" si="65"/>
        <v>41604879</v>
      </c>
      <c r="E73" s="35">
        <f>'승차인원(a)'!E73+'하차인원(b)'!E73</f>
        <v>113986</v>
      </c>
      <c r="F73" s="55">
        <f>'승차인원(a)'!F73+'하차인원(b)'!F73</f>
        <v>3307361</v>
      </c>
      <c r="G73" s="16">
        <f>'승차인원(a)'!G73+'하차인원(b)'!G73</f>
        <v>3245490</v>
      </c>
      <c r="H73" s="16">
        <f>'승차인원(a)'!H73+'하차인원(b)'!H73</f>
        <v>3637424</v>
      </c>
      <c r="I73" s="16">
        <f>'승차인원(a)'!I73+'하차인원(b)'!I73</f>
        <v>3297533</v>
      </c>
      <c r="J73" s="16">
        <f>'승차인원(a)'!J73+'하차인원(b)'!J73</f>
        <v>3462955</v>
      </c>
      <c r="K73" s="16">
        <f>'승차인원(a)'!K73+'하차인원(b)'!K73</f>
        <v>3409716</v>
      </c>
      <c r="L73" s="16">
        <f>'승차인원(a)'!L73+'하차인원(b)'!L73</f>
        <v>3684937</v>
      </c>
      <c r="M73" s="16">
        <f>'승차인원(a)'!M73+'하차인원(b)'!M73</f>
        <v>3517067</v>
      </c>
      <c r="N73" s="16">
        <f>'승차인원(a)'!N73+'하차인원(b)'!N73</f>
        <v>3437244</v>
      </c>
      <c r="O73" s="16">
        <f>'승차인원(a)'!O73+'하차인원(b)'!O73</f>
        <v>2940261</v>
      </c>
      <c r="P73" s="16">
        <f>'승차인원(a)'!P73+'하차인원(b)'!P73</f>
        <v>3645387</v>
      </c>
      <c r="Q73" s="63">
        <f>'승차인원(a)'!Q73+'하차인원(b)'!Q73</f>
        <v>4019504</v>
      </c>
    </row>
    <row r="74" spans="1:17" x14ac:dyDescent="0.3">
      <c r="A74" s="156"/>
      <c r="B74" s="1">
        <v>220</v>
      </c>
      <c r="C74" s="1" t="s">
        <v>345</v>
      </c>
      <c r="D74" s="35">
        <f t="shared" si="65"/>
        <v>36104490</v>
      </c>
      <c r="E74" s="35">
        <f>'승차인원(a)'!E74+'하차인원(b)'!E74</f>
        <v>98916</v>
      </c>
      <c r="F74" s="55">
        <f>'승차인원(a)'!F74+'하차인원(b)'!F74</f>
        <v>2947202</v>
      </c>
      <c r="G74" s="16">
        <f>'승차인원(a)'!G74+'하차인원(b)'!G74</f>
        <v>2982354</v>
      </c>
      <c r="H74" s="16">
        <f>'승차인원(a)'!H74+'하차인원(b)'!H74</f>
        <v>3244458</v>
      </c>
      <c r="I74" s="16">
        <f>'승차인원(a)'!I74+'하차인원(b)'!I74</f>
        <v>2987127</v>
      </c>
      <c r="J74" s="16">
        <f>'승차인원(a)'!J74+'하차인원(b)'!J74</f>
        <v>2894481</v>
      </c>
      <c r="K74" s="16">
        <f>'승차인원(a)'!K74+'하차인원(b)'!K74</f>
        <v>3042442</v>
      </c>
      <c r="L74" s="16">
        <f>'승차인원(a)'!L74+'하차인원(b)'!L74</f>
        <v>3060646</v>
      </c>
      <c r="M74" s="16">
        <f>'승차인원(a)'!M74+'하차인원(b)'!M74</f>
        <v>3011059</v>
      </c>
      <c r="N74" s="16">
        <f>'승차인원(a)'!N74+'하차인원(b)'!N74</f>
        <v>3063966</v>
      </c>
      <c r="O74" s="16">
        <f>'승차인원(a)'!O74+'하차인원(b)'!O74</f>
        <v>2542190</v>
      </c>
      <c r="P74" s="16">
        <f>'승차인원(a)'!P74+'하차인원(b)'!P74</f>
        <v>3187745</v>
      </c>
      <c r="Q74" s="63">
        <f>'승차인원(a)'!Q74+'하차인원(b)'!Q74</f>
        <v>3140820</v>
      </c>
    </row>
    <row r="75" spans="1:17" x14ac:dyDescent="0.3">
      <c r="A75" s="156"/>
      <c r="B75" s="1">
        <v>221</v>
      </c>
      <c r="C75" s="1" t="s">
        <v>25</v>
      </c>
      <c r="D75" s="35">
        <f t="shared" si="65"/>
        <v>34394391</v>
      </c>
      <c r="E75" s="35">
        <f>'승차인원(a)'!E75+'하차인원(b)'!E75</f>
        <v>94231</v>
      </c>
      <c r="F75" s="55">
        <f>'승차인원(a)'!F75+'하차인원(b)'!F75</f>
        <v>2816393</v>
      </c>
      <c r="G75" s="16">
        <f>'승차인원(a)'!G75+'하차인원(b)'!G75</f>
        <v>2859055</v>
      </c>
      <c r="H75" s="16">
        <f>'승차인원(a)'!H75+'하차인원(b)'!H75</f>
        <v>3102989</v>
      </c>
      <c r="I75" s="16">
        <f>'승차인원(a)'!I75+'하차인원(b)'!I75</f>
        <v>2837880</v>
      </c>
      <c r="J75" s="16">
        <f>'승차인원(a)'!J75+'하차인원(b)'!J75</f>
        <v>2717844</v>
      </c>
      <c r="K75" s="16">
        <f>'승차인원(a)'!K75+'하차인원(b)'!K75</f>
        <v>2903556</v>
      </c>
      <c r="L75" s="16">
        <f>'승차인원(a)'!L75+'하차인원(b)'!L75</f>
        <v>2937743</v>
      </c>
      <c r="M75" s="16">
        <f>'승차인원(a)'!M75+'하차인원(b)'!M75</f>
        <v>2892664</v>
      </c>
      <c r="N75" s="16">
        <f>'승차인원(a)'!N75+'하차인원(b)'!N75</f>
        <v>2926235</v>
      </c>
      <c r="O75" s="16">
        <f>'승차인원(a)'!O75+'하차인원(b)'!O75</f>
        <v>2371698</v>
      </c>
      <c r="P75" s="16">
        <f>'승차인원(a)'!P75+'하차인원(b)'!P75</f>
        <v>3039599</v>
      </c>
      <c r="Q75" s="63">
        <f>'승차인원(a)'!Q75+'하차인원(b)'!Q75</f>
        <v>2988735</v>
      </c>
    </row>
    <row r="76" spans="1:17" x14ac:dyDescent="0.3">
      <c r="A76" s="156"/>
      <c r="B76" s="1">
        <v>222</v>
      </c>
      <c r="C76" s="1" t="s">
        <v>26</v>
      </c>
      <c r="D76" s="35">
        <f t="shared" si="65"/>
        <v>73794089</v>
      </c>
      <c r="E76" s="35">
        <f>'승차인원(a)'!E76+'하차인원(b)'!E76</f>
        <v>202176</v>
      </c>
      <c r="F76" s="55">
        <f>'승차인원(a)'!F76+'하차인원(b)'!F76</f>
        <v>6282531</v>
      </c>
      <c r="G76" s="16">
        <f>'승차인원(a)'!G76+'하차인원(b)'!G76</f>
        <v>6294772</v>
      </c>
      <c r="H76" s="16">
        <f>'승차인원(a)'!H76+'하차인원(b)'!H76</f>
        <v>6430495</v>
      </c>
      <c r="I76" s="16">
        <f>'승차인원(a)'!I76+'하차인원(b)'!I76</f>
        <v>5997301</v>
      </c>
      <c r="J76" s="16">
        <f>'승차인원(a)'!J76+'하차인원(b)'!J76</f>
        <v>5949702</v>
      </c>
      <c r="K76" s="16">
        <f>'승차인원(a)'!K76+'하차인원(b)'!K76</f>
        <v>6011741</v>
      </c>
      <c r="L76" s="16">
        <f>'승차인원(a)'!L76+'하차인원(b)'!L76</f>
        <v>6616878</v>
      </c>
      <c r="M76" s="16">
        <f>'승차인원(a)'!M76+'하차인원(b)'!M76</f>
        <v>6374576</v>
      </c>
      <c r="N76" s="16">
        <f>'승차인원(a)'!N76+'하차인원(b)'!N76</f>
        <v>6087343</v>
      </c>
      <c r="O76" s="16">
        <f>'승차인원(a)'!O76+'하차인원(b)'!O76</f>
        <v>5263460</v>
      </c>
      <c r="P76" s="16">
        <f>'승차인원(a)'!P76+'하차인원(b)'!P76</f>
        <v>6063612</v>
      </c>
      <c r="Q76" s="63">
        <f>'승차인원(a)'!Q76+'하차인원(b)'!Q76</f>
        <v>6421678</v>
      </c>
    </row>
    <row r="77" spans="1:17" x14ac:dyDescent="0.3">
      <c r="A77" s="156"/>
      <c r="B77" s="1">
        <v>223</v>
      </c>
      <c r="C77" s="1" t="s">
        <v>27</v>
      </c>
      <c r="D77" s="35">
        <f t="shared" si="65"/>
        <v>28157714</v>
      </c>
      <c r="E77" s="35">
        <f>'승차인원(a)'!E77+'하차인원(b)'!E77</f>
        <v>77144</v>
      </c>
      <c r="F77" s="55">
        <f>'승차인원(a)'!F77+'하차인원(b)'!F77</f>
        <v>2224582</v>
      </c>
      <c r="G77" s="16">
        <f>'승차인원(a)'!G77+'하차인원(b)'!G77</f>
        <v>2270405</v>
      </c>
      <c r="H77" s="16">
        <f>'승차인원(a)'!H77+'하차인원(b)'!H77</f>
        <v>2584104</v>
      </c>
      <c r="I77" s="16">
        <f>'승차인원(a)'!I77+'하차인원(b)'!I77</f>
        <v>2395699</v>
      </c>
      <c r="J77" s="16">
        <f>'승차인원(a)'!J77+'하차인원(b)'!J77</f>
        <v>2340735</v>
      </c>
      <c r="K77" s="16">
        <f>'승차인원(a)'!K77+'하차인원(b)'!K77</f>
        <v>2399217</v>
      </c>
      <c r="L77" s="16">
        <f>'승차인원(a)'!L77+'하차인원(b)'!L77</f>
        <v>2357041</v>
      </c>
      <c r="M77" s="16">
        <f>'승차인원(a)'!M77+'하차인원(b)'!M77</f>
        <v>2327705</v>
      </c>
      <c r="N77" s="16">
        <f>'승차인원(a)'!N77+'하차인원(b)'!N77</f>
        <v>2424323</v>
      </c>
      <c r="O77" s="16">
        <f>'승차인원(a)'!O77+'하차인원(b)'!O77</f>
        <v>2011589</v>
      </c>
      <c r="P77" s="16">
        <f>'승차인원(a)'!P77+'하차인원(b)'!P77</f>
        <v>2425984</v>
      </c>
      <c r="Q77" s="63">
        <f>'승차인원(a)'!Q77+'하차인원(b)'!Q77</f>
        <v>2396330</v>
      </c>
    </row>
    <row r="78" spans="1:17" x14ac:dyDescent="0.3">
      <c r="A78" s="156"/>
      <c r="B78" s="1">
        <v>224</v>
      </c>
      <c r="C78" s="1" t="s">
        <v>28</v>
      </c>
      <c r="D78" s="35">
        <f t="shared" si="65"/>
        <v>16388266</v>
      </c>
      <c r="E78" s="35">
        <f>'승차인원(a)'!E78+'하차인원(b)'!E78</f>
        <v>44899</v>
      </c>
      <c r="F78" s="55">
        <f>'승차인원(a)'!F78+'하차인원(b)'!F78</f>
        <v>1269509</v>
      </c>
      <c r="G78" s="16">
        <f>'승차인원(a)'!G78+'하차인원(b)'!G78</f>
        <v>1290065</v>
      </c>
      <c r="H78" s="16">
        <f>'승차인원(a)'!H78+'하차인원(b)'!H78</f>
        <v>1458473</v>
      </c>
      <c r="I78" s="16">
        <f>'승차인원(a)'!I78+'하차인원(b)'!I78</f>
        <v>1401176</v>
      </c>
      <c r="J78" s="16">
        <f>'승차인원(a)'!J78+'하차인원(b)'!J78</f>
        <v>1324516</v>
      </c>
      <c r="K78" s="16">
        <f>'승차인원(a)'!K78+'하차인원(b)'!K78</f>
        <v>1370431</v>
      </c>
      <c r="L78" s="16">
        <f>'승차인원(a)'!L78+'하차인원(b)'!L78</f>
        <v>1356926</v>
      </c>
      <c r="M78" s="16">
        <f>'승차인원(a)'!M78+'하차인원(b)'!M78</f>
        <v>1339322</v>
      </c>
      <c r="N78" s="16">
        <f>'승차인원(a)'!N78+'하차인원(b)'!N78</f>
        <v>1445260</v>
      </c>
      <c r="O78" s="16">
        <f>'승차인원(a)'!O78+'하차인원(b)'!O78</f>
        <v>1216159</v>
      </c>
      <c r="P78" s="16">
        <f>'승차인원(a)'!P78+'하차인원(b)'!P78</f>
        <v>1469411</v>
      </c>
      <c r="Q78" s="63">
        <f>'승차인원(a)'!Q78+'하차인원(b)'!Q78</f>
        <v>1447018</v>
      </c>
    </row>
    <row r="79" spans="1:17" x14ac:dyDescent="0.3">
      <c r="A79" s="156"/>
      <c r="B79" s="1">
        <v>225</v>
      </c>
      <c r="C79" s="1" t="s">
        <v>29</v>
      </c>
      <c r="D79" s="35">
        <f t="shared" si="65"/>
        <v>15169527</v>
      </c>
      <c r="E79" s="35">
        <f>'승차인원(a)'!E79+'하차인원(b)'!E79</f>
        <v>41560</v>
      </c>
      <c r="F79" s="55">
        <f>'승차인원(a)'!F79+'하차인원(b)'!F79</f>
        <v>1111039</v>
      </c>
      <c r="G79" s="16">
        <f>'승차인원(a)'!G79+'하차인원(b)'!G79</f>
        <v>1120954</v>
      </c>
      <c r="H79" s="16">
        <f>'승차인원(a)'!H79+'하차인원(b)'!H79</f>
        <v>1481458</v>
      </c>
      <c r="I79" s="16">
        <f>'승차인원(a)'!I79+'하차인원(b)'!I79</f>
        <v>1376100</v>
      </c>
      <c r="J79" s="16">
        <f>'승차인원(a)'!J79+'하차인원(b)'!J79</f>
        <v>1332068</v>
      </c>
      <c r="K79" s="16">
        <f>'승차인원(a)'!K79+'하차인원(b)'!K79</f>
        <v>1290491</v>
      </c>
      <c r="L79" s="16">
        <f>'승차인원(a)'!L79+'하차인원(b)'!L79</f>
        <v>1141529</v>
      </c>
      <c r="M79" s="16">
        <f>'승차인원(a)'!M79+'하차인원(b)'!M79</f>
        <v>1184842</v>
      </c>
      <c r="N79" s="16">
        <f>'승차인원(a)'!N79+'하차인원(b)'!N79</f>
        <v>1348916</v>
      </c>
      <c r="O79" s="16">
        <f>'승차인원(a)'!O79+'하차인원(b)'!O79</f>
        <v>1151385</v>
      </c>
      <c r="P79" s="16">
        <f>'승차인원(a)'!P79+'하차인원(b)'!P79</f>
        <v>1355365</v>
      </c>
      <c r="Q79" s="63">
        <f>'승차인원(a)'!Q79+'하차인원(b)'!Q79</f>
        <v>1275380</v>
      </c>
    </row>
    <row r="80" spans="1:17" x14ac:dyDescent="0.3">
      <c r="A80" s="156"/>
      <c r="B80" s="1">
        <v>226</v>
      </c>
      <c r="C80" s="1" t="s">
        <v>30</v>
      </c>
      <c r="D80" s="35">
        <f t="shared" si="65"/>
        <v>33221324</v>
      </c>
      <c r="E80" s="35">
        <f>'승차인원(a)'!E80+'하차인원(b)'!E80</f>
        <v>91018</v>
      </c>
      <c r="F80" s="55">
        <f>'승차인원(a)'!F80+'하차인원(b)'!F80</f>
        <v>2603780</v>
      </c>
      <c r="G80" s="16">
        <f>'승차인원(a)'!G80+'하차인원(b)'!G80</f>
        <v>2641639</v>
      </c>
      <c r="H80" s="16">
        <f>'승차인원(a)'!H80+'하차인원(b)'!H80</f>
        <v>3028004</v>
      </c>
      <c r="I80" s="16">
        <f>'승차인원(a)'!I80+'하차인원(b)'!I80</f>
        <v>2865948</v>
      </c>
      <c r="J80" s="16">
        <f>'승차인원(a)'!J80+'하차인원(b)'!J80</f>
        <v>2806338</v>
      </c>
      <c r="K80" s="16">
        <f>'승차인원(a)'!K80+'하차인원(b)'!K80</f>
        <v>2782982</v>
      </c>
      <c r="L80" s="16">
        <f>'승차인원(a)'!L80+'하차인원(b)'!L80</f>
        <v>2672937</v>
      </c>
      <c r="M80" s="16">
        <f>'승차인원(a)'!M80+'하차인원(b)'!M80</f>
        <v>2643674</v>
      </c>
      <c r="N80" s="16">
        <f>'승차인원(a)'!N80+'하차인원(b)'!N80</f>
        <v>2835315</v>
      </c>
      <c r="O80" s="16">
        <f>'승차인원(a)'!O80+'하차인원(b)'!O80</f>
        <v>2517165</v>
      </c>
      <c r="P80" s="16">
        <f>'승차인원(a)'!P80+'하차인원(b)'!P80</f>
        <v>2851146</v>
      </c>
      <c r="Q80" s="63">
        <f>'승차인원(a)'!Q80+'하차인원(b)'!Q80</f>
        <v>2972396</v>
      </c>
    </row>
    <row r="81" spans="1:17" x14ac:dyDescent="0.3">
      <c r="A81" s="156"/>
      <c r="B81" s="1">
        <v>227</v>
      </c>
      <c r="C81" s="1" t="s">
        <v>31</v>
      </c>
      <c r="D81" s="35">
        <f t="shared" si="65"/>
        <v>21825072</v>
      </c>
      <c r="E81" s="35">
        <f>'승차인원(a)'!E81+'하차인원(b)'!E81</f>
        <v>59794</v>
      </c>
      <c r="F81" s="55">
        <f>'승차인원(a)'!F81+'하차인원(b)'!F81</f>
        <v>1727039</v>
      </c>
      <c r="G81" s="16">
        <f>'승차인원(a)'!G81+'하차인원(b)'!G81</f>
        <v>1716005</v>
      </c>
      <c r="H81" s="16">
        <f>'승차인원(a)'!H81+'하차인원(b)'!H81</f>
        <v>1996913</v>
      </c>
      <c r="I81" s="16">
        <f>'승차인원(a)'!I81+'하차인원(b)'!I81</f>
        <v>1887274</v>
      </c>
      <c r="J81" s="16">
        <f>'승차인원(a)'!J81+'하차인원(b)'!J81</f>
        <v>1860419</v>
      </c>
      <c r="K81" s="16">
        <f>'승차인원(a)'!K81+'하차인원(b)'!K81</f>
        <v>1838512</v>
      </c>
      <c r="L81" s="16">
        <f>'승차인원(a)'!L81+'하차인원(b)'!L81</f>
        <v>1801370</v>
      </c>
      <c r="M81" s="16">
        <f>'승차인원(a)'!M81+'하차인원(b)'!M81</f>
        <v>1769459</v>
      </c>
      <c r="N81" s="16">
        <f>'승차인원(a)'!N81+'하차인원(b)'!N81</f>
        <v>1868046</v>
      </c>
      <c r="O81" s="16">
        <f>'승차인원(a)'!O81+'하차인원(b)'!O81</f>
        <v>1648356</v>
      </c>
      <c r="P81" s="16">
        <f>'승차인원(a)'!P81+'하차인원(b)'!P81</f>
        <v>1870874</v>
      </c>
      <c r="Q81" s="63">
        <f>'승차인원(a)'!Q81+'하차인원(b)'!Q81</f>
        <v>1840805</v>
      </c>
    </row>
    <row r="82" spans="1:17" x14ac:dyDescent="0.3">
      <c r="A82" s="156"/>
      <c r="B82" s="1">
        <v>228</v>
      </c>
      <c r="C82" s="1" t="s">
        <v>32</v>
      </c>
      <c r="D82" s="35">
        <f t="shared" si="65"/>
        <v>38103464</v>
      </c>
      <c r="E82" s="35">
        <f>'승차인원(a)'!E82+'하차인원(b)'!E82</f>
        <v>104393</v>
      </c>
      <c r="F82" s="55">
        <f>'승차인원(a)'!F82+'하차인원(b)'!F82</f>
        <v>2992647</v>
      </c>
      <c r="G82" s="16">
        <f>'승차인원(a)'!G82+'하차인원(b)'!G82</f>
        <v>2978281</v>
      </c>
      <c r="H82" s="16">
        <f>'승차인원(a)'!H82+'하차인원(b)'!H82</f>
        <v>3464154</v>
      </c>
      <c r="I82" s="16">
        <f>'승차인원(a)'!I82+'하차인원(b)'!I82</f>
        <v>3254688</v>
      </c>
      <c r="J82" s="16">
        <f>'승차인원(a)'!J82+'하차인원(b)'!J82</f>
        <v>3268308</v>
      </c>
      <c r="K82" s="16">
        <f>'승차인원(a)'!K82+'하차인원(b)'!K82</f>
        <v>3184850</v>
      </c>
      <c r="L82" s="16">
        <f>'승차인원(a)'!L82+'하차인원(b)'!L82</f>
        <v>3187626</v>
      </c>
      <c r="M82" s="16">
        <f>'승차인원(a)'!M82+'하차인원(b)'!M82</f>
        <v>3107355</v>
      </c>
      <c r="N82" s="16">
        <f>'승차인원(a)'!N82+'하차인원(b)'!N82</f>
        <v>3277978</v>
      </c>
      <c r="O82" s="16">
        <f>'승차인원(a)'!O82+'하차인원(b)'!O82</f>
        <v>2904888</v>
      </c>
      <c r="P82" s="16">
        <f>'승차인원(a)'!P82+'하차인원(b)'!P82</f>
        <v>3268363</v>
      </c>
      <c r="Q82" s="63">
        <f>'승차인원(a)'!Q82+'하차인원(b)'!Q82</f>
        <v>3214326</v>
      </c>
    </row>
    <row r="83" spans="1:17" x14ac:dyDescent="0.3">
      <c r="A83" s="156"/>
      <c r="B83" s="1">
        <v>229</v>
      </c>
      <c r="C83" s="1" t="s">
        <v>33</v>
      </c>
      <c r="D83" s="35">
        <f t="shared" si="65"/>
        <v>16364412</v>
      </c>
      <c r="E83" s="35">
        <f>'승차인원(a)'!E83+'하차인원(b)'!E83</f>
        <v>44834</v>
      </c>
      <c r="F83" s="55">
        <f>'승차인원(a)'!F83+'하차인원(b)'!F83</f>
        <v>1291858</v>
      </c>
      <c r="G83" s="16">
        <f>'승차인원(a)'!G83+'하차인원(b)'!G83</f>
        <v>1278812</v>
      </c>
      <c r="H83" s="16">
        <f>'승차인원(a)'!H83+'하차인원(b)'!H83</f>
        <v>1453940</v>
      </c>
      <c r="I83" s="16">
        <f>'승차인원(a)'!I83+'하차인원(b)'!I83</f>
        <v>1388272</v>
      </c>
      <c r="J83" s="16">
        <f>'승차인원(a)'!J83+'하차인원(b)'!J83</f>
        <v>1382042</v>
      </c>
      <c r="K83" s="16">
        <f>'승차인원(a)'!K83+'하차인원(b)'!K83</f>
        <v>1389361</v>
      </c>
      <c r="L83" s="16">
        <f>'승차인원(a)'!L83+'하차인원(b)'!L83</f>
        <v>1378006</v>
      </c>
      <c r="M83" s="16">
        <f>'승차인원(a)'!M83+'하차인원(b)'!M83</f>
        <v>1358171</v>
      </c>
      <c r="N83" s="16">
        <f>'승차인원(a)'!N83+'하차인원(b)'!N83</f>
        <v>1394934</v>
      </c>
      <c r="O83" s="16">
        <f>'승차인원(a)'!O83+'하차인원(b)'!O83</f>
        <v>1258174</v>
      </c>
      <c r="P83" s="16">
        <f>'승차인원(a)'!P83+'하차인원(b)'!P83</f>
        <v>1398679</v>
      </c>
      <c r="Q83" s="63">
        <f>'승차인원(a)'!Q83+'하차인원(b)'!Q83</f>
        <v>1392163</v>
      </c>
    </row>
    <row r="84" spans="1:17" x14ac:dyDescent="0.3">
      <c r="A84" s="156"/>
      <c r="B84" s="1">
        <v>230</v>
      </c>
      <c r="C84" s="1" t="s">
        <v>34</v>
      </c>
      <c r="D84" s="35">
        <f t="shared" si="65"/>
        <v>50970896</v>
      </c>
      <c r="E84" s="35">
        <f>'승차인원(a)'!E84+'하차인원(b)'!E84</f>
        <v>139646</v>
      </c>
      <c r="F84" s="55">
        <f>'승차인원(a)'!F84+'하차인원(b)'!F84</f>
        <v>4137795</v>
      </c>
      <c r="G84" s="16">
        <f>'승차인원(a)'!G84+'하차인원(b)'!G84</f>
        <v>4101892</v>
      </c>
      <c r="H84" s="16">
        <f>'승차인원(a)'!H84+'하차인원(b)'!H84</f>
        <v>4567896</v>
      </c>
      <c r="I84" s="16">
        <f>'승차인원(a)'!I84+'하차인원(b)'!I84</f>
        <v>4333749</v>
      </c>
      <c r="J84" s="16">
        <f>'승차인원(a)'!J84+'하차인원(b)'!J84</f>
        <v>4336914</v>
      </c>
      <c r="K84" s="16">
        <f>'승차인원(a)'!K84+'하차인원(b)'!K84</f>
        <v>4253063</v>
      </c>
      <c r="L84" s="16">
        <f>'승차인원(a)'!L84+'하차인원(b)'!L84</f>
        <v>4211335</v>
      </c>
      <c r="M84" s="16">
        <f>'승차인원(a)'!M84+'하차인원(b)'!M84</f>
        <v>4157611</v>
      </c>
      <c r="N84" s="16">
        <f>'승차인원(a)'!N84+'하차인원(b)'!N84</f>
        <v>4270940</v>
      </c>
      <c r="O84" s="16">
        <f>'승차인원(a)'!O84+'하차인원(b)'!O84</f>
        <v>3907448</v>
      </c>
      <c r="P84" s="16">
        <f>'승차인원(a)'!P84+'하차인원(b)'!P84</f>
        <v>4298942</v>
      </c>
      <c r="Q84" s="63">
        <f>'승차인원(a)'!Q84+'하차인원(b)'!Q84</f>
        <v>4393311</v>
      </c>
    </row>
    <row r="85" spans="1:17" x14ac:dyDescent="0.3">
      <c r="A85" s="156"/>
      <c r="B85" s="1">
        <v>231</v>
      </c>
      <c r="C85" s="1" t="s">
        <v>35</v>
      </c>
      <c r="D85" s="35">
        <f t="shared" si="65"/>
        <v>20392985</v>
      </c>
      <c r="E85" s="35">
        <f>'승차인원(a)'!E85+'하차인원(b)'!E85</f>
        <v>55871</v>
      </c>
      <c r="F85" s="55">
        <f>'승차인원(a)'!F85+'하차인원(b)'!F85</f>
        <v>1611449</v>
      </c>
      <c r="G85" s="16">
        <f>'승차인원(a)'!G85+'하차인원(b)'!G85</f>
        <v>1592273</v>
      </c>
      <c r="H85" s="16">
        <f>'승차인원(a)'!H85+'하차인원(b)'!H85</f>
        <v>1795879</v>
      </c>
      <c r="I85" s="16">
        <f>'승차인원(a)'!I85+'하차인원(b)'!I85</f>
        <v>1742402</v>
      </c>
      <c r="J85" s="16">
        <f>'승차인원(a)'!J85+'하차인원(b)'!J85</f>
        <v>1747231</v>
      </c>
      <c r="K85" s="16">
        <f>'승차인원(a)'!K85+'하차인원(b)'!K85</f>
        <v>1713480</v>
      </c>
      <c r="L85" s="16">
        <f>'승차인원(a)'!L85+'하차인원(b)'!L85</f>
        <v>1691023</v>
      </c>
      <c r="M85" s="16">
        <f>'승차인원(a)'!M85+'하차인원(b)'!M85</f>
        <v>1671919</v>
      </c>
      <c r="N85" s="16">
        <f>'승차인원(a)'!N85+'하차인원(b)'!N85</f>
        <v>1750714</v>
      </c>
      <c r="O85" s="16">
        <f>'승차인원(a)'!O85+'하차인원(b)'!O85</f>
        <v>1617527</v>
      </c>
      <c r="P85" s="16">
        <f>'승차인원(a)'!P85+'하차인원(b)'!P85</f>
        <v>1742352</v>
      </c>
      <c r="Q85" s="63">
        <f>'승차인원(a)'!Q85+'하차인원(b)'!Q85</f>
        <v>1716736</v>
      </c>
    </row>
    <row r="86" spans="1:17" x14ac:dyDescent="0.3">
      <c r="A86" s="156"/>
      <c r="B86" s="1">
        <v>232</v>
      </c>
      <c r="C86" s="1" t="s">
        <v>36</v>
      </c>
      <c r="D86" s="35">
        <f t="shared" si="65"/>
        <v>45616598</v>
      </c>
      <c r="E86" s="35">
        <f>'승차인원(a)'!E86+'하차인원(b)'!E86</f>
        <v>124977</v>
      </c>
      <c r="F86" s="55">
        <f>'승차인원(a)'!F86+'하차인원(b)'!F86</f>
        <v>3700669</v>
      </c>
      <c r="G86" s="16">
        <f>'승차인원(a)'!G86+'하차인원(b)'!G86</f>
        <v>3665566</v>
      </c>
      <c r="H86" s="16">
        <f>'승차인원(a)'!H86+'하차인원(b)'!H86</f>
        <v>4085540</v>
      </c>
      <c r="I86" s="16">
        <f>'승차인원(a)'!I86+'하차인원(b)'!I86</f>
        <v>3854270</v>
      </c>
      <c r="J86" s="16">
        <f>'승차인원(a)'!J86+'하차인원(b)'!J86</f>
        <v>3785501</v>
      </c>
      <c r="K86" s="16">
        <f>'승차인원(a)'!K86+'하차인원(b)'!K86</f>
        <v>3837448</v>
      </c>
      <c r="L86" s="16">
        <f>'승차인원(a)'!L86+'하차인원(b)'!L86</f>
        <v>3799933</v>
      </c>
      <c r="M86" s="16">
        <f>'승차인원(a)'!M86+'하차인원(b)'!M86</f>
        <v>3754767</v>
      </c>
      <c r="N86" s="16">
        <f>'승차인원(a)'!N86+'하차인원(b)'!N86</f>
        <v>3858829</v>
      </c>
      <c r="O86" s="16">
        <f>'승차인원(a)'!O86+'하차인원(b)'!O86</f>
        <v>3440807</v>
      </c>
      <c r="P86" s="16">
        <f>'승차인원(a)'!P86+'하차인원(b)'!P86</f>
        <v>3922624</v>
      </c>
      <c r="Q86" s="63">
        <f>'승차인원(a)'!Q86+'하차인원(b)'!Q86</f>
        <v>3910644</v>
      </c>
    </row>
    <row r="87" spans="1:17" x14ac:dyDescent="0.3">
      <c r="A87" s="156"/>
      <c r="B87" s="1">
        <v>233</v>
      </c>
      <c r="C87" s="1" t="s">
        <v>37</v>
      </c>
      <c r="D87" s="35">
        <f t="shared" si="65"/>
        <v>22610887</v>
      </c>
      <c r="E87" s="35">
        <f>'승차인원(a)'!E87+'하차인원(b)'!E87</f>
        <v>61948</v>
      </c>
      <c r="F87" s="55">
        <f>'승차인원(a)'!F87+'하차인원(b)'!F87</f>
        <v>1836614</v>
      </c>
      <c r="G87" s="16">
        <f>'승차인원(a)'!G87+'하차인원(b)'!G87</f>
        <v>1785187</v>
      </c>
      <c r="H87" s="16">
        <f>'승차인원(a)'!H87+'하차인원(b)'!H87</f>
        <v>2045466</v>
      </c>
      <c r="I87" s="16">
        <f>'승차인원(a)'!I87+'하차인원(b)'!I87</f>
        <v>1962531</v>
      </c>
      <c r="J87" s="16">
        <f>'승차인원(a)'!J87+'하차인원(b)'!J87</f>
        <v>1948851</v>
      </c>
      <c r="K87" s="16">
        <f>'승차인원(a)'!K87+'하차인원(b)'!K87</f>
        <v>1908681</v>
      </c>
      <c r="L87" s="16">
        <f>'승차인원(a)'!L87+'하차인원(b)'!L87</f>
        <v>1865109</v>
      </c>
      <c r="M87" s="16">
        <f>'승차인원(a)'!M87+'하차인원(b)'!M87</f>
        <v>1827051</v>
      </c>
      <c r="N87" s="16">
        <f>'승차인원(a)'!N87+'하차인원(b)'!N87</f>
        <v>1878805</v>
      </c>
      <c r="O87" s="16">
        <f>'승차인원(a)'!O87+'하차인원(b)'!O87</f>
        <v>1793515</v>
      </c>
      <c r="P87" s="16">
        <f>'승차인원(a)'!P87+'하차인원(b)'!P87</f>
        <v>1884056</v>
      </c>
      <c r="Q87" s="63">
        <f>'승차인원(a)'!Q87+'하차인원(b)'!Q87</f>
        <v>1875021</v>
      </c>
    </row>
    <row r="88" spans="1:17" x14ac:dyDescent="0.3">
      <c r="A88" s="156"/>
      <c r="B88" s="1">
        <v>234</v>
      </c>
      <c r="C88" s="1" t="s">
        <v>347</v>
      </c>
      <c r="D88" s="35">
        <f t="shared" si="65"/>
        <v>44628210</v>
      </c>
      <c r="E88" s="35">
        <f>'승차인원(a)'!E88+'하차인원(b)'!E88</f>
        <v>122269</v>
      </c>
      <c r="F88" s="55">
        <f>'승차인원(a)'!F88+'하차인원(b)'!F88</f>
        <v>3564797</v>
      </c>
      <c r="G88" s="16">
        <f>'승차인원(a)'!G88+'하차인원(b)'!G88</f>
        <v>3551991</v>
      </c>
      <c r="H88" s="16">
        <f>'승차인원(a)'!H88+'하차인원(b)'!H88</f>
        <v>3989286</v>
      </c>
      <c r="I88" s="16">
        <f>'승차인원(a)'!I88+'하차인원(b)'!I88</f>
        <v>3781873</v>
      </c>
      <c r="J88" s="16">
        <f>'승차인원(a)'!J88+'하차인원(b)'!J88</f>
        <v>3790411</v>
      </c>
      <c r="K88" s="16">
        <f>'승차인원(a)'!K88+'하차인원(b)'!K88</f>
        <v>3720482</v>
      </c>
      <c r="L88" s="16">
        <f>'승차인원(a)'!L88+'하차인원(b)'!L88</f>
        <v>3674457</v>
      </c>
      <c r="M88" s="16">
        <f>'승차인원(a)'!M88+'하차인원(b)'!M88</f>
        <v>3627558</v>
      </c>
      <c r="N88" s="16">
        <f>'승차인원(a)'!N88+'하차인원(b)'!N88</f>
        <v>3804267</v>
      </c>
      <c r="O88" s="16">
        <f>'승차인원(a)'!O88+'하차인원(b)'!O88</f>
        <v>3444799</v>
      </c>
      <c r="P88" s="16">
        <f>'승차인원(a)'!P88+'하차인원(b)'!P88</f>
        <v>3797271</v>
      </c>
      <c r="Q88" s="63">
        <f>'승차인원(a)'!Q88+'하차인원(b)'!Q88</f>
        <v>3881018</v>
      </c>
    </row>
    <row r="89" spans="1:17" x14ac:dyDescent="0.3">
      <c r="A89" s="156"/>
      <c r="B89" s="1">
        <v>235</v>
      </c>
      <c r="C89" s="1" t="s">
        <v>38</v>
      </c>
      <c r="D89" s="35">
        <f t="shared" si="65"/>
        <v>13835554</v>
      </c>
      <c r="E89" s="35">
        <f>'승차인원(a)'!E89+'하차인원(b)'!E89</f>
        <v>37905</v>
      </c>
      <c r="F89" s="55">
        <f>'승차인원(a)'!F89+'하차인원(b)'!F89</f>
        <v>1097116</v>
      </c>
      <c r="G89" s="16">
        <f>'승차인원(a)'!G89+'하차인원(b)'!G89</f>
        <v>1108952</v>
      </c>
      <c r="H89" s="16">
        <f>'승차인원(a)'!H89+'하차인원(b)'!H89</f>
        <v>1239458</v>
      </c>
      <c r="I89" s="16">
        <f>'승차인원(a)'!I89+'하차인원(b)'!I89</f>
        <v>1160639</v>
      </c>
      <c r="J89" s="16">
        <f>'승차인원(a)'!J89+'하차인원(b)'!J89</f>
        <v>1143536</v>
      </c>
      <c r="K89" s="16">
        <f>'승차인원(a)'!K89+'하차인원(b)'!K89</f>
        <v>1169649</v>
      </c>
      <c r="L89" s="16">
        <f>'승차인원(a)'!L89+'하차인원(b)'!L89</f>
        <v>1153686</v>
      </c>
      <c r="M89" s="16">
        <f>'승차인원(a)'!M89+'하차인원(b)'!M89</f>
        <v>1144140</v>
      </c>
      <c r="N89" s="16">
        <f>'승차인원(a)'!N89+'하차인원(b)'!N89</f>
        <v>1199516</v>
      </c>
      <c r="O89" s="16">
        <f>'승차인원(a)'!O89+'하차인원(b)'!O89</f>
        <v>1035126</v>
      </c>
      <c r="P89" s="16">
        <f>'승차인원(a)'!P89+'하차인원(b)'!P89</f>
        <v>1203385</v>
      </c>
      <c r="Q89" s="63">
        <f>'승차인원(a)'!Q89+'하차인원(b)'!Q89</f>
        <v>1180351</v>
      </c>
    </row>
    <row r="90" spans="1:17" x14ac:dyDescent="0.3">
      <c r="A90" s="156"/>
      <c r="B90" s="1">
        <v>236</v>
      </c>
      <c r="C90" s="1" t="s">
        <v>39</v>
      </c>
      <c r="D90" s="35">
        <f t="shared" si="65"/>
        <v>15830488</v>
      </c>
      <c r="E90" s="35">
        <f>'승차인원(a)'!E90+'하차인원(b)'!E90</f>
        <v>43371</v>
      </c>
      <c r="F90" s="55">
        <f>'승차인원(a)'!F90+'하차인원(b)'!F90</f>
        <v>1244688</v>
      </c>
      <c r="G90" s="16">
        <f>'승차인원(a)'!G90+'하차인원(b)'!G90</f>
        <v>1247178</v>
      </c>
      <c r="H90" s="16">
        <f>'승차인원(a)'!H90+'하차인원(b)'!H90</f>
        <v>1422277</v>
      </c>
      <c r="I90" s="16">
        <f>'승차인원(a)'!I90+'하차인원(b)'!I90</f>
        <v>1349725</v>
      </c>
      <c r="J90" s="16">
        <f>'승차인원(a)'!J90+'하차인원(b)'!J90</f>
        <v>1324728</v>
      </c>
      <c r="K90" s="16">
        <f>'승차인원(a)'!K90+'하차인원(b)'!K90</f>
        <v>1349199</v>
      </c>
      <c r="L90" s="16">
        <f>'승차인원(a)'!L90+'하차인원(b)'!L90</f>
        <v>1314204</v>
      </c>
      <c r="M90" s="16">
        <f>'승차인원(a)'!M90+'하차인원(b)'!M90</f>
        <v>1290310</v>
      </c>
      <c r="N90" s="16">
        <f>'승차인원(a)'!N90+'하차인원(b)'!N90</f>
        <v>1364350</v>
      </c>
      <c r="O90" s="16">
        <f>'승차인원(a)'!O90+'하차인원(b)'!O90</f>
        <v>1171729</v>
      </c>
      <c r="P90" s="16">
        <f>'승차인원(a)'!P90+'하차인원(b)'!P90</f>
        <v>1388533</v>
      </c>
      <c r="Q90" s="63">
        <f>'승차인원(a)'!Q90+'하차인원(b)'!Q90</f>
        <v>1363567</v>
      </c>
    </row>
    <row r="91" spans="1:17" x14ac:dyDescent="0.3">
      <c r="A91" s="156"/>
      <c r="B91" s="1">
        <v>237</v>
      </c>
      <c r="C91" s="1" t="s">
        <v>348</v>
      </c>
      <c r="D91" s="35">
        <f t="shared" si="65"/>
        <v>16584332</v>
      </c>
      <c r="E91" s="35">
        <f>'승차인원(a)'!E91+'하차인원(b)'!E91</f>
        <v>45436</v>
      </c>
      <c r="F91" s="55">
        <f>'승차인원(a)'!F91+'하차인원(b)'!F91</f>
        <v>1251781</v>
      </c>
      <c r="G91" s="16">
        <f>'승차인원(a)'!G91+'하차인원(b)'!G91</f>
        <v>1275123</v>
      </c>
      <c r="H91" s="16">
        <f>'승차인원(a)'!H91+'하차인원(b)'!H91</f>
        <v>1506719</v>
      </c>
      <c r="I91" s="16">
        <f>'승차인원(a)'!I91+'하차인원(b)'!I91</f>
        <v>1481255</v>
      </c>
      <c r="J91" s="16">
        <f>'승차인원(a)'!J91+'하차인원(b)'!J91</f>
        <v>1434818</v>
      </c>
      <c r="K91" s="16">
        <f>'승차인원(a)'!K91+'하차인원(b)'!K91</f>
        <v>1428893</v>
      </c>
      <c r="L91" s="16">
        <f>'승차인원(a)'!L91+'하차인원(b)'!L91</f>
        <v>1335991</v>
      </c>
      <c r="M91" s="16">
        <f>'승차인원(a)'!M91+'하차인원(b)'!M91</f>
        <v>1316324</v>
      </c>
      <c r="N91" s="16">
        <f>'승차인원(a)'!N91+'하차인원(b)'!N91</f>
        <v>1453249</v>
      </c>
      <c r="O91" s="16">
        <f>'승차인원(a)'!O91+'하차인원(b)'!O91</f>
        <v>1263687</v>
      </c>
      <c r="P91" s="16">
        <f>'승차인원(a)'!P91+'하차인원(b)'!P91</f>
        <v>1435942</v>
      </c>
      <c r="Q91" s="63">
        <f>'승차인원(a)'!Q91+'하차인원(b)'!Q91</f>
        <v>1400550</v>
      </c>
    </row>
    <row r="92" spans="1:17" x14ac:dyDescent="0.3">
      <c r="A92" s="156"/>
      <c r="B92" s="1">
        <v>238</v>
      </c>
      <c r="C92" s="1" t="s">
        <v>40</v>
      </c>
      <c r="D92" s="35">
        <f t="shared" si="65"/>
        <v>24857766</v>
      </c>
      <c r="E92" s="35">
        <f>'승차인원(a)'!E92+'하차인원(b)'!E92</f>
        <v>68103</v>
      </c>
      <c r="F92" s="55">
        <f>'승차인원(a)'!F92+'하차인원(b)'!F92</f>
        <v>1942485</v>
      </c>
      <c r="G92" s="16">
        <f>'승차인원(a)'!G92+'하차인원(b)'!G92</f>
        <v>1964868</v>
      </c>
      <c r="H92" s="16">
        <f>'승차인원(a)'!H92+'하차인원(b)'!H92</f>
        <v>2170075</v>
      </c>
      <c r="I92" s="16">
        <f>'승차인원(a)'!I92+'하차인원(b)'!I92</f>
        <v>2086301</v>
      </c>
      <c r="J92" s="16">
        <f>'승차인원(a)'!J92+'하차인원(b)'!J92</f>
        <v>2104856</v>
      </c>
      <c r="K92" s="16">
        <f>'승차인원(a)'!K92+'하차인원(b)'!K92</f>
        <v>2105571</v>
      </c>
      <c r="L92" s="16">
        <f>'승차인원(a)'!L92+'하차인원(b)'!L92</f>
        <v>2065646</v>
      </c>
      <c r="M92" s="16">
        <f>'승차인원(a)'!M92+'하차인원(b)'!M92</f>
        <v>2057545</v>
      </c>
      <c r="N92" s="16">
        <f>'승차인원(a)'!N92+'하차인원(b)'!N92</f>
        <v>2111310</v>
      </c>
      <c r="O92" s="16">
        <f>'승차인원(a)'!O92+'하차인원(b)'!O92</f>
        <v>1933517</v>
      </c>
      <c r="P92" s="16">
        <f>'승차인원(a)'!P92+'하차인원(b)'!P92</f>
        <v>2122240</v>
      </c>
      <c r="Q92" s="63">
        <f>'승차인원(a)'!Q92+'하차인원(b)'!Q92</f>
        <v>2193352</v>
      </c>
    </row>
    <row r="93" spans="1:17" x14ac:dyDescent="0.3">
      <c r="A93" s="156"/>
      <c r="B93" s="1">
        <v>239</v>
      </c>
      <c r="C93" s="1" t="s">
        <v>340</v>
      </c>
      <c r="D93" s="35">
        <f t="shared" si="65"/>
        <v>59329492</v>
      </c>
      <c r="E93" s="35">
        <f>'승차인원(a)'!E93+'하차인원(b)'!E93</f>
        <v>162547</v>
      </c>
      <c r="F93" s="55">
        <f>'승차인원(a)'!F93+'하차인원(b)'!F93</f>
        <v>4928228</v>
      </c>
      <c r="G93" s="16">
        <f>'승차인원(a)'!G93+'하차인원(b)'!G93</f>
        <v>5069714</v>
      </c>
      <c r="H93" s="16">
        <f>'승차인원(a)'!H93+'하차인원(b)'!H93</f>
        <v>5159795</v>
      </c>
      <c r="I93" s="16">
        <f>'승차인원(a)'!I93+'하차인원(b)'!I93</f>
        <v>4798992</v>
      </c>
      <c r="J93" s="16">
        <f>'승차인원(a)'!J93+'하차인원(b)'!J93</f>
        <v>5140269</v>
      </c>
      <c r="K93" s="16">
        <f>'승차인원(a)'!K93+'하차인원(b)'!K93</f>
        <v>4727605</v>
      </c>
      <c r="L93" s="16">
        <f>'승차인원(a)'!L93+'하차인원(b)'!L93</f>
        <v>4880877</v>
      </c>
      <c r="M93" s="16">
        <f>'승차인원(a)'!M93+'하차인원(b)'!M93</f>
        <v>4937359</v>
      </c>
      <c r="N93" s="16">
        <f>'승차인원(a)'!N93+'하차인원(b)'!N93</f>
        <v>4787695</v>
      </c>
      <c r="O93" s="16">
        <f>'승차인원(a)'!O93+'하차인원(b)'!O93</f>
        <v>4732461</v>
      </c>
      <c r="P93" s="16">
        <f>'승차인원(a)'!P93+'하차인원(b)'!P93</f>
        <v>4802422</v>
      </c>
      <c r="Q93" s="63">
        <f>'승차인원(a)'!Q93+'하차인원(b)'!Q93</f>
        <v>5364075</v>
      </c>
    </row>
    <row r="94" spans="1:17" x14ac:dyDescent="0.3">
      <c r="A94" s="156"/>
      <c r="B94" s="1">
        <v>240</v>
      </c>
      <c r="C94" s="1" t="s">
        <v>341</v>
      </c>
      <c r="D94" s="35">
        <f t="shared" si="65"/>
        <v>36583213</v>
      </c>
      <c r="E94" s="35">
        <f>'승차인원(a)'!E94+'하차인원(b)'!E94</f>
        <v>100228</v>
      </c>
      <c r="F94" s="55">
        <f>'승차인원(a)'!F94+'하차인원(b)'!F94</f>
        <v>2942987</v>
      </c>
      <c r="G94" s="16">
        <f>'승차인원(a)'!G94+'하차인원(b)'!G94</f>
        <v>2980758</v>
      </c>
      <c r="H94" s="16">
        <f>'승차인원(a)'!H94+'하차인원(b)'!H94</f>
        <v>3391244</v>
      </c>
      <c r="I94" s="16">
        <f>'승차인원(a)'!I94+'하차인원(b)'!I94</f>
        <v>3054510</v>
      </c>
      <c r="J94" s="16">
        <f>'승차인원(a)'!J94+'하차인원(b)'!J94</f>
        <v>3145393</v>
      </c>
      <c r="K94" s="16">
        <f>'승차인원(a)'!K94+'하차인원(b)'!K94</f>
        <v>2933418</v>
      </c>
      <c r="L94" s="16">
        <f>'승차인원(a)'!L94+'하차인원(b)'!L94</f>
        <v>3111637</v>
      </c>
      <c r="M94" s="16">
        <f>'승차인원(a)'!M94+'하차인원(b)'!M94</f>
        <v>2922821</v>
      </c>
      <c r="N94" s="16">
        <f>'승차인원(a)'!N94+'하차인원(b)'!N94</f>
        <v>3062292</v>
      </c>
      <c r="O94" s="16">
        <f>'승차인원(a)'!O94+'하차인원(b)'!O94</f>
        <v>2716565</v>
      </c>
      <c r="P94" s="16">
        <f>'승차인원(a)'!P94+'하차인원(b)'!P94</f>
        <v>3126207</v>
      </c>
      <c r="Q94" s="63">
        <f>'승차인원(a)'!Q94+'하차인원(b)'!Q94</f>
        <v>3195381</v>
      </c>
    </row>
    <row r="95" spans="1:17" x14ac:dyDescent="0.3">
      <c r="A95" s="156"/>
      <c r="B95" s="1">
        <v>241</v>
      </c>
      <c r="C95" s="1" t="s">
        <v>41</v>
      </c>
      <c r="D95" s="35">
        <f t="shared" si="65"/>
        <v>15175189</v>
      </c>
      <c r="E95" s="35">
        <f>'승차인원(a)'!E95+'하차인원(b)'!E95</f>
        <v>41576</v>
      </c>
      <c r="F95" s="55">
        <f>'승차인원(a)'!F95+'하차인원(b)'!F95</f>
        <v>1047828</v>
      </c>
      <c r="G95" s="16">
        <f>'승차인원(a)'!G95+'하차인원(b)'!G95</f>
        <v>1106306</v>
      </c>
      <c r="H95" s="16">
        <f>'승차인원(a)'!H95+'하차인원(b)'!H95</f>
        <v>1500154</v>
      </c>
      <c r="I95" s="16">
        <f>'승차인원(a)'!I95+'하차인원(b)'!I95</f>
        <v>1390872</v>
      </c>
      <c r="J95" s="16">
        <f>'승차인원(a)'!J95+'하차인원(b)'!J95</f>
        <v>1411716</v>
      </c>
      <c r="K95" s="16">
        <f>'승차인원(a)'!K95+'하차인원(b)'!K95</f>
        <v>1260639</v>
      </c>
      <c r="L95" s="16">
        <f>'승차인원(a)'!L95+'하차인원(b)'!L95</f>
        <v>1140262</v>
      </c>
      <c r="M95" s="16">
        <f>'승차인원(a)'!M95+'하차인원(b)'!M95</f>
        <v>1077101</v>
      </c>
      <c r="N95" s="16">
        <f>'승차인원(a)'!N95+'하차인원(b)'!N95</f>
        <v>1343603</v>
      </c>
      <c r="O95" s="16">
        <f>'승차인원(a)'!O95+'하차인원(b)'!O95</f>
        <v>1186777</v>
      </c>
      <c r="P95" s="16">
        <f>'승차인원(a)'!P95+'하차인원(b)'!P95</f>
        <v>1383204</v>
      </c>
      <c r="Q95" s="63">
        <f>'승차인원(a)'!Q95+'하차인원(b)'!Q95</f>
        <v>1326727</v>
      </c>
    </row>
    <row r="96" spans="1:17" x14ac:dyDescent="0.3">
      <c r="A96" s="156"/>
      <c r="B96" s="1">
        <v>242</v>
      </c>
      <c r="C96" s="1" t="s">
        <v>42</v>
      </c>
      <c r="D96" s="35">
        <f t="shared" si="65"/>
        <v>7408188</v>
      </c>
      <c r="E96" s="35">
        <f>'승차인원(a)'!E96+'하차인원(b)'!E96</f>
        <v>20296</v>
      </c>
      <c r="F96" s="55">
        <f>'승차인원(a)'!F96+'하차인원(b)'!F96</f>
        <v>529147</v>
      </c>
      <c r="G96" s="16">
        <f>'승차인원(a)'!G96+'하차인원(b)'!G96</f>
        <v>532685</v>
      </c>
      <c r="H96" s="16">
        <f>'승차인원(a)'!H96+'하차인원(b)'!H96</f>
        <v>675733</v>
      </c>
      <c r="I96" s="16">
        <f>'승차인원(a)'!I96+'하차인원(b)'!I96</f>
        <v>641035</v>
      </c>
      <c r="J96" s="16">
        <f>'승차인원(a)'!J96+'하차인원(b)'!J96</f>
        <v>633356</v>
      </c>
      <c r="K96" s="16">
        <f>'승차인원(a)'!K96+'하차인원(b)'!K96</f>
        <v>618505</v>
      </c>
      <c r="L96" s="16">
        <f>'승차인원(a)'!L96+'하차인원(b)'!L96</f>
        <v>601516</v>
      </c>
      <c r="M96" s="16">
        <f>'승차인원(a)'!M96+'하차인원(b)'!M96</f>
        <v>594264</v>
      </c>
      <c r="N96" s="16">
        <f>'승차인원(a)'!N96+'하차인원(b)'!N96</f>
        <v>667937</v>
      </c>
      <c r="O96" s="16">
        <f>'승차인원(a)'!O96+'하차인원(b)'!O96</f>
        <v>592891</v>
      </c>
      <c r="P96" s="16">
        <f>'승차인원(a)'!P96+'하차인원(b)'!P96</f>
        <v>675467</v>
      </c>
      <c r="Q96" s="63">
        <f>'승차인원(a)'!Q96+'하차인원(b)'!Q96</f>
        <v>645652</v>
      </c>
    </row>
    <row r="97" spans="1:17" x14ac:dyDescent="0.3">
      <c r="A97" s="156"/>
      <c r="B97" s="1">
        <v>243</v>
      </c>
      <c r="C97" s="1" t="s">
        <v>43</v>
      </c>
      <c r="D97" s="35">
        <f t="shared" si="65"/>
        <v>8670329</v>
      </c>
      <c r="E97" s="35">
        <f>'승차인원(a)'!E97+'하차인원(b)'!E97</f>
        <v>23755</v>
      </c>
      <c r="F97" s="55">
        <f>'승차인원(a)'!F97+'하차인원(b)'!F97</f>
        <v>683286</v>
      </c>
      <c r="G97" s="16">
        <f>'승차인원(a)'!G97+'하차인원(b)'!G97</f>
        <v>700795</v>
      </c>
      <c r="H97" s="16">
        <f>'승차인원(a)'!H97+'하차인원(b)'!H97</f>
        <v>794930</v>
      </c>
      <c r="I97" s="16">
        <f>'승차인원(a)'!I97+'하차인원(b)'!I97</f>
        <v>755449</v>
      </c>
      <c r="J97" s="16">
        <f>'승차인원(a)'!J97+'하차인원(b)'!J97</f>
        <v>729350</v>
      </c>
      <c r="K97" s="16">
        <f>'승차인원(a)'!K97+'하차인원(b)'!K97</f>
        <v>742784</v>
      </c>
      <c r="L97" s="16">
        <f>'승차인원(a)'!L97+'하차인원(b)'!L97</f>
        <v>707304</v>
      </c>
      <c r="M97" s="16">
        <f>'승차인원(a)'!M97+'하차인원(b)'!M97</f>
        <v>693807</v>
      </c>
      <c r="N97" s="16">
        <f>'승차인원(a)'!N97+'하차인원(b)'!N97</f>
        <v>742165</v>
      </c>
      <c r="O97" s="16">
        <f>'승차인원(a)'!O97+'하차인원(b)'!O97</f>
        <v>637937</v>
      </c>
      <c r="P97" s="16">
        <f>'승차인원(a)'!P97+'하차인원(b)'!P97</f>
        <v>754734</v>
      </c>
      <c r="Q97" s="63">
        <f>'승차인원(a)'!Q97+'하차인원(b)'!Q97</f>
        <v>727788</v>
      </c>
    </row>
    <row r="98" spans="1:17" x14ac:dyDescent="0.3">
      <c r="A98" s="156"/>
      <c r="B98" s="1">
        <v>244</v>
      </c>
      <c r="C98" s="1" t="s">
        <v>44</v>
      </c>
      <c r="D98" s="35">
        <f t="shared" si="65"/>
        <v>2056663</v>
      </c>
      <c r="E98" s="35">
        <f>'승차인원(a)'!E98+'하차인원(b)'!E98</f>
        <v>5635</v>
      </c>
      <c r="F98" s="55">
        <f>'승차인원(a)'!F98+'하차인원(b)'!F98</f>
        <v>152474</v>
      </c>
      <c r="G98" s="16">
        <f>'승차인원(a)'!G98+'하차인원(b)'!G98</f>
        <v>147038</v>
      </c>
      <c r="H98" s="16">
        <f>'승차인원(a)'!H98+'하차인원(b)'!H98</f>
        <v>185737</v>
      </c>
      <c r="I98" s="16">
        <f>'승차인원(a)'!I98+'하차인원(b)'!I98</f>
        <v>176431</v>
      </c>
      <c r="J98" s="16">
        <f>'승차인원(a)'!J98+'하차인원(b)'!J98</f>
        <v>178027</v>
      </c>
      <c r="K98" s="16">
        <f>'승차인원(a)'!K98+'하차인원(b)'!K98</f>
        <v>172208</v>
      </c>
      <c r="L98" s="16">
        <f>'승차인원(a)'!L98+'하차인원(b)'!L98</f>
        <v>165087</v>
      </c>
      <c r="M98" s="16">
        <f>'승차인원(a)'!M98+'하차인원(b)'!M98</f>
        <v>161702</v>
      </c>
      <c r="N98" s="16">
        <f>'승차인원(a)'!N98+'하차인원(b)'!N98</f>
        <v>186085</v>
      </c>
      <c r="O98" s="16">
        <f>'승차인원(a)'!O98+'하차인원(b)'!O98</f>
        <v>169991</v>
      </c>
      <c r="P98" s="16">
        <f>'승차인원(a)'!P98+'하차인원(b)'!P98</f>
        <v>184486</v>
      </c>
      <c r="Q98" s="63">
        <f>'승차인원(a)'!Q98+'하차인원(b)'!Q98</f>
        <v>177397</v>
      </c>
    </row>
    <row r="99" spans="1:17" x14ac:dyDescent="0.3">
      <c r="A99" s="156"/>
      <c r="B99" s="1">
        <v>245</v>
      </c>
      <c r="C99" s="1" t="s">
        <v>45</v>
      </c>
      <c r="D99" s="35">
        <f t="shared" si="65"/>
        <v>1076377</v>
      </c>
      <c r="E99" s="35">
        <f>'승차인원(a)'!E99+'하차인원(b)'!E99</f>
        <v>2949</v>
      </c>
      <c r="F99" s="55">
        <f>'승차인원(a)'!F99+'하차인원(b)'!F99</f>
        <v>80279</v>
      </c>
      <c r="G99" s="16">
        <f>'승차인원(a)'!G99+'하차인원(b)'!G99</f>
        <v>79598</v>
      </c>
      <c r="H99" s="16">
        <f>'승차인원(a)'!H99+'하차인원(b)'!H99</f>
        <v>91929</v>
      </c>
      <c r="I99" s="16">
        <f>'승차인원(a)'!I99+'하차인원(b)'!I99</f>
        <v>89547</v>
      </c>
      <c r="J99" s="16">
        <f>'승차인원(a)'!J99+'하차인원(b)'!J99</f>
        <v>91560</v>
      </c>
      <c r="K99" s="16">
        <f>'승차인원(a)'!K99+'하차인원(b)'!K99</f>
        <v>92509</v>
      </c>
      <c r="L99" s="16">
        <f>'승차인원(a)'!L99+'하차인원(b)'!L99</f>
        <v>88436</v>
      </c>
      <c r="M99" s="16">
        <f>'승차인원(a)'!M99+'하차인원(b)'!M99</f>
        <v>88309</v>
      </c>
      <c r="N99" s="16">
        <f>'승차인원(a)'!N99+'하차인원(b)'!N99</f>
        <v>97704</v>
      </c>
      <c r="O99" s="16">
        <f>'승차인원(a)'!O99+'하차인원(b)'!O99</f>
        <v>86106</v>
      </c>
      <c r="P99" s="16">
        <f>'승차인원(a)'!P99+'하차인원(b)'!P99</f>
        <v>96631</v>
      </c>
      <c r="Q99" s="63">
        <f>'승차인원(a)'!Q99+'하차인원(b)'!Q99</f>
        <v>93769</v>
      </c>
    </row>
    <row r="100" spans="1:17" x14ac:dyDescent="0.3">
      <c r="A100" s="156"/>
      <c r="B100" s="1">
        <v>246</v>
      </c>
      <c r="C100" s="1" t="s">
        <v>46</v>
      </c>
      <c r="D100" s="35">
        <f t="shared" si="65"/>
        <v>2946995</v>
      </c>
      <c r="E100" s="35">
        <f>'승차인원(a)'!E100+'하차인원(b)'!E100</f>
        <v>8074</v>
      </c>
      <c r="F100" s="55">
        <f>'승차인원(a)'!F100+'하차인원(b)'!F100</f>
        <v>229119</v>
      </c>
      <c r="G100" s="16">
        <f>'승차인원(a)'!G100+'하차인원(b)'!G100</f>
        <v>234578</v>
      </c>
      <c r="H100" s="16">
        <f>'승차인원(a)'!H100+'하차인원(b)'!H100</f>
        <v>262452</v>
      </c>
      <c r="I100" s="16">
        <f>'승차인원(a)'!I100+'하차인원(b)'!I100</f>
        <v>247079</v>
      </c>
      <c r="J100" s="16">
        <f>'승차인원(a)'!J100+'하차인원(b)'!J100</f>
        <v>235697</v>
      </c>
      <c r="K100" s="16">
        <f>'승차인원(a)'!K100+'하차인원(b)'!K100</f>
        <v>234754</v>
      </c>
      <c r="L100" s="16">
        <f>'승차인원(a)'!L100+'하차인원(b)'!L100</f>
        <v>237736</v>
      </c>
      <c r="M100" s="16">
        <f>'승차인원(a)'!M100+'하차인원(b)'!M100</f>
        <v>231463</v>
      </c>
      <c r="N100" s="16">
        <f>'승차인원(a)'!N100+'하차인원(b)'!N100</f>
        <v>258080</v>
      </c>
      <c r="O100" s="16">
        <f>'승차인원(a)'!O100+'하차인원(b)'!O100</f>
        <v>234492</v>
      </c>
      <c r="P100" s="16">
        <f>'승차인원(a)'!P100+'하차인원(b)'!P100</f>
        <v>261956</v>
      </c>
      <c r="Q100" s="63">
        <f>'승차인원(a)'!Q100+'하차인원(b)'!Q100</f>
        <v>279589</v>
      </c>
    </row>
    <row r="101" spans="1:17" x14ac:dyDescent="0.3">
      <c r="A101" s="156"/>
      <c r="B101" s="1">
        <v>247</v>
      </c>
      <c r="C101" s="1" t="s">
        <v>47</v>
      </c>
      <c r="D101" s="35">
        <f t="shared" si="65"/>
        <v>840193</v>
      </c>
      <c r="E101" s="35">
        <f>'승차인원(a)'!E101+'하차인원(b)'!E101</f>
        <v>2301</v>
      </c>
      <c r="F101" s="55">
        <f>'승차인원(a)'!F101+'하차인원(b)'!F101</f>
        <v>61968</v>
      </c>
      <c r="G101" s="16">
        <f>'승차인원(a)'!G101+'하차인원(b)'!G101</f>
        <v>61931</v>
      </c>
      <c r="H101" s="16">
        <f>'승차인원(a)'!H101+'하차인원(b)'!H101</f>
        <v>74895</v>
      </c>
      <c r="I101" s="16">
        <f>'승차인원(a)'!I101+'하차인원(b)'!I101</f>
        <v>74670</v>
      </c>
      <c r="J101" s="16">
        <f>'승차인원(a)'!J101+'하차인원(b)'!J101</f>
        <v>68513</v>
      </c>
      <c r="K101" s="16">
        <f>'승차인원(a)'!K101+'하차인원(b)'!K101</f>
        <v>69908</v>
      </c>
      <c r="L101" s="16">
        <f>'승차인원(a)'!L101+'하차인원(b)'!L101</f>
        <v>73776</v>
      </c>
      <c r="M101" s="16">
        <f>'승차인원(a)'!M101+'하차인원(b)'!M101</f>
        <v>70021</v>
      </c>
      <c r="N101" s="16">
        <f>'승차인원(a)'!N101+'하차인원(b)'!N101</f>
        <v>72887</v>
      </c>
      <c r="O101" s="16">
        <f>'승차인원(a)'!O101+'하차인원(b)'!O101</f>
        <v>60327</v>
      </c>
      <c r="P101" s="16">
        <f>'승차인원(a)'!P101+'하차인원(b)'!P101</f>
        <v>75867</v>
      </c>
      <c r="Q101" s="63">
        <f>'승차인원(a)'!Q101+'하차인원(b)'!Q101</f>
        <v>75430</v>
      </c>
    </row>
    <row r="102" spans="1:17" x14ac:dyDescent="0.3">
      <c r="A102" s="156"/>
      <c r="B102" s="1">
        <v>248</v>
      </c>
      <c r="C102" s="1" t="s">
        <v>48</v>
      </c>
      <c r="D102" s="35">
        <f t="shared" si="65"/>
        <v>5229499</v>
      </c>
      <c r="E102" s="35">
        <f>'승차인원(a)'!E102+'하차인원(b)'!E102</f>
        <v>14327</v>
      </c>
      <c r="F102" s="55">
        <f>'승차인원(a)'!F102+'하차인원(b)'!F102</f>
        <v>421597</v>
      </c>
      <c r="G102" s="16">
        <f>'승차인원(a)'!G102+'하차인원(b)'!G102</f>
        <v>416306</v>
      </c>
      <c r="H102" s="16">
        <f>'승차인원(a)'!H102+'하차인원(b)'!H102</f>
        <v>486450</v>
      </c>
      <c r="I102" s="16">
        <f>'승차인원(a)'!I102+'하차인원(b)'!I102</f>
        <v>458733</v>
      </c>
      <c r="J102" s="16">
        <f>'승차인원(a)'!J102+'하차인원(b)'!J102</f>
        <v>451511</v>
      </c>
      <c r="K102" s="16">
        <f>'승차인원(a)'!K102+'하차인원(b)'!K102</f>
        <v>440072</v>
      </c>
      <c r="L102" s="16">
        <f>'승차인원(a)'!L102+'하차인원(b)'!L102</f>
        <v>420631</v>
      </c>
      <c r="M102" s="16">
        <f>'승차인원(a)'!M102+'하차인원(b)'!M102</f>
        <v>405727</v>
      </c>
      <c r="N102" s="16">
        <f>'승차인원(a)'!N102+'하차인원(b)'!N102</f>
        <v>443896</v>
      </c>
      <c r="O102" s="16">
        <f>'승차인원(a)'!O102+'하차인원(b)'!O102</f>
        <v>397717</v>
      </c>
      <c r="P102" s="16">
        <f>'승차인원(a)'!P102+'하차인원(b)'!P102</f>
        <v>446237</v>
      </c>
      <c r="Q102" s="63">
        <f>'승차인원(a)'!Q102+'하차인원(b)'!Q102</f>
        <v>440622</v>
      </c>
    </row>
    <row r="103" spans="1:17" x14ac:dyDescent="0.3">
      <c r="A103" s="156"/>
      <c r="B103" s="1">
        <v>249</v>
      </c>
      <c r="C103" s="1" t="s">
        <v>49</v>
      </c>
      <c r="D103" s="35">
        <f t="shared" si="65"/>
        <v>7254633</v>
      </c>
      <c r="E103" s="35">
        <f>'승차인원(a)'!E103+'하차인원(b)'!E103</f>
        <v>19875</v>
      </c>
      <c r="F103" s="55">
        <f>'승차인원(a)'!F103+'하차인원(b)'!F103</f>
        <v>587980</v>
      </c>
      <c r="G103" s="16">
        <f>'승차인원(a)'!G103+'하차인원(b)'!G103</f>
        <v>575398</v>
      </c>
      <c r="H103" s="16">
        <f>'승차인원(a)'!H103+'하차인원(b)'!H103</f>
        <v>659086</v>
      </c>
      <c r="I103" s="16">
        <f>'승차인원(a)'!I103+'하차인원(b)'!I103</f>
        <v>619639</v>
      </c>
      <c r="J103" s="16">
        <f>'승차인원(a)'!J103+'하차인원(b)'!J103</f>
        <v>624316</v>
      </c>
      <c r="K103" s="16">
        <f>'승차인원(a)'!K103+'하차인원(b)'!K103</f>
        <v>608050</v>
      </c>
      <c r="L103" s="16">
        <f>'승차인원(a)'!L103+'하차인원(b)'!L103</f>
        <v>593003</v>
      </c>
      <c r="M103" s="16">
        <f>'승차인원(a)'!M103+'하차인원(b)'!M103</f>
        <v>585008</v>
      </c>
      <c r="N103" s="16">
        <f>'승차인원(a)'!N103+'하차인원(b)'!N103</f>
        <v>615941</v>
      </c>
      <c r="O103" s="16">
        <f>'승차인원(a)'!O103+'하차인원(b)'!O103</f>
        <v>561374</v>
      </c>
      <c r="P103" s="16">
        <f>'승차인원(a)'!P103+'하차인원(b)'!P103</f>
        <v>609090</v>
      </c>
      <c r="Q103" s="63">
        <f>'승차인원(a)'!Q103+'하차인원(b)'!Q103</f>
        <v>615748</v>
      </c>
    </row>
    <row r="104" spans="1:17" ht="17.25" thickBot="1" x14ac:dyDescent="0.35">
      <c r="A104" s="157"/>
      <c r="B104" s="14">
        <v>250</v>
      </c>
      <c r="C104" s="14" t="s">
        <v>50</v>
      </c>
      <c r="D104" s="36">
        <f t="shared" si="65"/>
        <v>1732804</v>
      </c>
      <c r="E104" s="36">
        <f>'승차인원(a)'!E104+'하차인원(b)'!E104</f>
        <v>4748</v>
      </c>
      <c r="F104" s="56">
        <f>'승차인원(a)'!F104+'하차인원(b)'!F104</f>
        <v>142067</v>
      </c>
      <c r="G104" s="17">
        <f>'승차인원(a)'!G104+'하차인원(b)'!G104</f>
        <v>134199</v>
      </c>
      <c r="H104" s="17">
        <f>'승차인원(a)'!H104+'하차인원(b)'!H104</f>
        <v>152700</v>
      </c>
      <c r="I104" s="17">
        <f>'승차인원(a)'!I104+'하차인원(b)'!I104</f>
        <v>145269</v>
      </c>
      <c r="J104" s="17">
        <f>'승차인원(a)'!J104+'하차인원(b)'!J104</f>
        <v>144226</v>
      </c>
      <c r="K104" s="17">
        <f>'승차인원(a)'!K104+'하차인원(b)'!K104</f>
        <v>142560</v>
      </c>
      <c r="L104" s="17">
        <f>'승차인원(a)'!L104+'하차인원(b)'!L104</f>
        <v>144371</v>
      </c>
      <c r="M104" s="17">
        <f>'승차인원(a)'!M104+'하차인원(b)'!M104</f>
        <v>142273</v>
      </c>
      <c r="N104" s="17">
        <f>'승차인원(a)'!N104+'하차인원(b)'!N104</f>
        <v>152059</v>
      </c>
      <c r="O104" s="17">
        <f>'승차인원(a)'!O104+'하차인원(b)'!O104</f>
        <v>132977</v>
      </c>
      <c r="P104" s="17">
        <f>'승차인원(a)'!P104+'하차인원(b)'!P104</f>
        <v>148639</v>
      </c>
      <c r="Q104" s="64">
        <f>'승차인원(a)'!Q104+'하차인원(b)'!Q104</f>
        <v>151464</v>
      </c>
    </row>
    <row r="105" spans="1:17" x14ac:dyDescent="0.3">
      <c r="A105" s="159" t="s">
        <v>333</v>
      </c>
      <c r="B105" s="27">
        <v>309</v>
      </c>
      <c r="C105" s="27" t="s">
        <v>51</v>
      </c>
      <c r="D105" s="38">
        <f t="shared" si="65"/>
        <v>931864</v>
      </c>
      <c r="E105" s="38">
        <f>'승차인원(a)'!E105+'하차인원(b)'!E105</f>
        <v>2553</v>
      </c>
      <c r="F105" s="57">
        <f>'승차인원(a)'!F105+'하차인원(b)'!F105</f>
        <v>75394</v>
      </c>
      <c r="G105" s="28">
        <f>'승차인원(a)'!G105+'하차인원(b)'!G105</f>
        <v>63083</v>
      </c>
      <c r="H105" s="28">
        <f>'승차인원(a)'!H105+'하차인원(b)'!H105</f>
        <v>74178</v>
      </c>
      <c r="I105" s="28">
        <f>'승차인원(a)'!I105+'하차인원(b)'!I105</f>
        <v>75748</v>
      </c>
      <c r="J105" s="28">
        <f>'승차인원(a)'!J105+'하차인원(b)'!J105</f>
        <v>78841</v>
      </c>
      <c r="K105" s="28">
        <f>'승차인원(a)'!K105+'하차인원(b)'!K105</f>
        <v>76530</v>
      </c>
      <c r="L105" s="28">
        <f>'승차인원(a)'!L105+'하차인원(b)'!L105</f>
        <v>74026</v>
      </c>
      <c r="M105" s="28">
        <f>'승차인원(a)'!M105+'하차인원(b)'!M105</f>
        <v>77132</v>
      </c>
      <c r="N105" s="28">
        <f>'승차인원(a)'!N105+'하차인원(b)'!N105</f>
        <v>88490</v>
      </c>
      <c r="O105" s="28">
        <f>'승차인원(a)'!O105+'하차인원(b)'!O105</f>
        <v>81821</v>
      </c>
      <c r="P105" s="28">
        <f>'승차인원(a)'!P105+'하차인원(b)'!P105</f>
        <v>83818</v>
      </c>
      <c r="Q105" s="65">
        <f>'승차인원(a)'!Q105+'하차인원(b)'!Q105</f>
        <v>82803</v>
      </c>
    </row>
    <row r="106" spans="1:17" x14ac:dyDescent="0.3">
      <c r="A106" s="156"/>
      <c r="B106" s="1">
        <v>310</v>
      </c>
      <c r="C106" s="1" t="s">
        <v>52</v>
      </c>
      <c r="D106" s="35">
        <f t="shared" si="65"/>
        <v>14167247</v>
      </c>
      <c r="E106" s="35">
        <f>'승차인원(a)'!E106+'하차인원(b)'!E106</f>
        <v>38814</v>
      </c>
      <c r="F106" s="55">
        <f>'승차인원(a)'!F106+'하차인원(b)'!F106</f>
        <v>1114422</v>
      </c>
      <c r="G106" s="16">
        <f>'승차인원(a)'!G106+'하차인원(b)'!G106</f>
        <v>1082206</v>
      </c>
      <c r="H106" s="16">
        <f>'승차인원(a)'!H106+'하차인원(b)'!H106</f>
        <v>1245939</v>
      </c>
      <c r="I106" s="16">
        <f>'승차인원(a)'!I106+'하차인원(b)'!I106</f>
        <v>1191072</v>
      </c>
      <c r="J106" s="16">
        <f>'승차인원(a)'!J106+'하차인원(b)'!J106</f>
        <v>1223160</v>
      </c>
      <c r="K106" s="16">
        <f>'승차인원(a)'!K106+'하차인원(b)'!K106</f>
        <v>1185618</v>
      </c>
      <c r="L106" s="16">
        <f>'승차인원(a)'!L106+'하차인원(b)'!L106</f>
        <v>1183881</v>
      </c>
      <c r="M106" s="16">
        <f>'승차인원(a)'!M106+'하차인원(b)'!M106</f>
        <v>1188667</v>
      </c>
      <c r="N106" s="16">
        <f>'승차인원(a)'!N106+'하차인원(b)'!N106</f>
        <v>1197499</v>
      </c>
      <c r="O106" s="16">
        <f>'승차인원(a)'!O106+'하차인원(b)'!O106</f>
        <v>1132477</v>
      </c>
      <c r="P106" s="16">
        <f>'승차인원(a)'!P106+'하차인원(b)'!P106</f>
        <v>1211911</v>
      </c>
      <c r="Q106" s="63">
        <f>'승차인원(a)'!Q106+'하차인원(b)'!Q106</f>
        <v>1210395</v>
      </c>
    </row>
    <row r="107" spans="1:17" x14ac:dyDescent="0.3">
      <c r="A107" s="156"/>
      <c r="B107" s="1">
        <v>311</v>
      </c>
      <c r="C107" s="1" t="s">
        <v>53</v>
      </c>
      <c r="D107" s="35">
        <f t="shared" si="65"/>
        <v>30410596</v>
      </c>
      <c r="E107" s="35">
        <f>'승차인원(a)'!E107+'하차인원(b)'!E107</f>
        <v>83316</v>
      </c>
      <c r="F107" s="55">
        <f>'승차인원(a)'!F107+'하차인원(b)'!F107</f>
        <v>2405431</v>
      </c>
      <c r="G107" s="16">
        <f>'승차인원(a)'!G107+'하차인원(b)'!G107</f>
        <v>2358304</v>
      </c>
      <c r="H107" s="16">
        <f>'승차인원(a)'!H107+'하차인원(b)'!H107</f>
        <v>2713868</v>
      </c>
      <c r="I107" s="16">
        <f>'승차인원(a)'!I107+'하차인원(b)'!I107</f>
        <v>2586871</v>
      </c>
      <c r="J107" s="16">
        <f>'승차인원(a)'!J107+'하차인원(b)'!J107</f>
        <v>2615724</v>
      </c>
      <c r="K107" s="16">
        <f>'승차인원(a)'!K107+'하차인원(b)'!K107</f>
        <v>2550725</v>
      </c>
      <c r="L107" s="16">
        <f>'승차인원(a)'!L107+'하차인원(b)'!L107</f>
        <v>2493742</v>
      </c>
      <c r="M107" s="16">
        <f>'승차인원(a)'!M107+'하차인원(b)'!M107</f>
        <v>2478451</v>
      </c>
      <c r="N107" s="16">
        <f>'승차인원(a)'!N107+'하차인원(b)'!N107</f>
        <v>2587865</v>
      </c>
      <c r="O107" s="16">
        <f>'승차인원(a)'!O107+'하차인원(b)'!O107</f>
        <v>2406935</v>
      </c>
      <c r="P107" s="16">
        <f>'승차인원(a)'!P107+'하차인원(b)'!P107</f>
        <v>2594945</v>
      </c>
      <c r="Q107" s="63">
        <f>'승차인원(a)'!Q107+'하차인원(b)'!Q107</f>
        <v>2617735</v>
      </c>
    </row>
    <row r="108" spans="1:17" x14ac:dyDescent="0.3">
      <c r="A108" s="156"/>
      <c r="B108" s="1">
        <v>312</v>
      </c>
      <c r="C108" s="1" t="s">
        <v>54</v>
      </c>
      <c r="D108" s="35">
        <f t="shared" si="65"/>
        <v>14971454</v>
      </c>
      <c r="E108" s="35">
        <f>'승차인원(a)'!E108+'하차인원(b)'!E108</f>
        <v>41017</v>
      </c>
      <c r="F108" s="55">
        <f>'승차인원(a)'!F108+'하차인원(b)'!F108</f>
        <v>1172976</v>
      </c>
      <c r="G108" s="16">
        <f>'승차인원(a)'!G108+'하차인원(b)'!G108</f>
        <v>1161380</v>
      </c>
      <c r="H108" s="16">
        <f>'승차인원(a)'!H108+'하차인원(b)'!H108</f>
        <v>1359423</v>
      </c>
      <c r="I108" s="16">
        <f>'승차인원(a)'!I108+'하차인원(b)'!I108</f>
        <v>1276024</v>
      </c>
      <c r="J108" s="16">
        <f>'승차인원(a)'!J108+'하차인원(b)'!J108</f>
        <v>1295187</v>
      </c>
      <c r="K108" s="16">
        <f>'승차인원(a)'!K108+'하차인원(b)'!K108</f>
        <v>1256959</v>
      </c>
      <c r="L108" s="16">
        <f>'승차인원(a)'!L108+'하차인원(b)'!L108</f>
        <v>1216484</v>
      </c>
      <c r="M108" s="16">
        <f>'승차인원(a)'!M108+'하차인원(b)'!M108</f>
        <v>1217779</v>
      </c>
      <c r="N108" s="16">
        <f>'승차인원(a)'!N108+'하차인원(b)'!N108</f>
        <v>1265684</v>
      </c>
      <c r="O108" s="16">
        <f>'승차인원(a)'!O108+'하차인원(b)'!O108</f>
        <v>1198944</v>
      </c>
      <c r="P108" s="16">
        <f>'승차인원(a)'!P108+'하차인원(b)'!P108</f>
        <v>1281500</v>
      </c>
      <c r="Q108" s="63">
        <f>'승차인원(a)'!Q108+'하차인원(b)'!Q108</f>
        <v>1269114</v>
      </c>
    </row>
    <row r="109" spans="1:17" x14ac:dyDescent="0.3">
      <c r="A109" s="156"/>
      <c r="B109" s="1">
        <v>313</v>
      </c>
      <c r="C109" s="1" t="s">
        <v>55</v>
      </c>
      <c r="D109" s="35">
        <f t="shared" ref="D109:D172" si="66">SUM(F109:Q109)</f>
        <v>8872852</v>
      </c>
      <c r="E109" s="35">
        <f>'승차인원(a)'!E109+'하차인원(b)'!E109</f>
        <v>24309</v>
      </c>
      <c r="F109" s="55">
        <f>'승차인원(a)'!F109+'하차인원(b)'!F109</f>
        <v>709913</v>
      </c>
      <c r="G109" s="16">
        <f>'승차인원(a)'!G109+'하차인원(b)'!G109</f>
        <v>703991</v>
      </c>
      <c r="H109" s="16">
        <f>'승차인원(a)'!H109+'하차인원(b)'!H109</f>
        <v>807469</v>
      </c>
      <c r="I109" s="16">
        <f>'승차인원(a)'!I109+'하차인원(b)'!I109</f>
        <v>758649</v>
      </c>
      <c r="J109" s="16">
        <f>'승차인원(a)'!J109+'하차인원(b)'!J109</f>
        <v>759452</v>
      </c>
      <c r="K109" s="16">
        <f>'승차인원(a)'!K109+'하차인원(b)'!K109</f>
        <v>742788</v>
      </c>
      <c r="L109" s="16">
        <f>'승차인원(a)'!L109+'하차인원(b)'!L109</f>
        <v>715232</v>
      </c>
      <c r="M109" s="16">
        <f>'승차인원(a)'!M109+'하차인원(b)'!M109</f>
        <v>705472</v>
      </c>
      <c r="N109" s="16">
        <f>'승차인원(a)'!N109+'하차인원(b)'!N109</f>
        <v>757095</v>
      </c>
      <c r="O109" s="16">
        <f>'승차인원(a)'!O109+'하차인원(b)'!O109</f>
        <v>685859</v>
      </c>
      <c r="P109" s="16">
        <f>'승차인원(a)'!P109+'하차인원(b)'!P109</f>
        <v>767987</v>
      </c>
      <c r="Q109" s="63">
        <f>'승차인원(a)'!Q109+'하차인원(b)'!Q109</f>
        <v>758945</v>
      </c>
    </row>
    <row r="110" spans="1:17" x14ac:dyDescent="0.3">
      <c r="A110" s="156"/>
      <c r="B110" s="1">
        <v>314</v>
      </c>
      <c r="C110" s="1" t="s">
        <v>56</v>
      </c>
      <c r="D110" s="35">
        <f t="shared" si="66"/>
        <v>14352707</v>
      </c>
      <c r="E110" s="35">
        <f>'승차인원(a)'!E110+'하차인원(b)'!E110</f>
        <v>39323</v>
      </c>
      <c r="F110" s="55">
        <f>'승차인원(a)'!F110+'하차인원(b)'!F110</f>
        <v>1114211</v>
      </c>
      <c r="G110" s="16">
        <f>'승차인원(a)'!G110+'하차인원(b)'!G110</f>
        <v>1098875</v>
      </c>
      <c r="H110" s="16">
        <f>'승차인원(a)'!H110+'하차인원(b)'!H110</f>
        <v>1348074</v>
      </c>
      <c r="I110" s="16">
        <f>'승차인원(a)'!I110+'하차인원(b)'!I110</f>
        <v>1262947</v>
      </c>
      <c r="J110" s="16">
        <f>'승차인원(a)'!J110+'하차인원(b)'!J110</f>
        <v>1259965</v>
      </c>
      <c r="K110" s="16">
        <f>'승차인원(a)'!K110+'하차인원(b)'!K110</f>
        <v>1188857</v>
      </c>
      <c r="L110" s="16">
        <f>'승차인원(a)'!L110+'하차인원(b)'!L110</f>
        <v>1125791</v>
      </c>
      <c r="M110" s="16">
        <f>'승차인원(a)'!M110+'하차인원(b)'!M110</f>
        <v>1127008</v>
      </c>
      <c r="N110" s="16">
        <f>'승차인원(a)'!N110+'하차인원(b)'!N110</f>
        <v>1237667</v>
      </c>
      <c r="O110" s="16">
        <f>'승차인원(a)'!O110+'하차인원(b)'!O110</f>
        <v>1126803</v>
      </c>
      <c r="P110" s="16">
        <f>'승차인원(a)'!P110+'하차인원(b)'!P110</f>
        <v>1249126</v>
      </c>
      <c r="Q110" s="63">
        <f>'승차인원(a)'!Q110+'하차인원(b)'!Q110</f>
        <v>1213383</v>
      </c>
    </row>
    <row r="111" spans="1:17" x14ac:dyDescent="0.3">
      <c r="A111" s="156"/>
      <c r="B111" s="1">
        <v>315</v>
      </c>
      <c r="C111" s="1" t="s">
        <v>57</v>
      </c>
      <c r="D111" s="35">
        <f t="shared" si="66"/>
        <v>3132098</v>
      </c>
      <c r="E111" s="35">
        <f>'승차인원(a)'!E111+'하차인원(b)'!E111</f>
        <v>8581</v>
      </c>
      <c r="F111" s="55">
        <f>'승차인원(a)'!F111+'하차인원(b)'!F111</f>
        <v>245242</v>
      </c>
      <c r="G111" s="16">
        <f>'승차인원(a)'!G111+'하차인원(b)'!G111</f>
        <v>244514</v>
      </c>
      <c r="H111" s="16">
        <f>'승차인원(a)'!H111+'하차인원(b)'!H111</f>
        <v>284259</v>
      </c>
      <c r="I111" s="16">
        <f>'승차인원(a)'!I111+'하차인원(b)'!I111</f>
        <v>267898</v>
      </c>
      <c r="J111" s="16">
        <f>'승차인원(a)'!J111+'하차인원(b)'!J111</f>
        <v>266788</v>
      </c>
      <c r="K111" s="16">
        <f>'승차인원(a)'!K111+'하차인원(b)'!K111</f>
        <v>262799</v>
      </c>
      <c r="L111" s="16">
        <f>'승차인원(a)'!L111+'하차인원(b)'!L111</f>
        <v>254991</v>
      </c>
      <c r="M111" s="16">
        <f>'승차인원(a)'!M111+'하차인원(b)'!M111</f>
        <v>252470</v>
      </c>
      <c r="N111" s="16">
        <f>'승차인원(a)'!N111+'하차인원(b)'!N111</f>
        <v>268741</v>
      </c>
      <c r="O111" s="16">
        <f>'승차인원(a)'!O111+'하차인원(b)'!O111</f>
        <v>245459</v>
      </c>
      <c r="P111" s="16">
        <f>'승차인원(a)'!P111+'하차인원(b)'!P111</f>
        <v>273171</v>
      </c>
      <c r="Q111" s="63">
        <f>'승차인원(a)'!Q111+'하차인원(b)'!Q111</f>
        <v>265766</v>
      </c>
    </row>
    <row r="112" spans="1:17" x14ac:dyDescent="0.3">
      <c r="A112" s="156"/>
      <c r="B112" s="1">
        <v>316</v>
      </c>
      <c r="C112" s="1" t="s">
        <v>58</v>
      </c>
      <c r="D112" s="35">
        <f t="shared" si="66"/>
        <v>6102098</v>
      </c>
      <c r="E112" s="35">
        <f>'승차인원(a)'!E112+'하차인원(b)'!E112</f>
        <v>16718</v>
      </c>
      <c r="F112" s="55">
        <f>'승차인원(a)'!F112+'하차인원(b)'!F112</f>
        <v>434637</v>
      </c>
      <c r="G112" s="16">
        <f>'승차인원(a)'!G112+'하차인원(b)'!G112</f>
        <v>447138</v>
      </c>
      <c r="H112" s="16">
        <f>'승차인원(a)'!H112+'하차인원(b)'!H112</f>
        <v>564569</v>
      </c>
      <c r="I112" s="16">
        <f>'승차인원(a)'!I112+'하차인원(b)'!I112</f>
        <v>528947</v>
      </c>
      <c r="J112" s="16">
        <f>'승차인원(a)'!J112+'하차인원(b)'!J112</f>
        <v>540191</v>
      </c>
      <c r="K112" s="16">
        <f>'승차인원(a)'!K112+'하차인원(b)'!K112</f>
        <v>510451</v>
      </c>
      <c r="L112" s="16">
        <f>'승차인원(a)'!L112+'하차인원(b)'!L112</f>
        <v>475740</v>
      </c>
      <c r="M112" s="16">
        <f>'승차인원(a)'!M112+'하차인원(b)'!M112</f>
        <v>498295</v>
      </c>
      <c r="N112" s="16">
        <f>'승차인원(a)'!N112+'하차인원(b)'!N112</f>
        <v>534065</v>
      </c>
      <c r="O112" s="16">
        <f>'승차인원(a)'!O112+'하차인원(b)'!O112</f>
        <v>519445</v>
      </c>
      <c r="P112" s="16">
        <f>'승차인원(a)'!P112+'하차인원(b)'!P112</f>
        <v>536894</v>
      </c>
      <c r="Q112" s="63">
        <f>'승차인원(a)'!Q112+'하차인원(b)'!Q112</f>
        <v>511726</v>
      </c>
    </row>
    <row r="113" spans="1:17" x14ac:dyDescent="0.3">
      <c r="A113" s="156"/>
      <c r="B113" s="1">
        <v>317</v>
      </c>
      <c r="C113" s="1" t="s">
        <v>59</v>
      </c>
      <c r="D113" s="35">
        <f t="shared" si="66"/>
        <v>18693864</v>
      </c>
      <c r="E113" s="35">
        <f>'승차인원(a)'!E113+'하차인원(b)'!E113</f>
        <v>51216</v>
      </c>
      <c r="F113" s="55">
        <f>'승차인원(a)'!F113+'하차인원(b)'!F113</f>
        <v>1344270</v>
      </c>
      <c r="G113" s="16">
        <f>'승차인원(a)'!G113+'하차인원(b)'!G113</f>
        <v>1421546</v>
      </c>
      <c r="H113" s="16">
        <f>'승차인원(a)'!H113+'하차인원(b)'!H113</f>
        <v>1735385</v>
      </c>
      <c r="I113" s="16">
        <f>'승차인원(a)'!I113+'하차인원(b)'!I113</f>
        <v>1634905</v>
      </c>
      <c r="J113" s="16">
        <f>'승차인원(a)'!J113+'하차인원(b)'!J113</f>
        <v>1646952</v>
      </c>
      <c r="K113" s="16">
        <f>'승차인원(a)'!K113+'하차인원(b)'!K113</f>
        <v>1538413</v>
      </c>
      <c r="L113" s="16">
        <f>'승차인원(a)'!L113+'하차인원(b)'!L113</f>
        <v>1414071</v>
      </c>
      <c r="M113" s="16">
        <f>'승차인원(a)'!M113+'하차인원(b)'!M113</f>
        <v>1438443</v>
      </c>
      <c r="N113" s="16">
        <f>'승차인원(a)'!N113+'하차인원(b)'!N113</f>
        <v>1626768</v>
      </c>
      <c r="O113" s="16">
        <f>'승차인원(a)'!O113+'하차인원(b)'!O113</f>
        <v>1667173</v>
      </c>
      <c r="P113" s="16">
        <f>'승차인원(a)'!P113+'하차인원(b)'!P113</f>
        <v>1638786</v>
      </c>
      <c r="Q113" s="63">
        <f>'승차인원(a)'!Q113+'하차인원(b)'!Q113</f>
        <v>1587152</v>
      </c>
    </row>
    <row r="114" spans="1:17" x14ac:dyDescent="0.3">
      <c r="A114" s="156"/>
      <c r="B114" s="1">
        <v>318</v>
      </c>
      <c r="C114" s="1" t="s">
        <v>60</v>
      </c>
      <c r="D114" s="35">
        <f t="shared" si="66"/>
        <v>19720266</v>
      </c>
      <c r="E114" s="35">
        <f>'승차인원(a)'!E114+'하차인원(b)'!E114</f>
        <v>54028</v>
      </c>
      <c r="F114" s="55">
        <f>'승차인원(a)'!F114+'하차인원(b)'!F114</f>
        <v>1469485</v>
      </c>
      <c r="G114" s="16">
        <f>'승차인원(a)'!G114+'하차인원(b)'!G114</f>
        <v>1533747</v>
      </c>
      <c r="H114" s="16">
        <f>'승차인원(a)'!H114+'하차인원(b)'!H114</f>
        <v>1810135</v>
      </c>
      <c r="I114" s="16">
        <f>'승차인원(a)'!I114+'하차인원(b)'!I114</f>
        <v>1741128</v>
      </c>
      <c r="J114" s="16">
        <f>'승차인원(a)'!J114+'하차인원(b)'!J114</f>
        <v>1694371</v>
      </c>
      <c r="K114" s="16">
        <f>'승차인원(a)'!K114+'하차인원(b)'!K114</f>
        <v>1610170</v>
      </c>
      <c r="L114" s="16">
        <f>'승차인원(a)'!L114+'하차인원(b)'!L114</f>
        <v>1553522</v>
      </c>
      <c r="M114" s="16">
        <f>'승차인원(a)'!M114+'하차인원(b)'!M114</f>
        <v>1579689</v>
      </c>
      <c r="N114" s="16">
        <f>'승차인원(a)'!N114+'하차인원(b)'!N114</f>
        <v>1670170</v>
      </c>
      <c r="O114" s="16">
        <f>'승차인원(a)'!O114+'하차인원(b)'!O114</f>
        <v>1656949</v>
      </c>
      <c r="P114" s="16">
        <f>'승차인원(a)'!P114+'하차인원(b)'!P114</f>
        <v>1742806</v>
      </c>
      <c r="Q114" s="63">
        <f>'승차인원(a)'!Q114+'하차인원(b)'!Q114</f>
        <v>1658094</v>
      </c>
    </row>
    <row r="115" spans="1:17" x14ac:dyDescent="0.3">
      <c r="A115" s="156"/>
      <c r="B115" s="1">
        <v>319</v>
      </c>
      <c r="C115" s="1" t="s">
        <v>61</v>
      </c>
      <c r="D115" s="35">
        <f t="shared" si="66"/>
        <v>7619560</v>
      </c>
      <c r="E115" s="35">
        <f>'승차인원(a)'!E115+'하차인원(b)'!E115</f>
        <v>20876</v>
      </c>
      <c r="F115" s="55">
        <f>'승차인원(a)'!F115+'하차인원(b)'!F115</f>
        <v>591294</v>
      </c>
      <c r="G115" s="16">
        <f>'승차인원(a)'!G115+'하차인원(b)'!G115</f>
        <v>611204</v>
      </c>
      <c r="H115" s="16">
        <f>'승차인원(a)'!H115+'하차인원(b)'!H115</f>
        <v>677831</v>
      </c>
      <c r="I115" s="16">
        <f>'승차인원(a)'!I115+'하차인원(b)'!I115</f>
        <v>619695</v>
      </c>
      <c r="J115" s="16">
        <f>'승차인원(a)'!J115+'하차인원(b)'!J115</f>
        <v>629449</v>
      </c>
      <c r="K115" s="16">
        <f>'승차인원(a)'!K115+'하차인원(b)'!K115</f>
        <v>636947</v>
      </c>
      <c r="L115" s="16">
        <f>'승차인원(a)'!L115+'하차인원(b)'!L115</f>
        <v>649703</v>
      </c>
      <c r="M115" s="16">
        <f>'승차인원(a)'!M115+'하차인원(b)'!M115</f>
        <v>629571</v>
      </c>
      <c r="N115" s="16">
        <f>'승차인원(a)'!N115+'하차인원(b)'!N115</f>
        <v>646941</v>
      </c>
      <c r="O115" s="16">
        <f>'승차인원(a)'!O115+'하차인원(b)'!O115</f>
        <v>578238</v>
      </c>
      <c r="P115" s="16">
        <f>'승차인원(a)'!P115+'하차인원(b)'!P115</f>
        <v>668107</v>
      </c>
      <c r="Q115" s="63">
        <f>'승차인원(a)'!Q115+'하차인원(b)'!Q115</f>
        <v>680580</v>
      </c>
    </row>
    <row r="116" spans="1:17" x14ac:dyDescent="0.3">
      <c r="A116" s="156"/>
      <c r="B116" s="1">
        <v>320</v>
      </c>
      <c r="C116" s="1" t="s">
        <v>62</v>
      </c>
      <c r="D116" s="35">
        <f t="shared" si="66"/>
        <v>7190662</v>
      </c>
      <c r="E116" s="35">
        <f>'승차인원(a)'!E116+'하차인원(b)'!E116</f>
        <v>19700</v>
      </c>
      <c r="F116" s="55">
        <f>'승차인원(a)'!F116+'하차인원(b)'!F116</f>
        <v>558133</v>
      </c>
      <c r="G116" s="16">
        <f>'승차인원(a)'!G116+'하차인원(b)'!G116</f>
        <v>573680</v>
      </c>
      <c r="H116" s="16">
        <f>'승차인원(a)'!H116+'하차인원(b)'!H116</f>
        <v>648101</v>
      </c>
      <c r="I116" s="16">
        <f>'승차인원(a)'!I116+'하차인원(b)'!I116</f>
        <v>601179</v>
      </c>
      <c r="J116" s="16">
        <f>'승차인원(a)'!J116+'하차인원(b)'!J116</f>
        <v>576294</v>
      </c>
      <c r="K116" s="16">
        <f>'승차인원(a)'!K116+'하차인원(b)'!K116</f>
        <v>594298</v>
      </c>
      <c r="L116" s="16">
        <f>'승차인원(a)'!L116+'하차인원(b)'!L116</f>
        <v>598898</v>
      </c>
      <c r="M116" s="16">
        <f>'승차인원(a)'!M116+'하차인원(b)'!M116</f>
        <v>596266</v>
      </c>
      <c r="N116" s="16">
        <f>'승차인원(a)'!N116+'하차인원(b)'!N116</f>
        <v>612565</v>
      </c>
      <c r="O116" s="16">
        <f>'승차인원(a)'!O116+'하차인원(b)'!O116</f>
        <v>532851</v>
      </c>
      <c r="P116" s="16">
        <f>'승차인원(a)'!P116+'하차인원(b)'!P116</f>
        <v>649971</v>
      </c>
      <c r="Q116" s="63">
        <f>'승차인원(a)'!Q116+'하차인원(b)'!Q116</f>
        <v>648426</v>
      </c>
    </row>
    <row r="117" spans="1:17" x14ac:dyDescent="0.3">
      <c r="A117" s="156"/>
      <c r="B117" s="1">
        <v>322</v>
      </c>
      <c r="C117" s="1" t="s">
        <v>63</v>
      </c>
      <c r="D117" s="35">
        <f t="shared" si="66"/>
        <v>9195232</v>
      </c>
      <c r="E117" s="35">
        <f>'승차인원(a)'!E117+'하차인원(b)'!E117</f>
        <v>25193</v>
      </c>
      <c r="F117" s="55">
        <f>'승차인원(a)'!F117+'하차인원(b)'!F117</f>
        <v>672768</v>
      </c>
      <c r="G117" s="16">
        <f>'승차인원(a)'!G117+'하차인원(b)'!G117</f>
        <v>643813</v>
      </c>
      <c r="H117" s="16">
        <f>'승차인원(a)'!H117+'하차인원(b)'!H117</f>
        <v>880201</v>
      </c>
      <c r="I117" s="16">
        <f>'승차인원(a)'!I117+'하차인원(b)'!I117</f>
        <v>897700</v>
      </c>
      <c r="J117" s="16">
        <f>'승차인원(a)'!J117+'하차인원(b)'!J117</f>
        <v>823247</v>
      </c>
      <c r="K117" s="16">
        <f>'승차인원(a)'!K117+'하차인원(b)'!K117</f>
        <v>770935</v>
      </c>
      <c r="L117" s="16">
        <f>'승차인원(a)'!L117+'하차인원(b)'!L117</f>
        <v>640657</v>
      </c>
      <c r="M117" s="16">
        <f>'승차인원(a)'!M117+'하차인원(b)'!M117</f>
        <v>660195</v>
      </c>
      <c r="N117" s="16">
        <f>'승차인원(a)'!N117+'하차인원(b)'!N117</f>
        <v>823119</v>
      </c>
      <c r="O117" s="16">
        <f>'승차인원(a)'!O117+'하차인원(b)'!O117</f>
        <v>749646</v>
      </c>
      <c r="P117" s="16">
        <f>'승차인원(a)'!P117+'하차인원(b)'!P117</f>
        <v>860743</v>
      </c>
      <c r="Q117" s="63">
        <f>'승차인원(a)'!Q117+'하차인원(b)'!Q117</f>
        <v>772208</v>
      </c>
    </row>
    <row r="118" spans="1:17" x14ac:dyDescent="0.3">
      <c r="A118" s="156"/>
      <c r="B118" s="1">
        <v>323</v>
      </c>
      <c r="C118" s="1" t="s">
        <v>64</v>
      </c>
      <c r="D118" s="35">
        <f t="shared" si="66"/>
        <v>10315254</v>
      </c>
      <c r="E118" s="35">
        <f>'승차인원(a)'!E118+'하차인원(b)'!E118</f>
        <v>28261</v>
      </c>
      <c r="F118" s="55">
        <f>'승차인원(a)'!F118+'하차인원(b)'!F118</f>
        <v>808819</v>
      </c>
      <c r="G118" s="16">
        <f>'승차인원(a)'!G118+'하차인원(b)'!G118</f>
        <v>809777</v>
      </c>
      <c r="H118" s="16">
        <f>'승차인원(a)'!H118+'하차인원(b)'!H118</f>
        <v>940138</v>
      </c>
      <c r="I118" s="16">
        <f>'승차인원(a)'!I118+'하차인원(b)'!I118</f>
        <v>888324</v>
      </c>
      <c r="J118" s="16">
        <f>'승차인원(a)'!J118+'하차인원(b)'!J118</f>
        <v>875476</v>
      </c>
      <c r="K118" s="16">
        <f>'승차인원(a)'!K118+'하차인원(b)'!K118</f>
        <v>872700</v>
      </c>
      <c r="L118" s="16">
        <f>'승차인원(a)'!L118+'하차인원(b)'!L118</f>
        <v>851793</v>
      </c>
      <c r="M118" s="16">
        <f>'승차인원(a)'!M118+'하차인원(b)'!M118</f>
        <v>838665</v>
      </c>
      <c r="N118" s="16">
        <f>'승차인원(a)'!N118+'하차인원(b)'!N118</f>
        <v>875143</v>
      </c>
      <c r="O118" s="16">
        <f>'승차인원(a)'!O118+'하차인원(b)'!O118</f>
        <v>790318</v>
      </c>
      <c r="P118" s="16">
        <f>'승차인원(a)'!P118+'하차인원(b)'!P118</f>
        <v>887215</v>
      </c>
      <c r="Q118" s="63">
        <f>'승차인원(a)'!Q118+'하차인원(b)'!Q118</f>
        <v>876886</v>
      </c>
    </row>
    <row r="119" spans="1:17" x14ac:dyDescent="0.3">
      <c r="A119" s="156"/>
      <c r="B119" s="1">
        <v>324</v>
      </c>
      <c r="C119" s="1" t="s">
        <v>65</v>
      </c>
      <c r="D119" s="35">
        <f t="shared" si="66"/>
        <v>6117106</v>
      </c>
      <c r="E119" s="35">
        <f>'승차인원(a)'!E119+'하차인원(b)'!E119</f>
        <v>16759</v>
      </c>
      <c r="F119" s="55">
        <f>'승차인원(a)'!F119+'하차인원(b)'!F119</f>
        <v>471137</v>
      </c>
      <c r="G119" s="16">
        <f>'승차인원(a)'!G119+'하차인원(b)'!G119</f>
        <v>470380</v>
      </c>
      <c r="H119" s="16">
        <f>'승차인원(a)'!H119+'하차인원(b)'!H119</f>
        <v>548244</v>
      </c>
      <c r="I119" s="16">
        <f>'승차인원(a)'!I119+'하차인원(b)'!I119</f>
        <v>525840</v>
      </c>
      <c r="J119" s="16">
        <f>'승차인원(a)'!J119+'하차인원(b)'!J119</f>
        <v>525424</v>
      </c>
      <c r="K119" s="16">
        <f>'승차인원(a)'!K119+'하차인원(b)'!K119</f>
        <v>518426</v>
      </c>
      <c r="L119" s="16">
        <f>'승차인원(a)'!L119+'하차인원(b)'!L119</f>
        <v>504702</v>
      </c>
      <c r="M119" s="16">
        <f>'승차인원(a)'!M119+'하차인원(b)'!M119</f>
        <v>496860</v>
      </c>
      <c r="N119" s="16">
        <f>'승차인원(a)'!N119+'하차인원(b)'!N119</f>
        <v>522770</v>
      </c>
      <c r="O119" s="16">
        <f>'승차인원(a)'!O119+'하차인원(b)'!O119</f>
        <v>477575</v>
      </c>
      <c r="P119" s="16">
        <f>'승차인원(a)'!P119+'하차인원(b)'!P119</f>
        <v>527086</v>
      </c>
      <c r="Q119" s="63">
        <f>'승차인원(a)'!Q119+'하차인원(b)'!Q119</f>
        <v>528662</v>
      </c>
    </row>
    <row r="120" spans="1:17" x14ac:dyDescent="0.3">
      <c r="A120" s="156"/>
      <c r="B120" s="1">
        <v>325</v>
      </c>
      <c r="C120" s="1" t="s">
        <v>349</v>
      </c>
      <c r="D120" s="35">
        <f t="shared" si="66"/>
        <v>7695939</v>
      </c>
      <c r="E120" s="35">
        <f>'승차인원(a)'!E120+'하차인원(b)'!E120</f>
        <v>21085</v>
      </c>
      <c r="F120" s="55">
        <f>'승차인원(a)'!F120+'하차인원(b)'!F120</f>
        <v>585369</v>
      </c>
      <c r="G120" s="16">
        <f>'승차인원(a)'!G120+'하차인원(b)'!G120</f>
        <v>591862</v>
      </c>
      <c r="H120" s="16">
        <f>'승차인원(a)'!H120+'하차인원(b)'!H120</f>
        <v>695267</v>
      </c>
      <c r="I120" s="16">
        <f>'승차인원(a)'!I120+'하차인원(b)'!I120</f>
        <v>663652</v>
      </c>
      <c r="J120" s="16">
        <f>'승차인원(a)'!J120+'하차인원(b)'!J120</f>
        <v>668807</v>
      </c>
      <c r="K120" s="16">
        <f>'승차인원(a)'!K120+'하차인원(b)'!K120</f>
        <v>652819</v>
      </c>
      <c r="L120" s="16">
        <f>'승차인원(a)'!L120+'하차인원(b)'!L120</f>
        <v>642329</v>
      </c>
      <c r="M120" s="16">
        <f>'승차인원(a)'!M120+'하차인원(b)'!M120</f>
        <v>628828</v>
      </c>
      <c r="N120" s="16">
        <f>'승차인원(a)'!N120+'하차인원(b)'!N120</f>
        <v>664203</v>
      </c>
      <c r="O120" s="16">
        <f>'승차인원(a)'!O120+'하차인원(b)'!O120</f>
        <v>597638</v>
      </c>
      <c r="P120" s="16">
        <f>'승차인원(a)'!P120+'하차인원(b)'!P120</f>
        <v>655574</v>
      </c>
      <c r="Q120" s="63">
        <f>'승차인원(a)'!Q120+'하차인원(b)'!Q120</f>
        <v>649591</v>
      </c>
    </row>
    <row r="121" spans="1:17" x14ac:dyDescent="0.3">
      <c r="A121" s="156"/>
      <c r="B121" s="1">
        <v>326</v>
      </c>
      <c r="C121" s="1" t="s">
        <v>66</v>
      </c>
      <c r="D121" s="35">
        <f t="shared" si="66"/>
        <v>25789621</v>
      </c>
      <c r="E121" s="35">
        <f>'승차인원(a)'!E121+'하차인원(b)'!E121</f>
        <v>70656</v>
      </c>
      <c r="F121" s="55">
        <f>'승차인원(a)'!F121+'하차인원(b)'!F121</f>
        <v>2123369</v>
      </c>
      <c r="G121" s="16">
        <f>'승차인원(a)'!G121+'하차인원(b)'!G121</f>
        <v>2106767</v>
      </c>
      <c r="H121" s="16">
        <f>'승차인원(a)'!H121+'하차인원(b)'!H121</f>
        <v>2292498</v>
      </c>
      <c r="I121" s="16">
        <f>'승차인원(a)'!I121+'하차인원(b)'!I121</f>
        <v>2147781</v>
      </c>
      <c r="J121" s="16">
        <f>'승차인원(a)'!J121+'하차인원(b)'!J121</f>
        <v>2105111</v>
      </c>
      <c r="K121" s="16">
        <f>'승차인원(a)'!K121+'하차인원(b)'!K121</f>
        <v>2160500</v>
      </c>
      <c r="L121" s="16">
        <f>'승차인원(a)'!L121+'하차인원(b)'!L121</f>
        <v>2160383</v>
      </c>
      <c r="M121" s="16">
        <f>'승차인원(a)'!M121+'하차인원(b)'!M121</f>
        <v>2101478</v>
      </c>
      <c r="N121" s="16">
        <f>'승차인원(a)'!N121+'하차인원(b)'!N121</f>
        <v>2201533</v>
      </c>
      <c r="O121" s="16">
        <f>'승차인원(a)'!O121+'하차인원(b)'!O121</f>
        <v>1924649</v>
      </c>
      <c r="P121" s="16">
        <f>'승차인원(a)'!P121+'하차인원(b)'!P121</f>
        <v>2177481</v>
      </c>
      <c r="Q121" s="63">
        <f>'승차인원(a)'!Q121+'하차인원(b)'!Q121</f>
        <v>2288071</v>
      </c>
    </row>
    <row r="122" spans="1:17" x14ac:dyDescent="0.3">
      <c r="A122" s="156"/>
      <c r="B122" s="1">
        <v>327</v>
      </c>
      <c r="C122" s="1" t="s">
        <v>67</v>
      </c>
      <c r="D122" s="35">
        <f t="shared" si="66"/>
        <v>23231852</v>
      </c>
      <c r="E122" s="35">
        <f>'승차인원(a)'!E122+'하차인원(b)'!E122</f>
        <v>63649</v>
      </c>
      <c r="F122" s="55">
        <f>'승차인원(a)'!F122+'하차인원(b)'!F122</f>
        <v>1886452</v>
      </c>
      <c r="G122" s="16">
        <f>'승차인원(a)'!G122+'하차인원(b)'!G122</f>
        <v>1943667</v>
      </c>
      <c r="H122" s="16">
        <f>'승차인원(a)'!H122+'하차인원(b)'!H122</f>
        <v>2074236</v>
      </c>
      <c r="I122" s="16">
        <f>'승차인원(a)'!I122+'하차인원(b)'!I122</f>
        <v>1911065</v>
      </c>
      <c r="J122" s="16">
        <f>'승차인원(a)'!J122+'하차인원(b)'!J122</f>
        <v>1883337</v>
      </c>
      <c r="K122" s="16">
        <f>'승차인원(a)'!K122+'하차인원(b)'!K122</f>
        <v>1933523</v>
      </c>
      <c r="L122" s="16">
        <f>'승차인원(a)'!L122+'하차인원(b)'!L122</f>
        <v>1936557</v>
      </c>
      <c r="M122" s="16">
        <f>'승차인원(a)'!M122+'하차인원(b)'!M122</f>
        <v>1922593</v>
      </c>
      <c r="N122" s="16">
        <f>'승차인원(a)'!N122+'하차인원(b)'!N122</f>
        <v>1957265</v>
      </c>
      <c r="O122" s="16">
        <f>'승차인원(a)'!O122+'하차인원(b)'!O122</f>
        <v>1725183</v>
      </c>
      <c r="P122" s="16">
        <f>'승차인원(a)'!P122+'하차인원(b)'!P122</f>
        <v>1962077</v>
      </c>
      <c r="Q122" s="63">
        <f>'승차인원(a)'!Q122+'하차인원(b)'!Q122</f>
        <v>2095897</v>
      </c>
    </row>
    <row r="123" spans="1:17" x14ac:dyDescent="0.3">
      <c r="A123" s="156"/>
      <c r="B123" s="1">
        <v>328</v>
      </c>
      <c r="C123" s="1" t="s">
        <v>68</v>
      </c>
      <c r="D123" s="35">
        <f t="shared" si="66"/>
        <v>4410815</v>
      </c>
      <c r="E123" s="35">
        <f>'승차인원(a)'!E123+'하차인원(b)'!E123</f>
        <v>12084</v>
      </c>
      <c r="F123" s="55">
        <f>'승차인원(a)'!F123+'하차인원(b)'!F123</f>
        <v>336816</v>
      </c>
      <c r="G123" s="16">
        <f>'승차인원(a)'!G123+'하차인원(b)'!G123</f>
        <v>338798</v>
      </c>
      <c r="H123" s="16">
        <f>'승차인원(a)'!H123+'하차인원(b)'!H123</f>
        <v>394845</v>
      </c>
      <c r="I123" s="16">
        <f>'승차인원(a)'!I123+'하차인원(b)'!I123</f>
        <v>376551</v>
      </c>
      <c r="J123" s="16">
        <f>'승차인원(a)'!J123+'하차인원(b)'!J123</f>
        <v>372881</v>
      </c>
      <c r="K123" s="16">
        <f>'승차인원(a)'!K123+'하차인원(b)'!K123</f>
        <v>374324</v>
      </c>
      <c r="L123" s="16">
        <f>'승차인원(a)'!L123+'하차인원(b)'!L123</f>
        <v>360419</v>
      </c>
      <c r="M123" s="16">
        <f>'승차인원(a)'!M123+'하차인원(b)'!M123</f>
        <v>354231</v>
      </c>
      <c r="N123" s="16">
        <f>'승차인원(a)'!N123+'하차인원(b)'!N123</f>
        <v>388830</v>
      </c>
      <c r="O123" s="16">
        <f>'승차인원(a)'!O123+'하차인원(b)'!O123</f>
        <v>340326</v>
      </c>
      <c r="P123" s="16">
        <f>'승차인원(a)'!P123+'하차인원(b)'!P123</f>
        <v>390849</v>
      </c>
      <c r="Q123" s="63">
        <f>'승차인원(a)'!Q123+'하차인원(b)'!Q123</f>
        <v>381945</v>
      </c>
    </row>
    <row r="124" spans="1:17" x14ac:dyDescent="0.3">
      <c r="A124" s="156"/>
      <c r="B124" s="1">
        <v>329</v>
      </c>
      <c r="C124" s="1" t="s">
        <v>69</v>
      </c>
      <c r="D124" s="35">
        <f t="shared" si="66"/>
        <v>43512537</v>
      </c>
      <c r="E124" s="35">
        <f>'승차인원(a)'!E124+'하차인원(b)'!E124</f>
        <v>119212</v>
      </c>
      <c r="F124" s="55">
        <f>'승차인원(a)'!F124+'하차인원(b)'!F124</f>
        <v>3529582</v>
      </c>
      <c r="G124" s="16">
        <f>'승차인원(a)'!G124+'하차인원(b)'!G124</f>
        <v>3544211</v>
      </c>
      <c r="H124" s="16">
        <f>'승차인원(a)'!H124+'하차인원(b)'!H124</f>
        <v>3666218</v>
      </c>
      <c r="I124" s="16">
        <f>'승차인원(a)'!I124+'하차인원(b)'!I124</f>
        <v>3571287</v>
      </c>
      <c r="J124" s="16">
        <f>'승차인원(a)'!J124+'하차인원(b)'!J124</f>
        <v>3763570</v>
      </c>
      <c r="K124" s="16">
        <f>'승차인원(a)'!K124+'하차인원(b)'!K124</f>
        <v>3501669</v>
      </c>
      <c r="L124" s="16">
        <f>'승차인원(a)'!L124+'하차인원(b)'!L124</f>
        <v>3641632</v>
      </c>
      <c r="M124" s="16">
        <f>'승차인원(a)'!M124+'하차인원(b)'!M124</f>
        <v>3652379</v>
      </c>
      <c r="N124" s="16">
        <f>'승차인원(a)'!N124+'하차인원(b)'!N124</f>
        <v>3591050</v>
      </c>
      <c r="O124" s="16">
        <f>'승차인원(a)'!O124+'하차인원(b)'!O124</f>
        <v>3450097</v>
      </c>
      <c r="P124" s="16">
        <f>'승차인원(a)'!P124+'하차인원(b)'!P124</f>
        <v>3598213</v>
      </c>
      <c r="Q124" s="63">
        <f>'승차인원(a)'!Q124+'하차인원(b)'!Q124</f>
        <v>4002629</v>
      </c>
    </row>
    <row r="125" spans="1:17" x14ac:dyDescent="0.3">
      <c r="A125" s="156"/>
      <c r="B125" s="1">
        <v>330</v>
      </c>
      <c r="C125" s="1" t="s">
        <v>70</v>
      </c>
      <c r="D125" s="35">
        <f t="shared" si="66"/>
        <v>8932781</v>
      </c>
      <c r="E125" s="35">
        <f>'승차인원(a)'!E125+'하차인원(b)'!E125</f>
        <v>24473</v>
      </c>
      <c r="F125" s="55">
        <f>'승차인원(a)'!F125+'하차인원(b)'!F125</f>
        <v>684795</v>
      </c>
      <c r="G125" s="16">
        <f>'승차인원(a)'!G125+'하차인원(b)'!G125</f>
        <v>702930</v>
      </c>
      <c r="H125" s="16">
        <f>'승차인원(a)'!H125+'하차인원(b)'!H125</f>
        <v>838854</v>
      </c>
      <c r="I125" s="16">
        <f>'승차인원(a)'!I125+'하차인원(b)'!I125</f>
        <v>785476</v>
      </c>
      <c r="J125" s="16">
        <f>'승차인원(a)'!J125+'하차인원(b)'!J125</f>
        <v>760090</v>
      </c>
      <c r="K125" s="16">
        <f>'승차인원(a)'!K125+'하차인원(b)'!K125</f>
        <v>768149</v>
      </c>
      <c r="L125" s="16">
        <f>'승차인원(a)'!L125+'하차인원(b)'!L125</f>
        <v>735962</v>
      </c>
      <c r="M125" s="16">
        <f>'승차인원(a)'!M125+'하차인원(b)'!M125</f>
        <v>731641</v>
      </c>
      <c r="N125" s="16">
        <f>'승차인원(a)'!N125+'하차인원(b)'!N125</f>
        <v>789550</v>
      </c>
      <c r="O125" s="16">
        <f>'승차인원(a)'!O125+'하차인원(b)'!O125</f>
        <v>656458</v>
      </c>
      <c r="P125" s="16">
        <f>'승차인원(a)'!P125+'하차인원(b)'!P125</f>
        <v>764969</v>
      </c>
      <c r="Q125" s="63">
        <f>'승차인원(a)'!Q125+'하차인원(b)'!Q125</f>
        <v>713907</v>
      </c>
    </row>
    <row r="126" spans="1:17" x14ac:dyDescent="0.3">
      <c r="A126" s="156"/>
      <c r="B126" s="1">
        <v>331</v>
      </c>
      <c r="C126" s="1" t="s">
        <v>71</v>
      </c>
      <c r="D126" s="35">
        <f t="shared" si="66"/>
        <v>26153856</v>
      </c>
      <c r="E126" s="35">
        <f>'승차인원(a)'!E126+'하차인원(b)'!E126</f>
        <v>71654</v>
      </c>
      <c r="F126" s="55">
        <f>'승차인원(a)'!F126+'하차인원(b)'!F126</f>
        <v>2156532</v>
      </c>
      <c r="G126" s="16">
        <f>'승차인원(a)'!G126+'하차인원(b)'!G126</f>
        <v>2158167</v>
      </c>
      <c r="H126" s="16">
        <f>'승차인원(a)'!H126+'하차인원(b)'!H126</f>
        <v>2323688</v>
      </c>
      <c r="I126" s="16">
        <f>'승차인원(a)'!I126+'하차인원(b)'!I126</f>
        <v>2189155</v>
      </c>
      <c r="J126" s="16">
        <f>'승차인원(a)'!J126+'하차인원(b)'!J126</f>
        <v>2176254</v>
      </c>
      <c r="K126" s="16">
        <f>'승차인원(a)'!K126+'하차인원(b)'!K126</f>
        <v>2135780</v>
      </c>
      <c r="L126" s="16">
        <f>'승차인원(a)'!L126+'하차인원(b)'!L126</f>
        <v>2124713</v>
      </c>
      <c r="M126" s="16">
        <f>'승차인원(a)'!M126+'하차인원(b)'!M126</f>
        <v>2140984</v>
      </c>
      <c r="N126" s="16">
        <f>'승차인원(a)'!N126+'하차인원(b)'!N126</f>
        <v>2217417</v>
      </c>
      <c r="O126" s="16">
        <f>'승차인원(a)'!O126+'하차인원(b)'!O126</f>
        <v>1995887</v>
      </c>
      <c r="P126" s="16">
        <f>'승차인원(a)'!P126+'하차인원(b)'!P126</f>
        <v>2247600</v>
      </c>
      <c r="Q126" s="63">
        <f>'승차인원(a)'!Q126+'하차인원(b)'!Q126</f>
        <v>2287679</v>
      </c>
    </row>
    <row r="127" spans="1:17" x14ac:dyDescent="0.3">
      <c r="A127" s="156"/>
      <c r="B127" s="1">
        <v>332</v>
      </c>
      <c r="C127" s="1" t="s">
        <v>72</v>
      </c>
      <c r="D127" s="35">
        <f t="shared" si="66"/>
        <v>30221100</v>
      </c>
      <c r="E127" s="35">
        <f>'승차인원(a)'!E127+'하차인원(b)'!E127</f>
        <v>82797</v>
      </c>
      <c r="F127" s="55">
        <f>'승차인원(a)'!F127+'하차인원(b)'!F127</f>
        <v>2391788</v>
      </c>
      <c r="G127" s="16">
        <f>'승차인원(a)'!G127+'하차인원(b)'!G127</f>
        <v>2439681</v>
      </c>
      <c r="H127" s="16">
        <f>'승차인원(a)'!H127+'하차인원(b)'!H127</f>
        <v>2770276</v>
      </c>
      <c r="I127" s="16">
        <f>'승차인원(a)'!I127+'하차인원(b)'!I127</f>
        <v>2614926</v>
      </c>
      <c r="J127" s="16">
        <f>'승차인원(a)'!J127+'하차인원(b)'!J127</f>
        <v>2511526</v>
      </c>
      <c r="K127" s="16">
        <f>'승차인원(a)'!K127+'하차인원(b)'!K127</f>
        <v>2563725</v>
      </c>
      <c r="L127" s="16">
        <f>'승차인원(a)'!L127+'하차인원(b)'!L127</f>
        <v>2471708</v>
      </c>
      <c r="M127" s="16">
        <f>'승차인원(a)'!M127+'하차인원(b)'!M127</f>
        <v>2397795</v>
      </c>
      <c r="N127" s="16">
        <f>'승차인원(a)'!N127+'하차인원(b)'!N127</f>
        <v>2625735</v>
      </c>
      <c r="O127" s="16">
        <f>'승차인원(a)'!O127+'하차인원(b)'!O127</f>
        <v>2160574</v>
      </c>
      <c r="P127" s="16">
        <f>'승차인원(a)'!P127+'하차인원(b)'!P127</f>
        <v>2656926</v>
      </c>
      <c r="Q127" s="63">
        <f>'승차인원(a)'!Q127+'하차인원(b)'!Q127</f>
        <v>2616440</v>
      </c>
    </row>
    <row r="128" spans="1:17" x14ac:dyDescent="0.3">
      <c r="A128" s="156"/>
      <c r="B128" s="1">
        <v>333</v>
      </c>
      <c r="C128" s="1" t="s">
        <v>73</v>
      </c>
      <c r="D128" s="35">
        <f t="shared" si="66"/>
        <v>7986513</v>
      </c>
      <c r="E128" s="35">
        <f>'승차인원(a)'!E128+'하차인원(b)'!E128</f>
        <v>21880</v>
      </c>
      <c r="F128" s="55">
        <f>'승차인원(a)'!F128+'하차인원(b)'!F128</f>
        <v>662386</v>
      </c>
      <c r="G128" s="16">
        <f>'승차인원(a)'!G128+'하차인원(b)'!G128</f>
        <v>658218</v>
      </c>
      <c r="H128" s="16">
        <f>'승차인원(a)'!H128+'하차인원(b)'!H128</f>
        <v>738678</v>
      </c>
      <c r="I128" s="16">
        <f>'승차인원(a)'!I128+'하차인원(b)'!I128</f>
        <v>697504</v>
      </c>
      <c r="J128" s="16">
        <f>'승차인원(a)'!J128+'하차인원(b)'!J128</f>
        <v>673595</v>
      </c>
      <c r="K128" s="16">
        <f>'승차인원(a)'!K128+'하차인원(b)'!K128</f>
        <v>694564</v>
      </c>
      <c r="L128" s="16">
        <f>'승차인원(a)'!L128+'하차인원(b)'!L128</f>
        <v>667636</v>
      </c>
      <c r="M128" s="16">
        <f>'승차인원(a)'!M128+'하차인원(b)'!M128</f>
        <v>630958</v>
      </c>
      <c r="N128" s="16">
        <f>'승차인원(a)'!N128+'하차인원(b)'!N128</f>
        <v>663507</v>
      </c>
      <c r="O128" s="16">
        <f>'승차인원(a)'!O128+'하차인원(b)'!O128</f>
        <v>562060</v>
      </c>
      <c r="P128" s="16">
        <f>'승차인원(a)'!P128+'하차인원(b)'!P128</f>
        <v>673684</v>
      </c>
      <c r="Q128" s="63">
        <f>'승차인원(a)'!Q128+'하차인원(b)'!Q128</f>
        <v>663723</v>
      </c>
    </row>
    <row r="129" spans="1:17" x14ac:dyDescent="0.3">
      <c r="A129" s="156"/>
      <c r="B129" s="1">
        <v>334</v>
      </c>
      <c r="C129" s="1" t="s">
        <v>350</v>
      </c>
      <c r="D129" s="35">
        <f t="shared" si="66"/>
        <v>4825764</v>
      </c>
      <c r="E129" s="35">
        <f>'승차인원(a)'!E129+'하차인원(b)'!E129</f>
        <v>13221</v>
      </c>
      <c r="F129" s="55">
        <f>'승차인원(a)'!F129+'하차인원(b)'!F129</f>
        <v>371477</v>
      </c>
      <c r="G129" s="16">
        <f>'승차인원(a)'!G129+'하차인원(b)'!G129</f>
        <v>379259</v>
      </c>
      <c r="H129" s="16">
        <f>'승차인원(a)'!H129+'하차인원(b)'!H129</f>
        <v>446982</v>
      </c>
      <c r="I129" s="16">
        <f>'승차인원(a)'!I129+'하차인원(b)'!I129</f>
        <v>426274</v>
      </c>
      <c r="J129" s="16">
        <f>'승차인원(a)'!J129+'하차인원(b)'!J129</f>
        <v>410315</v>
      </c>
      <c r="K129" s="16">
        <f>'승차인원(a)'!K129+'하차인원(b)'!K129</f>
        <v>416292</v>
      </c>
      <c r="L129" s="16">
        <f>'승차인원(a)'!L129+'하차인원(b)'!L129</f>
        <v>394358</v>
      </c>
      <c r="M129" s="16">
        <f>'승차인원(a)'!M129+'하차인원(b)'!M129</f>
        <v>384184</v>
      </c>
      <c r="N129" s="16">
        <f>'승차인원(a)'!N129+'하차인원(b)'!N129</f>
        <v>409519</v>
      </c>
      <c r="O129" s="16">
        <f>'승차인원(a)'!O129+'하차인원(b)'!O129</f>
        <v>353221</v>
      </c>
      <c r="P129" s="16">
        <f>'승차인원(a)'!P129+'하차인원(b)'!P129</f>
        <v>416092</v>
      </c>
      <c r="Q129" s="63">
        <f>'승차인원(a)'!Q129+'하차인원(b)'!Q129</f>
        <v>417791</v>
      </c>
    </row>
    <row r="130" spans="1:17" x14ac:dyDescent="0.3">
      <c r="A130" s="156"/>
      <c r="B130" s="1">
        <v>335</v>
      </c>
      <c r="C130" s="1" t="s">
        <v>74</v>
      </c>
      <c r="D130" s="35">
        <f t="shared" si="66"/>
        <v>8853485</v>
      </c>
      <c r="E130" s="35">
        <f>'승차인원(a)'!E130+'하차인원(b)'!E130</f>
        <v>24256</v>
      </c>
      <c r="F130" s="55">
        <f>'승차인원(a)'!F130+'하차인원(b)'!F130</f>
        <v>713040</v>
      </c>
      <c r="G130" s="16">
        <f>'승차인원(a)'!G130+'하차인원(b)'!G130</f>
        <v>702214</v>
      </c>
      <c r="H130" s="16">
        <f>'승차인원(a)'!H130+'하차인원(b)'!H130</f>
        <v>789591</v>
      </c>
      <c r="I130" s="16">
        <f>'승차인원(a)'!I130+'하차인원(b)'!I130</f>
        <v>720705</v>
      </c>
      <c r="J130" s="16">
        <f>'승차인원(a)'!J130+'하차인원(b)'!J130</f>
        <v>740880</v>
      </c>
      <c r="K130" s="16">
        <f>'승차인원(a)'!K130+'하차인원(b)'!K130</f>
        <v>739385</v>
      </c>
      <c r="L130" s="16">
        <f>'승차인원(a)'!L130+'하차인원(b)'!L130</f>
        <v>743642</v>
      </c>
      <c r="M130" s="16">
        <f>'승차인원(a)'!M130+'하차인원(b)'!M130</f>
        <v>748345</v>
      </c>
      <c r="N130" s="16">
        <f>'승차인원(a)'!N130+'하차인원(b)'!N130</f>
        <v>771480</v>
      </c>
      <c r="O130" s="16">
        <f>'승차인원(a)'!O130+'하차인원(b)'!O130</f>
        <v>687891</v>
      </c>
      <c r="P130" s="16">
        <f>'승차인원(a)'!P130+'하차인원(b)'!P130</f>
        <v>764383</v>
      </c>
      <c r="Q130" s="63">
        <f>'승차인원(a)'!Q130+'하차인원(b)'!Q130</f>
        <v>731929</v>
      </c>
    </row>
    <row r="131" spans="1:17" x14ac:dyDescent="0.3">
      <c r="A131" s="156"/>
      <c r="B131" s="1">
        <v>336</v>
      </c>
      <c r="C131" s="1" t="s">
        <v>75</v>
      </c>
      <c r="D131" s="35">
        <f t="shared" si="66"/>
        <v>2225882</v>
      </c>
      <c r="E131" s="35">
        <f>'승차인원(a)'!E131+'하차인원(b)'!E131</f>
        <v>6098</v>
      </c>
      <c r="F131" s="55">
        <f>'승차인원(a)'!F131+'하차인원(b)'!F131</f>
        <v>177136</v>
      </c>
      <c r="G131" s="16">
        <f>'승차인원(a)'!G131+'하차인원(b)'!G131</f>
        <v>228371</v>
      </c>
      <c r="H131" s="16">
        <f>'승차인원(a)'!H131+'하차인원(b)'!H131</f>
        <v>198019</v>
      </c>
      <c r="I131" s="16">
        <f>'승차인원(a)'!I131+'하차인원(b)'!I131</f>
        <v>187134</v>
      </c>
      <c r="J131" s="16">
        <f>'승차인원(a)'!J131+'하차인원(b)'!J131</f>
        <v>238788</v>
      </c>
      <c r="K131" s="16">
        <f>'승차인원(a)'!K131+'하차인원(b)'!K131</f>
        <v>169444</v>
      </c>
      <c r="L131" s="16">
        <f>'승차인원(a)'!L131+'하차인원(b)'!L131</f>
        <v>162692</v>
      </c>
      <c r="M131" s="16">
        <f>'승차인원(a)'!M131+'하차인원(b)'!M131</f>
        <v>144966</v>
      </c>
      <c r="N131" s="16">
        <f>'승차인원(a)'!N131+'하차인원(b)'!N131</f>
        <v>185128</v>
      </c>
      <c r="O131" s="16">
        <f>'승차인원(a)'!O131+'하차인원(b)'!O131</f>
        <v>129278</v>
      </c>
      <c r="P131" s="16">
        <f>'승차인원(a)'!P131+'하차인원(b)'!P131</f>
        <v>177712</v>
      </c>
      <c r="Q131" s="63">
        <f>'승차인원(a)'!Q131+'하차인원(b)'!Q131</f>
        <v>227214</v>
      </c>
    </row>
    <row r="132" spans="1:17" x14ac:dyDescent="0.3">
      <c r="A132" s="156"/>
      <c r="B132" s="1">
        <v>337</v>
      </c>
      <c r="C132" s="1" t="s">
        <v>76</v>
      </c>
      <c r="D132" s="35">
        <f t="shared" si="66"/>
        <v>7003906</v>
      </c>
      <c r="E132" s="35">
        <f>'승차인원(a)'!E132+'하차인원(b)'!E132</f>
        <v>19189</v>
      </c>
      <c r="F132" s="55">
        <f>'승차인원(a)'!F132+'하차인원(b)'!F132</f>
        <v>536973</v>
      </c>
      <c r="G132" s="16">
        <f>'승차인원(a)'!G132+'하차인원(b)'!G132</f>
        <v>538414</v>
      </c>
      <c r="H132" s="16">
        <f>'승차인원(a)'!H132+'하차인원(b)'!H132</f>
        <v>636668</v>
      </c>
      <c r="I132" s="16">
        <f>'승차인원(a)'!I132+'하차인원(b)'!I132</f>
        <v>602248</v>
      </c>
      <c r="J132" s="16">
        <f>'승차인원(a)'!J132+'하차인원(b)'!J132</f>
        <v>590158</v>
      </c>
      <c r="K132" s="16">
        <f>'승차인원(a)'!K132+'하차인원(b)'!K132</f>
        <v>596354</v>
      </c>
      <c r="L132" s="16">
        <f>'승차인원(a)'!L132+'하차인원(b)'!L132</f>
        <v>589855</v>
      </c>
      <c r="M132" s="16">
        <f>'승차인원(a)'!M132+'하차인원(b)'!M132</f>
        <v>586258</v>
      </c>
      <c r="N132" s="16">
        <f>'승차인원(a)'!N132+'하차인원(b)'!N132</f>
        <v>598897</v>
      </c>
      <c r="O132" s="16">
        <f>'승차인원(a)'!O132+'하차인원(b)'!O132</f>
        <v>524802</v>
      </c>
      <c r="P132" s="16">
        <f>'승차인원(a)'!P132+'하차인원(b)'!P132</f>
        <v>606257</v>
      </c>
      <c r="Q132" s="63">
        <f>'승차인원(a)'!Q132+'하차인원(b)'!Q132</f>
        <v>597022</v>
      </c>
    </row>
    <row r="133" spans="1:17" x14ac:dyDescent="0.3">
      <c r="A133" s="156"/>
      <c r="B133" s="1">
        <v>338</v>
      </c>
      <c r="C133" s="1" t="s">
        <v>77</v>
      </c>
      <c r="D133" s="35">
        <f t="shared" si="66"/>
        <v>6572288</v>
      </c>
      <c r="E133" s="35">
        <f>'승차인원(a)'!E133+'하차인원(b)'!E133</f>
        <v>18006</v>
      </c>
      <c r="F133" s="55">
        <f>'승차인원(a)'!F133+'하차인원(b)'!F133</f>
        <v>516297</v>
      </c>
      <c r="G133" s="16">
        <f>'승차인원(a)'!G133+'하차인원(b)'!G133</f>
        <v>519115</v>
      </c>
      <c r="H133" s="16">
        <f>'승차인원(a)'!H133+'하차인원(b)'!H133</f>
        <v>596522</v>
      </c>
      <c r="I133" s="16">
        <f>'승차인원(a)'!I133+'하차인원(b)'!I133</f>
        <v>565274</v>
      </c>
      <c r="J133" s="16">
        <f>'승차인원(a)'!J133+'하차인원(b)'!J133</f>
        <v>550298</v>
      </c>
      <c r="K133" s="16">
        <f>'승차인원(a)'!K133+'하차인원(b)'!K133</f>
        <v>559895</v>
      </c>
      <c r="L133" s="16">
        <f>'승차인원(a)'!L133+'하차인원(b)'!L133</f>
        <v>533507</v>
      </c>
      <c r="M133" s="16">
        <f>'승차인원(a)'!M133+'하차인원(b)'!M133</f>
        <v>532711</v>
      </c>
      <c r="N133" s="16">
        <f>'승차인원(a)'!N133+'하차인원(b)'!N133</f>
        <v>566907</v>
      </c>
      <c r="O133" s="16">
        <f>'승차인원(a)'!O133+'하차인원(b)'!O133</f>
        <v>491024</v>
      </c>
      <c r="P133" s="16">
        <f>'승차인원(a)'!P133+'하차인원(b)'!P133</f>
        <v>582389</v>
      </c>
      <c r="Q133" s="63">
        <f>'승차인원(a)'!Q133+'하차인원(b)'!Q133</f>
        <v>558349</v>
      </c>
    </row>
    <row r="134" spans="1:17" x14ac:dyDescent="0.3">
      <c r="A134" s="156"/>
      <c r="B134" s="1">
        <v>339</v>
      </c>
      <c r="C134" s="1" t="s">
        <v>351</v>
      </c>
      <c r="D134" s="35">
        <f t="shared" si="66"/>
        <v>12684834</v>
      </c>
      <c r="E134" s="35">
        <f>'승차인원(a)'!E134+'하차인원(b)'!E134</f>
        <v>34753</v>
      </c>
      <c r="F134" s="55">
        <f>'승차인원(a)'!F134+'하차인원(b)'!F134</f>
        <v>997299</v>
      </c>
      <c r="G134" s="16">
        <f>'승차인원(a)'!G134+'하차인원(b)'!G134</f>
        <v>974823</v>
      </c>
      <c r="H134" s="16">
        <f>'승차인원(a)'!H134+'하차인원(b)'!H134</f>
        <v>1088247</v>
      </c>
      <c r="I134" s="16">
        <f>'승차인원(a)'!I134+'하차인원(b)'!I134</f>
        <v>1063888</v>
      </c>
      <c r="J134" s="16">
        <f>'승차인원(a)'!J134+'하차인원(b)'!J134</f>
        <v>1056773</v>
      </c>
      <c r="K134" s="16">
        <f>'승차인원(a)'!K134+'하차인원(b)'!K134</f>
        <v>1059031</v>
      </c>
      <c r="L134" s="16">
        <f>'승차인원(a)'!L134+'하차인원(b)'!L134</f>
        <v>1064855</v>
      </c>
      <c r="M134" s="16">
        <f>'승차인원(a)'!M134+'하차인원(b)'!M134</f>
        <v>1028836</v>
      </c>
      <c r="N134" s="16">
        <f>'승차인원(a)'!N134+'하차인원(b)'!N134</f>
        <v>1085660</v>
      </c>
      <c r="O134" s="16">
        <f>'승차인원(a)'!O134+'하차인원(b)'!O134</f>
        <v>999239</v>
      </c>
      <c r="P134" s="16">
        <f>'승차인원(a)'!P134+'하차인원(b)'!P134</f>
        <v>1126545</v>
      </c>
      <c r="Q134" s="63">
        <f>'승차인원(a)'!Q134+'하차인원(b)'!Q134</f>
        <v>1139638</v>
      </c>
    </row>
    <row r="135" spans="1:17" x14ac:dyDescent="0.3">
      <c r="A135" s="156"/>
      <c r="B135" s="1">
        <v>340</v>
      </c>
      <c r="C135" s="1" t="s">
        <v>78</v>
      </c>
      <c r="D135" s="35">
        <f t="shared" si="66"/>
        <v>7211710</v>
      </c>
      <c r="E135" s="35">
        <f>'승차인원(a)'!E135+'하차인원(b)'!E135</f>
        <v>19758</v>
      </c>
      <c r="F135" s="55">
        <f>'승차인원(a)'!F135+'하차인원(b)'!F135</f>
        <v>563490</v>
      </c>
      <c r="G135" s="16">
        <f>'승차인원(a)'!G135+'하차인원(b)'!G135</f>
        <v>551717</v>
      </c>
      <c r="H135" s="16">
        <f>'승차인원(a)'!H135+'하차인원(b)'!H135</f>
        <v>629127</v>
      </c>
      <c r="I135" s="16">
        <f>'승차인원(a)'!I135+'하차인원(b)'!I135</f>
        <v>602681</v>
      </c>
      <c r="J135" s="16">
        <f>'승차인원(a)'!J135+'하차인원(b)'!J135</f>
        <v>602448</v>
      </c>
      <c r="K135" s="16">
        <f>'승차인원(a)'!K135+'하차인원(b)'!K135</f>
        <v>606571</v>
      </c>
      <c r="L135" s="16">
        <f>'승차인원(a)'!L135+'하차인원(b)'!L135</f>
        <v>590268</v>
      </c>
      <c r="M135" s="16">
        <f>'승차인원(a)'!M135+'하차인원(b)'!M135</f>
        <v>583059</v>
      </c>
      <c r="N135" s="16">
        <f>'승차인원(a)'!N135+'하차인원(b)'!N135</f>
        <v>634233</v>
      </c>
      <c r="O135" s="16">
        <f>'승차인원(a)'!O135+'하차인원(b)'!O135</f>
        <v>557660</v>
      </c>
      <c r="P135" s="16">
        <f>'승차인원(a)'!P135+'하차인원(b)'!P135</f>
        <v>641425</v>
      </c>
      <c r="Q135" s="63">
        <f>'승차인원(a)'!Q135+'하차인원(b)'!Q135</f>
        <v>649031</v>
      </c>
    </row>
    <row r="136" spans="1:17" x14ac:dyDescent="0.3">
      <c r="A136" s="156"/>
      <c r="B136" s="1">
        <v>341</v>
      </c>
      <c r="C136" s="1" t="s">
        <v>79</v>
      </c>
      <c r="D136" s="35">
        <f t="shared" si="66"/>
        <v>5500792</v>
      </c>
      <c r="E136" s="35">
        <f>'승차인원(a)'!E136+'하차인원(b)'!E136</f>
        <v>15071</v>
      </c>
      <c r="F136" s="55">
        <f>'승차인원(a)'!F136+'하차인원(b)'!F136</f>
        <v>448510</v>
      </c>
      <c r="G136" s="16">
        <f>'승차인원(a)'!G136+'하차인원(b)'!G136</f>
        <v>444564</v>
      </c>
      <c r="H136" s="16">
        <f>'승차인원(a)'!H136+'하차인원(b)'!H136</f>
        <v>499586</v>
      </c>
      <c r="I136" s="16">
        <f>'승차인원(a)'!I136+'하차인원(b)'!I136</f>
        <v>467589</v>
      </c>
      <c r="J136" s="16">
        <f>'승차인원(a)'!J136+'하차인원(b)'!J136</f>
        <v>454591</v>
      </c>
      <c r="K136" s="16">
        <f>'승차인원(a)'!K136+'하차인원(b)'!K136</f>
        <v>466571</v>
      </c>
      <c r="L136" s="16">
        <f>'승차인원(a)'!L136+'하차인원(b)'!L136</f>
        <v>450935</v>
      </c>
      <c r="M136" s="16">
        <f>'승차인원(a)'!M136+'하차인원(b)'!M136</f>
        <v>450509</v>
      </c>
      <c r="N136" s="16">
        <f>'승차인원(a)'!N136+'하차인원(b)'!N136</f>
        <v>465426</v>
      </c>
      <c r="O136" s="16">
        <f>'승차인원(a)'!O136+'하차인원(b)'!O136</f>
        <v>405600</v>
      </c>
      <c r="P136" s="16">
        <f>'승차인원(a)'!P136+'하차인원(b)'!P136</f>
        <v>472718</v>
      </c>
      <c r="Q136" s="63">
        <f>'승차인원(a)'!Q136+'하차인원(b)'!Q136</f>
        <v>474193</v>
      </c>
    </row>
    <row r="137" spans="1:17" ht="17.25" thickBot="1" x14ac:dyDescent="0.35">
      <c r="A137" s="156"/>
      <c r="B137" s="30">
        <v>342</v>
      </c>
      <c r="C137" s="30" t="s">
        <v>80</v>
      </c>
      <c r="D137" s="37">
        <f t="shared" si="66"/>
        <v>4782890</v>
      </c>
      <c r="E137" s="37">
        <f>'승차인원(a)'!E137+'하차인원(b)'!E137</f>
        <v>13104</v>
      </c>
      <c r="F137" s="58">
        <f>'승차인원(a)'!F137+'하차인원(b)'!F137</f>
        <v>381596</v>
      </c>
      <c r="G137" s="31">
        <f>'승차인원(a)'!G137+'하차인원(b)'!G137</f>
        <v>371347</v>
      </c>
      <c r="H137" s="31">
        <f>'승차인원(a)'!H137+'하차인원(b)'!H137</f>
        <v>430216</v>
      </c>
      <c r="I137" s="31">
        <f>'승차인원(a)'!I137+'하차인원(b)'!I137</f>
        <v>414632</v>
      </c>
      <c r="J137" s="31">
        <f>'승차인원(a)'!J137+'하차인원(b)'!J137</f>
        <v>404841</v>
      </c>
      <c r="K137" s="31">
        <f>'승차인원(a)'!K137+'하차인원(b)'!K137</f>
        <v>407025</v>
      </c>
      <c r="L137" s="31">
        <f>'승차인원(a)'!L137+'하차인원(b)'!L137</f>
        <v>390055</v>
      </c>
      <c r="M137" s="31">
        <f>'승차인원(a)'!M137+'하차인원(b)'!M137</f>
        <v>387577</v>
      </c>
      <c r="N137" s="31">
        <f>'승차인원(a)'!N137+'하차인원(b)'!N137</f>
        <v>408727</v>
      </c>
      <c r="O137" s="31">
        <f>'승차인원(a)'!O137+'하차인원(b)'!O137</f>
        <v>363317</v>
      </c>
      <c r="P137" s="31">
        <f>'승차인원(a)'!P137+'하차인원(b)'!P137</f>
        <v>415634</v>
      </c>
      <c r="Q137" s="66">
        <f>'승차인원(a)'!Q137+'하차인원(b)'!Q137</f>
        <v>407923</v>
      </c>
    </row>
    <row r="138" spans="1:17" x14ac:dyDescent="0.3">
      <c r="A138" s="155" t="s">
        <v>334</v>
      </c>
      <c r="B138" s="8">
        <v>409</v>
      </c>
      <c r="C138" s="8" t="s">
        <v>81</v>
      </c>
      <c r="D138" s="34">
        <f t="shared" si="66"/>
        <v>9694627</v>
      </c>
      <c r="E138" s="34">
        <f>'승차인원(a)'!E138+'하차인원(b)'!E138</f>
        <v>26561</v>
      </c>
      <c r="F138" s="54">
        <f>'승차인원(a)'!F138+'하차인원(b)'!F138</f>
        <v>759486</v>
      </c>
      <c r="G138" s="29">
        <f>'승차인원(a)'!G138+'하차인원(b)'!G138</f>
        <v>742415</v>
      </c>
      <c r="H138" s="29">
        <f>'승차인원(a)'!H138+'하차인원(b)'!H138</f>
        <v>859106</v>
      </c>
      <c r="I138" s="29">
        <f>'승차인원(a)'!I138+'하차인원(b)'!I138</f>
        <v>826575</v>
      </c>
      <c r="J138" s="29">
        <f>'승차인원(a)'!J138+'하차인원(b)'!J138</f>
        <v>853698</v>
      </c>
      <c r="K138" s="29">
        <f>'승차인원(a)'!K138+'하차인원(b)'!K138</f>
        <v>824074</v>
      </c>
      <c r="L138" s="29">
        <f>'승차인원(a)'!L138+'하차인원(b)'!L138</f>
        <v>809030</v>
      </c>
      <c r="M138" s="29">
        <f>'승차인원(a)'!M138+'하차인원(b)'!M138</f>
        <v>803053</v>
      </c>
      <c r="N138" s="29">
        <f>'승차인원(a)'!N138+'하차인원(b)'!N138</f>
        <v>829986</v>
      </c>
      <c r="O138" s="29">
        <f>'승차인원(a)'!O138+'하차인원(b)'!O138</f>
        <v>772059</v>
      </c>
      <c r="P138" s="29">
        <f>'승차인원(a)'!P138+'하차인원(b)'!P138</f>
        <v>807737</v>
      </c>
      <c r="Q138" s="62">
        <f>'승차인원(a)'!Q138+'하차인원(b)'!Q138</f>
        <v>807408</v>
      </c>
    </row>
    <row r="139" spans="1:17" x14ac:dyDescent="0.3">
      <c r="A139" s="156"/>
      <c r="B139" s="1">
        <v>410</v>
      </c>
      <c r="C139" s="1" t="s">
        <v>82</v>
      </c>
      <c r="D139" s="35">
        <f t="shared" si="66"/>
        <v>15139898</v>
      </c>
      <c r="E139" s="35">
        <f>'승차인원(a)'!E139+'하차인원(b)'!E139</f>
        <v>41479</v>
      </c>
      <c r="F139" s="55">
        <f>'승차인원(a)'!F139+'하차인원(b)'!F139</f>
        <v>1186873</v>
      </c>
      <c r="G139" s="16">
        <f>'승차인원(a)'!G139+'하차인원(b)'!G139</f>
        <v>1162950</v>
      </c>
      <c r="H139" s="16">
        <f>'승차인원(a)'!H139+'하차인원(b)'!H139</f>
        <v>1357429</v>
      </c>
      <c r="I139" s="16">
        <f>'승차인원(a)'!I139+'하차인원(b)'!I139</f>
        <v>1293552</v>
      </c>
      <c r="J139" s="16">
        <f>'승차인원(a)'!J139+'하차인원(b)'!J139</f>
        <v>1313001</v>
      </c>
      <c r="K139" s="16">
        <f>'승차인원(a)'!K139+'하차인원(b)'!K139</f>
        <v>1291333</v>
      </c>
      <c r="L139" s="16">
        <f>'승차인원(a)'!L139+'하차인원(b)'!L139</f>
        <v>1250825</v>
      </c>
      <c r="M139" s="16">
        <f>'승차인원(a)'!M139+'하차인원(b)'!M139</f>
        <v>1223005</v>
      </c>
      <c r="N139" s="16">
        <f>'승차인원(a)'!N139+'하차인원(b)'!N139</f>
        <v>1302257</v>
      </c>
      <c r="O139" s="16">
        <f>'승차인원(a)'!O139+'하차인원(b)'!O139</f>
        <v>1182505</v>
      </c>
      <c r="P139" s="16">
        <f>'승차인원(a)'!P139+'하차인원(b)'!P139</f>
        <v>1292860</v>
      </c>
      <c r="Q139" s="63">
        <f>'승차인원(a)'!Q139+'하차인원(b)'!Q139</f>
        <v>1283308</v>
      </c>
    </row>
    <row r="140" spans="1:17" x14ac:dyDescent="0.3">
      <c r="A140" s="156"/>
      <c r="B140" s="1">
        <v>411</v>
      </c>
      <c r="C140" s="1" t="s">
        <v>83</v>
      </c>
      <c r="D140" s="35">
        <f t="shared" si="66"/>
        <v>17918249</v>
      </c>
      <c r="E140" s="35">
        <f>'승차인원(a)'!E140+'하차인원(b)'!E140</f>
        <v>49091</v>
      </c>
      <c r="F140" s="55">
        <f>'승차인원(a)'!F140+'하차인원(b)'!F140</f>
        <v>1439679</v>
      </c>
      <c r="G140" s="16">
        <f>'승차인원(a)'!G140+'하차인원(b)'!G140</f>
        <v>1423457</v>
      </c>
      <c r="H140" s="16">
        <f>'승차인원(a)'!H140+'하차인원(b)'!H140</f>
        <v>1590674</v>
      </c>
      <c r="I140" s="16">
        <f>'승차인원(a)'!I140+'하차인원(b)'!I140</f>
        <v>1500383</v>
      </c>
      <c r="J140" s="16">
        <f>'승차인원(a)'!J140+'하차인원(b)'!J140</f>
        <v>1557395</v>
      </c>
      <c r="K140" s="16">
        <f>'승차인원(a)'!K140+'하차인원(b)'!K140</f>
        <v>1491833</v>
      </c>
      <c r="L140" s="16">
        <f>'승차인원(a)'!L140+'하차인원(b)'!L140</f>
        <v>1475520</v>
      </c>
      <c r="M140" s="16">
        <f>'승차인원(a)'!M140+'하차인원(b)'!M140</f>
        <v>1457332</v>
      </c>
      <c r="N140" s="16">
        <f>'승차인원(a)'!N140+'하차인원(b)'!N140</f>
        <v>1509582</v>
      </c>
      <c r="O140" s="16">
        <f>'승차인원(a)'!O140+'하차인원(b)'!O140</f>
        <v>1405109</v>
      </c>
      <c r="P140" s="16">
        <f>'승차인원(a)'!P140+'하차인원(b)'!P140</f>
        <v>1511657</v>
      </c>
      <c r="Q140" s="63">
        <f>'승차인원(a)'!Q140+'하차인원(b)'!Q140</f>
        <v>1555628</v>
      </c>
    </row>
    <row r="141" spans="1:17" x14ac:dyDescent="0.3">
      <c r="A141" s="156"/>
      <c r="B141" s="1">
        <v>412</v>
      </c>
      <c r="C141" s="1" t="s">
        <v>352</v>
      </c>
      <c r="D141" s="35">
        <f t="shared" si="66"/>
        <v>22552123</v>
      </c>
      <c r="E141" s="35">
        <f>'승차인원(a)'!E141+'하차인원(b)'!E141</f>
        <v>61787</v>
      </c>
      <c r="F141" s="55">
        <f>'승차인원(a)'!F141+'하차인원(b)'!F141</f>
        <v>1787845</v>
      </c>
      <c r="G141" s="16">
        <f>'승차인원(a)'!G141+'하차인원(b)'!G141</f>
        <v>1741981</v>
      </c>
      <c r="H141" s="16">
        <f>'승차인원(a)'!H141+'하차인원(b)'!H141</f>
        <v>2017555</v>
      </c>
      <c r="I141" s="16">
        <f>'승차인원(a)'!I141+'하차인원(b)'!I141</f>
        <v>1929652</v>
      </c>
      <c r="J141" s="16">
        <f>'승차인원(a)'!J141+'하차인원(b)'!J141</f>
        <v>1967819</v>
      </c>
      <c r="K141" s="16">
        <f>'승차인원(a)'!K141+'하차인원(b)'!K141</f>
        <v>1911581</v>
      </c>
      <c r="L141" s="16">
        <f>'승차인원(a)'!L141+'하차인원(b)'!L141</f>
        <v>1853248</v>
      </c>
      <c r="M141" s="16">
        <f>'승차인원(a)'!M141+'하차인원(b)'!M141</f>
        <v>1818751</v>
      </c>
      <c r="N141" s="16">
        <f>'승차인원(a)'!N141+'하차인원(b)'!N141</f>
        <v>1940069</v>
      </c>
      <c r="O141" s="16">
        <f>'승차인원(a)'!O141+'하차인원(b)'!O141</f>
        <v>1762882</v>
      </c>
      <c r="P141" s="16">
        <f>'승차인원(a)'!P141+'하차인원(b)'!P141</f>
        <v>1912587</v>
      </c>
      <c r="Q141" s="63">
        <f>'승차인원(a)'!Q141+'하차인원(b)'!Q141</f>
        <v>1908153</v>
      </c>
    </row>
    <row r="142" spans="1:17" x14ac:dyDescent="0.3">
      <c r="A142" s="156"/>
      <c r="B142" s="1">
        <v>413</v>
      </c>
      <c r="C142" s="1" t="s">
        <v>84</v>
      </c>
      <c r="D142" s="35">
        <f t="shared" si="66"/>
        <v>23162245</v>
      </c>
      <c r="E142" s="35">
        <f>'승차인원(a)'!E142+'하차인원(b)'!E142</f>
        <v>63458</v>
      </c>
      <c r="F142" s="55">
        <f>'승차인원(a)'!F142+'하차인원(b)'!F142</f>
        <v>1829069</v>
      </c>
      <c r="G142" s="16">
        <f>'승차인원(a)'!G142+'하차인원(b)'!G142</f>
        <v>1800069</v>
      </c>
      <c r="H142" s="16">
        <f>'승차인원(a)'!H142+'하차인원(b)'!H142</f>
        <v>2070762</v>
      </c>
      <c r="I142" s="16">
        <f>'승차인원(a)'!I142+'하차인원(b)'!I142</f>
        <v>1975801</v>
      </c>
      <c r="J142" s="16">
        <f>'승차인원(a)'!J142+'하차인원(b)'!J142</f>
        <v>1998720</v>
      </c>
      <c r="K142" s="16">
        <f>'승차인원(a)'!K142+'하차인원(b)'!K142</f>
        <v>1967045</v>
      </c>
      <c r="L142" s="16">
        <f>'승차인원(a)'!L142+'하차인원(b)'!L142</f>
        <v>1913410</v>
      </c>
      <c r="M142" s="16">
        <f>'승차인원(a)'!M142+'하차인원(b)'!M142</f>
        <v>1878556</v>
      </c>
      <c r="N142" s="16">
        <f>'승차인원(a)'!N142+'하차인원(b)'!N142</f>
        <v>1965243</v>
      </c>
      <c r="O142" s="16">
        <f>'승차인원(a)'!O142+'하차인원(b)'!O142</f>
        <v>1796045</v>
      </c>
      <c r="P142" s="16">
        <f>'승차인원(a)'!P142+'하차인원(b)'!P142</f>
        <v>1979201</v>
      </c>
      <c r="Q142" s="63">
        <f>'승차인원(a)'!Q142+'하차인원(b)'!Q142</f>
        <v>1988324</v>
      </c>
    </row>
    <row r="143" spans="1:17" x14ac:dyDescent="0.3">
      <c r="A143" s="156"/>
      <c r="B143" s="1">
        <v>414</v>
      </c>
      <c r="C143" s="1" t="s">
        <v>85</v>
      </c>
      <c r="D143" s="35">
        <f t="shared" si="66"/>
        <v>31563635</v>
      </c>
      <c r="E143" s="35">
        <f>'승차인원(a)'!E143+'하차인원(b)'!E143</f>
        <v>86476</v>
      </c>
      <c r="F143" s="55">
        <f>'승차인원(a)'!F143+'하차인원(b)'!F143</f>
        <v>2573729</v>
      </c>
      <c r="G143" s="16">
        <f>'승차인원(a)'!G143+'하차인원(b)'!G143</f>
        <v>2528459</v>
      </c>
      <c r="H143" s="16">
        <f>'승차인원(a)'!H143+'하차인원(b)'!H143</f>
        <v>2975919</v>
      </c>
      <c r="I143" s="16">
        <f>'승차인원(a)'!I143+'하차인원(b)'!I143</f>
        <v>2823906</v>
      </c>
      <c r="J143" s="16">
        <f>'승차인원(a)'!J143+'하차인원(b)'!J143</f>
        <v>2875165</v>
      </c>
      <c r="K143" s="16">
        <f>'승차인원(a)'!K143+'하차인원(b)'!K143</f>
        <v>2767743</v>
      </c>
      <c r="L143" s="16">
        <f>'승차인원(a)'!L143+'하차인원(b)'!L143</f>
        <v>2661690</v>
      </c>
      <c r="M143" s="16">
        <f>'승차인원(a)'!M143+'하차인원(b)'!M143</f>
        <v>2650023</v>
      </c>
      <c r="N143" s="16">
        <f>'승차인원(a)'!N143+'하차인원(b)'!N143</f>
        <v>2506798</v>
      </c>
      <c r="O143" s="16">
        <f>'승차인원(a)'!O143+'하차인원(b)'!O143</f>
        <v>2267761</v>
      </c>
      <c r="P143" s="16">
        <f>'승차인원(a)'!P143+'하차인원(b)'!P143</f>
        <v>2461972</v>
      </c>
      <c r="Q143" s="63">
        <f>'승차인원(a)'!Q143+'하차인원(b)'!Q143</f>
        <v>2470470</v>
      </c>
    </row>
    <row r="144" spans="1:17" x14ac:dyDescent="0.3">
      <c r="A144" s="156"/>
      <c r="B144" s="1">
        <v>415</v>
      </c>
      <c r="C144" s="1" t="s">
        <v>86</v>
      </c>
      <c r="D144" s="35">
        <f t="shared" si="66"/>
        <v>13177674</v>
      </c>
      <c r="E144" s="35">
        <f>'승차인원(a)'!E144+'하차인원(b)'!E144</f>
        <v>36103</v>
      </c>
      <c r="F144" s="55">
        <f>'승차인원(a)'!F144+'하차인원(b)'!F144</f>
        <v>1032634</v>
      </c>
      <c r="G144" s="16">
        <f>'승차인원(a)'!G144+'하차인원(b)'!G144</f>
        <v>1024206</v>
      </c>
      <c r="H144" s="16">
        <f>'승차인원(a)'!H144+'하차인원(b)'!H144</f>
        <v>1227002</v>
      </c>
      <c r="I144" s="16">
        <f>'승차인원(a)'!I144+'하차인원(b)'!I144</f>
        <v>1166327</v>
      </c>
      <c r="J144" s="16">
        <f>'승차인원(a)'!J144+'하차인원(b)'!J144</f>
        <v>1169797</v>
      </c>
      <c r="K144" s="16">
        <f>'승차인원(a)'!K144+'하차인원(b)'!K144</f>
        <v>1140478</v>
      </c>
      <c r="L144" s="16">
        <f>'승차인원(a)'!L144+'하차인원(b)'!L144</f>
        <v>1080003</v>
      </c>
      <c r="M144" s="16">
        <f>'승차인원(a)'!M144+'하차인원(b)'!M144</f>
        <v>1060021</v>
      </c>
      <c r="N144" s="16">
        <f>'승차인원(a)'!N144+'하차인원(b)'!N144</f>
        <v>1104938</v>
      </c>
      <c r="O144" s="16">
        <f>'승차인원(a)'!O144+'하차인원(b)'!O144</f>
        <v>987879</v>
      </c>
      <c r="P144" s="16">
        <f>'승차인원(a)'!P144+'하차인원(b)'!P144</f>
        <v>1097996</v>
      </c>
      <c r="Q144" s="63">
        <f>'승차인원(a)'!Q144+'하차인원(b)'!Q144</f>
        <v>1086393</v>
      </c>
    </row>
    <row r="145" spans="1:17" x14ac:dyDescent="0.3">
      <c r="A145" s="156"/>
      <c r="B145" s="1">
        <v>416</v>
      </c>
      <c r="C145" s="1" t="s">
        <v>87</v>
      </c>
      <c r="D145" s="35">
        <f t="shared" si="66"/>
        <v>23130740</v>
      </c>
      <c r="E145" s="35">
        <f>'승차인원(a)'!E145+'하차인원(b)'!E145</f>
        <v>63372</v>
      </c>
      <c r="F145" s="55">
        <f>'승차인원(a)'!F145+'하차인원(b)'!F145</f>
        <v>1879995</v>
      </c>
      <c r="G145" s="16">
        <f>'승차인원(a)'!G145+'하차인원(b)'!G145</f>
        <v>1848712</v>
      </c>
      <c r="H145" s="16">
        <f>'승차인원(a)'!H145+'하차인원(b)'!H145</f>
        <v>2098130</v>
      </c>
      <c r="I145" s="16">
        <f>'승차인원(a)'!I145+'하차인원(b)'!I145</f>
        <v>1996920</v>
      </c>
      <c r="J145" s="16">
        <f>'승차인원(a)'!J145+'하차인원(b)'!J145</f>
        <v>2023951</v>
      </c>
      <c r="K145" s="16">
        <f>'승차인원(a)'!K145+'하차인원(b)'!K145</f>
        <v>1981325</v>
      </c>
      <c r="L145" s="16">
        <f>'승차인원(a)'!L145+'하차인원(b)'!L145</f>
        <v>1954865</v>
      </c>
      <c r="M145" s="16">
        <f>'승차인원(a)'!M145+'하차인원(b)'!M145</f>
        <v>1917415</v>
      </c>
      <c r="N145" s="16">
        <f>'승차인원(a)'!N145+'하차인원(b)'!N145</f>
        <v>1883312</v>
      </c>
      <c r="O145" s="16">
        <f>'승차인원(a)'!O145+'하차인원(b)'!O145</f>
        <v>1731585</v>
      </c>
      <c r="P145" s="16">
        <f>'승차인원(a)'!P145+'하차인원(b)'!P145</f>
        <v>1889033</v>
      </c>
      <c r="Q145" s="63">
        <f>'승차인원(a)'!Q145+'하차인원(b)'!Q145</f>
        <v>1925497</v>
      </c>
    </row>
    <row r="146" spans="1:17" x14ac:dyDescent="0.3">
      <c r="A146" s="156"/>
      <c r="B146" s="1">
        <v>417</v>
      </c>
      <c r="C146" s="1" t="s">
        <v>88</v>
      </c>
      <c r="D146" s="35">
        <f t="shared" si="66"/>
        <v>18896438</v>
      </c>
      <c r="E146" s="35">
        <f>'승차인원(a)'!E146+'하차인원(b)'!E146</f>
        <v>51771</v>
      </c>
      <c r="F146" s="55">
        <f>'승차인원(a)'!F146+'하차인원(b)'!F146</f>
        <v>1458775</v>
      </c>
      <c r="G146" s="16">
        <f>'승차인원(a)'!G146+'하차인원(b)'!G146</f>
        <v>1448488</v>
      </c>
      <c r="H146" s="16">
        <f>'승차인원(a)'!H146+'하차인원(b)'!H146</f>
        <v>1862143</v>
      </c>
      <c r="I146" s="16">
        <f>'승차인원(a)'!I146+'하차인원(b)'!I146</f>
        <v>1739997</v>
      </c>
      <c r="J146" s="16">
        <f>'승차인원(a)'!J146+'하차인원(b)'!J146</f>
        <v>1752474</v>
      </c>
      <c r="K146" s="16">
        <f>'승차인원(a)'!K146+'하차인원(b)'!K146</f>
        <v>1655354</v>
      </c>
      <c r="L146" s="16">
        <f>'승차인원(a)'!L146+'하차인원(b)'!L146</f>
        <v>1503070</v>
      </c>
      <c r="M146" s="16">
        <f>'승차인원(a)'!M146+'하차인원(b)'!M146</f>
        <v>1482239</v>
      </c>
      <c r="N146" s="16">
        <f>'승차인원(a)'!N146+'하차인원(b)'!N146</f>
        <v>1579024</v>
      </c>
      <c r="O146" s="16">
        <f>'승차인원(a)'!O146+'하차인원(b)'!O146</f>
        <v>1384429</v>
      </c>
      <c r="P146" s="16">
        <f>'승차인원(a)'!P146+'하차인원(b)'!P146</f>
        <v>1556216</v>
      </c>
      <c r="Q146" s="63">
        <f>'승차인원(a)'!Q146+'하차인원(b)'!Q146</f>
        <v>1474229</v>
      </c>
    </row>
    <row r="147" spans="1:17" x14ac:dyDescent="0.3">
      <c r="A147" s="156"/>
      <c r="B147" s="1">
        <v>418</v>
      </c>
      <c r="C147" s="1" t="s">
        <v>89</v>
      </c>
      <c r="D147" s="35">
        <f t="shared" si="66"/>
        <v>18660092</v>
      </c>
      <c r="E147" s="35">
        <f>'승차인원(a)'!E147+'하차인원(b)'!E147</f>
        <v>51124</v>
      </c>
      <c r="F147" s="55">
        <f>'승차인원(a)'!F147+'하차인원(b)'!F147</f>
        <v>1433157</v>
      </c>
      <c r="G147" s="16">
        <f>'승차인원(a)'!G147+'하차인원(b)'!G147</f>
        <v>1432398</v>
      </c>
      <c r="H147" s="16">
        <f>'승차인원(a)'!H147+'하차인원(b)'!H147</f>
        <v>1779207</v>
      </c>
      <c r="I147" s="16">
        <f>'승차인원(a)'!I147+'하차인원(b)'!I147</f>
        <v>1645846</v>
      </c>
      <c r="J147" s="16">
        <f>'승차인원(a)'!J147+'하차인원(b)'!J147</f>
        <v>1686041</v>
      </c>
      <c r="K147" s="16">
        <f>'승차인원(a)'!K147+'하차인원(b)'!K147</f>
        <v>1588577</v>
      </c>
      <c r="L147" s="16">
        <f>'승차인원(a)'!L147+'하차인원(b)'!L147</f>
        <v>1498556</v>
      </c>
      <c r="M147" s="16">
        <f>'승차인원(a)'!M147+'하차인원(b)'!M147</f>
        <v>1481793</v>
      </c>
      <c r="N147" s="16">
        <f>'승차인원(a)'!N147+'하차인원(b)'!N147</f>
        <v>1573524</v>
      </c>
      <c r="O147" s="16">
        <f>'승차인원(a)'!O147+'하차인원(b)'!O147</f>
        <v>1398679</v>
      </c>
      <c r="P147" s="16">
        <f>'승차인원(a)'!P147+'하차인원(b)'!P147</f>
        <v>1557601</v>
      </c>
      <c r="Q147" s="63">
        <f>'승차인원(a)'!Q147+'하차인원(b)'!Q147</f>
        <v>1584713</v>
      </c>
    </row>
    <row r="148" spans="1:17" x14ac:dyDescent="0.3">
      <c r="A148" s="156"/>
      <c r="B148" s="1">
        <v>419</v>
      </c>
      <c r="C148" s="1" t="s">
        <v>90</v>
      </c>
      <c r="D148" s="35">
        <f t="shared" si="66"/>
        <v>11954345</v>
      </c>
      <c r="E148" s="35">
        <f>'승차인원(a)'!E148+'하차인원(b)'!E148</f>
        <v>32752</v>
      </c>
      <c r="F148" s="55">
        <f>'승차인원(a)'!F148+'하차인원(b)'!F148</f>
        <v>852988</v>
      </c>
      <c r="G148" s="16">
        <f>'승차인원(a)'!G148+'하차인원(b)'!G148</f>
        <v>853578</v>
      </c>
      <c r="H148" s="16">
        <f>'승차인원(a)'!H148+'하차인원(b)'!H148</f>
        <v>1125851</v>
      </c>
      <c r="I148" s="16">
        <f>'승차인원(a)'!I148+'하차인원(b)'!I148</f>
        <v>1069655</v>
      </c>
      <c r="J148" s="16">
        <f>'승차인원(a)'!J148+'하차인원(b)'!J148</f>
        <v>1098551</v>
      </c>
      <c r="K148" s="16">
        <f>'승차인원(a)'!K148+'하차인원(b)'!K148</f>
        <v>1010543</v>
      </c>
      <c r="L148" s="16">
        <f>'승차인원(a)'!L148+'하차인원(b)'!L148</f>
        <v>900156</v>
      </c>
      <c r="M148" s="16">
        <f>'승차인원(a)'!M148+'하차인원(b)'!M148</f>
        <v>885694</v>
      </c>
      <c r="N148" s="16">
        <f>'승차인원(a)'!N148+'하차인원(b)'!N148</f>
        <v>1072822</v>
      </c>
      <c r="O148" s="16">
        <f>'승차인원(a)'!O148+'하차인원(b)'!O148</f>
        <v>973308</v>
      </c>
      <c r="P148" s="16">
        <f>'승차인원(a)'!P148+'하차인원(b)'!P148</f>
        <v>1071582</v>
      </c>
      <c r="Q148" s="63">
        <f>'승차인원(a)'!Q148+'하차인원(b)'!Q148</f>
        <v>1039617</v>
      </c>
    </row>
    <row r="149" spans="1:17" x14ac:dyDescent="0.3">
      <c r="A149" s="156"/>
      <c r="B149" s="1">
        <v>420</v>
      </c>
      <c r="C149" s="1" t="s">
        <v>91</v>
      </c>
      <c r="D149" s="35">
        <f t="shared" si="66"/>
        <v>31890839</v>
      </c>
      <c r="E149" s="35">
        <f>'승차인원(a)'!E149+'하차인원(b)'!E149</f>
        <v>87372</v>
      </c>
      <c r="F149" s="55">
        <f>'승차인원(a)'!F149+'하차인원(b)'!F149</f>
        <v>2469155</v>
      </c>
      <c r="G149" s="16">
        <f>'승차인원(a)'!G149+'하차인원(b)'!G149</f>
        <v>2465600</v>
      </c>
      <c r="H149" s="16">
        <f>'승차인원(a)'!H149+'하차인원(b)'!H149</f>
        <v>2836949</v>
      </c>
      <c r="I149" s="16">
        <f>'승차인원(a)'!I149+'하차인원(b)'!I149</f>
        <v>2635670</v>
      </c>
      <c r="J149" s="16">
        <f>'승차인원(a)'!J149+'하차인원(b)'!J149</f>
        <v>2796625</v>
      </c>
      <c r="K149" s="16">
        <f>'승차인원(a)'!K149+'하차인원(b)'!K149</f>
        <v>2564463</v>
      </c>
      <c r="L149" s="16">
        <f>'승차인원(a)'!L149+'하차인원(b)'!L149</f>
        <v>2535343</v>
      </c>
      <c r="M149" s="16">
        <f>'승차인원(a)'!M149+'하차인원(b)'!M149</f>
        <v>2541219</v>
      </c>
      <c r="N149" s="16">
        <f>'승차인원(a)'!N149+'하차인원(b)'!N149</f>
        <v>2660187</v>
      </c>
      <c r="O149" s="16">
        <f>'승차인원(a)'!O149+'하차인원(b)'!O149</f>
        <v>2487967</v>
      </c>
      <c r="P149" s="16">
        <f>'승차인원(a)'!P149+'하차인원(b)'!P149</f>
        <v>2826827</v>
      </c>
      <c r="Q149" s="63">
        <f>'승차인원(a)'!Q149+'하차인원(b)'!Q149</f>
        <v>3070834</v>
      </c>
    </row>
    <row r="150" spans="1:17" x14ac:dyDescent="0.3">
      <c r="A150" s="156"/>
      <c r="B150" s="1">
        <v>421</v>
      </c>
      <c r="C150" s="1" t="s">
        <v>92</v>
      </c>
      <c r="D150" s="35">
        <f t="shared" si="66"/>
        <v>18565411</v>
      </c>
      <c r="E150" s="35">
        <f>'승차인원(a)'!E150+'하차인원(b)'!E150</f>
        <v>50864</v>
      </c>
      <c r="F150" s="55">
        <f>'승차인원(a)'!F150+'하차인원(b)'!F150</f>
        <v>1403707</v>
      </c>
      <c r="G150" s="16">
        <f>'승차인원(a)'!G150+'하차인원(b)'!G150</f>
        <v>1478417</v>
      </c>
      <c r="H150" s="16">
        <f>'승차인원(a)'!H150+'하차인원(b)'!H150</f>
        <v>1712036</v>
      </c>
      <c r="I150" s="16">
        <f>'승차인원(a)'!I150+'하차인원(b)'!I150</f>
        <v>1590763</v>
      </c>
      <c r="J150" s="16">
        <f>'승차인원(a)'!J150+'하차인원(b)'!J150</f>
        <v>1652024</v>
      </c>
      <c r="K150" s="16">
        <f>'승차인원(a)'!K150+'하차인원(b)'!K150</f>
        <v>1568688</v>
      </c>
      <c r="L150" s="16">
        <f>'승차인원(a)'!L150+'하차인원(b)'!L150</f>
        <v>1536354</v>
      </c>
      <c r="M150" s="16">
        <f>'승차인원(a)'!M150+'하차인원(b)'!M150</f>
        <v>1445065</v>
      </c>
      <c r="N150" s="16">
        <f>'승차인원(a)'!N150+'하차인원(b)'!N150</f>
        <v>1558510</v>
      </c>
      <c r="O150" s="16">
        <f>'승차인원(a)'!O150+'하차인원(b)'!O150</f>
        <v>1424694</v>
      </c>
      <c r="P150" s="16">
        <f>'승차인원(a)'!P150+'하차인원(b)'!P150</f>
        <v>1605142</v>
      </c>
      <c r="Q150" s="63">
        <f>'승차인원(a)'!Q150+'하차인원(b)'!Q150</f>
        <v>1590011</v>
      </c>
    </row>
    <row r="151" spans="1:17" x14ac:dyDescent="0.3">
      <c r="A151" s="156"/>
      <c r="B151" s="1">
        <v>422</v>
      </c>
      <c r="C151" s="1" t="s">
        <v>343</v>
      </c>
      <c r="D151" s="35">
        <f t="shared" si="66"/>
        <v>16364161</v>
      </c>
      <c r="E151" s="35">
        <f>'승차인원(a)'!E151+'하차인원(b)'!E151</f>
        <v>44833</v>
      </c>
      <c r="F151" s="55">
        <f>'승차인원(a)'!F151+'하차인원(b)'!F151</f>
        <v>1273613</v>
      </c>
      <c r="G151" s="16">
        <f>'승차인원(a)'!G151+'하차인원(b)'!G151</f>
        <v>1273191</v>
      </c>
      <c r="H151" s="16">
        <f>'승차인원(a)'!H151+'하차인원(b)'!H151</f>
        <v>1462612</v>
      </c>
      <c r="I151" s="16">
        <f>'승차인원(a)'!I151+'하차인원(b)'!I151</f>
        <v>1390966</v>
      </c>
      <c r="J151" s="16">
        <f>'승차인원(a)'!J151+'하차인원(b)'!J151</f>
        <v>1409325</v>
      </c>
      <c r="K151" s="16">
        <f>'승차인원(a)'!K151+'하차인원(b)'!K151</f>
        <v>1366126</v>
      </c>
      <c r="L151" s="16">
        <f>'승차인원(a)'!L151+'하차인원(b)'!L151</f>
        <v>1365191</v>
      </c>
      <c r="M151" s="16">
        <f>'승차인원(a)'!M151+'하차인원(b)'!M151</f>
        <v>1342409</v>
      </c>
      <c r="N151" s="16">
        <f>'승차인원(a)'!N151+'하차인원(b)'!N151</f>
        <v>1339869</v>
      </c>
      <c r="O151" s="16">
        <f>'승차인원(a)'!O151+'하차인원(b)'!O151</f>
        <v>1308825</v>
      </c>
      <c r="P151" s="16">
        <f>'승차인원(a)'!P151+'하차인원(b)'!P151</f>
        <v>1405729</v>
      </c>
      <c r="Q151" s="63">
        <f>'승차인원(a)'!Q151+'하차인원(b)'!Q151</f>
        <v>1426305</v>
      </c>
    </row>
    <row r="152" spans="1:17" x14ac:dyDescent="0.3">
      <c r="A152" s="156"/>
      <c r="B152" s="1">
        <v>423</v>
      </c>
      <c r="C152" s="1" t="s">
        <v>93</v>
      </c>
      <c r="D152" s="35">
        <f t="shared" si="66"/>
        <v>23739642</v>
      </c>
      <c r="E152" s="35">
        <f>'승차인원(a)'!E152+'하차인원(b)'!E152</f>
        <v>65040</v>
      </c>
      <c r="F152" s="55">
        <f>'승차인원(a)'!F152+'하차인원(b)'!F152</f>
        <v>1808152</v>
      </c>
      <c r="G152" s="16">
        <f>'승차인원(a)'!G152+'하차인원(b)'!G152</f>
        <v>1822670</v>
      </c>
      <c r="H152" s="16">
        <f>'승차인원(a)'!H152+'하차인원(b)'!H152</f>
        <v>2226800</v>
      </c>
      <c r="I152" s="16">
        <f>'승차인원(a)'!I152+'하차인원(b)'!I152</f>
        <v>2100299</v>
      </c>
      <c r="J152" s="16">
        <f>'승차인원(a)'!J152+'하차인원(b)'!J152</f>
        <v>2012049</v>
      </c>
      <c r="K152" s="16">
        <f>'승차인원(a)'!K152+'하차인원(b)'!K152</f>
        <v>1998058</v>
      </c>
      <c r="L152" s="16">
        <f>'승차인원(a)'!L152+'하차인원(b)'!L152</f>
        <v>1869525</v>
      </c>
      <c r="M152" s="16">
        <f>'승차인원(a)'!M152+'하차인원(b)'!M152</f>
        <v>1859732</v>
      </c>
      <c r="N152" s="16">
        <f>'승차인원(a)'!N152+'하차인원(b)'!N152</f>
        <v>2055573</v>
      </c>
      <c r="O152" s="16">
        <f>'승차인원(a)'!O152+'하차인원(b)'!O152</f>
        <v>1820311</v>
      </c>
      <c r="P152" s="16">
        <f>'승차인원(a)'!P152+'하차인원(b)'!P152</f>
        <v>2125099</v>
      </c>
      <c r="Q152" s="63">
        <f>'승차인원(a)'!Q152+'하차인원(b)'!Q152</f>
        <v>2041374</v>
      </c>
    </row>
    <row r="153" spans="1:17" x14ac:dyDescent="0.3">
      <c r="A153" s="156"/>
      <c r="B153" s="1">
        <v>424</v>
      </c>
      <c r="C153" s="1" t="s">
        <v>94</v>
      </c>
      <c r="D153" s="35">
        <f t="shared" si="66"/>
        <v>30339488</v>
      </c>
      <c r="E153" s="35">
        <f>'승차인원(a)'!E153+'하차인원(b)'!E153</f>
        <v>83122</v>
      </c>
      <c r="F153" s="55">
        <f>'승차인원(a)'!F153+'하차인원(b)'!F153</f>
        <v>2425758</v>
      </c>
      <c r="G153" s="16">
        <f>'승차인원(a)'!G153+'하차인원(b)'!G153</f>
        <v>2418462</v>
      </c>
      <c r="H153" s="16">
        <f>'승차인원(a)'!H153+'하차인원(b)'!H153</f>
        <v>2836904</v>
      </c>
      <c r="I153" s="16">
        <f>'승차인원(a)'!I153+'하차인원(b)'!I153</f>
        <v>2626006</v>
      </c>
      <c r="J153" s="16">
        <f>'승차인원(a)'!J153+'하차인원(b)'!J153</f>
        <v>2509493</v>
      </c>
      <c r="K153" s="16">
        <f>'승차인원(a)'!K153+'하차인원(b)'!K153</f>
        <v>2397356</v>
      </c>
      <c r="L153" s="16">
        <f>'승차인원(a)'!L153+'하차인원(b)'!L153</f>
        <v>2313557</v>
      </c>
      <c r="M153" s="16">
        <f>'승차인원(a)'!M153+'하차인원(b)'!M153</f>
        <v>2433297</v>
      </c>
      <c r="N153" s="16">
        <f>'승차인원(a)'!N153+'하차인원(b)'!N153</f>
        <v>2486427</v>
      </c>
      <c r="O153" s="16">
        <f>'승차인원(a)'!O153+'하차인원(b)'!O153</f>
        <v>2496058</v>
      </c>
      <c r="P153" s="16">
        <f>'승차인원(a)'!P153+'하차인원(b)'!P153</f>
        <v>2603658</v>
      </c>
      <c r="Q153" s="63">
        <f>'승차인원(a)'!Q153+'하차인원(b)'!Q153</f>
        <v>2792512</v>
      </c>
    </row>
    <row r="154" spans="1:17" x14ac:dyDescent="0.3">
      <c r="A154" s="156"/>
      <c r="B154" s="1">
        <v>425</v>
      </c>
      <c r="C154" s="1" t="s">
        <v>95</v>
      </c>
      <c r="D154" s="35">
        <f t="shared" si="66"/>
        <v>22766810</v>
      </c>
      <c r="E154" s="35">
        <f>'승차인원(a)'!E154+'하차인원(b)'!E154</f>
        <v>62375</v>
      </c>
      <c r="F154" s="55">
        <f>'승차인원(a)'!F154+'하차인원(b)'!F154</f>
        <v>1681083</v>
      </c>
      <c r="G154" s="16">
        <f>'승차인원(a)'!G154+'하차인원(b)'!G154</f>
        <v>1800003</v>
      </c>
      <c r="H154" s="16">
        <f>'승차인원(a)'!H154+'하차인원(b)'!H154</f>
        <v>2122422</v>
      </c>
      <c r="I154" s="16">
        <f>'승차인원(a)'!I154+'하차인원(b)'!I154</f>
        <v>1984217</v>
      </c>
      <c r="J154" s="16">
        <f>'승차인원(a)'!J154+'하차인원(b)'!J154</f>
        <v>2042495</v>
      </c>
      <c r="K154" s="16">
        <f>'승차인원(a)'!K154+'하차인원(b)'!K154</f>
        <v>1975944</v>
      </c>
      <c r="L154" s="16">
        <f>'승차인원(a)'!L154+'하차인원(b)'!L154</f>
        <v>1861069</v>
      </c>
      <c r="M154" s="16">
        <f>'승차인원(a)'!M154+'하차인원(b)'!M154</f>
        <v>1811385</v>
      </c>
      <c r="N154" s="16">
        <f>'승차인원(a)'!N154+'하차인원(b)'!N154</f>
        <v>1910968</v>
      </c>
      <c r="O154" s="16">
        <f>'승차인원(a)'!O154+'하차인원(b)'!O154</f>
        <v>1728322</v>
      </c>
      <c r="P154" s="16">
        <f>'승차인원(a)'!P154+'하차인원(b)'!P154</f>
        <v>1925653</v>
      </c>
      <c r="Q154" s="63">
        <f>'승차인원(a)'!Q154+'하차인원(b)'!Q154</f>
        <v>1923249</v>
      </c>
    </row>
    <row r="155" spans="1:17" x14ac:dyDescent="0.3">
      <c r="A155" s="156"/>
      <c r="B155" s="1">
        <v>426</v>
      </c>
      <c r="C155" s="1" t="s">
        <v>96</v>
      </c>
      <c r="D155" s="35">
        <f t="shared" si="66"/>
        <v>12248079</v>
      </c>
      <c r="E155" s="35">
        <f>'승차인원(a)'!E155+'하차인원(b)'!E155</f>
        <v>33557</v>
      </c>
      <c r="F155" s="55">
        <f>'승차인원(a)'!F155+'하차인원(b)'!F155</f>
        <v>933218</v>
      </c>
      <c r="G155" s="16">
        <f>'승차인원(a)'!G155+'하차인원(b)'!G155</f>
        <v>942146</v>
      </c>
      <c r="H155" s="16">
        <f>'승차인원(a)'!H155+'하차인원(b)'!H155</f>
        <v>1060897</v>
      </c>
      <c r="I155" s="16">
        <f>'승차인원(a)'!I155+'하차인원(b)'!I155</f>
        <v>1027807</v>
      </c>
      <c r="J155" s="16">
        <f>'승차인원(a)'!J155+'하차인원(b)'!J155</f>
        <v>1036275</v>
      </c>
      <c r="K155" s="16">
        <f>'승차인원(a)'!K155+'하차인원(b)'!K155</f>
        <v>1032804</v>
      </c>
      <c r="L155" s="16">
        <f>'승차인원(a)'!L155+'하차인원(b)'!L155</f>
        <v>985876</v>
      </c>
      <c r="M155" s="16">
        <f>'승차인원(a)'!M155+'하차인원(b)'!M155</f>
        <v>1003247</v>
      </c>
      <c r="N155" s="16">
        <f>'승차인원(a)'!N155+'하차인원(b)'!N155</f>
        <v>1045801</v>
      </c>
      <c r="O155" s="16">
        <f>'승차인원(a)'!O155+'하차인원(b)'!O155</f>
        <v>986060</v>
      </c>
      <c r="P155" s="16">
        <f>'승차인원(a)'!P155+'하차인원(b)'!P155</f>
        <v>1086704</v>
      </c>
      <c r="Q155" s="63">
        <f>'승차인원(a)'!Q155+'하차인원(b)'!Q155</f>
        <v>1107244</v>
      </c>
    </row>
    <row r="156" spans="1:17" x14ac:dyDescent="0.3">
      <c r="A156" s="156"/>
      <c r="B156" s="1">
        <v>427</v>
      </c>
      <c r="C156" s="1" t="s">
        <v>97</v>
      </c>
      <c r="D156" s="35">
        <f t="shared" si="66"/>
        <v>12276878</v>
      </c>
      <c r="E156" s="35">
        <f>'승차인원(a)'!E156+'하차인원(b)'!E156</f>
        <v>33635</v>
      </c>
      <c r="F156" s="55">
        <f>'승차인원(a)'!F156+'하차인원(b)'!F156</f>
        <v>892002</v>
      </c>
      <c r="G156" s="16">
        <f>'승차인원(a)'!G156+'하차인원(b)'!G156</f>
        <v>893751</v>
      </c>
      <c r="H156" s="16">
        <f>'승차인원(a)'!H156+'하차인원(b)'!H156</f>
        <v>1198014</v>
      </c>
      <c r="I156" s="16">
        <f>'승차인원(a)'!I156+'하차인원(b)'!I156</f>
        <v>1111676</v>
      </c>
      <c r="J156" s="16">
        <f>'승차인원(a)'!J156+'하차인원(b)'!J156</f>
        <v>1098472</v>
      </c>
      <c r="K156" s="16">
        <f>'승차인원(a)'!K156+'하차인원(b)'!K156</f>
        <v>1055548</v>
      </c>
      <c r="L156" s="16">
        <f>'승차인원(a)'!L156+'하차인원(b)'!L156</f>
        <v>933727</v>
      </c>
      <c r="M156" s="16">
        <f>'승차인원(a)'!M156+'하차인원(b)'!M156</f>
        <v>903151</v>
      </c>
      <c r="N156" s="16">
        <f>'승차인원(a)'!N156+'하차인원(b)'!N156</f>
        <v>1084103</v>
      </c>
      <c r="O156" s="16">
        <f>'승차인원(a)'!O156+'하차인원(b)'!O156</f>
        <v>942134</v>
      </c>
      <c r="P156" s="16">
        <f>'승차인원(a)'!P156+'하차인원(b)'!P156</f>
        <v>1110885</v>
      </c>
      <c r="Q156" s="63">
        <f>'승차인원(a)'!Q156+'하차인원(b)'!Q156</f>
        <v>1053415</v>
      </c>
    </row>
    <row r="157" spans="1:17" x14ac:dyDescent="0.3">
      <c r="A157" s="156"/>
      <c r="B157" s="1">
        <v>428</v>
      </c>
      <c r="C157" s="1" t="s">
        <v>98</v>
      </c>
      <c r="D157" s="35">
        <f t="shared" si="66"/>
        <v>4211511</v>
      </c>
      <c r="E157" s="35">
        <f>'승차인원(a)'!E157+'하차인원(b)'!E157</f>
        <v>11539</v>
      </c>
      <c r="F157" s="55">
        <f>'승차인원(a)'!F157+'하차인원(b)'!F157</f>
        <v>327492</v>
      </c>
      <c r="G157" s="16">
        <f>'승차인원(a)'!G157+'하차인원(b)'!G157</f>
        <v>332166</v>
      </c>
      <c r="H157" s="16">
        <f>'승차인원(a)'!H157+'하차인원(b)'!H157</f>
        <v>375514</v>
      </c>
      <c r="I157" s="16">
        <f>'승차인원(a)'!I157+'하차인원(b)'!I157</f>
        <v>359294</v>
      </c>
      <c r="J157" s="16">
        <f>'승차인원(a)'!J157+'하차인원(b)'!J157</f>
        <v>356722</v>
      </c>
      <c r="K157" s="16">
        <f>'승차인원(a)'!K157+'하차인원(b)'!K157</f>
        <v>362458</v>
      </c>
      <c r="L157" s="16">
        <f>'승차인원(a)'!L157+'하차인원(b)'!L157</f>
        <v>344840</v>
      </c>
      <c r="M157" s="16">
        <f>'승차인원(a)'!M157+'하차인원(b)'!M157</f>
        <v>343467</v>
      </c>
      <c r="N157" s="16">
        <f>'승차인원(a)'!N157+'하차인원(b)'!N157</f>
        <v>362905</v>
      </c>
      <c r="O157" s="16">
        <f>'승차인원(a)'!O157+'하차인원(b)'!O157</f>
        <v>319494</v>
      </c>
      <c r="P157" s="16">
        <f>'승차인원(a)'!P157+'하차인원(b)'!P157</f>
        <v>360897</v>
      </c>
      <c r="Q157" s="63">
        <f>'승차인원(a)'!Q157+'하차인원(b)'!Q157</f>
        <v>366262</v>
      </c>
    </row>
    <row r="158" spans="1:17" x14ac:dyDescent="0.3">
      <c r="A158" s="156"/>
      <c r="B158" s="1">
        <v>429</v>
      </c>
      <c r="C158" s="1" t="s">
        <v>99</v>
      </c>
      <c r="D158" s="35">
        <f t="shared" si="66"/>
        <v>9929379</v>
      </c>
      <c r="E158" s="35">
        <f>'승차인원(a)'!E158+'하차인원(b)'!E158</f>
        <v>27204</v>
      </c>
      <c r="F158" s="55">
        <f>'승차인원(a)'!F158+'하차인원(b)'!F158</f>
        <v>781175</v>
      </c>
      <c r="G158" s="16">
        <f>'승차인원(a)'!G158+'하차인원(b)'!G158</f>
        <v>776582</v>
      </c>
      <c r="H158" s="16">
        <f>'승차인원(a)'!H158+'하차인원(b)'!H158</f>
        <v>845896</v>
      </c>
      <c r="I158" s="16">
        <f>'승차인원(a)'!I158+'하차인원(b)'!I158</f>
        <v>789747</v>
      </c>
      <c r="J158" s="16">
        <f>'승차인원(a)'!J158+'하차인원(b)'!J158</f>
        <v>783459</v>
      </c>
      <c r="K158" s="16">
        <f>'승차인원(a)'!K158+'하차인원(b)'!K158</f>
        <v>797561</v>
      </c>
      <c r="L158" s="16">
        <f>'승차인원(a)'!L158+'하차인원(b)'!L158</f>
        <v>820185</v>
      </c>
      <c r="M158" s="16">
        <f>'승차인원(a)'!M158+'하차인원(b)'!M158</f>
        <v>835102</v>
      </c>
      <c r="N158" s="16">
        <f>'승차인원(a)'!N158+'하차인원(b)'!N158</f>
        <v>869596</v>
      </c>
      <c r="O158" s="16">
        <f>'승차인원(a)'!O158+'하차인원(b)'!O158</f>
        <v>782148</v>
      </c>
      <c r="P158" s="16">
        <f>'승차인원(a)'!P158+'하차인원(b)'!P158</f>
        <v>896145</v>
      </c>
      <c r="Q158" s="63">
        <f>'승차인원(a)'!Q158+'하차인원(b)'!Q158</f>
        <v>951783</v>
      </c>
    </row>
    <row r="159" spans="1:17" x14ac:dyDescent="0.3">
      <c r="A159" s="156"/>
      <c r="B159" s="1">
        <v>430</v>
      </c>
      <c r="C159" s="1" t="s">
        <v>354</v>
      </c>
      <c r="D159" s="35">
        <f t="shared" si="66"/>
        <v>7549404</v>
      </c>
      <c r="E159" s="35">
        <f>'승차인원(a)'!E159+'하차인원(b)'!E159</f>
        <v>20683</v>
      </c>
      <c r="F159" s="55">
        <f>'승차인원(a)'!F159+'하차인원(b)'!F159</f>
        <v>642989</v>
      </c>
      <c r="G159" s="16">
        <f>'승차인원(a)'!G159+'하차인원(b)'!G159</f>
        <v>604608</v>
      </c>
      <c r="H159" s="16">
        <f>'승차인원(a)'!H159+'하차인원(b)'!H159</f>
        <v>648677</v>
      </c>
      <c r="I159" s="16">
        <f>'승차인원(a)'!I159+'하차인원(b)'!I159</f>
        <v>631816</v>
      </c>
      <c r="J159" s="16">
        <f>'승차인원(a)'!J159+'하차인원(b)'!J159</f>
        <v>644271</v>
      </c>
      <c r="K159" s="16">
        <f>'승차인원(a)'!K159+'하차인원(b)'!K159</f>
        <v>626832</v>
      </c>
      <c r="L159" s="16">
        <f>'승차인원(a)'!L159+'하차인원(b)'!L159</f>
        <v>621212</v>
      </c>
      <c r="M159" s="16">
        <f>'승차인원(a)'!M159+'하차인원(b)'!M159</f>
        <v>655994</v>
      </c>
      <c r="N159" s="16">
        <f>'승차인원(a)'!N159+'하차인원(b)'!N159</f>
        <v>614189</v>
      </c>
      <c r="O159" s="16">
        <f>'승차인원(a)'!O159+'하차인원(b)'!O159</f>
        <v>572048</v>
      </c>
      <c r="P159" s="16">
        <f>'승차인원(a)'!P159+'하차인원(b)'!P159</f>
        <v>632899</v>
      </c>
      <c r="Q159" s="63">
        <f>'승차인원(a)'!Q159+'하차인원(b)'!Q159</f>
        <v>653869</v>
      </c>
    </row>
    <row r="160" spans="1:17" x14ac:dyDescent="0.3">
      <c r="A160" s="156"/>
      <c r="B160" s="1">
        <v>431</v>
      </c>
      <c r="C160" s="1" t="s">
        <v>100</v>
      </c>
      <c r="D160" s="35">
        <f t="shared" si="66"/>
        <v>2535878</v>
      </c>
      <c r="E160" s="35">
        <f>'승차인원(a)'!E160+'하차인원(b)'!E160</f>
        <v>6948</v>
      </c>
      <c r="F160" s="55">
        <f>'승차인원(a)'!F160+'하차인원(b)'!F160</f>
        <v>183678</v>
      </c>
      <c r="G160" s="16">
        <f>'승차인원(a)'!G160+'하차인원(b)'!G160</f>
        <v>184788</v>
      </c>
      <c r="H160" s="16">
        <f>'승차인원(a)'!H160+'하차인원(b)'!H160</f>
        <v>221382</v>
      </c>
      <c r="I160" s="16">
        <f>'승차인원(a)'!I160+'하차인원(b)'!I160</f>
        <v>252476</v>
      </c>
      <c r="J160" s="16">
        <f>'승차인원(a)'!J160+'하차인원(b)'!J160</f>
        <v>257213</v>
      </c>
      <c r="K160" s="16">
        <f>'승차인원(a)'!K160+'하차인원(b)'!K160</f>
        <v>276664</v>
      </c>
      <c r="L160" s="16">
        <f>'승차인원(a)'!L160+'하차인원(b)'!L160</f>
        <v>195920</v>
      </c>
      <c r="M160" s="16">
        <f>'승차인원(a)'!M160+'하차인원(b)'!M160</f>
        <v>183390</v>
      </c>
      <c r="N160" s="16">
        <f>'승차인원(a)'!N160+'하차인원(b)'!N160</f>
        <v>220417</v>
      </c>
      <c r="O160" s="16">
        <f>'승차인원(a)'!O160+'하차인원(b)'!O160</f>
        <v>199149</v>
      </c>
      <c r="P160" s="16">
        <f>'승차인원(a)'!P160+'하차인원(b)'!P160</f>
        <v>190805</v>
      </c>
      <c r="Q160" s="63">
        <f>'승차인원(a)'!Q160+'하차인원(b)'!Q160</f>
        <v>169996</v>
      </c>
    </row>
    <row r="161" spans="1:17" x14ac:dyDescent="0.3">
      <c r="A161" s="156"/>
      <c r="B161" s="1">
        <v>432</v>
      </c>
      <c r="C161" s="1" t="s">
        <v>353</v>
      </c>
      <c r="D161" s="35">
        <f t="shared" si="66"/>
        <v>17052493</v>
      </c>
      <c r="E161" s="35">
        <f>'승차인원(a)'!E161+'하차인원(b)'!E161</f>
        <v>46719</v>
      </c>
      <c r="F161" s="55">
        <f>'승차인원(a)'!F161+'하차인원(b)'!F161</f>
        <v>1353898</v>
      </c>
      <c r="G161" s="16">
        <f>'승차인원(a)'!G161+'하차인원(b)'!G161</f>
        <v>1343607</v>
      </c>
      <c r="H161" s="16">
        <f>'승차인원(a)'!H161+'하차인원(b)'!H161</f>
        <v>1540499</v>
      </c>
      <c r="I161" s="16">
        <f>'승차인원(a)'!I161+'하차인원(b)'!I161</f>
        <v>1467415</v>
      </c>
      <c r="J161" s="16">
        <f>'승차인원(a)'!J161+'하차인원(b)'!J161</f>
        <v>1466736</v>
      </c>
      <c r="K161" s="16">
        <f>'승차인원(a)'!K161+'하차인원(b)'!K161</f>
        <v>1439572</v>
      </c>
      <c r="L161" s="16">
        <f>'승차인원(a)'!L161+'하차인원(b)'!L161</f>
        <v>1388062</v>
      </c>
      <c r="M161" s="16">
        <f>'승차인원(a)'!M161+'하차인원(b)'!M161</f>
        <v>1363059</v>
      </c>
      <c r="N161" s="16">
        <f>'승차인원(a)'!N161+'하차인원(b)'!N161</f>
        <v>1453436</v>
      </c>
      <c r="O161" s="16">
        <f>'승차인원(a)'!O161+'하차인원(b)'!O161</f>
        <v>1309663</v>
      </c>
      <c r="P161" s="16">
        <f>'승차인원(a)'!P161+'하차인원(b)'!P161</f>
        <v>1454431</v>
      </c>
      <c r="Q161" s="63">
        <f>'승차인원(a)'!Q161+'하차인원(b)'!Q161</f>
        <v>1472115</v>
      </c>
    </row>
    <row r="162" spans="1:17" x14ac:dyDescent="0.3">
      <c r="A162" s="156"/>
      <c r="B162" s="1">
        <v>433</v>
      </c>
      <c r="C162" s="1" t="s">
        <v>101</v>
      </c>
      <c r="D162" s="35">
        <f t="shared" si="66"/>
        <v>20202902</v>
      </c>
      <c r="E162" s="35">
        <f>'승차인원(a)'!E162+'하차인원(b)'!E162</f>
        <v>55350</v>
      </c>
      <c r="F162" s="55">
        <f>'승차인원(a)'!F162+'하차인원(b)'!F162</f>
        <v>1570256</v>
      </c>
      <c r="G162" s="16">
        <f>'승차인원(a)'!G162+'하차인원(b)'!G162</f>
        <v>1583427</v>
      </c>
      <c r="H162" s="16">
        <f>'승차인원(a)'!H162+'하차인원(b)'!H162</f>
        <v>1853784</v>
      </c>
      <c r="I162" s="16">
        <f>'승차인원(a)'!I162+'하차인원(b)'!I162</f>
        <v>1766553</v>
      </c>
      <c r="J162" s="16">
        <f>'승차인원(a)'!J162+'하차인원(b)'!J162</f>
        <v>1739114</v>
      </c>
      <c r="K162" s="16">
        <f>'승차인원(a)'!K162+'하차인원(b)'!K162</f>
        <v>1696464</v>
      </c>
      <c r="L162" s="16">
        <f>'승차인원(a)'!L162+'하차인원(b)'!L162</f>
        <v>1604799</v>
      </c>
      <c r="M162" s="16">
        <f>'승차인원(a)'!M162+'하차인원(b)'!M162</f>
        <v>1599893</v>
      </c>
      <c r="N162" s="16">
        <f>'승차인원(a)'!N162+'하차인원(b)'!N162</f>
        <v>1734499</v>
      </c>
      <c r="O162" s="16">
        <f>'승차인원(a)'!O162+'하차인원(b)'!O162</f>
        <v>1556406</v>
      </c>
      <c r="P162" s="16">
        <f>'승차인원(a)'!P162+'하차인원(b)'!P162</f>
        <v>1739173</v>
      </c>
      <c r="Q162" s="63">
        <f>'승차인원(a)'!Q162+'하차인원(b)'!Q162</f>
        <v>1758534</v>
      </c>
    </row>
    <row r="163" spans="1:17" ht="17.25" thickBot="1" x14ac:dyDescent="0.35">
      <c r="A163" s="157"/>
      <c r="B163" s="14">
        <v>434</v>
      </c>
      <c r="C163" s="14" t="s">
        <v>102</v>
      </c>
      <c r="D163" s="36">
        <f t="shared" si="66"/>
        <v>1416365</v>
      </c>
      <c r="E163" s="36">
        <f>'승차인원(a)'!E163+'하차인원(b)'!E163</f>
        <v>3881</v>
      </c>
      <c r="F163" s="56">
        <f>'승차인원(a)'!F163+'하차인원(b)'!F163</f>
        <v>77201</v>
      </c>
      <c r="G163" s="17">
        <f>'승차인원(a)'!G163+'하차인원(b)'!G163</f>
        <v>90877</v>
      </c>
      <c r="H163" s="17">
        <f>'승차인원(a)'!H163+'하차인원(b)'!H163</f>
        <v>120007</v>
      </c>
      <c r="I163" s="17">
        <f>'승차인원(a)'!I163+'하차인원(b)'!I163</f>
        <v>122876</v>
      </c>
      <c r="J163" s="17">
        <f>'승차인원(a)'!J163+'하차인원(b)'!J163</f>
        <v>113291</v>
      </c>
      <c r="K163" s="17">
        <f>'승차인원(a)'!K163+'하차인원(b)'!K163</f>
        <v>122933</v>
      </c>
      <c r="L163" s="17">
        <f>'승차인원(a)'!L163+'하차인원(b)'!L163</f>
        <v>110364</v>
      </c>
      <c r="M163" s="17">
        <f>'승차인원(a)'!M163+'하차인원(b)'!M163</f>
        <v>110725</v>
      </c>
      <c r="N163" s="17">
        <f>'승차인원(a)'!N163+'하차인원(b)'!N163</f>
        <v>140680</v>
      </c>
      <c r="O163" s="17">
        <f>'승차인원(a)'!O163+'하차인원(b)'!O163</f>
        <v>116965</v>
      </c>
      <c r="P163" s="17">
        <f>'승차인원(a)'!P163+'하차인원(b)'!P163</f>
        <v>144420</v>
      </c>
      <c r="Q163" s="64">
        <f>'승차인원(a)'!Q163+'하차인원(b)'!Q163</f>
        <v>146026</v>
      </c>
    </row>
    <row r="164" spans="1:17" x14ac:dyDescent="0.3">
      <c r="A164" s="159" t="s">
        <v>335</v>
      </c>
      <c r="B164" s="27">
        <v>2511</v>
      </c>
      <c r="C164" s="27" t="s">
        <v>103</v>
      </c>
      <c r="D164" s="38">
        <f t="shared" si="66"/>
        <v>5421430</v>
      </c>
      <c r="E164" s="38">
        <f>'승차인원(a)'!E164+'하차인원(b)'!E164</f>
        <v>14853</v>
      </c>
      <c r="F164" s="57">
        <f>'승차인원(a)'!F164+'하차인원(b)'!F164</f>
        <v>421820</v>
      </c>
      <c r="G164" s="28">
        <f>'승차인원(a)'!G164+'하차인원(b)'!G164</f>
        <v>415066</v>
      </c>
      <c r="H164" s="28">
        <f>'승차인원(a)'!H164+'하차인원(b)'!H164</f>
        <v>481504</v>
      </c>
      <c r="I164" s="28">
        <f>'승차인원(a)'!I164+'하차인원(b)'!I164</f>
        <v>466752</v>
      </c>
      <c r="J164" s="28">
        <f>'승차인원(a)'!J164+'하차인원(b)'!J164</f>
        <v>470051</v>
      </c>
      <c r="K164" s="28">
        <f>'승차인원(a)'!K164+'하차인원(b)'!K164</f>
        <v>457034</v>
      </c>
      <c r="L164" s="28">
        <f>'승차인원(a)'!L164+'하차인원(b)'!L164</f>
        <v>448649</v>
      </c>
      <c r="M164" s="28">
        <f>'승차인원(a)'!M164+'하차인원(b)'!M164</f>
        <v>443523</v>
      </c>
      <c r="N164" s="28">
        <f>'승차인원(a)'!N164+'하차인원(b)'!N164</f>
        <v>467483</v>
      </c>
      <c r="O164" s="28">
        <f>'승차인원(a)'!O164+'하차인원(b)'!O164</f>
        <v>425098</v>
      </c>
      <c r="P164" s="28">
        <f>'승차인원(a)'!P164+'하차인원(b)'!P164</f>
        <v>463594</v>
      </c>
      <c r="Q164" s="65">
        <f>'승차인원(a)'!Q164+'하차인원(b)'!Q164</f>
        <v>460856</v>
      </c>
    </row>
    <row r="165" spans="1:17" x14ac:dyDescent="0.3">
      <c r="A165" s="156"/>
      <c r="B165" s="1">
        <v>2512</v>
      </c>
      <c r="C165" s="1" t="s">
        <v>104</v>
      </c>
      <c r="D165" s="35">
        <f t="shared" si="66"/>
        <v>4232202</v>
      </c>
      <c r="E165" s="35">
        <f>'승차인원(a)'!E165+'하차인원(b)'!E165</f>
        <v>11595</v>
      </c>
      <c r="F165" s="55">
        <f>'승차인원(a)'!F165+'하차인원(b)'!F165</f>
        <v>342032</v>
      </c>
      <c r="G165" s="16">
        <f>'승차인원(a)'!G165+'하차인원(b)'!G165</f>
        <v>331990</v>
      </c>
      <c r="H165" s="16">
        <f>'승차인원(a)'!H165+'하차인원(b)'!H165</f>
        <v>376009</v>
      </c>
      <c r="I165" s="16">
        <f>'승차인원(a)'!I165+'하차인원(b)'!I165</f>
        <v>359800</v>
      </c>
      <c r="J165" s="16">
        <f>'승차인원(a)'!J165+'하차인원(b)'!J165</f>
        <v>356752</v>
      </c>
      <c r="K165" s="16">
        <f>'승차인원(a)'!K165+'하차인원(b)'!K165</f>
        <v>356107</v>
      </c>
      <c r="L165" s="16">
        <f>'승차인원(a)'!L165+'하차인원(b)'!L165</f>
        <v>350677</v>
      </c>
      <c r="M165" s="16">
        <f>'승차인원(a)'!M165+'하차인원(b)'!M165</f>
        <v>348202</v>
      </c>
      <c r="N165" s="16">
        <f>'승차인원(a)'!N165+'하차인원(b)'!N165</f>
        <v>358352</v>
      </c>
      <c r="O165" s="16">
        <f>'승차인원(a)'!O165+'하차인원(b)'!O165</f>
        <v>327482</v>
      </c>
      <c r="P165" s="16">
        <f>'승차인원(a)'!P165+'하차인원(b)'!P165</f>
        <v>364088</v>
      </c>
      <c r="Q165" s="63">
        <f>'승차인원(a)'!Q165+'하차인원(b)'!Q165</f>
        <v>360711</v>
      </c>
    </row>
    <row r="166" spans="1:17" x14ac:dyDescent="0.3">
      <c r="A166" s="156"/>
      <c r="B166" s="1">
        <v>2513</v>
      </c>
      <c r="C166" s="1" t="s">
        <v>105</v>
      </c>
      <c r="D166" s="35">
        <f t="shared" si="66"/>
        <v>5368299</v>
      </c>
      <c r="E166" s="35">
        <f>'승차인원(a)'!E166+'하차인원(b)'!E166</f>
        <v>14708</v>
      </c>
      <c r="F166" s="55">
        <f>'승차인원(a)'!F166+'하차인원(b)'!F166</f>
        <v>447868</v>
      </c>
      <c r="G166" s="16">
        <f>'승차인원(a)'!G166+'하차인원(b)'!G166</f>
        <v>410581</v>
      </c>
      <c r="H166" s="16">
        <f>'승차인원(a)'!H166+'하차인원(b)'!H166</f>
        <v>434877</v>
      </c>
      <c r="I166" s="16">
        <f>'승차인원(a)'!I166+'하차인원(b)'!I166</f>
        <v>431138</v>
      </c>
      <c r="J166" s="16">
        <f>'승차인원(a)'!J166+'하차인원(b)'!J166</f>
        <v>450704</v>
      </c>
      <c r="K166" s="16">
        <f>'승차인원(a)'!K166+'하차인원(b)'!K166</f>
        <v>433887</v>
      </c>
      <c r="L166" s="16">
        <f>'승차인원(a)'!L166+'하차인원(b)'!L166</f>
        <v>463645</v>
      </c>
      <c r="M166" s="16">
        <f>'승차인원(a)'!M166+'하차인원(b)'!M166</f>
        <v>471987</v>
      </c>
      <c r="N166" s="16">
        <f>'승차인원(a)'!N166+'하차인원(b)'!N166</f>
        <v>438434</v>
      </c>
      <c r="O166" s="16">
        <f>'승차인원(a)'!O166+'하차인원(b)'!O166</f>
        <v>438984</v>
      </c>
      <c r="P166" s="16">
        <f>'승차인원(a)'!P166+'하차인원(b)'!P166</f>
        <v>454351</v>
      </c>
      <c r="Q166" s="63">
        <f>'승차인원(a)'!Q166+'하차인원(b)'!Q166</f>
        <v>491843</v>
      </c>
    </row>
    <row r="167" spans="1:17" x14ac:dyDescent="0.3">
      <c r="A167" s="156"/>
      <c r="B167" s="1">
        <v>2514</v>
      </c>
      <c r="C167" s="1" t="s">
        <v>106</v>
      </c>
      <c r="D167" s="35">
        <f t="shared" si="66"/>
        <v>6794382</v>
      </c>
      <c r="E167" s="35">
        <f>'승차인원(a)'!E167+'하차인원(b)'!E167</f>
        <v>18615</v>
      </c>
      <c r="F167" s="55">
        <f>'승차인원(a)'!F167+'하차인원(b)'!F167</f>
        <v>550452</v>
      </c>
      <c r="G167" s="16">
        <f>'승차인원(a)'!G167+'하차인원(b)'!G167</f>
        <v>534029</v>
      </c>
      <c r="H167" s="16">
        <f>'승차인원(a)'!H167+'하차인원(b)'!H167</f>
        <v>620851</v>
      </c>
      <c r="I167" s="16">
        <f>'승차인원(a)'!I167+'하차인원(b)'!I167</f>
        <v>594830</v>
      </c>
      <c r="J167" s="16">
        <f>'승차인원(a)'!J167+'하차인원(b)'!J167</f>
        <v>589693</v>
      </c>
      <c r="K167" s="16">
        <f>'승차인원(a)'!K167+'하차인원(b)'!K167</f>
        <v>568504</v>
      </c>
      <c r="L167" s="16">
        <f>'승차인원(a)'!L167+'하차인원(b)'!L167</f>
        <v>549928</v>
      </c>
      <c r="M167" s="16">
        <f>'승차인원(a)'!M167+'하차인원(b)'!M167</f>
        <v>539312</v>
      </c>
      <c r="N167" s="16">
        <f>'승차인원(a)'!N167+'하차인원(b)'!N167</f>
        <v>572646</v>
      </c>
      <c r="O167" s="16">
        <f>'승차인원(a)'!O167+'하차인원(b)'!O167</f>
        <v>530274</v>
      </c>
      <c r="P167" s="16">
        <f>'승차인원(a)'!P167+'하차인원(b)'!P167</f>
        <v>568590</v>
      </c>
      <c r="Q167" s="63">
        <f>'승차인원(a)'!Q167+'하차인원(b)'!Q167</f>
        <v>575273</v>
      </c>
    </row>
    <row r="168" spans="1:17" x14ac:dyDescent="0.3">
      <c r="A168" s="156"/>
      <c r="B168" s="1">
        <v>2515</v>
      </c>
      <c r="C168" s="1" t="s">
        <v>107</v>
      </c>
      <c r="D168" s="35">
        <f t="shared" si="66"/>
        <v>4161622</v>
      </c>
      <c r="E168" s="35">
        <f>'승차인원(a)'!E168+'하차인원(b)'!E168</f>
        <v>11402</v>
      </c>
      <c r="F168" s="55">
        <f>'승차인원(a)'!F168+'하차인원(b)'!F168</f>
        <v>260020</v>
      </c>
      <c r="G168" s="16">
        <f>'승차인원(a)'!G168+'하차인원(b)'!G168</f>
        <v>261205</v>
      </c>
      <c r="H168" s="16">
        <f>'승차인원(a)'!H168+'하차인원(b)'!H168</f>
        <v>314684</v>
      </c>
      <c r="I168" s="16">
        <f>'승차인원(a)'!I168+'하차인원(b)'!I168</f>
        <v>311038</v>
      </c>
      <c r="J168" s="16">
        <f>'승차인원(a)'!J168+'하차인원(b)'!J168</f>
        <v>337450</v>
      </c>
      <c r="K168" s="16">
        <f>'승차인원(a)'!K168+'하차인원(b)'!K168</f>
        <v>345025</v>
      </c>
      <c r="L168" s="16">
        <f>'승차인원(a)'!L168+'하차인원(b)'!L168</f>
        <v>341675</v>
      </c>
      <c r="M168" s="16">
        <f>'승차인원(a)'!M168+'하차인원(b)'!M168</f>
        <v>342398</v>
      </c>
      <c r="N168" s="16">
        <f>'승차인원(a)'!N168+'하차인원(b)'!N168</f>
        <v>368210</v>
      </c>
      <c r="O168" s="16">
        <f>'승차인원(a)'!O168+'하차인원(b)'!O168</f>
        <v>381087</v>
      </c>
      <c r="P168" s="16">
        <f>'승차인원(a)'!P168+'하차인원(b)'!P168</f>
        <v>450952</v>
      </c>
      <c r="Q168" s="63">
        <f>'승차인원(a)'!Q168+'하차인원(b)'!Q168</f>
        <v>447878</v>
      </c>
    </row>
    <row r="169" spans="1:17" x14ac:dyDescent="0.3">
      <c r="A169" s="156"/>
      <c r="B169" s="1">
        <v>2516</v>
      </c>
      <c r="C169" s="1" t="s">
        <v>108</v>
      </c>
      <c r="D169" s="35">
        <f t="shared" si="66"/>
        <v>10330483</v>
      </c>
      <c r="E169" s="35">
        <f>'승차인원(a)'!E169+'하차인원(b)'!E169</f>
        <v>28303</v>
      </c>
      <c r="F169" s="55">
        <f>'승차인원(a)'!F169+'하차인원(b)'!F169</f>
        <v>714243</v>
      </c>
      <c r="G169" s="16">
        <f>'승차인원(a)'!G169+'하차인원(b)'!G169</f>
        <v>748275</v>
      </c>
      <c r="H169" s="16">
        <f>'승차인원(a)'!H169+'하차인원(b)'!H169</f>
        <v>896064</v>
      </c>
      <c r="I169" s="16">
        <f>'승차인원(a)'!I169+'하차인원(b)'!I169</f>
        <v>867029</v>
      </c>
      <c r="J169" s="16">
        <f>'승차인원(a)'!J169+'하차인원(b)'!J169</f>
        <v>862571</v>
      </c>
      <c r="K169" s="16">
        <f>'승차인원(a)'!K169+'하차인원(b)'!K169</f>
        <v>856714</v>
      </c>
      <c r="L169" s="16">
        <f>'승차인원(a)'!L169+'하차인원(b)'!L169</f>
        <v>823455</v>
      </c>
      <c r="M169" s="16">
        <f>'승차인원(a)'!M169+'하차인원(b)'!M169</f>
        <v>844773</v>
      </c>
      <c r="N169" s="16">
        <f>'승차인원(a)'!N169+'하차인원(b)'!N169</f>
        <v>927518</v>
      </c>
      <c r="O169" s="16">
        <f>'승차인원(a)'!O169+'하차인원(b)'!O169</f>
        <v>830666</v>
      </c>
      <c r="P169" s="16">
        <f>'승차인원(a)'!P169+'하차인원(b)'!P169</f>
        <v>963749</v>
      </c>
      <c r="Q169" s="63">
        <f>'승차인원(a)'!Q169+'하차인원(b)'!Q169</f>
        <v>995426</v>
      </c>
    </row>
    <row r="170" spans="1:17" x14ac:dyDescent="0.3">
      <c r="A170" s="156"/>
      <c r="B170" s="1">
        <v>2517</v>
      </c>
      <c r="C170" s="1" t="s">
        <v>109</v>
      </c>
      <c r="D170" s="35">
        <f t="shared" si="66"/>
        <v>11365047</v>
      </c>
      <c r="E170" s="35">
        <f>'승차인원(a)'!E170+'하차인원(b)'!E170</f>
        <v>31137</v>
      </c>
      <c r="F170" s="55">
        <f>'승차인원(a)'!F170+'하차인원(b)'!F170</f>
        <v>887277</v>
      </c>
      <c r="G170" s="16">
        <f>'승차인원(a)'!G170+'하차인원(b)'!G170</f>
        <v>880439</v>
      </c>
      <c r="H170" s="16">
        <f>'승차인원(a)'!H170+'하차인원(b)'!H170</f>
        <v>1037598</v>
      </c>
      <c r="I170" s="16">
        <f>'승차인원(a)'!I170+'하차인원(b)'!I170</f>
        <v>979450</v>
      </c>
      <c r="J170" s="16">
        <f>'승차인원(a)'!J170+'하차인원(b)'!J170</f>
        <v>973284</v>
      </c>
      <c r="K170" s="16">
        <f>'승차인원(a)'!K170+'하차인원(b)'!K170</f>
        <v>962694</v>
      </c>
      <c r="L170" s="16">
        <f>'승차인원(a)'!L170+'하차인원(b)'!L170</f>
        <v>932263</v>
      </c>
      <c r="M170" s="16">
        <f>'승차인원(a)'!M170+'하차인원(b)'!M170</f>
        <v>921531</v>
      </c>
      <c r="N170" s="16">
        <f>'승차인원(a)'!N170+'하차인원(b)'!N170</f>
        <v>982932</v>
      </c>
      <c r="O170" s="16">
        <f>'승차인원(a)'!O170+'하차인원(b)'!O170</f>
        <v>870941</v>
      </c>
      <c r="P170" s="16">
        <f>'승차인원(a)'!P170+'하차인원(b)'!P170</f>
        <v>973345</v>
      </c>
      <c r="Q170" s="63">
        <f>'승차인원(a)'!Q170+'하차인원(b)'!Q170</f>
        <v>963293</v>
      </c>
    </row>
    <row r="171" spans="1:17" x14ac:dyDescent="0.3">
      <c r="A171" s="156"/>
      <c r="B171" s="1">
        <v>2518</v>
      </c>
      <c r="C171" s="1" t="s">
        <v>110</v>
      </c>
      <c r="D171" s="35">
        <f t="shared" si="66"/>
        <v>20775324</v>
      </c>
      <c r="E171" s="35">
        <f>'승차인원(a)'!E171+'하차인원(b)'!E171</f>
        <v>56919</v>
      </c>
      <c r="F171" s="55">
        <f>'승차인원(a)'!F171+'하차인원(b)'!F171</f>
        <v>1637370</v>
      </c>
      <c r="G171" s="16">
        <f>'승차인원(a)'!G171+'하차인원(b)'!G171</f>
        <v>1616254</v>
      </c>
      <c r="H171" s="16">
        <f>'승차인원(a)'!H171+'하차인원(b)'!H171</f>
        <v>1858765</v>
      </c>
      <c r="I171" s="16">
        <f>'승차인원(a)'!I171+'하차인원(b)'!I171</f>
        <v>1781107</v>
      </c>
      <c r="J171" s="16">
        <f>'승차인원(a)'!J171+'하차인원(b)'!J171</f>
        <v>1777486</v>
      </c>
      <c r="K171" s="16">
        <f>'승차인원(a)'!K171+'하차인원(b)'!K171</f>
        <v>1747733</v>
      </c>
      <c r="L171" s="16">
        <f>'승차인원(a)'!L171+'하차인원(b)'!L171</f>
        <v>1708503</v>
      </c>
      <c r="M171" s="16">
        <f>'승차인원(a)'!M171+'하차인원(b)'!M171</f>
        <v>1696951</v>
      </c>
      <c r="N171" s="16">
        <f>'승차인원(a)'!N171+'하차인원(b)'!N171</f>
        <v>1775251</v>
      </c>
      <c r="O171" s="16">
        <f>'승차인원(a)'!O171+'하차인원(b)'!O171</f>
        <v>1606512</v>
      </c>
      <c r="P171" s="16">
        <f>'승차인원(a)'!P171+'하차인원(b)'!P171</f>
        <v>1780329</v>
      </c>
      <c r="Q171" s="63">
        <f>'승차인원(a)'!Q171+'하차인원(b)'!Q171</f>
        <v>1789063</v>
      </c>
    </row>
    <row r="172" spans="1:17" x14ac:dyDescent="0.3">
      <c r="A172" s="156"/>
      <c r="B172" s="1">
        <v>2519</v>
      </c>
      <c r="C172" s="1" t="s">
        <v>111</v>
      </c>
      <c r="D172" s="35">
        <f t="shared" si="66"/>
        <v>21357974</v>
      </c>
      <c r="E172" s="35">
        <f>'승차인원(a)'!E172+'하차인원(b)'!E172</f>
        <v>58515</v>
      </c>
      <c r="F172" s="55">
        <f>'승차인원(a)'!F172+'하차인원(b)'!F172</f>
        <v>1720315</v>
      </c>
      <c r="G172" s="16">
        <f>'승차인원(a)'!G172+'하차인원(b)'!G172</f>
        <v>1683734</v>
      </c>
      <c r="H172" s="16">
        <f>'승차인원(a)'!H172+'하차인원(b)'!H172</f>
        <v>1916371</v>
      </c>
      <c r="I172" s="16">
        <f>'승차인원(a)'!I172+'하차인원(b)'!I172</f>
        <v>1824476</v>
      </c>
      <c r="J172" s="16">
        <f>'승차인원(a)'!J172+'하차인원(b)'!J172</f>
        <v>1820794</v>
      </c>
      <c r="K172" s="16">
        <f>'승차인원(a)'!K172+'하차인원(b)'!K172</f>
        <v>1789233</v>
      </c>
      <c r="L172" s="16">
        <f>'승차인원(a)'!L172+'하차인원(b)'!L172</f>
        <v>1757546</v>
      </c>
      <c r="M172" s="16">
        <f>'승차인원(a)'!M172+'하차인원(b)'!M172</f>
        <v>1737658</v>
      </c>
      <c r="N172" s="16">
        <f>'승차인원(a)'!N172+'하차인원(b)'!N172</f>
        <v>1809202</v>
      </c>
      <c r="O172" s="16">
        <f>'승차인원(a)'!O172+'하차인원(b)'!O172</f>
        <v>1657062</v>
      </c>
      <c r="P172" s="16">
        <f>'승차인원(a)'!P172+'하차인원(b)'!P172</f>
        <v>1819745</v>
      </c>
      <c r="Q172" s="63">
        <f>'승차인원(a)'!Q172+'하차인원(b)'!Q172</f>
        <v>1821838</v>
      </c>
    </row>
    <row r="173" spans="1:17" x14ac:dyDescent="0.3">
      <c r="A173" s="156"/>
      <c r="B173" s="1">
        <v>2520</v>
      </c>
      <c r="C173" s="1" t="s">
        <v>112</v>
      </c>
      <c r="D173" s="35">
        <f t="shared" ref="D173:D236" si="67">SUM(F173:Q173)</f>
        <v>9535318</v>
      </c>
      <c r="E173" s="35">
        <f>'승차인원(a)'!E173+'하차인원(b)'!E173</f>
        <v>26124</v>
      </c>
      <c r="F173" s="55">
        <f>'승차인원(a)'!F173+'하차인원(b)'!F173</f>
        <v>756597</v>
      </c>
      <c r="G173" s="16">
        <f>'승차인원(a)'!G173+'하차인원(b)'!G173</f>
        <v>743138</v>
      </c>
      <c r="H173" s="16">
        <f>'승차인원(a)'!H173+'하차인원(b)'!H173</f>
        <v>857556</v>
      </c>
      <c r="I173" s="16">
        <f>'승차인원(a)'!I173+'하차인원(b)'!I173</f>
        <v>823723</v>
      </c>
      <c r="J173" s="16">
        <f>'승차인원(a)'!J173+'하차인원(b)'!J173</f>
        <v>814501</v>
      </c>
      <c r="K173" s="16">
        <f>'승차인원(a)'!K173+'하차인원(b)'!K173</f>
        <v>802202</v>
      </c>
      <c r="L173" s="16">
        <f>'승차인원(a)'!L173+'하차인원(b)'!L173</f>
        <v>784925</v>
      </c>
      <c r="M173" s="16">
        <f>'승차인원(a)'!M173+'하차인원(b)'!M173</f>
        <v>774097</v>
      </c>
      <c r="N173" s="16">
        <f>'승차인원(a)'!N173+'하차인원(b)'!N173</f>
        <v>815649</v>
      </c>
      <c r="O173" s="16">
        <f>'승차인원(a)'!O173+'하차인원(b)'!O173</f>
        <v>731322</v>
      </c>
      <c r="P173" s="16">
        <f>'승차인원(a)'!P173+'하차인원(b)'!P173</f>
        <v>818947</v>
      </c>
      <c r="Q173" s="63">
        <f>'승차인원(a)'!Q173+'하차인원(b)'!Q173</f>
        <v>812661</v>
      </c>
    </row>
    <row r="174" spans="1:17" x14ac:dyDescent="0.3">
      <c r="A174" s="156"/>
      <c r="B174" s="1">
        <v>2521</v>
      </c>
      <c r="C174" s="1" t="s">
        <v>113</v>
      </c>
      <c r="D174" s="35">
        <f t="shared" si="67"/>
        <v>13857514</v>
      </c>
      <c r="E174" s="35">
        <f>'승차인원(a)'!E174+'하차인원(b)'!E174</f>
        <v>37966</v>
      </c>
      <c r="F174" s="55">
        <f>'승차인원(a)'!F174+'하차인원(b)'!F174</f>
        <v>1090316</v>
      </c>
      <c r="G174" s="16">
        <f>'승차인원(a)'!G174+'하차인원(b)'!G174</f>
        <v>1083592</v>
      </c>
      <c r="H174" s="16">
        <f>'승차인원(a)'!H174+'하차인원(b)'!H174</f>
        <v>1250429</v>
      </c>
      <c r="I174" s="16">
        <f>'승차인원(a)'!I174+'하차인원(b)'!I174</f>
        <v>1194474</v>
      </c>
      <c r="J174" s="16">
        <f>'승차인원(a)'!J174+'하차인원(b)'!J174</f>
        <v>1188224</v>
      </c>
      <c r="K174" s="16">
        <f>'승차인원(a)'!K174+'하차인원(b)'!K174</f>
        <v>1165523</v>
      </c>
      <c r="L174" s="16">
        <f>'승차인원(a)'!L174+'하차인원(b)'!L174</f>
        <v>1131064</v>
      </c>
      <c r="M174" s="16">
        <f>'승차인원(a)'!M174+'하차인원(b)'!M174</f>
        <v>1126404</v>
      </c>
      <c r="N174" s="16">
        <f>'승차인원(a)'!N174+'하차인원(b)'!N174</f>
        <v>1199872</v>
      </c>
      <c r="O174" s="16">
        <f>'승차인원(a)'!O174+'하차인원(b)'!O174</f>
        <v>1063540</v>
      </c>
      <c r="P174" s="16">
        <f>'승차인원(a)'!P174+'하차인원(b)'!P174</f>
        <v>1195285</v>
      </c>
      <c r="Q174" s="63">
        <f>'승차인원(a)'!Q174+'하차인원(b)'!Q174</f>
        <v>1168791</v>
      </c>
    </row>
    <row r="175" spans="1:17" x14ac:dyDescent="0.3">
      <c r="A175" s="156"/>
      <c r="B175" s="1">
        <v>2522</v>
      </c>
      <c r="C175" s="1" t="s">
        <v>114</v>
      </c>
      <c r="D175" s="35">
        <f t="shared" si="67"/>
        <v>18957347</v>
      </c>
      <c r="E175" s="35">
        <f>'승차인원(a)'!E175+'하차인원(b)'!E175</f>
        <v>51938</v>
      </c>
      <c r="F175" s="55">
        <f>'승차인원(a)'!F175+'하차인원(b)'!F175</f>
        <v>1543291</v>
      </c>
      <c r="G175" s="16">
        <f>'승차인원(a)'!G175+'하차인원(b)'!G175</f>
        <v>1520325</v>
      </c>
      <c r="H175" s="16">
        <f>'승차인원(a)'!H175+'하차인원(b)'!H175</f>
        <v>1680952</v>
      </c>
      <c r="I175" s="16">
        <f>'승차인원(a)'!I175+'하차인원(b)'!I175</f>
        <v>1587295</v>
      </c>
      <c r="J175" s="16">
        <f>'승차인원(a)'!J175+'하차인원(b)'!J175</f>
        <v>1596113</v>
      </c>
      <c r="K175" s="16">
        <f>'승차인원(a)'!K175+'하차인원(b)'!K175</f>
        <v>1561793</v>
      </c>
      <c r="L175" s="16">
        <f>'승차인원(a)'!L175+'하차인원(b)'!L175</f>
        <v>1556683</v>
      </c>
      <c r="M175" s="16">
        <f>'승차인원(a)'!M175+'하차인원(b)'!M175</f>
        <v>1553551</v>
      </c>
      <c r="N175" s="16">
        <f>'승차인원(a)'!N175+'하차인원(b)'!N175</f>
        <v>1640902</v>
      </c>
      <c r="O175" s="16">
        <f>'승차인원(a)'!O175+'하차인원(b)'!O175</f>
        <v>1433499</v>
      </c>
      <c r="P175" s="16">
        <f>'승차인원(a)'!P175+'하차인원(b)'!P175</f>
        <v>1625603</v>
      </c>
      <c r="Q175" s="63">
        <f>'승차인원(a)'!Q175+'하차인원(b)'!Q175</f>
        <v>1657340</v>
      </c>
    </row>
    <row r="176" spans="1:17" x14ac:dyDescent="0.3">
      <c r="A176" s="156"/>
      <c r="B176" s="1">
        <v>2523</v>
      </c>
      <c r="C176" s="1" t="s">
        <v>115</v>
      </c>
      <c r="D176" s="35">
        <f t="shared" si="67"/>
        <v>4478056</v>
      </c>
      <c r="E176" s="35">
        <f>'승차인원(a)'!E176+'하차인원(b)'!E176</f>
        <v>12269</v>
      </c>
      <c r="F176" s="55">
        <f>'승차인원(a)'!F176+'하차인원(b)'!F176</f>
        <v>359837</v>
      </c>
      <c r="G176" s="16">
        <f>'승차인원(a)'!G176+'하차인원(b)'!G176</f>
        <v>357296</v>
      </c>
      <c r="H176" s="16">
        <f>'승차인원(a)'!H176+'하차인원(b)'!H176</f>
        <v>401160</v>
      </c>
      <c r="I176" s="16">
        <f>'승차인원(a)'!I176+'하차인원(b)'!I176</f>
        <v>383646</v>
      </c>
      <c r="J176" s="16">
        <f>'승차인원(a)'!J176+'하차인원(b)'!J176</f>
        <v>373481</v>
      </c>
      <c r="K176" s="16">
        <f>'승차인원(a)'!K176+'하차인원(b)'!K176</f>
        <v>381654</v>
      </c>
      <c r="L176" s="16">
        <f>'승차인원(a)'!L176+'하차인원(b)'!L176</f>
        <v>378359</v>
      </c>
      <c r="M176" s="16">
        <f>'승차인원(a)'!M176+'하차인원(b)'!M176</f>
        <v>367134</v>
      </c>
      <c r="N176" s="16">
        <f>'승차인원(a)'!N176+'하차인원(b)'!N176</f>
        <v>378394</v>
      </c>
      <c r="O176" s="16">
        <f>'승차인원(a)'!O176+'하차인원(b)'!O176</f>
        <v>328899</v>
      </c>
      <c r="P176" s="16">
        <f>'승차인원(a)'!P176+'하차인원(b)'!P176</f>
        <v>387429</v>
      </c>
      <c r="Q176" s="63">
        <f>'승차인원(a)'!Q176+'하차인원(b)'!Q176</f>
        <v>380767</v>
      </c>
    </row>
    <row r="177" spans="1:17" x14ac:dyDescent="0.3">
      <c r="A177" s="156"/>
      <c r="B177" s="1">
        <v>2524</v>
      </c>
      <c r="C177" s="1" t="s">
        <v>116</v>
      </c>
      <c r="D177" s="35">
        <f t="shared" si="67"/>
        <v>2727670</v>
      </c>
      <c r="E177" s="35">
        <f>'승차인원(a)'!E177+'하차인원(b)'!E177</f>
        <v>7474</v>
      </c>
      <c r="F177" s="55">
        <f>'승차인원(a)'!F177+'하차인원(b)'!F177</f>
        <v>208899</v>
      </c>
      <c r="G177" s="16">
        <f>'승차인원(a)'!G177+'하차인원(b)'!G177</f>
        <v>210440</v>
      </c>
      <c r="H177" s="16">
        <f>'승차인원(a)'!H177+'하차인원(b)'!H177</f>
        <v>238735</v>
      </c>
      <c r="I177" s="16">
        <f>'승차인원(a)'!I177+'하차인원(b)'!I177</f>
        <v>231497</v>
      </c>
      <c r="J177" s="16">
        <f>'승차인원(a)'!J177+'하차인원(b)'!J177</f>
        <v>226533</v>
      </c>
      <c r="K177" s="16">
        <f>'승차인원(a)'!K177+'하차인원(b)'!K177</f>
        <v>234364</v>
      </c>
      <c r="L177" s="16">
        <f>'승차인원(a)'!L177+'하차인원(b)'!L177</f>
        <v>226258</v>
      </c>
      <c r="M177" s="16">
        <f>'승차인원(a)'!M177+'하차인원(b)'!M177</f>
        <v>225128</v>
      </c>
      <c r="N177" s="16">
        <f>'승차인원(a)'!N177+'하차인원(b)'!N177</f>
        <v>241634</v>
      </c>
      <c r="O177" s="16">
        <f>'승차인원(a)'!O177+'하차인원(b)'!O177</f>
        <v>210715</v>
      </c>
      <c r="P177" s="16">
        <f>'승차인원(a)'!P177+'하차인원(b)'!P177</f>
        <v>242193</v>
      </c>
      <c r="Q177" s="63">
        <f>'승차인원(a)'!Q177+'하차인원(b)'!Q177</f>
        <v>231274</v>
      </c>
    </row>
    <row r="178" spans="1:17" x14ac:dyDescent="0.3">
      <c r="A178" s="156"/>
      <c r="B178" s="1">
        <v>2525</v>
      </c>
      <c r="C178" s="1" t="s">
        <v>117</v>
      </c>
      <c r="D178" s="35">
        <f t="shared" si="67"/>
        <v>6595167</v>
      </c>
      <c r="E178" s="35">
        <f>'승차인원(a)'!E178+'하차인원(b)'!E178</f>
        <v>18069</v>
      </c>
      <c r="F178" s="55">
        <f>'승차인원(a)'!F178+'하차인원(b)'!F178</f>
        <v>508478</v>
      </c>
      <c r="G178" s="16">
        <f>'승차인원(a)'!G178+'하차인원(b)'!G178</f>
        <v>516456</v>
      </c>
      <c r="H178" s="16">
        <f>'승차인원(a)'!H178+'하차인원(b)'!H178</f>
        <v>574422</v>
      </c>
      <c r="I178" s="16">
        <f>'승차인원(a)'!I178+'하차인원(b)'!I178</f>
        <v>559763</v>
      </c>
      <c r="J178" s="16">
        <f>'승차인원(a)'!J178+'하차인원(b)'!J178</f>
        <v>551262</v>
      </c>
      <c r="K178" s="16">
        <f>'승차인원(a)'!K178+'하차인원(b)'!K178</f>
        <v>544277</v>
      </c>
      <c r="L178" s="16">
        <f>'승차인원(a)'!L178+'하차인원(b)'!L178</f>
        <v>532345</v>
      </c>
      <c r="M178" s="16">
        <f>'승차인원(a)'!M178+'하차인원(b)'!M178</f>
        <v>524119</v>
      </c>
      <c r="N178" s="16">
        <f>'승차인원(a)'!N178+'하차인원(b)'!N178</f>
        <v>567277</v>
      </c>
      <c r="O178" s="16">
        <f>'승차인원(a)'!O178+'하차인원(b)'!O178</f>
        <v>529677</v>
      </c>
      <c r="P178" s="16">
        <f>'승차인원(a)'!P178+'하차인원(b)'!P178</f>
        <v>583598</v>
      </c>
      <c r="Q178" s="63">
        <f>'승차인원(a)'!Q178+'하차인원(b)'!Q178</f>
        <v>603493</v>
      </c>
    </row>
    <row r="179" spans="1:17" x14ac:dyDescent="0.3">
      <c r="A179" s="156"/>
      <c r="B179" s="1">
        <v>2526</v>
      </c>
      <c r="C179" s="1" t="s">
        <v>118</v>
      </c>
      <c r="D179" s="35">
        <f t="shared" si="67"/>
        <v>2464343</v>
      </c>
      <c r="E179" s="35">
        <f>'승차인원(a)'!E179+'하차인원(b)'!E179</f>
        <v>6752</v>
      </c>
      <c r="F179" s="55">
        <f>'승차인원(a)'!F179+'하차인원(b)'!F179</f>
        <v>185485</v>
      </c>
      <c r="G179" s="16">
        <f>'승차인원(a)'!G179+'하차인원(b)'!G179</f>
        <v>187586</v>
      </c>
      <c r="H179" s="16">
        <f>'승차인원(a)'!H179+'하차인원(b)'!H179</f>
        <v>216262</v>
      </c>
      <c r="I179" s="16">
        <f>'승차인원(a)'!I179+'하차인원(b)'!I179</f>
        <v>211276</v>
      </c>
      <c r="J179" s="16">
        <f>'승차인원(a)'!J179+'하차인원(b)'!J179</f>
        <v>203644</v>
      </c>
      <c r="K179" s="16">
        <f>'승차인원(a)'!K179+'하차인원(b)'!K179</f>
        <v>203025</v>
      </c>
      <c r="L179" s="16">
        <f>'승차인원(a)'!L179+'하차인원(b)'!L179</f>
        <v>202296</v>
      </c>
      <c r="M179" s="16">
        <f>'승차인원(a)'!M179+'하차인원(b)'!M179</f>
        <v>204263</v>
      </c>
      <c r="N179" s="16">
        <f>'승차인원(a)'!N179+'하차인원(b)'!N179</f>
        <v>219399</v>
      </c>
      <c r="O179" s="16">
        <f>'승차인원(a)'!O179+'하차인원(b)'!O179</f>
        <v>192229</v>
      </c>
      <c r="P179" s="16">
        <f>'승차인원(a)'!P179+'하차인원(b)'!P179</f>
        <v>222632</v>
      </c>
      <c r="Q179" s="63">
        <f>'승차인원(a)'!Q179+'하차인원(b)'!Q179</f>
        <v>216246</v>
      </c>
    </row>
    <row r="180" spans="1:17" x14ac:dyDescent="0.3">
      <c r="A180" s="156"/>
      <c r="B180" s="1">
        <v>2527</v>
      </c>
      <c r="C180" s="1" t="s">
        <v>119</v>
      </c>
      <c r="D180" s="35">
        <f t="shared" si="67"/>
        <v>17257797</v>
      </c>
      <c r="E180" s="35">
        <f>'승차인원(a)'!E180+'하차인원(b)'!E180</f>
        <v>47281</v>
      </c>
      <c r="F180" s="55">
        <f>'승차인원(a)'!F180+'하차인원(b)'!F180</f>
        <v>1394628</v>
      </c>
      <c r="G180" s="16">
        <f>'승차인원(a)'!G180+'하차인원(b)'!G180</f>
        <v>1388261</v>
      </c>
      <c r="H180" s="16">
        <f>'승차인원(a)'!H180+'하차인원(b)'!H180</f>
        <v>1534760</v>
      </c>
      <c r="I180" s="16">
        <f>'승차인원(a)'!I180+'하차인원(b)'!I180</f>
        <v>1572673</v>
      </c>
      <c r="J180" s="16">
        <f>'승차인원(a)'!J180+'하차인원(b)'!J180</f>
        <v>1363905</v>
      </c>
      <c r="K180" s="16">
        <f>'승차인원(a)'!K180+'하차인원(b)'!K180</f>
        <v>1422311</v>
      </c>
      <c r="L180" s="16">
        <f>'승차인원(a)'!L180+'하차인원(b)'!L180</f>
        <v>1399095</v>
      </c>
      <c r="M180" s="16">
        <f>'승차인원(a)'!M180+'하차인원(b)'!M180</f>
        <v>1391310</v>
      </c>
      <c r="N180" s="16">
        <f>'승차인원(a)'!N180+'하차인원(b)'!N180</f>
        <v>1559969</v>
      </c>
      <c r="O180" s="16">
        <f>'승차인원(a)'!O180+'하차인원(b)'!O180</f>
        <v>1218247</v>
      </c>
      <c r="P180" s="16">
        <f>'승차인원(a)'!P180+'하차인원(b)'!P180</f>
        <v>1516018</v>
      </c>
      <c r="Q180" s="63">
        <f>'승차인원(a)'!Q180+'하차인원(b)'!Q180</f>
        <v>1496620</v>
      </c>
    </row>
    <row r="181" spans="1:17" x14ac:dyDescent="0.3">
      <c r="A181" s="156"/>
      <c r="B181" s="1">
        <v>2528</v>
      </c>
      <c r="C181" s="1" t="s">
        <v>120</v>
      </c>
      <c r="D181" s="35">
        <f t="shared" si="67"/>
        <v>8836493</v>
      </c>
      <c r="E181" s="35">
        <f>'승차인원(a)'!E181+'하차인원(b)'!E181</f>
        <v>24210</v>
      </c>
      <c r="F181" s="55">
        <f>'승차인원(a)'!F181+'하차인원(b)'!F181</f>
        <v>419433</v>
      </c>
      <c r="G181" s="16">
        <f>'승차인원(a)'!G181+'하차인원(b)'!G181</f>
        <v>446557</v>
      </c>
      <c r="H181" s="16">
        <f>'승차인원(a)'!H181+'하차인원(b)'!H181</f>
        <v>715798</v>
      </c>
      <c r="I181" s="16">
        <f>'승차인원(a)'!I181+'하차인원(b)'!I181</f>
        <v>1367647</v>
      </c>
      <c r="J181" s="16">
        <f>'승차인원(a)'!J181+'하차인원(b)'!J181</f>
        <v>968057</v>
      </c>
      <c r="K181" s="16">
        <f>'승차인원(a)'!K181+'하차인원(b)'!K181</f>
        <v>733583</v>
      </c>
      <c r="L181" s="16">
        <f>'승차인원(a)'!L181+'하차인원(b)'!L181</f>
        <v>597271</v>
      </c>
      <c r="M181" s="16">
        <f>'승차인원(a)'!M181+'하차인원(b)'!M181</f>
        <v>725950</v>
      </c>
      <c r="N181" s="16">
        <f>'승차인원(a)'!N181+'하차인원(b)'!N181</f>
        <v>1042920</v>
      </c>
      <c r="O181" s="16">
        <f>'승차인원(a)'!O181+'하차인원(b)'!O181</f>
        <v>754665</v>
      </c>
      <c r="P181" s="16">
        <f>'승차인원(a)'!P181+'하차인원(b)'!P181</f>
        <v>507274</v>
      </c>
      <c r="Q181" s="63">
        <f>'승차인원(a)'!Q181+'하차인원(b)'!Q181</f>
        <v>557338</v>
      </c>
    </row>
    <row r="182" spans="1:17" x14ac:dyDescent="0.3">
      <c r="A182" s="156"/>
      <c r="B182" s="1">
        <v>2529</v>
      </c>
      <c r="C182" s="1" t="s">
        <v>121</v>
      </c>
      <c r="D182" s="35">
        <f t="shared" si="67"/>
        <v>10318208</v>
      </c>
      <c r="E182" s="35">
        <f>'승차인원(a)'!E182+'하차인원(b)'!E182</f>
        <v>28269</v>
      </c>
      <c r="F182" s="55">
        <f>'승차인원(a)'!F182+'하차인원(b)'!F182</f>
        <v>843012</v>
      </c>
      <c r="G182" s="16">
        <f>'승차인원(a)'!G182+'하차인원(b)'!G182</f>
        <v>849514</v>
      </c>
      <c r="H182" s="16">
        <f>'승차인원(a)'!H182+'하차인원(b)'!H182</f>
        <v>937138</v>
      </c>
      <c r="I182" s="16">
        <f>'승차인원(a)'!I182+'하차인원(b)'!I182</f>
        <v>886395</v>
      </c>
      <c r="J182" s="16">
        <f>'승차인원(a)'!J182+'하차인원(b)'!J182</f>
        <v>842930</v>
      </c>
      <c r="K182" s="16">
        <f>'승차인원(a)'!K182+'하차인원(b)'!K182</f>
        <v>861134</v>
      </c>
      <c r="L182" s="16">
        <f>'승차인원(a)'!L182+'하차인원(b)'!L182</f>
        <v>843939</v>
      </c>
      <c r="M182" s="16">
        <f>'승차인원(a)'!M182+'하차인원(b)'!M182</f>
        <v>833339</v>
      </c>
      <c r="N182" s="16">
        <f>'승차인원(a)'!N182+'하차인원(b)'!N182</f>
        <v>889970</v>
      </c>
      <c r="O182" s="16">
        <f>'승차인원(a)'!O182+'하차인원(b)'!O182</f>
        <v>743404</v>
      </c>
      <c r="P182" s="16">
        <f>'승차인원(a)'!P182+'하차인원(b)'!P182</f>
        <v>891590</v>
      </c>
      <c r="Q182" s="63">
        <f>'승차인원(a)'!Q182+'하차인원(b)'!Q182</f>
        <v>895843</v>
      </c>
    </row>
    <row r="183" spans="1:17" x14ac:dyDescent="0.3">
      <c r="A183" s="156"/>
      <c r="B183" s="1">
        <v>2530</v>
      </c>
      <c r="C183" s="1" t="s">
        <v>122</v>
      </c>
      <c r="D183" s="35">
        <f t="shared" si="67"/>
        <v>9855170</v>
      </c>
      <c r="E183" s="35">
        <f>'승차인원(a)'!E183+'하차인원(b)'!E183</f>
        <v>27000</v>
      </c>
      <c r="F183" s="55">
        <f>'승차인원(a)'!F183+'하차인원(b)'!F183</f>
        <v>756021</v>
      </c>
      <c r="G183" s="16">
        <f>'승차인원(a)'!G183+'하차인원(b)'!G183</f>
        <v>775912</v>
      </c>
      <c r="H183" s="16">
        <f>'승차인원(a)'!H183+'하차인원(b)'!H183</f>
        <v>893913</v>
      </c>
      <c r="I183" s="16">
        <f>'승차인원(a)'!I183+'하차인원(b)'!I183</f>
        <v>852854</v>
      </c>
      <c r="J183" s="16">
        <f>'승차인원(a)'!J183+'하차인원(b)'!J183</f>
        <v>797488</v>
      </c>
      <c r="K183" s="16">
        <f>'승차인원(a)'!K183+'하차인원(b)'!K183</f>
        <v>831813</v>
      </c>
      <c r="L183" s="16">
        <f>'승차인원(a)'!L183+'하차인원(b)'!L183</f>
        <v>814112</v>
      </c>
      <c r="M183" s="16">
        <f>'승차인원(a)'!M183+'하차인원(b)'!M183</f>
        <v>801871</v>
      </c>
      <c r="N183" s="16">
        <f>'승차인원(a)'!N183+'하차인원(b)'!N183</f>
        <v>857727</v>
      </c>
      <c r="O183" s="16">
        <f>'승차인원(a)'!O183+'하차인원(b)'!O183</f>
        <v>726920</v>
      </c>
      <c r="P183" s="16">
        <f>'승차인원(a)'!P183+'하차인원(b)'!P183</f>
        <v>879933</v>
      </c>
      <c r="Q183" s="63">
        <f>'승차인원(a)'!Q183+'하차인원(b)'!Q183</f>
        <v>866606</v>
      </c>
    </row>
    <row r="184" spans="1:17" x14ac:dyDescent="0.3">
      <c r="A184" s="156"/>
      <c r="B184" s="1">
        <v>2531</v>
      </c>
      <c r="C184" s="1" t="s">
        <v>123</v>
      </c>
      <c r="D184" s="35">
        <f t="shared" si="67"/>
        <v>5235443</v>
      </c>
      <c r="E184" s="35">
        <f>'승차인원(a)'!E184+'하차인원(b)'!E184</f>
        <v>14343</v>
      </c>
      <c r="F184" s="55">
        <f>'승차인원(a)'!F184+'하차인원(b)'!F184</f>
        <v>397909</v>
      </c>
      <c r="G184" s="16">
        <f>'승차인원(a)'!G184+'하차인원(b)'!G184</f>
        <v>401503</v>
      </c>
      <c r="H184" s="16">
        <f>'승차인원(a)'!H184+'하차인원(b)'!H184</f>
        <v>471374</v>
      </c>
      <c r="I184" s="16">
        <f>'승차인원(a)'!I184+'하차인원(b)'!I184</f>
        <v>454738</v>
      </c>
      <c r="J184" s="16">
        <f>'승차인원(a)'!J184+'하차인원(b)'!J184</f>
        <v>438384</v>
      </c>
      <c r="K184" s="16">
        <f>'승차인원(a)'!K184+'하차인원(b)'!K184</f>
        <v>449791</v>
      </c>
      <c r="L184" s="16">
        <f>'승차인원(a)'!L184+'하차인원(b)'!L184</f>
        <v>435192</v>
      </c>
      <c r="M184" s="16">
        <f>'승차인원(a)'!M184+'하차인원(b)'!M184</f>
        <v>422440</v>
      </c>
      <c r="N184" s="16">
        <f>'승차인원(a)'!N184+'하차인원(b)'!N184</f>
        <v>451518</v>
      </c>
      <c r="O184" s="16">
        <f>'승차인원(a)'!O184+'하차인원(b)'!O184</f>
        <v>396467</v>
      </c>
      <c r="P184" s="16">
        <f>'승차인원(a)'!P184+'하차인원(b)'!P184</f>
        <v>464453</v>
      </c>
      <c r="Q184" s="63">
        <f>'승차인원(a)'!Q184+'하차인원(b)'!Q184</f>
        <v>451674</v>
      </c>
    </row>
    <row r="185" spans="1:17" x14ac:dyDescent="0.3">
      <c r="A185" s="156"/>
      <c r="B185" s="1">
        <v>2532</v>
      </c>
      <c r="C185" s="1" t="s">
        <v>124</v>
      </c>
      <c r="D185" s="35">
        <f t="shared" si="67"/>
        <v>3357028</v>
      </c>
      <c r="E185" s="35">
        <f>'승차인원(a)'!E185+'하차인원(b)'!E185</f>
        <v>9197</v>
      </c>
      <c r="F185" s="55">
        <f>'승차인원(a)'!F185+'하차인원(b)'!F185</f>
        <v>265474</v>
      </c>
      <c r="G185" s="16">
        <f>'승차인원(a)'!G185+'하차인원(b)'!G185</f>
        <v>265220</v>
      </c>
      <c r="H185" s="16">
        <f>'승차인원(a)'!H185+'하차인원(b)'!H185</f>
        <v>322083</v>
      </c>
      <c r="I185" s="16">
        <f>'승차인원(a)'!I185+'하차인원(b)'!I185</f>
        <v>300441</v>
      </c>
      <c r="J185" s="16">
        <f>'승차인원(a)'!J185+'하차인원(b)'!J185</f>
        <v>280174</v>
      </c>
      <c r="K185" s="16">
        <f>'승차인원(a)'!K185+'하차인원(b)'!K185</f>
        <v>286528</v>
      </c>
      <c r="L185" s="16">
        <f>'승차인원(a)'!L185+'하차인원(b)'!L185</f>
        <v>263390</v>
      </c>
      <c r="M185" s="16">
        <f>'승차인원(a)'!M185+'하차인원(b)'!M185</f>
        <v>255627</v>
      </c>
      <c r="N185" s="16">
        <f>'승차인원(a)'!N185+'하차인원(b)'!N185</f>
        <v>288959</v>
      </c>
      <c r="O185" s="16">
        <f>'승차인원(a)'!O185+'하차인원(b)'!O185</f>
        <v>244355</v>
      </c>
      <c r="P185" s="16">
        <f>'승차인원(a)'!P185+'하차인원(b)'!P185</f>
        <v>294080</v>
      </c>
      <c r="Q185" s="63">
        <f>'승차인원(a)'!Q185+'하차인원(b)'!Q185</f>
        <v>290697</v>
      </c>
    </row>
    <row r="186" spans="1:17" x14ac:dyDescent="0.3">
      <c r="A186" s="156"/>
      <c r="B186" s="1">
        <v>2533</v>
      </c>
      <c r="C186" s="1" t="s">
        <v>125</v>
      </c>
      <c r="D186" s="35">
        <f t="shared" si="67"/>
        <v>12540984</v>
      </c>
      <c r="E186" s="35">
        <f>'승차인원(a)'!E186+'하차인원(b)'!E186</f>
        <v>34359</v>
      </c>
      <c r="F186" s="55">
        <f>'승차인원(a)'!F186+'하차인원(b)'!F186</f>
        <v>936466</v>
      </c>
      <c r="G186" s="16">
        <f>'승차인원(a)'!G186+'하차인원(b)'!G186</f>
        <v>962184</v>
      </c>
      <c r="H186" s="16">
        <f>'승차인원(a)'!H186+'하차인원(b)'!H186</f>
        <v>1185268</v>
      </c>
      <c r="I186" s="16">
        <f>'승차인원(a)'!I186+'하차인원(b)'!I186</f>
        <v>1092776</v>
      </c>
      <c r="J186" s="16">
        <f>'승차인원(a)'!J186+'하차인원(b)'!J186</f>
        <v>1040757</v>
      </c>
      <c r="K186" s="16">
        <f>'승차인원(a)'!K186+'하차인원(b)'!K186</f>
        <v>1066538</v>
      </c>
      <c r="L186" s="16">
        <f>'승차인원(a)'!L186+'하차인원(b)'!L186</f>
        <v>998217</v>
      </c>
      <c r="M186" s="16">
        <f>'승차인원(a)'!M186+'하차인원(b)'!M186</f>
        <v>993151</v>
      </c>
      <c r="N186" s="16">
        <f>'승차인원(a)'!N186+'하차인원(b)'!N186</f>
        <v>1094348</v>
      </c>
      <c r="O186" s="16">
        <f>'승차인원(a)'!O186+'하차인원(b)'!O186</f>
        <v>946756</v>
      </c>
      <c r="P186" s="16">
        <f>'승차인원(a)'!P186+'하차인원(b)'!P186</f>
        <v>1137470</v>
      </c>
      <c r="Q186" s="63">
        <f>'승차인원(a)'!Q186+'하차인원(b)'!Q186</f>
        <v>1087053</v>
      </c>
    </row>
    <row r="187" spans="1:17" x14ac:dyDescent="0.3">
      <c r="A187" s="156"/>
      <c r="B187" s="1">
        <v>2534</v>
      </c>
      <c r="C187" s="1" t="s">
        <v>126</v>
      </c>
      <c r="D187" s="35">
        <f t="shared" si="67"/>
        <v>27440890</v>
      </c>
      <c r="E187" s="35">
        <f>'승차인원(a)'!E187+'하차인원(b)'!E187</f>
        <v>75181</v>
      </c>
      <c r="F187" s="55">
        <f>'승차인원(a)'!F187+'하차인원(b)'!F187</f>
        <v>2233701</v>
      </c>
      <c r="G187" s="16">
        <f>'승차인원(a)'!G187+'하차인원(b)'!G187</f>
        <v>2367889</v>
      </c>
      <c r="H187" s="16">
        <f>'승차인원(a)'!H187+'하차인원(b)'!H187</f>
        <v>2565172</v>
      </c>
      <c r="I187" s="16">
        <f>'승차인원(a)'!I187+'하차인원(b)'!I187</f>
        <v>2269589</v>
      </c>
      <c r="J187" s="16">
        <f>'승차인원(a)'!J187+'하차인원(b)'!J187</f>
        <v>2197170</v>
      </c>
      <c r="K187" s="16">
        <f>'승차인원(a)'!K187+'하차인원(b)'!K187</f>
        <v>2202922</v>
      </c>
      <c r="L187" s="16">
        <f>'승차인원(a)'!L187+'하차인원(b)'!L187</f>
        <v>2177178</v>
      </c>
      <c r="M187" s="16">
        <f>'승차인원(a)'!M187+'하차인원(b)'!M187</f>
        <v>2206591</v>
      </c>
      <c r="N187" s="16">
        <f>'승차인원(a)'!N187+'하차인원(b)'!N187</f>
        <v>2260145</v>
      </c>
      <c r="O187" s="16">
        <f>'승차인원(a)'!O187+'하차인원(b)'!O187</f>
        <v>2087362</v>
      </c>
      <c r="P187" s="16">
        <f>'승차인원(a)'!P187+'하차인원(b)'!P187</f>
        <v>2380317</v>
      </c>
      <c r="Q187" s="63">
        <f>'승차인원(a)'!Q187+'하차인원(b)'!Q187</f>
        <v>2492854</v>
      </c>
    </row>
    <row r="188" spans="1:17" x14ac:dyDescent="0.3">
      <c r="A188" s="156"/>
      <c r="B188" s="1">
        <v>2535</v>
      </c>
      <c r="C188" s="1" t="s">
        <v>127</v>
      </c>
      <c r="D188" s="35">
        <f t="shared" si="67"/>
        <v>10445276</v>
      </c>
      <c r="E188" s="35">
        <f>'승차인원(a)'!E188+'하차인원(b)'!E188</f>
        <v>28617</v>
      </c>
      <c r="F188" s="55">
        <f>'승차인원(a)'!F188+'하차인원(b)'!F188</f>
        <v>814107</v>
      </c>
      <c r="G188" s="16">
        <f>'승차인원(a)'!G188+'하차인원(b)'!G188</f>
        <v>826651</v>
      </c>
      <c r="H188" s="16">
        <f>'승차인원(a)'!H188+'하차인원(b)'!H188</f>
        <v>914201</v>
      </c>
      <c r="I188" s="16">
        <f>'승차인원(a)'!I188+'하차인원(b)'!I188</f>
        <v>847740</v>
      </c>
      <c r="J188" s="16">
        <f>'승차인원(a)'!J188+'하차인원(b)'!J188</f>
        <v>856272</v>
      </c>
      <c r="K188" s="16">
        <f>'승차인원(a)'!K188+'하차인원(b)'!K188</f>
        <v>850287</v>
      </c>
      <c r="L188" s="16">
        <f>'승차인원(a)'!L188+'하차인원(b)'!L188</f>
        <v>877586</v>
      </c>
      <c r="M188" s="16">
        <f>'승차인원(a)'!M188+'하차인원(b)'!M188</f>
        <v>872999</v>
      </c>
      <c r="N188" s="16">
        <f>'승차인원(a)'!N188+'하차인원(b)'!N188</f>
        <v>880734</v>
      </c>
      <c r="O188" s="16">
        <f>'승차인원(a)'!O188+'하차인원(b)'!O188</f>
        <v>847717</v>
      </c>
      <c r="P188" s="16">
        <f>'승차인원(a)'!P188+'하차인원(b)'!P188</f>
        <v>899174</v>
      </c>
      <c r="Q188" s="63">
        <f>'승차인원(a)'!Q188+'하차인원(b)'!Q188</f>
        <v>957808</v>
      </c>
    </row>
    <row r="189" spans="1:17" x14ac:dyDescent="0.3">
      <c r="A189" s="156"/>
      <c r="B189" s="1">
        <v>2536</v>
      </c>
      <c r="C189" s="1" t="s">
        <v>128</v>
      </c>
      <c r="D189" s="35">
        <f t="shared" si="67"/>
        <v>3823261</v>
      </c>
      <c r="E189" s="35">
        <f>'승차인원(a)'!E189+'하차인원(b)'!E189</f>
        <v>10475</v>
      </c>
      <c r="F189" s="55">
        <f>'승차인원(a)'!F189+'하차인원(b)'!F189</f>
        <v>303149</v>
      </c>
      <c r="G189" s="16">
        <f>'승차인원(a)'!G189+'하차인원(b)'!G189</f>
        <v>312458</v>
      </c>
      <c r="H189" s="16">
        <f>'승차인원(a)'!H189+'하차인원(b)'!H189</f>
        <v>352234</v>
      </c>
      <c r="I189" s="16">
        <f>'승차인원(a)'!I189+'하차인원(b)'!I189</f>
        <v>323938</v>
      </c>
      <c r="J189" s="16">
        <f>'승차인원(a)'!J189+'하차인원(b)'!J189</f>
        <v>321484</v>
      </c>
      <c r="K189" s="16">
        <f>'승차인원(a)'!K189+'하차인원(b)'!K189</f>
        <v>320691</v>
      </c>
      <c r="L189" s="16">
        <f>'승차인원(a)'!L189+'하차인원(b)'!L189</f>
        <v>305640</v>
      </c>
      <c r="M189" s="16">
        <f>'승차인원(a)'!M189+'하차인원(b)'!M189</f>
        <v>307854</v>
      </c>
      <c r="N189" s="16">
        <f>'승차인원(a)'!N189+'하차인원(b)'!N189</f>
        <v>334382</v>
      </c>
      <c r="O189" s="16">
        <f>'승차인원(a)'!O189+'하차인원(b)'!O189</f>
        <v>283777</v>
      </c>
      <c r="P189" s="16">
        <f>'승차인원(a)'!P189+'하차인원(b)'!P189</f>
        <v>332790</v>
      </c>
      <c r="Q189" s="63">
        <f>'승차인원(a)'!Q189+'하차인원(b)'!Q189</f>
        <v>324864</v>
      </c>
    </row>
    <row r="190" spans="1:17" x14ac:dyDescent="0.3">
      <c r="A190" s="156"/>
      <c r="B190" s="1">
        <v>2537</v>
      </c>
      <c r="C190" s="1" t="s">
        <v>355</v>
      </c>
      <c r="D190" s="35">
        <f t="shared" si="67"/>
        <v>2269844</v>
      </c>
      <c r="E190" s="35">
        <f>'승차인원(a)'!E190+'하차인원(b)'!E190</f>
        <v>6219</v>
      </c>
      <c r="F190" s="55">
        <f>'승차인원(a)'!F190+'하차인원(b)'!F190</f>
        <v>191974</v>
      </c>
      <c r="G190" s="16">
        <f>'승차인원(a)'!G190+'하차인원(b)'!G190</f>
        <v>189364</v>
      </c>
      <c r="H190" s="16">
        <f>'승차인원(a)'!H190+'하차인원(b)'!H190</f>
        <v>209113</v>
      </c>
      <c r="I190" s="16">
        <f>'승차인원(a)'!I190+'하차인원(b)'!I190</f>
        <v>194304</v>
      </c>
      <c r="J190" s="16">
        <f>'승차인원(a)'!J190+'하차인원(b)'!J190</f>
        <v>185096</v>
      </c>
      <c r="K190" s="16">
        <f>'승차인원(a)'!K190+'하차인원(b)'!K190</f>
        <v>191156</v>
      </c>
      <c r="L190" s="16">
        <f>'승차인원(a)'!L190+'하차인원(b)'!L190</f>
        <v>188278</v>
      </c>
      <c r="M190" s="16">
        <f>'승차인원(a)'!M190+'하차인원(b)'!M190</f>
        <v>189122</v>
      </c>
      <c r="N190" s="16">
        <f>'승차인원(a)'!N190+'하차인원(b)'!N190</f>
        <v>188017</v>
      </c>
      <c r="O190" s="16">
        <f>'승차인원(a)'!O190+'하차인원(b)'!O190</f>
        <v>157434</v>
      </c>
      <c r="P190" s="16">
        <f>'승차인원(a)'!P190+'하차인원(b)'!P190</f>
        <v>193040</v>
      </c>
      <c r="Q190" s="63">
        <f>'승차인원(a)'!Q190+'하차인원(b)'!Q190</f>
        <v>192946</v>
      </c>
    </row>
    <row r="191" spans="1:17" x14ac:dyDescent="0.3">
      <c r="A191" s="156"/>
      <c r="B191" s="1">
        <v>2538</v>
      </c>
      <c r="C191" s="1" t="s">
        <v>129</v>
      </c>
      <c r="D191" s="35">
        <f t="shared" si="67"/>
        <v>2885242</v>
      </c>
      <c r="E191" s="35">
        <f>'승차인원(a)'!E191+'하차인원(b)'!E191</f>
        <v>7905</v>
      </c>
      <c r="F191" s="55">
        <f>'승차인원(a)'!F191+'하차인원(b)'!F191</f>
        <v>222057</v>
      </c>
      <c r="G191" s="16">
        <f>'승차인원(a)'!G191+'하차인원(b)'!G191</f>
        <v>223768</v>
      </c>
      <c r="H191" s="16">
        <f>'승차인원(a)'!H191+'하차인원(b)'!H191</f>
        <v>258651</v>
      </c>
      <c r="I191" s="16">
        <f>'승차인원(a)'!I191+'하차인원(b)'!I191</f>
        <v>249236</v>
      </c>
      <c r="J191" s="16">
        <f>'승차인원(a)'!J191+'하차인원(b)'!J191</f>
        <v>246739</v>
      </c>
      <c r="K191" s="16">
        <f>'승차인원(a)'!K191+'하차인원(b)'!K191</f>
        <v>245793</v>
      </c>
      <c r="L191" s="16">
        <f>'승차인원(a)'!L191+'하차인원(b)'!L191</f>
        <v>239096</v>
      </c>
      <c r="M191" s="16">
        <f>'승차인원(a)'!M191+'하차인원(b)'!M191</f>
        <v>234476</v>
      </c>
      <c r="N191" s="16">
        <f>'승차인원(a)'!N191+'하차인원(b)'!N191</f>
        <v>248703</v>
      </c>
      <c r="O191" s="16">
        <f>'승차인원(a)'!O191+'하차인원(b)'!O191</f>
        <v>220033</v>
      </c>
      <c r="P191" s="16">
        <f>'승차인원(a)'!P191+'하차인원(b)'!P191</f>
        <v>250048</v>
      </c>
      <c r="Q191" s="63">
        <f>'승차인원(a)'!Q191+'하차인원(b)'!Q191</f>
        <v>246642</v>
      </c>
    </row>
    <row r="192" spans="1:17" x14ac:dyDescent="0.3">
      <c r="A192" s="156"/>
      <c r="B192" s="1">
        <v>2539</v>
      </c>
      <c r="C192" s="1" t="s">
        <v>130</v>
      </c>
      <c r="D192" s="35">
        <f t="shared" si="67"/>
        <v>4382657</v>
      </c>
      <c r="E192" s="35">
        <f>'승차인원(a)'!E192+'하차인원(b)'!E192</f>
        <v>12008</v>
      </c>
      <c r="F192" s="55">
        <f>'승차인원(a)'!F192+'하차인원(b)'!F192</f>
        <v>339387</v>
      </c>
      <c r="G192" s="16">
        <f>'승차인원(a)'!G192+'하차인원(b)'!G192</f>
        <v>340628</v>
      </c>
      <c r="H192" s="16">
        <f>'승차인원(a)'!H192+'하차인원(b)'!H192</f>
        <v>400507</v>
      </c>
      <c r="I192" s="16">
        <f>'승차인원(a)'!I192+'하차인원(b)'!I192</f>
        <v>379660</v>
      </c>
      <c r="J192" s="16">
        <f>'승차인원(a)'!J192+'하차인원(b)'!J192</f>
        <v>378966</v>
      </c>
      <c r="K192" s="16">
        <f>'승차인원(a)'!K192+'하차인원(b)'!K192</f>
        <v>370986</v>
      </c>
      <c r="L192" s="16">
        <f>'승차인원(a)'!L192+'하차인원(b)'!L192</f>
        <v>357460</v>
      </c>
      <c r="M192" s="16">
        <f>'승차인원(a)'!M192+'하차인원(b)'!M192</f>
        <v>349345</v>
      </c>
      <c r="N192" s="16">
        <f>'승차인원(a)'!N192+'하차인원(b)'!N192</f>
        <v>372095</v>
      </c>
      <c r="O192" s="16">
        <f>'승차인원(a)'!O192+'하차인원(b)'!O192</f>
        <v>337079</v>
      </c>
      <c r="P192" s="16">
        <f>'승차인원(a)'!P192+'하차인원(b)'!P192</f>
        <v>376995</v>
      </c>
      <c r="Q192" s="63">
        <f>'승차인원(a)'!Q192+'하차인원(b)'!Q192</f>
        <v>379549</v>
      </c>
    </row>
    <row r="193" spans="1:17" x14ac:dyDescent="0.3">
      <c r="A193" s="156"/>
      <c r="B193" s="1">
        <v>2540</v>
      </c>
      <c r="C193" s="1" t="s">
        <v>131</v>
      </c>
      <c r="D193" s="35">
        <f t="shared" si="67"/>
        <v>5773279</v>
      </c>
      <c r="E193" s="35">
        <f>'승차인원(a)'!E193+'하차인원(b)'!E193</f>
        <v>15817</v>
      </c>
      <c r="F193" s="55">
        <f>'승차인원(a)'!F193+'하차인원(b)'!F193</f>
        <v>451352</v>
      </c>
      <c r="G193" s="16">
        <f>'승차인원(a)'!G193+'하차인원(b)'!G193</f>
        <v>447765</v>
      </c>
      <c r="H193" s="16">
        <f>'승차인원(a)'!H193+'하차인원(b)'!H193</f>
        <v>517095</v>
      </c>
      <c r="I193" s="16">
        <f>'승차인원(a)'!I193+'하차인원(b)'!I193</f>
        <v>491729</v>
      </c>
      <c r="J193" s="16">
        <f>'승차인원(a)'!J193+'하차인원(b)'!J193</f>
        <v>488291</v>
      </c>
      <c r="K193" s="16">
        <f>'승차인원(a)'!K193+'하차인원(b)'!K193</f>
        <v>485593</v>
      </c>
      <c r="L193" s="16">
        <f>'승차인원(a)'!L193+'하차인원(b)'!L193</f>
        <v>474339</v>
      </c>
      <c r="M193" s="16">
        <f>'승차인원(a)'!M193+'하차인원(b)'!M193</f>
        <v>468188</v>
      </c>
      <c r="N193" s="16">
        <f>'승차인원(a)'!N193+'하차인원(b)'!N193</f>
        <v>495841</v>
      </c>
      <c r="O193" s="16">
        <f>'승차인원(a)'!O193+'하차인원(b)'!O193</f>
        <v>449591</v>
      </c>
      <c r="P193" s="16">
        <f>'승차인원(a)'!P193+'하차인원(b)'!P193</f>
        <v>503948</v>
      </c>
      <c r="Q193" s="63">
        <f>'승차인원(a)'!Q193+'하차인원(b)'!Q193</f>
        <v>499547</v>
      </c>
    </row>
    <row r="194" spans="1:17" x14ac:dyDescent="0.3">
      <c r="A194" s="156"/>
      <c r="B194" s="1">
        <v>2541</v>
      </c>
      <c r="C194" s="1" t="s">
        <v>132</v>
      </c>
      <c r="D194" s="35">
        <f t="shared" si="67"/>
        <v>4147987</v>
      </c>
      <c r="E194" s="35">
        <f>'승차인원(a)'!E194+'하차인원(b)'!E194</f>
        <v>11365</v>
      </c>
      <c r="F194" s="55">
        <f>'승차인원(a)'!F194+'하차인원(b)'!F194</f>
        <v>330042</v>
      </c>
      <c r="G194" s="16">
        <f>'승차인원(a)'!G194+'하차인원(b)'!G194</f>
        <v>330151</v>
      </c>
      <c r="H194" s="16">
        <f>'승차인원(a)'!H194+'하차인원(b)'!H194</f>
        <v>366476</v>
      </c>
      <c r="I194" s="16">
        <f>'승차인원(a)'!I194+'하차인원(b)'!I194</f>
        <v>350071</v>
      </c>
      <c r="J194" s="16">
        <f>'승차인원(a)'!J194+'하차인원(b)'!J194</f>
        <v>351486</v>
      </c>
      <c r="K194" s="16">
        <f>'승차인원(a)'!K194+'하차인원(b)'!K194</f>
        <v>346412</v>
      </c>
      <c r="L194" s="16">
        <f>'승차인원(a)'!L194+'하차인원(b)'!L194</f>
        <v>344559</v>
      </c>
      <c r="M194" s="16">
        <f>'승차인원(a)'!M194+'하차인원(b)'!M194</f>
        <v>337981</v>
      </c>
      <c r="N194" s="16">
        <f>'승차인원(a)'!N194+'하차인원(b)'!N194</f>
        <v>352522</v>
      </c>
      <c r="O194" s="16">
        <f>'승차인원(a)'!O194+'하차인원(b)'!O194</f>
        <v>320854</v>
      </c>
      <c r="P194" s="16">
        <f>'승차인원(a)'!P194+'하차인원(b)'!P194</f>
        <v>353699</v>
      </c>
      <c r="Q194" s="63">
        <f>'승차인원(a)'!Q194+'하차인원(b)'!Q194</f>
        <v>363734</v>
      </c>
    </row>
    <row r="195" spans="1:17" x14ac:dyDescent="0.3">
      <c r="A195" s="156"/>
      <c r="B195" s="1">
        <v>2542</v>
      </c>
      <c r="C195" s="1" t="s">
        <v>133</v>
      </c>
      <c r="D195" s="35">
        <f t="shared" si="67"/>
        <v>4503137</v>
      </c>
      <c r="E195" s="35">
        <f>'승차인원(a)'!E195+'하차인원(b)'!E195</f>
        <v>12338</v>
      </c>
      <c r="F195" s="55">
        <f>'승차인원(a)'!F195+'하차인원(b)'!F195</f>
        <v>357512</v>
      </c>
      <c r="G195" s="16">
        <f>'승차인원(a)'!G195+'하차인원(b)'!G195</f>
        <v>338932</v>
      </c>
      <c r="H195" s="16">
        <f>'승차인원(a)'!H195+'하차인원(b)'!H195</f>
        <v>410264</v>
      </c>
      <c r="I195" s="16">
        <f>'승차인원(a)'!I195+'하차인원(b)'!I195</f>
        <v>394185</v>
      </c>
      <c r="J195" s="16">
        <f>'승차인원(a)'!J195+'하차인원(b)'!J195</f>
        <v>386415</v>
      </c>
      <c r="K195" s="16">
        <f>'승차인원(a)'!K195+'하차인원(b)'!K195</f>
        <v>372632</v>
      </c>
      <c r="L195" s="16">
        <f>'승차인원(a)'!L195+'하차인원(b)'!L195</f>
        <v>354801</v>
      </c>
      <c r="M195" s="16">
        <f>'승차인원(a)'!M195+'하차인원(b)'!M195</f>
        <v>352980</v>
      </c>
      <c r="N195" s="16">
        <f>'승차인원(a)'!N195+'하차인원(b)'!N195</f>
        <v>396238</v>
      </c>
      <c r="O195" s="16">
        <f>'승차인원(a)'!O195+'하차인원(b)'!O195</f>
        <v>350022</v>
      </c>
      <c r="P195" s="16">
        <f>'승차인원(a)'!P195+'하차인원(b)'!P195</f>
        <v>396550</v>
      </c>
      <c r="Q195" s="63">
        <f>'승차인원(a)'!Q195+'하차인원(b)'!Q195</f>
        <v>392606</v>
      </c>
    </row>
    <row r="196" spans="1:17" x14ac:dyDescent="0.3">
      <c r="A196" s="156"/>
      <c r="B196" s="1">
        <v>2543</v>
      </c>
      <c r="C196" s="1" t="s">
        <v>134</v>
      </c>
      <c r="D196" s="35">
        <f t="shared" si="67"/>
        <v>11841966</v>
      </c>
      <c r="E196" s="35">
        <f>'승차인원(a)'!E196+'하차인원(b)'!E196</f>
        <v>32443</v>
      </c>
      <c r="F196" s="55">
        <f>'승차인원(a)'!F196+'하차인원(b)'!F196</f>
        <v>930295</v>
      </c>
      <c r="G196" s="16">
        <f>'승차인원(a)'!G196+'하차인원(b)'!G196</f>
        <v>932647</v>
      </c>
      <c r="H196" s="16">
        <f>'승차인원(a)'!H196+'하차인원(b)'!H196</f>
        <v>1058881</v>
      </c>
      <c r="I196" s="16">
        <f>'승차인원(a)'!I196+'하차인원(b)'!I196</f>
        <v>999575</v>
      </c>
      <c r="J196" s="16">
        <f>'승차인원(a)'!J196+'하차인원(b)'!J196</f>
        <v>990331</v>
      </c>
      <c r="K196" s="16">
        <f>'승차인원(a)'!K196+'하차인원(b)'!K196</f>
        <v>999561</v>
      </c>
      <c r="L196" s="16">
        <f>'승차인원(a)'!L196+'하차인원(b)'!L196</f>
        <v>976545</v>
      </c>
      <c r="M196" s="16">
        <f>'승차인원(a)'!M196+'하차인원(b)'!M196</f>
        <v>957903</v>
      </c>
      <c r="N196" s="16">
        <f>'승차인원(a)'!N196+'하차인원(b)'!N196</f>
        <v>1012745</v>
      </c>
      <c r="O196" s="16">
        <f>'승차인원(a)'!O196+'하차인원(b)'!O196</f>
        <v>910353</v>
      </c>
      <c r="P196" s="16">
        <f>'승차인원(a)'!P196+'하차인원(b)'!P196</f>
        <v>1035809</v>
      </c>
      <c r="Q196" s="63">
        <f>'승차인원(a)'!Q196+'하차인원(b)'!Q196</f>
        <v>1037321</v>
      </c>
    </row>
    <row r="197" spans="1:17" x14ac:dyDescent="0.3">
      <c r="A197" s="156"/>
      <c r="B197" s="1">
        <v>2544</v>
      </c>
      <c r="C197" s="1" t="s">
        <v>135</v>
      </c>
      <c r="D197" s="35">
        <f t="shared" si="67"/>
        <v>13589886</v>
      </c>
      <c r="E197" s="35">
        <f>'승차인원(a)'!E197+'하차인원(b)'!E197</f>
        <v>37233</v>
      </c>
      <c r="F197" s="55">
        <f>'승차인원(a)'!F197+'하차인원(b)'!F197</f>
        <v>1072624</v>
      </c>
      <c r="G197" s="16">
        <f>'승차인원(a)'!G197+'하차인원(b)'!G197</f>
        <v>1087978</v>
      </c>
      <c r="H197" s="16">
        <f>'승차인원(a)'!H197+'하차인원(b)'!H197</f>
        <v>1218968</v>
      </c>
      <c r="I197" s="16">
        <f>'승차인원(a)'!I197+'하차인원(b)'!I197</f>
        <v>1139931</v>
      </c>
      <c r="J197" s="16">
        <f>'승차인원(a)'!J197+'하차인원(b)'!J197</f>
        <v>1131273</v>
      </c>
      <c r="K197" s="16">
        <f>'승차인원(a)'!K197+'하차인원(b)'!K197</f>
        <v>1142158</v>
      </c>
      <c r="L197" s="16">
        <f>'승차인원(a)'!L197+'하차인원(b)'!L197</f>
        <v>1127766</v>
      </c>
      <c r="M197" s="16">
        <f>'승차인원(a)'!M197+'하차인원(b)'!M197</f>
        <v>1103926</v>
      </c>
      <c r="N197" s="16">
        <f>'승차인원(a)'!N197+'하차인원(b)'!N197</f>
        <v>1155974</v>
      </c>
      <c r="O197" s="16">
        <f>'승차인원(a)'!O197+'하차인원(b)'!O197</f>
        <v>1043016</v>
      </c>
      <c r="P197" s="16">
        <f>'승차인원(a)'!P197+'하차인원(b)'!P197</f>
        <v>1175848</v>
      </c>
      <c r="Q197" s="63">
        <f>'승차인원(a)'!Q197+'하차인원(b)'!Q197</f>
        <v>1190424</v>
      </c>
    </row>
    <row r="198" spans="1:17" x14ac:dyDescent="0.3">
      <c r="A198" s="156"/>
      <c r="B198" s="1">
        <v>2545</v>
      </c>
      <c r="C198" s="1" t="s">
        <v>136</v>
      </c>
      <c r="D198" s="35">
        <f t="shared" si="67"/>
        <v>9128668</v>
      </c>
      <c r="E198" s="35">
        <f>'승차인원(a)'!E198+'하차인원(b)'!E198</f>
        <v>25010</v>
      </c>
      <c r="F198" s="55">
        <f>'승차인원(a)'!F198+'하차인원(b)'!F198</f>
        <v>723248</v>
      </c>
      <c r="G198" s="16">
        <f>'승차인원(a)'!G198+'하차인원(b)'!G198</f>
        <v>721591</v>
      </c>
      <c r="H198" s="16">
        <f>'승차인원(a)'!H198+'하차인원(b)'!H198</f>
        <v>824088</v>
      </c>
      <c r="I198" s="16">
        <f>'승차인원(a)'!I198+'하차인원(b)'!I198</f>
        <v>771549</v>
      </c>
      <c r="J198" s="16">
        <f>'승차인원(a)'!J198+'하차인원(b)'!J198</f>
        <v>780338</v>
      </c>
      <c r="K198" s="16">
        <f>'승차인원(a)'!K198+'하차인원(b)'!K198</f>
        <v>767222</v>
      </c>
      <c r="L198" s="16">
        <f>'승차인원(a)'!L198+'하차인원(b)'!L198</f>
        <v>750826</v>
      </c>
      <c r="M198" s="16">
        <f>'승차인원(a)'!M198+'하차인원(b)'!M198</f>
        <v>741627</v>
      </c>
      <c r="N198" s="16">
        <f>'승차인원(a)'!N198+'하차인원(b)'!N198</f>
        <v>766563</v>
      </c>
      <c r="O198" s="16">
        <f>'승차인원(a)'!O198+'하차인원(b)'!O198</f>
        <v>703589</v>
      </c>
      <c r="P198" s="16">
        <f>'승차인원(a)'!P198+'하차인원(b)'!P198</f>
        <v>781093</v>
      </c>
      <c r="Q198" s="63">
        <f>'승차인원(a)'!Q198+'하차인원(b)'!Q198</f>
        <v>796934</v>
      </c>
    </row>
    <row r="199" spans="1:17" x14ac:dyDescent="0.3">
      <c r="A199" s="156"/>
      <c r="B199" s="1">
        <v>2546</v>
      </c>
      <c r="C199" s="1" t="s">
        <v>137</v>
      </c>
      <c r="D199" s="35">
        <f t="shared" si="67"/>
        <v>10836223</v>
      </c>
      <c r="E199" s="35">
        <f>'승차인원(a)'!E199+'하차인원(b)'!E199</f>
        <v>29689</v>
      </c>
      <c r="F199" s="55">
        <f>'승차인원(a)'!F199+'하차인원(b)'!F199</f>
        <v>794509</v>
      </c>
      <c r="G199" s="16">
        <f>'승차인원(a)'!G199+'하차인원(b)'!G199</f>
        <v>807865</v>
      </c>
      <c r="H199" s="16">
        <f>'승차인원(a)'!H199+'하차인원(b)'!H199</f>
        <v>966228</v>
      </c>
      <c r="I199" s="16">
        <f>'승차인원(a)'!I199+'하차인원(b)'!I199</f>
        <v>986248</v>
      </c>
      <c r="J199" s="16">
        <f>'승차인원(a)'!J199+'하차인원(b)'!J199</f>
        <v>987491</v>
      </c>
      <c r="K199" s="16">
        <f>'승차인원(a)'!K199+'하차인원(b)'!K199</f>
        <v>916467</v>
      </c>
      <c r="L199" s="16">
        <f>'승차인원(a)'!L199+'하차인원(b)'!L199</f>
        <v>853312</v>
      </c>
      <c r="M199" s="16">
        <f>'승차인원(a)'!M199+'하차인원(b)'!M199</f>
        <v>853488</v>
      </c>
      <c r="N199" s="16">
        <f>'승차인원(a)'!N199+'하차인원(b)'!N199</f>
        <v>932264</v>
      </c>
      <c r="O199" s="16">
        <f>'승차인원(a)'!O199+'하차인원(b)'!O199</f>
        <v>887132</v>
      </c>
      <c r="P199" s="16">
        <f>'승차인원(a)'!P199+'하차인원(b)'!P199</f>
        <v>923826</v>
      </c>
      <c r="Q199" s="63">
        <f>'승차인원(a)'!Q199+'하차인원(b)'!Q199</f>
        <v>927393</v>
      </c>
    </row>
    <row r="200" spans="1:17" x14ac:dyDescent="0.3">
      <c r="A200" s="156"/>
      <c r="B200" s="1">
        <v>2547</v>
      </c>
      <c r="C200" s="1" t="s">
        <v>138</v>
      </c>
      <c r="D200" s="35">
        <f t="shared" si="67"/>
        <v>10018350</v>
      </c>
      <c r="E200" s="35">
        <f>'승차인원(a)'!E200+'하차인원(b)'!E200</f>
        <v>27448</v>
      </c>
      <c r="F200" s="55">
        <f>'승차인원(a)'!F200+'하차인원(b)'!F200</f>
        <v>748476</v>
      </c>
      <c r="G200" s="16">
        <f>'승차인원(a)'!G200+'하차인원(b)'!G200</f>
        <v>757391</v>
      </c>
      <c r="H200" s="16">
        <f>'승차인원(a)'!H200+'하차인원(b)'!H200</f>
        <v>907920</v>
      </c>
      <c r="I200" s="16">
        <f>'승차인원(a)'!I200+'하차인원(b)'!I200</f>
        <v>891341</v>
      </c>
      <c r="J200" s="16">
        <f>'승차인원(a)'!J200+'하차인원(b)'!J200</f>
        <v>872826</v>
      </c>
      <c r="K200" s="16">
        <f>'승차인원(a)'!K200+'하차인원(b)'!K200</f>
        <v>853078</v>
      </c>
      <c r="L200" s="16">
        <f>'승차인원(a)'!L200+'하차인원(b)'!L200</f>
        <v>781297</v>
      </c>
      <c r="M200" s="16">
        <f>'승차인원(a)'!M200+'하차인원(b)'!M200</f>
        <v>776653</v>
      </c>
      <c r="N200" s="16">
        <f>'승차인원(a)'!N200+'하차인원(b)'!N200</f>
        <v>877649</v>
      </c>
      <c r="O200" s="16">
        <f>'승차인원(a)'!O200+'하차인원(b)'!O200</f>
        <v>801907</v>
      </c>
      <c r="P200" s="16">
        <f>'승차인원(a)'!P200+'하차인원(b)'!P200</f>
        <v>884346</v>
      </c>
      <c r="Q200" s="63">
        <f>'승차인원(a)'!Q200+'하차인원(b)'!Q200</f>
        <v>865466</v>
      </c>
    </row>
    <row r="201" spans="1:17" x14ac:dyDescent="0.3">
      <c r="A201" s="156"/>
      <c r="B201" s="1">
        <v>2548</v>
      </c>
      <c r="C201" s="1" t="s">
        <v>139</v>
      </c>
      <c r="D201" s="35">
        <f t="shared" si="67"/>
        <v>15562605</v>
      </c>
      <c r="E201" s="35">
        <f>'승차인원(a)'!E201+'하차인원(b)'!E201</f>
        <v>42637</v>
      </c>
      <c r="F201" s="55">
        <f>'승차인원(a)'!F201+'하차인원(b)'!F201</f>
        <v>1239380</v>
      </c>
      <c r="G201" s="16">
        <f>'승차인원(a)'!G201+'하차인원(b)'!G201</f>
        <v>1239371</v>
      </c>
      <c r="H201" s="16">
        <f>'승차인원(a)'!H201+'하차인원(b)'!H201</f>
        <v>1375771</v>
      </c>
      <c r="I201" s="16">
        <f>'승차인원(a)'!I201+'하차인원(b)'!I201</f>
        <v>1318532</v>
      </c>
      <c r="J201" s="16">
        <f>'승차인원(a)'!J201+'하차인원(b)'!J201</f>
        <v>1343961</v>
      </c>
      <c r="K201" s="16">
        <f>'승차인원(a)'!K201+'하차인원(b)'!K201</f>
        <v>1300887</v>
      </c>
      <c r="L201" s="16">
        <f>'승차인원(a)'!L201+'하차인원(b)'!L201</f>
        <v>1276766</v>
      </c>
      <c r="M201" s="16">
        <f>'승차인원(a)'!M201+'하차인원(b)'!M201</f>
        <v>1271117</v>
      </c>
      <c r="N201" s="16">
        <f>'승차인원(a)'!N201+'하차인원(b)'!N201</f>
        <v>1300305</v>
      </c>
      <c r="O201" s="16">
        <f>'승차인원(a)'!O201+'하차인원(b)'!O201</f>
        <v>1210657</v>
      </c>
      <c r="P201" s="16">
        <f>'승차인원(a)'!P201+'하차인원(b)'!P201</f>
        <v>1321089</v>
      </c>
      <c r="Q201" s="63">
        <f>'승차인원(a)'!Q201+'하차인원(b)'!Q201</f>
        <v>1364769</v>
      </c>
    </row>
    <row r="202" spans="1:17" x14ac:dyDescent="0.3">
      <c r="A202" s="156"/>
      <c r="B202" s="1">
        <v>2549</v>
      </c>
      <c r="C202" s="1" t="s">
        <v>140</v>
      </c>
      <c r="D202" s="35">
        <f t="shared" si="67"/>
        <v>13148205</v>
      </c>
      <c r="E202" s="35">
        <f>'승차인원(a)'!E202+'하차인원(b)'!E202</f>
        <v>36022</v>
      </c>
      <c r="F202" s="55">
        <f>'승차인원(a)'!F202+'하차인원(b)'!F202</f>
        <v>1018013</v>
      </c>
      <c r="G202" s="16">
        <f>'승차인원(a)'!G202+'하차인원(b)'!G202</f>
        <v>1015449</v>
      </c>
      <c r="H202" s="16">
        <f>'승차인원(a)'!H202+'하차인원(b)'!H202</f>
        <v>1164959</v>
      </c>
      <c r="I202" s="16">
        <f>'승차인원(a)'!I202+'하차인원(b)'!I202</f>
        <v>1109532</v>
      </c>
      <c r="J202" s="16">
        <f>'승차인원(a)'!J202+'하차인원(b)'!J202</f>
        <v>1110931</v>
      </c>
      <c r="K202" s="16">
        <f>'승차인원(a)'!K202+'하차인원(b)'!K202</f>
        <v>1095627</v>
      </c>
      <c r="L202" s="16">
        <f>'승차인원(a)'!L202+'하차인원(b)'!L202</f>
        <v>1047216</v>
      </c>
      <c r="M202" s="16">
        <f>'승차인원(a)'!M202+'하차인원(b)'!M202</f>
        <v>1055098</v>
      </c>
      <c r="N202" s="16">
        <f>'승차인원(a)'!N202+'하차인원(b)'!N202</f>
        <v>1142825</v>
      </c>
      <c r="O202" s="16">
        <f>'승차인원(a)'!O202+'하차인원(b)'!O202</f>
        <v>1039455</v>
      </c>
      <c r="P202" s="16">
        <f>'승차인원(a)'!P202+'하차인원(b)'!P202</f>
        <v>1174088</v>
      </c>
      <c r="Q202" s="63">
        <f>'승차인원(a)'!Q202+'하차인원(b)'!Q202</f>
        <v>1175012</v>
      </c>
    </row>
    <row r="203" spans="1:17" x14ac:dyDescent="0.3">
      <c r="A203" s="156"/>
      <c r="B203" s="1">
        <v>2550</v>
      </c>
      <c r="C203" s="1" t="s">
        <v>141</v>
      </c>
      <c r="D203" s="35">
        <f t="shared" si="67"/>
        <v>5673704</v>
      </c>
      <c r="E203" s="35">
        <f>'승차인원(a)'!E203+'하차인원(b)'!E203</f>
        <v>15544</v>
      </c>
      <c r="F203" s="55">
        <f>'승차인원(a)'!F203+'하차인원(b)'!F203</f>
        <v>454060</v>
      </c>
      <c r="G203" s="16">
        <f>'승차인원(a)'!G203+'하차인원(b)'!G203</f>
        <v>447920</v>
      </c>
      <c r="H203" s="16">
        <f>'승차인원(a)'!H203+'하차인원(b)'!H203</f>
        <v>504613</v>
      </c>
      <c r="I203" s="16">
        <f>'승차인원(a)'!I203+'하차인원(b)'!I203</f>
        <v>483655</v>
      </c>
      <c r="J203" s="16">
        <f>'승차인원(a)'!J203+'하차인원(b)'!J203</f>
        <v>486453</v>
      </c>
      <c r="K203" s="16">
        <f>'승차인원(a)'!K203+'하차인원(b)'!K203</f>
        <v>478503</v>
      </c>
      <c r="L203" s="16">
        <f>'승차인원(a)'!L203+'하차인원(b)'!L203</f>
        <v>470403</v>
      </c>
      <c r="M203" s="16">
        <f>'승차인원(a)'!M203+'하차인원(b)'!M203</f>
        <v>458435</v>
      </c>
      <c r="N203" s="16">
        <f>'승차인원(a)'!N203+'하차인원(b)'!N203</f>
        <v>480461</v>
      </c>
      <c r="O203" s="16">
        <f>'승차인원(a)'!O203+'하차인원(b)'!O203</f>
        <v>431765</v>
      </c>
      <c r="P203" s="16">
        <f>'승차인원(a)'!P203+'하차인원(b)'!P203</f>
        <v>482643</v>
      </c>
      <c r="Q203" s="63">
        <f>'승차인원(a)'!Q203+'하차인원(b)'!Q203</f>
        <v>494793</v>
      </c>
    </row>
    <row r="204" spans="1:17" x14ac:dyDescent="0.3">
      <c r="A204" s="156"/>
      <c r="B204" s="1">
        <v>2551</v>
      </c>
      <c r="C204" s="1" t="s">
        <v>142</v>
      </c>
      <c r="D204" s="35">
        <f t="shared" si="67"/>
        <v>6999505</v>
      </c>
      <c r="E204" s="35">
        <f>'승차인원(a)'!E204+'하차인원(b)'!E204</f>
        <v>19176</v>
      </c>
      <c r="F204" s="55">
        <f>'승차인원(a)'!F204+'하차인원(b)'!F204</f>
        <v>555376</v>
      </c>
      <c r="G204" s="16">
        <f>'승차인원(a)'!G204+'하차인원(b)'!G204</f>
        <v>542204</v>
      </c>
      <c r="H204" s="16">
        <f>'승차인원(a)'!H204+'하차인원(b)'!H204</f>
        <v>627603</v>
      </c>
      <c r="I204" s="16">
        <f>'승차인원(a)'!I204+'하차인원(b)'!I204</f>
        <v>592168</v>
      </c>
      <c r="J204" s="16">
        <f>'승차인원(a)'!J204+'하차인원(b)'!J204</f>
        <v>599624</v>
      </c>
      <c r="K204" s="16">
        <f>'승차인원(a)'!K204+'하차인원(b)'!K204</f>
        <v>587836</v>
      </c>
      <c r="L204" s="16">
        <f>'승차인원(a)'!L204+'하차인원(b)'!L204</f>
        <v>588428</v>
      </c>
      <c r="M204" s="16">
        <f>'승차인원(a)'!M204+'하차인원(b)'!M204</f>
        <v>573944</v>
      </c>
      <c r="N204" s="16">
        <f>'승차인원(a)'!N204+'하차인원(b)'!N204</f>
        <v>589863</v>
      </c>
      <c r="O204" s="16">
        <f>'승차인원(a)'!O204+'하차인원(b)'!O204</f>
        <v>536887</v>
      </c>
      <c r="P204" s="16">
        <f>'승차인원(a)'!P204+'하차인원(b)'!P204</f>
        <v>597088</v>
      </c>
      <c r="Q204" s="63">
        <f>'승차인원(a)'!Q204+'하차인원(b)'!Q204</f>
        <v>608484</v>
      </c>
    </row>
    <row r="205" spans="1:17" x14ac:dyDescent="0.3">
      <c r="A205" s="156"/>
      <c r="B205" s="1">
        <v>2552</v>
      </c>
      <c r="C205" s="1" t="s">
        <v>143</v>
      </c>
      <c r="D205" s="35">
        <f t="shared" si="67"/>
        <v>6093931</v>
      </c>
      <c r="E205" s="35">
        <f>'승차인원(a)'!E205+'하차인원(b)'!E205</f>
        <v>16696</v>
      </c>
      <c r="F205" s="55">
        <f>'승차인원(a)'!F205+'하차인원(b)'!F205</f>
        <v>470877</v>
      </c>
      <c r="G205" s="16">
        <f>'승차인원(a)'!G205+'하차인원(b)'!G205</f>
        <v>471773</v>
      </c>
      <c r="H205" s="16">
        <f>'승차인원(a)'!H205+'하차인원(b)'!H205</f>
        <v>548021</v>
      </c>
      <c r="I205" s="16">
        <f>'승차인원(a)'!I205+'하차인원(b)'!I205</f>
        <v>523199</v>
      </c>
      <c r="J205" s="16">
        <f>'승차인원(a)'!J205+'하차인원(b)'!J205</f>
        <v>521509</v>
      </c>
      <c r="K205" s="16">
        <f>'승차인원(a)'!K205+'하차인원(b)'!K205</f>
        <v>510637</v>
      </c>
      <c r="L205" s="16">
        <f>'승차인원(a)'!L205+'하차인원(b)'!L205</f>
        <v>495121</v>
      </c>
      <c r="M205" s="16">
        <f>'승차인원(a)'!M205+'하차인원(b)'!M205</f>
        <v>487541</v>
      </c>
      <c r="N205" s="16">
        <f>'승차인원(a)'!N205+'하차인원(b)'!N205</f>
        <v>527903</v>
      </c>
      <c r="O205" s="16">
        <f>'승차인원(a)'!O205+'하차인원(b)'!O205</f>
        <v>473779</v>
      </c>
      <c r="P205" s="16">
        <f>'승차인원(a)'!P205+'하차인원(b)'!P205</f>
        <v>534523</v>
      </c>
      <c r="Q205" s="63">
        <f>'승차인원(a)'!Q205+'하차인원(b)'!Q205</f>
        <v>529048</v>
      </c>
    </row>
    <row r="206" spans="1:17" x14ac:dyDescent="0.3">
      <c r="A206" s="156"/>
      <c r="B206" s="1">
        <v>2553</v>
      </c>
      <c r="C206" s="1" t="s">
        <v>144</v>
      </c>
      <c r="D206" s="35">
        <f t="shared" si="67"/>
        <v>6907204</v>
      </c>
      <c r="E206" s="35">
        <f>'승차인원(a)'!E206+'하차인원(b)'!E206</f>
        <v>18924</v>
      </c>
      <c r="F206" s="55">
        <f>'승차인원(a)'!F206+'하차인원(b)'!F206</f>
        <v>471882</v>
      </c>
      <c r="G206" s="16">
        <f>'승차인원(a)'!G206+'하차인원(b)'!G206</f>
        <v>506844</v>
      </c>
      <c r="H206" s="16">
        <f>'승차인원(a)'!H206+'하차인원(b)'!H206</f>
        <v>618758</v>
      </c>
      <c r="I206" s="16">
        <f>'승차인원(a)'!I206+'하차인원(b)'!I206</f>
        <v>596745</v>
      </c>
      <c r="J206" s="16">
        <f>'승차인원(a)'!J206+'하차인원(b)'!J206</f>
        <v>600917</v>
      </c>
      <c r="K206" s="16">
        <f>'승차인원(a)'!K206+'하차인원(b)'!K206</f>
        <v>601814</v>
      </c>
      <c r="L206" s="16">
        <f>'승차인원(a)'!L206+'하차인원(b)'!L206</f>
        <v>577600</v>
      </c>
      <c r="M206" s="16">
        <f>'승차인원(a)'!M206+'하차인원(b)'!M206</f>
        <v>573082</v>
      </c>
      <c r="N206" s="16">
        <f>'승차인원(a)'!N206+'하차인원(b)'!N206</f>
        <v>616799</v>
      </c>
      <c r="O206" s="16">
        <f>'승차인원(a)'!O206+'하차인원(b)'!O206</f>
        <v>536147</v>
      </c>
      <c r="P206" s="16">
        <f>'승차인원(a)'!P206+'하차인원(b)'!P206</f>
        <v>608416</v>
      </c>
      <c r="Q206" s="63">
        <f>'승차인원(a)'!Q206+'하차인원(b)'!Q206</f>
        <v>598200</v>
      </c>
    </row>
    <row r="207" spans="1:17" x14ac:dyDescent="0.3">
      <c r="A207" s="156"/>
      <c r="B207" s="1">
        <v>2554</v>
      </c>
      <c r="C207" s="1" t="s">
        <v>145</v>
      </c>
      <c r="D207" s="35">
        <f t="shared" si="67"/>
        <v>7776926</v>
      </c>
      <c r="E207" s="35">
        <f>'승차인원(a)'!E207+'하차인원(b)'!E207</f>
        <v>21307</v>
      </c>
      <c r="F207" s="55">
        <f>'승차인원(a)'!F207+'하차인원(b)'!F207</f>
        <v>583736</v>
      </c>
      <c r="G207" s="16">
        <f>'승차인원(a)'!G207+'하차인원(b)'!G207</f>
        <v>582185</v>
      </c>
      <c r="H207" s="16">
        <f>'승차인원(a)'!H207+'하차인원(b)'!H207</f>
        <v>682195</v>
      </c>
      <c r="I207" s="16">
        <f>'승차인원(a)'!I207+'하차인원(b)'!I207</f>
        <v>664014</v>
      </c>
      <c r="J207" s="16">
        <f>'승차인원(a)'!J207+'하차인원(b)'!J207</f>
        <v>665504</v>
      </c>
      <c r="K207" s="16">
        <f>'승차인원(a)'!K207+'하차인원(b)'!K207</f>
        <v>666931</v>
      </c>
      <c r="L207" s="16">
        <f>'승차인원(a)'!L207+'하차인원(b)'!L207</f>
        <v>638095</v>
      </c>
      <c r="M207" s="16">
        <f>'승차인원(a)'!M207+'하차인원(b)'!M207</f>
        <v>623889</v>
      </c>
      <c r="N207" s="16">
        <f>'승차인원(a)'!N207+'하차인원(b)'!N207</f>
        <v>673538</v>
      </c>
      <c r="O207" s="16">
        <f>'승차인원(a)'!O207+'하차인원(b)'!O207</f>
        <v>619089</v>
      </c>
      <c r="P207" s="16">
        <f>'승차인원(a)'!P207+'하차인원(b)'!P207</f>
        <v>697519</v>
      </c>
      <c r="Q207" s="63">
        <f>'승차인원(a)'!Q207+'하차인원(b)'!Q207</f>
        <v>680231</v>
      </c>
    </row>
    <row r="208" spans="1:17" x14ac:dyDescent="0.3">
      <c r="A208" s="156"/>
      <c r="B208" s="1">
        <v>2555</v>
      </c>
      <c r="C208" s="1" t="s">
        <v>146</v>
      </c>
      <c r="D208" s="35">
        <f t="shared" si="67"/>
        <v>8775819</v>
      </c>
      <c r="E208" s="35">
        <f>'승차인원(a)'!E208+'하차인원(b)'!E208</f>
        <v>24043</v>
      </c>
      <c r="F208" s="55">
        <f>'승차인원(a)'!F208+'하차인원(b)'!F208</f>
        <v>733205</v>
      </c>
      <c r="G208" s="16">
        <f>'승차인원(a)'!G208+'하차인원(b)'!G208</f>
        <v>724697</v>
      </c>
      <c r="H208" s="16">
        <f>'승차인원(a)'!H208+'하차인원(b)'!H208</f>
        <v>839629</v>
      </c>
      <c r="I208" s="16">
        <f>'승차인원(a)'!I208+'하차인원(b)'!I208</f>
        <v>796111</v>
      </c>
      <c r="J208" s="16">
        <f>'승차인원(a)'!J208+'하차인원(b)'!J208</f>
        <v>789367</v>
      </c>
      <c r="K208" s="16">
        <f>'승차인원(a)'!K208+'하차인원(b)'!K208</f>
        <v>780178</v>
      </c>
      <c r="L208" s="16">
        <f>'승차인원(a)'!L208+'하차인원(b)'!L208</f>
        <v>741752</v>
      </c>
      <c r="M208" s="16">
        <f>'승차인원(a)'!M208+'하차인원(b)'!M208</f>
        <v>700884</v>
      </c>
      <c r="N208" s="16">
        <f>'승차인원(a)'!N208+'하차인원(b)'!N208</f>
        <v>719383</v>
      </c>
      <c r="O208" s="16">
        <f>'승차인원(a)'!O208+'하차인원(b)'!O208</f>
        <v>622540</v>
      </c>
      <c r="P208" s="16">
        <f>'승차인원(a)'!P208+'하차인원(b)'!P208</f>
        <v>683385</v>
      </c>
      <c r="Q208" s="63">
        <f>'승차인원(a)'!Q208+'하차인원(b)'!Q208</f>
        <v>644688</v>
      </c>
    </row>
    <row r="209" spans="1:17" x14ac:dyDescent="0.3">
      <c r="A209" s="156"/>
      <c r="B209" s="1">
        <v>2556</v>
      </c>
      <c r="C209" s="1" t="s">
        <v>147</v>
      </c>
      <c r="D209" s="35">
        <f t="shared" si="67"/>
        <v>4612356</v>
      </c>
      <c r="E209" s="35">
        <f>'승차인원(a)'!E209+'하차인원(b)'!E209</f>
        <v>12637</v>
      </c>
      <c r="F209" s="55">
        <f>'승차인원(a)'!F209+'하차인원(b)'!F209</f>
        <v>292997</v>
      </c>
      <c r="G209" s="16">
        <f>'승차인원(a)'!G209+'하차인원(b)'!G209</f>
        <v>337215</v>
      </c>
      <c r="H209" s="16">
        <f>'승차인원(a)'!H209+'하차인원(b)'!H209</f>
        <v>377699</v>
      </c>
      <c r="I209" s="16">
        <f>'승차인원(a)'!I209+'하차인원(b)'!I209</f>
        <v>405267</v>
      </c>
      <c r="J209" s="16">
        <f>'승차인원(a)'!J209+'하차인원(b)'!J209</f>
        <v>475614</v>
      </c>
      <c r="K209" s="16">
        <f>'승차인원(a)'!K209+'하차인원(b)'!K209</f>
        <v>378957</v>
      </c>
      <c r="L209" s="16">
        <f>'승차인원(a)'!L209+'하차인원(b)'!L209</f>
        <v>347792</v>
      </c>
      <c r="M209" s="16">
        <f>'승차인원(a)'!M209+'하차인원(b)'!M209</f>
        <v>342833</v>
      </c>
      <c r="N209" s="16">
        <f>'승차인원(a)'!N209+'하차인원(b)'!N209</f>
        <v>439529</v>
      </c>
      <c r="O209" s="16">
        <f>'승차인원(a)'!O209+'하차인원(b)'!O209</f>
        <v>416303</v>
      </c>
      <c r="P209" s="16">
        <f>'승차인원(a)'!P209+'하차인원(b)'!P209</f>
        <v>374580</v>
      </c>
      <c r="Q209" s="63">
        <f>'승차인원(a)'!Q209+'하차인원(b)'!Q209</f>
        <v>423570</v>
      </c>
    </row>
    <row r="210" spans="1:17" x14ac:dyDescent="0.3">
      <c r="A210" s="156"/>
      <c r="B210" s="1">
        <v>2557</v>
      </c>
      <c r="C210" s="1" t="s">
        <v>148</v>
      </c>
      <c r="D210" s="35">
        <f t="shared" si="67"/>
        <v>5272966</v>
      </c>
      <c r="E210" s="35">
        <f>'승차인원(a)'!E210+'하차인원(b)'!E210</f>
        <v>14446</v>
      </c>
      <c r="F210" s="55">
        <f>'승차인원(a)'!F210+'하차인원(b)'!F210</f>
        <v>418797</v>
      </c>
      <c r="G210" s="16">
        <f>'승차인원(a)'!G210+'하차인원(b)'!G210</f>
        <v>423461</v>
      </c>
      <c r="H210" s="16">
        <f>'승차인원(a)'!H210+'하차인원(b)'!H210</f>
        <v>475077</v>
      </c>
      <c r="I210" s="16">
        <f>'승차인원(a)'!I210+'하차인원(b)'!I210</f>
        <v>451816</v>
      </c>
      <c r="J210" s="16">
        <f>'승차인원(a)'!J210+'하차인원(b)'!J210</f>
        <v>446567</v>
      </c>
      <c r="K210" s="16">
        <f>'승차인원(a)'!K210+'하차인원(b)'!K210</f>
        <v>443481</v>
      </c>
      <c r="L210" s="16">
        <f>'승차인원(a)'!L210+'하차인원(b)'!L210</f>
        <v>427046</v>
      </c>
      <c r="M210" s="16">
        <f>'승차인원(a)'!M210+'하차인원(b)'!M210</f>
        <v>422706</v>
      </c>
      <c r="N210" s="16">
        <f>'승차인원(a)'!N210+'하차인원(b)'!N210</f>
        <v>448384</v>
      </c>
      <c r="O210" s="16">
        <f>'승차인원(a)'!O210+'하차인원(b)'!O210</f>
        <v>397061</v>
      </c>
      <c r="P210" s="16">
        <f>'승차인원(a)'!P210+'하차인원(b)'!P210</f>
        <v>452132</v>
      </c>
      <c r="Q210" s="63">
        <f>'승차인원(a)'!Q210+'하차인원(b)'!Q210</f>
        <v>466438</v>
      </c>
    </row>
    <row r="211" spans="1:17" x14ac:dyDescent="0.3">
      <c r="A211" s="156"/>
      <c r="B211" s="1">
        <v>2558</v>
      </c>
      <c r="C211" s="1" t="s">
        <v>356</v>
      </c>
      <c r="D211" s="35">
        <f t="shared" si="67"/>
        <v>2661778</v>
      </c>
      <c r="E211" s="35">
        <f>'승차인원(a)'!E211+'하차인원(b)'!E211</f>
        <v>7292</v>
      </c>
      <c r="F211" s="55">
        <f>'승차인원(a)'!F211+'하차인원(b)'!F211</f>
        <v>205464</v>
      </c>
      <c r="G211" s="16">
        <f>'승차인원(a)'!G211+'하차인원(b)'!G211</f>
        <v>207242</v>
      </c>
      <c r="H211" s="16">
        <f>'승차인원(a)'!H211+'하차인원(b)'!H211</f>
        <v>244606</v>
      </c>
      <c r="I211" s="16">
        <f>'승차인원(a)'!I211+'하차인원(b)'!I211</f>
        <v>236183</v>
      </c>
      <c r="J211" s="16">
        <f>'승차인원(a)'!J211+'하차인원(b)'!J211</f>
        <v>229785</v>
      </c>
      <c r="K211" s="16">
        <f>'승차인원(a)'!K211+'하차인원(b)'!K211</f>
        <v>231008</v>
      </c>
      <c r="L211" s="16">
        <f>'승차인원(a)'!L211+'하차인원(b)'!L211</f>
        <v>214650</v>
      </c>
      <c r="M211" s="16">
        <f>'승차인원(a)'!M211+'하차인원(b)'!M211</f>
        <v>212352</v>
      </c>
      <c r="N211" s="16">
        <f>'승차인원(a)'!N211+'하차인원(b)'!N211</f>
        <v>227629</v>
      </c>
      <c r="O211" s="16">
        <f>'승차인원(a)'!O211+'하차인원(b)'!O211</f>
        <v>199914</v>
      </c>
      <c r="P211" s="16">
        <f>'승차인원(a)'!P211+'하차인원(b)'!P211</f>
        <v>228821</v>
      </c>
      <c r="Q211" s="63">
        <f>'승차인원(a)'!Q211+'하차인원(b)'!Q211</f>
        <v>224124</v>
      </c>
    </row>
    <row r="212" spans="1:17" x14ac:dyDescent="0.3">
      <c r="A212" s="156"/>
      <c r="B212" s="1">
        <v>2559</v>
      </c>
      <c r="C212" s="1" t="s">
        <v>149</v>
      </c>
      <c r="D212" s="35">
        <f t="shared" si="67"/>
        <v>4974840</v>
      </c>
      <c r="E212" s="35">
        <f>'승차인원(a)'!E212+'하차인원(b)'!E212</f>
        <v>13630</v>
      </c>
      <c r="F212" s="55">
        <f>'승차인원(a)'!F212+'하차인원(b)'!F212</f>
        <v>387134</v>
      </c>
      <c r="G212" s="16">
        <f>'승차인원(a)'!G212+'하차인원(b)'!G212</f>
        <v>394124</v>
      </c>
      <c r="H212" s="16">
        <f>'승차인원(a)'!H212+'하차인원(b)'!H212</f>
        <v>448297</v>
      </c>
      <c r="I212" s="16">
        <f>'승차인원(a)'!I212+'하차인원(b)'!I212</f>
        <v>423943</v>
      </c>
      <c r="J212" s="16">
        <f>'승차인원(a)'!J212+'하차인원(b)'!J212</f>
        <v>416874</v>
      </c>
      <c r="K212" s="16">
        <f>'승차인원(a)'!K212+'하차인원(b)'!K212</f>
        <v>417787</v>
      </c>
      <c r="L212" s="16">
        <f>'승차인원(a)'!L212+'하차인원(b)'!L212</f>
        <v>414266</v>
      </c>
      <c r="M212" s="16">
        <f>'승차인원(a)'!M212+'하차인원(b)'!M212</f>
        <v>405829</v>
      </c>
      <c r="N212" s="16">
        <f>'승차인원(a)'!N212+'하차인원(b)'!N212</f>
        <v>426712</v>
      </c>
      <c r="O212" s="16">
        <f>'승차인원(a)'!O212+'하차인원(b)'!O212</f>
        <v>383088</v>
      </c>
      <c r="P212" s="16">
        <f>'승차인원(a)'!P212+'하차인원(b)'!P212</f>
        <v>431211</v>
      </c>
      <c r="Q212" s="63">
        <f>'승차인원(a)'!Q212+'하차인원(b)'!Q212</f>
        <v>425575</v>
      </c>
    </row>
    <row r="213" spans="1:17" x14ac:dyDescent="0.3">
      <c r="A213" s="156"/>
      <c r="B213" s="1">
        <v>2560</v>
      </c>
      <c r="C213" s="1" t="s">
        <v>150</v>
      </c>
      <c r="D213" s="35">
        <f t="shared" si="67"/>
        <v>4844120</v>
      </c>
      <c r="E213" s="35">
        <f>'승차인원(a)'!E213+'하차인원(b)'!E213</f>
        <v>13272</v>
      </c>
      <c r="F213" s="55">
        <f>'승차인원(a)'!F213+'하차인원(b)'!F213</f>
        <v>376528</v>
      </c>
      <c r="G213" s="16">
        <f>'승차인원(a)'!G213+'하차인원(b)'!G213</f>
        <v>373412</v>
      </c>
      <c r="H213" s="16">
        <f>'승차인원(a)'!H213+'하차인원(b)'!H213</f>
        <v>440897</v>
      </c>
      <c r="I213" s="16">
        <f>'승차인원(a)'!I213+'하차인원(b)'!I213</f>
        <v>416874</v>
      </c>
      <c r="J213" s="16">
        <f>'승차인원(a)'!J213+'하차인원(b)'!J213</f>
        <v>412870</v>
      </c>
      <c r="K213" s="16">
        <f>'승차인원(a)'!K213+'하차인원(b)'!K213</f>
        <v>407408</v>
      </c>
      <c r="L213" s="16">
        <f>'승차인원(a)'!L213+'하차인원(b)'!L213</f>
        <v>395897</v>
      </c>
      <c r="M213" s="16">
        <f>'승차인원(a)'!M213+'하차인원(b)'!M213</f>
        <v>393880</v>
      </c>
      <c r="N213" s="16">
        <f>'승차인원(a)'!N213+'하차인원(b)'!N213</f>
        <v>417515</v>
      </c>
      <c r="O213" s="16">
        <f>'승차인원(a)'!O213+'하차인원(b)'!O213</f>
        <v>374786</v>
      </c>
      <c r="P213" s="16">
        <f>'승차인원(a)'!P213+'하차인원(b)'!P213</f>
        <v>416632</v>
      </c>
      <c r="Q213" s="63">
        <f>'승차인원(a)'!Q213+'하차인원(b)'!Q213</f>
        <v>417421</v>
      </c>
    </row>
    <row r="214" spans="1:17" ht="17.25" thickBot="1" x14ac:dyDescent="0.35">
      <c r="A214" s="156"/>
      <c r="B214" s="30">
        <v>2561</v>
      </c>
      <c r="C214" s="30" t="s">
        <v>151</v>
      </c>
      <c r="D214" s="37">
        <f t="shared" si="67"/>
        <v>3833246</v>
      </c>
      <c r="E214" s="37">
        <f>'승차인원(a)'!E214+'하차인원(b)'!E214</f>
        <v>10502</v>
      </c>
      <c r="F214" s="58">
        <f>'승차인원(a)'!F214+'하차인원(b)'!F214</f>
        <v>303282</v>
      </c>
      <c r="G214" s="31">
        <f>'승차인원(a)'!G214+'하차인원(b)'!G214</f>
        <v>298015</v>
      </c>
      <c r="H214" s="31">
        <f>'승차인원(a)'!H214+'하차인원(b)'!H214</f>
        <v>351426</v>
      </c>
      <c r="I214" s="31">
        <f>'승차인원(a)'!I214+'하차인원(b)'!I214</f>
        <v>335697</v>
      </c>
      <c r="J214" s="31">
        <f>'승차인원(a)'!J214+'하차인원(b)'!J214</f>
        <v>337955</v>
      </c>
      <c r="K214" s="31">
        <f>'승차인원(a)'!K214+'하차인원(b)'!K214</f>
        <v>329986</v>
      </c>
      <c r="L214" s="31">
        <f>'승차인원(a)'!L214+'하차인원(b)'!L214</f>
        <v>310101</v>
      </c>
      <c r="M214" s="31">
        <f>'승차인원(a)'!M214+'하차인원(b)'!M214</f>
        <v>309920</v>
      </c>
      <c r="N214" s="31">
        <f>'승차인원(a)'!N214+'하차인원(b)'!N214</f>
        <v>322586</v>
      </c>
      <c r="O214" s="31">
        <f>'승차인원(a)'!O214+'하차인원(b)'!O214</f>
        <v>301332</v>
      </c>
      <c r="P214" s="31">
        <f>'승차인원(a)'!P214+'하차인원(b)'!P214</f>
        <v>317735</v>
      </c>
      <c r="Q214" s="66">
        <f>'승차인원(a)'!Q214+'하차인원(b)'!Q214</f>
        <v>315211</v>
      </c>
    </row>
    <row r="215" spans="1:17" x14ac:dyDescent="0.3">
      <c r="A215" s="155" t="s">
        <v>336</v>
      </c>
      <c r="B215" s="8">
        <v>2611</v>
      </c>
      <c r="C215" s="8" t="s">
        <v>152</v>
      </c>
      <c r="D215" s="34">
        <f t="shared" si="67"/>
        <v>12933214</v>
      </c>
      <c r="E215" s="34">
        <f>'승차인원(a)'!E215+'하차인원(b)'!E215</f>
        <v>35434</v>
      </c>
      <c r="F215" s="54">
        <f>'승차인원(a)'!F215+'하차인원(b)'!F215</f>
        <v>1014515</v>
      </c>
      <c r="G215" s="29">
        <f>'승차인원(a)'!G215+'하차인원(b)'!G215</f>
        <v>1001384</v>
      </c>
      <c r="H215" s="29">
        <f>'승차인원(a)'!H215+'하차인원(b)'!H215</f>
        <v>1157478</v>
      </c>
      <c r="I215" s="29">
        <f>'승차인원(a)'!I215+'하차인원(b)'!I215</f>
        <v>1116286</v>
      </c>
      <c r="J215" s="29">
        <f>'승차인원(a)'!J215+'하차인원(b)'!J215</f>
        <v>1107887</v>
      </c>
      <c r="K215" s="29">
        <f>'승차인원(a)'!K215+'하차인원(b)'!K215</f>
        <v>1085909</v>
      </c>
      <c r="L215" s="29">
        <f>'승차인원(a)'!L215+'하차인원(b)'!L215</f>
        <v>1061398</v>
      </c>
      <c r="M215" s="29">
        <f>'승차인원(a)'!M215+'하차인원(b)'!M215</f>
        <v>1048719</v>
      </c>
      <c r="N215" s="29">
        <f>'승차인원(a)'!N215+'하차인원(b)'!N215</f>
        <v>1100482</v>
      </c>
      <c r="O215" s="29">
        <f>'승차인원(a)'!O215+'하차인원(b)'!O215</f>
        <v>1020974</v>
      </c>
      <c r="P215" s="29">
        <f>'승차인원(a)'!P215+'하차인원(b)'!P215</f>
        <v>1109486</v>
      </c>
      <c r="Q215" s="62">
        <f>'승차인원(a)'!Q215+'하차인원(b)'!Q215</f>
        <v>1108696</v>
      </c>
    </row>
    <row r="216" spans="1:17" x14ac:dyDescent="0.3">
      <c r="A216" s="156"/>
      <c r="B216" s="1">
        <v>2612</v>
      </c>
      <c r="C216" s="1" t="s">
        <v>153</v>
      </c>
      <c r="D216" s="35">
        <f t="shared" si="67"/>
        <v>3079392</v>
      </c>
      <c r="E216" s="35">
        <f>'승차인원(a)'!E216+'하차인원(b)'!E216</f>
        <v>8437</v>
      </c>
      <c r="F216" s="55">
        <f>'승차인원(a)'!F216+'하차인원(b)'!F216</f>
        <v>243535</v>
      </c>
      <c r="G216" s="16">
        <f>'승차인원(a)'!G216+'하차인원(b)'!G216</f>
        <v>238279</v>
      </c>
      <c r="H216" s="16">
        <f>'승차인원(a)'!H216+'하차인원(b)'!H216</f>
        <v>272556</v>
      </c>
      <c r="I216" s="16">
        <f>'승차인원(a)'!I216+'하차인원(b)'!I216</f>
        <v>260565</v>
      </c>
      <c r="J216" s="16">
        <f>'승차인원(a)'!J216+'하차인원(b)'!J216</f>
        <v>261999</v>
      </c>
      <c r="K216" s="16">
        <f>'승차인원(a)'!K216+'하차인원(b)'!K216</f>
        <v>256996</v>
      </c>
      <c r="L216" s="16">
        <f>'승차인원(a)'!L216+'하차인원(b)'!L216</f>
        <v>260415</v>
      </c>
      <c r="M216" s="16">
        <f>'승차인원(a)'!M216+'하차인원(b)'!M216</f>
        <v>255087</v>
      </c>
      <c r="N216" s="16">
        <f>'승차인원(a)'!N216+'하차인원(b)'!N216</f>
        <v>266574</v>
      </c>
      <c r="O216" s="16">
        <f>'승차인원(a)'!O216+'하차인원(b)'!O216</f>
        <v>241391</v>
      </c>
      <c r="P216" s="16">
        <f>'승차인원(a)'!P216+'하차인원(b)'!P216</f>
        <v>261590</v>
      </c>
      <c r="Q216" s="63">
        <f>'승차인원(a)'!Q216+'하차인원(b)'!Q216</f>
        <v>260405</v>
      </c>
    </row>
    <row r="217" spans="1:17" x14ac:dyDescent="0.3">
      <c r="A217" s="156"/>
      <c r="B217" s="1">
        <v>2613</v>
      </c>
      <c r="C217" s="1" t="s">
        <v>154</v>
      </c>
      <c r="D217" s="35">
        <f t="shared" si="67"/>
        <v>4086957</v>
      </c>
      <c r="E217" s="35">
        <f>'승차인원(a)'!E217+'하차인원(b)'!E217</f>
        <v>11198</v>
      </c>
      <c r="F217" s="55">
        <f>'승차인원(a)'!F217+'하차인원(b)'!F217</f>
        <v>328362</v>
      </c>
      <c r="G217" s="16">
        <f>'승차인원(a)'!G217+'하차인원(b)'!G217</f>
        <v>322596</v>
      </c>
      <c r="H217" s="16">
        <f>'승차인원(a)'!H217+'하차인원(b)'!H217</f>
        <v>362127</v>
      </c>
      <c r="I217" s="16">
        <f>'승차인원(a)'!I217+'하차인원(b)'!I217</f>
        <v>346716</v>
      </c>
      <c r="J217" s="16">
        <f>'승차인원(a)'!J217+'하차인원(b)'!J217</f>
        <v>350325</v>
      </c>
      <c r="K217" s="16">
        <f>'승차인원(a)'!K217+'하차인원(b)'!K217</f>
        <v>341015</v>
      </c>
      <c r="L217" s="16">
        <f>'승차인원(a)'!L217+'하차인원(b)'!L217</f>
        <v>347036</v>
      </c>
      <c r="M217" s="16">
        <f>'승차인원(a)'!M217+'하차인원(b)'!M217</f>
        <v>345609</v>
      </c>
      <c r="N217" s="16">
        <f>'승차인원(a)'!N217+'하차인원(b)'!N217</f>
        <v>333377</v>
      </c>
      <c r="O217" s="16">
        <f>'승차인원(a)'!O217+'하차인원(b)'!O217</f>
        <v>317917</v>
      </c>
      <c r="P217" s="16">
        <f>'승차인원(a)'!P217+'하차인원(b)'!P217</f>
        <v>340805</v>
      </c>
      <c r="Q217" s="63">
        <f>'승차인원(a)'!Q217+'하차인원(b)'!Q217</f>
        <v>351072</v>
      </c>
    </row>
    <row r="218" spans="1:17" x14ac:dyDescent="0.3">
      <c r="A218" s="156"/>
      <c r="B218" s="1">
        <v>2614</v>
      </c>
      <c r="C218" s="1" t="s">
        <v>155</v>
      </c>
      <c r="D218" s="35">
        <f t="shared" si="67"/>
        <v>2245835</v>
      </c>
      <c r="E218" s="35">
        <f>'승차인원(a)'!E218+'하차인원(b)'!E218</f>
        <v>6153</v>
      </c>
      <c r="F218" s="55">
        <f>'승차인원(a)'!F218+'하차인원(b)'!F218</f>
        <v>177514</v>
      </c>
      <c r="G218" s="16">
        <f>'승차인원(a)'!G218+'하차인원(b)'!G218</f>
        <v>172606</v>
      </c>
      <c r="H218" s="16">
        <f>'승차인원(a)'!H218+'하차인원(b)'!H218</f>
        <v>202233</v>
      </c>
      <c r="I218" s="16">
        <f>'승차인원(a)'!I218+'하차인원(b)'!I218</f>
        <v>193067</v>
      </c>
      <c r="J218" s="16">
        <f>'승차인원(a)'!J218+'하차인원(b)'!J218</f>
        <v>193431</v>
      </c>
      <c r="K218" s="16">
        <f>'승차인원(a)'!K218+'하차인원(b)'!K218</f>
        <v>190282</v>
      </c>
      <c r="L218" s="16">
        <f>'승차인원(a)'!L218+'하차인원(b)'!L218</f>
        <v>185376</v>
      </c>
      <c r="M218" s="16">
        <f>'승차인원(a)'!M218+'하차인원(b)'!M218</f>
        <v>183832</v>
      </c>
      <c r="N218" s="16">
        <f>'승차인원(a)'!N218+'하차인원(b)'!N218</f>
        <v>192194</v>
      </c>
      <c r="O218" s="16">
        <f>'승차인원(a)'!O218+'하차인원(b)'!O218</f>
        <v>181448</v>
      </c>
      <c r="P218" s="16">
        <f>'승차인원(a)'!P218+'하차인원(b)'!P218</f>
        <v>188942</v>
      </c>
      <c r="Q218" s="63">
        <f>'승차인원(a)'!Q218+'하차인원(b)'!Q218</f>
        <v>184910</v>
      </c>
    </row>
    <row r="219" spans="1:17" x14ac:dyDescent="0.3">
      <c r="A219" s="156"/>
      <c r="B219" s="1">
        <v>2616</v>
      </c>
      <c r="C219" s="1" t="s">
        <v>156</v>
      </c>
      <c r="D219" s="35">
        <f t="shared" si="67"/>
        <v>5247541</v>
      </c>
      <c r="E219" s="35">
        <f>'승차인원(a)'!E219+'하차인원(b)'!E219</f>
        <v>14377</v>
      </c>
      <c r="F219" s="55">
        <f>'승차인원(a)'!F219+'하차인원(b)'!F219</f>
        <v>403631</v>
      </c>
      <c r="G219" s="16">
        <f>'승차인원(a)'!G219+'하차인원(b)'!G219</f>
        <v>401321</v>
      </c>
      <c r="H219" s="16">
        <f>'승차인원(a)'!H219+'하차인원(b)'!H219</f>
        <v>469731</v>
      </c>
      <c r="I219" s="16">
        <f>'승차인원(a)'!I219+'하차인원(b)'!I219</f>
        <v>449408</v>
      </c>
      <c r="J219" s="16">
        <f>'승차인원(a)'!J219+'하차인원(b)'!J219</f>
        <v>449239</v>
      </c>
      <c r="K219" s="16">
        <f>'승차인원(a)'!K219+'하차인원(b)'!K219</f>
        <v>444876</v>
      </c>
      <c r="L219" s="16">
        <f>'승차인원(a)'!L219+'하차인원(b)'!L219</f>
        <v>439215</v>
      </c>
      <c r="M219" s="16">
        <f>'승차인원(a)'!M219+'하차인원(b)'!M219</f>
        <v>431962</v>
      </c>
      <c r="N219" s="16">
        <f>'승차인원(a)'!N219+'하차인원(b)'!N219</f>
        <v>450606</v>
      </c>
      <c r="O219" s="16">
        <f>'승차인원(a)'!O219+'하차인원(b)'!O219</f>
        <v>409714</v>
      </c>
      <c r="P219" s="16">
        <f>'승차인원(a)'!P219+'하차인원(b)'!P219</f>
        <v>450105</v>
      </c>
      <c r="Q219" s="63">
        <f>'승차인원(a)'!Q219+'하차인원(b)'!Q219</f>
        <v>447733</v>
      </c>
    </row>
    <row r="220" spans="1:17" x14ac:dyDescent="0.3">
      <c r="A220" s="156"/>
      <c r="B220" s="1">
        <v>2617</v>
      </c>
      <c r="C220" s="1" t="s">
        <v>157</v>
      </c>
      <c r="D220" s="35">
        <f t="shared" si="67"/>
        <v>9872317</v>
      </c>
      <c r="E220" s="35">
        <f>'승차인원(a)'!E220+'하차인원(b)'!E220</f>
        <v>27048</v>
      </c>
      <c r="F220" s="55">
        <f>'승차인원(a)'!F220+'하차인원(b)'!F220</f>
        <v>741983</v>
      </c>
      <c r="G220" s="16">
        <f>'승차인원(a)'!G220+'하차인원(b)'!G220</f>
        <v>730502</v>
      </c>
      <c r="H220" s="16">
        <f>'승차인원(a)'!H220+'하차인원(b)'!H220</f>
        <v>916887</v>
      </c>
      <c r="I220" s="16">
        <f>'승차인원(a)'!I220+'하차인원(b)'!I220</f>
        <v>878529</v>
      </c>
      <c r="J220" s="16">
        <f>'승차인원(a)'!J220+'하차인원(b)'!J220</f>
        <v>871999</v>
      </c>
      <c r="K220" s="16">
        <f>'승차인원(a)'!K220+'하차인원(b)'!K220</f>
        <v>840079</v>
      </c>
      <c r="L220" s="16">
        <f>'승차인원(a)'!L220+'하차인원(b)'!L220</f>
        <v>764207</v>
      </c>
      <c r="M220" s="16">
        <f>'승차인원(a)'!M220+'하차인원(b)'!M220</f>
        <v>769198</v>
      </c>
      <c r="N220" s="16">
        <f>'승차인원(a)'!N220+'하차인원(b)'!N220</f>
        <v>863082</v>
      </c>
      <c r="O220" s="16">
        <f>'승차인원(a)'!O220+'하차인원(b)'!O220</f>
        <v>787966</v>
      </c>
      <c r="P220" s="16">
        <f>'승차인원(a)'!P220+'하차인원(b)'!P220</f>
        <v>869720</v>
      </c>
      <c r="Q220" s="63">
        <f>'승차인원(a)'!Q220+'하차인원(b)'!Q220</f>
        <v>838165</v>
      </c>
    </row>
    <row r="221" spans="1:17" x14ac:dyDescent="0.3">
      <c r="A221" s="156"/>
      <c r="B221" s="1">
        <v>2618</v>
      </c>
      <c r="C221" s="1" t="s">
        <v>158</v>
      </c>
      <c r="D221" s="35">
        <f t="shared" si="67"/>
        <v>7587519</v>
      </c>
      <c r="E221" s="35">
        <f>'승차인원(a)'!E221+'하차인원(b)'!E221</f>
        <v>20787</v>
      </c>
      <c r="F221" s="55">
        <f>'승차인원(a)'!F221+'하차인원(b)'!F221</f>
        <v>589324</v>
      </c>
      <c r="G221" s="16">
        <f>'승차인원(a)'!G221+'하차인원(b)'!G221</f>
        <v>579522</v>
      </c>
      <c r="H221" s="16">
        <f>'승차인원(a)'!H221+'하차인원(b)'!H221</f>
        <v>684234</v>
      </c>
      <c r="I221" s="16">
        <f>'승차인원(a)'!I221+'하차인원(b)'!I221</f>
        <v>659401</v>
      </c>
      <c r="J221" s="16">
        <f>'승차인원(a)'!J221+'하차인원(b)'!J221</f>
        <v>656910</v>
      </c>
      <c r="K221" s="16">
        <f>'승차인원(a)'!K221+'하차인원(b)'!K221</f>
        <v>640760</v>
      </c>
      <c r="L221" s="16">
        <f>'승차인원(a)'!L221+'하차인원(b)'!L221</f>
        <v>615647</v>
      </c>
      <c r="M221" s="16">
        <f>'승차인원(a)'!M221+'하차인원(b)'!M221</f>
        <v>610465</v>
      </c>
      <c r="N221" s="16">
        <f>'승차인원(a)'!N221+'하차인원(b)'!N221</f>
        <v>647846</v>
      </c>
      <c r="O221" s="16">
        <f>'승차인원(a)'!O221+'하차인원(b)'!O221</f>
        <v>599716</v>
      </c>
      <c r="P221" s="16">
        <f>'승차인원(a)'!P221+'하차인원(b)'!P221</f>
        <v>655419</v>
      </c>
      <c r="Q221" s="63">
        <f>'승차인원(a)'!Q221+'하차인원(b)'!Q221</f>
        <v>648275</v>
      </c>
    </row>
    <row r="222" spans="1:17" x14ac:dyDescent="0.3">
      <c r="A222" s="156"/>
      <c r="B222" s="1">
        <v>2619</v>
      </c>
      <c r="C222" s="1" t="s">
        <v>159</v>
      </c>
      <c r="D222" s="35">
        <f t="shared" si="67"/>
        <v>10888211</v>
      </c>
      <c r="E222" s="35">
        <f>'승차인원(a)'!E222+'하차인원(b)'!E222</f>
        <v>29831</v>
      </c>
      <c r="F222" s="55">
        <f>'승차인원(a)'!F222+'하차인원(b)'!F222</f>
        <v>878335</v>
      </c>
      <c r="G222" s="16">
        <f>'승차인원(a)'!G222+'하차인원(b)'!G222</f>
        <v>868352</v>
      </c>
      <c r="H222" s="16">
        <f>'승차인원(a)'!H222+'하차인원(b)'!H222</f>
        <v>991681</v>
      </c>
      <c r="I222" s="16">
        <f>'승차인원(a)'!I222+'하차인원(b)'!I222</f>
        <v>936120</v>
      </c>
      <c r="J222" s="16">
        <f>'승차인원(a)'!J222+'하차인원(b)'!J222</f>
        <v>928182</v>
      </c>
      <c r="K222" s="16">
        <f>'승차인원(a)'!K222+'하차인원(b)'!K222</f>
        <v>922679</v>
      </c>
      <c r="L222" s="16">
        <f>'승차인원(a)'!L222+'하차인원(b)'!L222</f>
        <v>884816</v>
      </c>
      <c r="M222" s="16">
        <f>'승차인원(a)'!M222+'하차인원(b)'!M222</f>
        <v>879880</v>
      </c>
      <c r="N222" s="16">
        <f>'승차인원(a)'!N222+'하차인원(b)'!N222</f>
        <v>928274</v>
      </c>
      <c r="O222" s="16">
        <f>'승차인원(a)'!O222+'하차인원(b)'!O222</f>
        <v>823578</v>
      </c>
      <c r="P222" s="16">
        <f>'승차인원(a)'!P222+'하차인원(b)'!P222</f>
        <v>940084</v>
      </c>
      <c r="Q222" s="63">
        <f>'승차인원(a)'!Q222+'하차인원(b)'!Q222</f>
        <v>906230</v>
      </c>
    </row>
    <row r="223" spans="1:17" x14ac:dyDescent="0.3">
      <c r="A223" s="156"/>
      <c r="B223" s="1">
        <v>2620</v>
      </c>
      <c r="C223" s="1" t="s">
        <v>160</v>
      </c>
      <c r="D223" s="35">
        <f t="shared" si="67"/>
        <v>5741799</v>
      </c>
      <c r="E223" s="35">
        <f>'승차인원(a)'!E223+'하차인원(b)'!E223</f>
        <v>15731</v>
      </c>
      <c r="F223" s="55">
        <f>'승차인원(a)'!F223+'하차인원(b)'!F223</f>
        <v>346901</v>
      </c>
      <c r="G223" s="16">
        <f>'승차인원(a)'!G223+'하차인원(b)'!G223</f>
        <v>340314</v>
      </c>
      <c r="H223" s="16">
        <f>'승차인원(a)'!H223+'하차인원(b)'!H223</f>
        <v>453795</v>
      </c>
      <c r="I223" s="16">
        <f>'승차인원(a)'!I223+'하차인원(b)'!I223</f>
        <v>453996</v>
      </c>
      <c r="J223" s="16">
        <f>'승차인원(a)'!J223+'하차인원(b)'!J223</f>
        <v>509581</v>
      </c>
      <c r="K223" s="16">
        <f>'승차인원(a)'!K223+'하차인원(b)'!K223</f>
        <v>514349</v>
      </c>
      <c r="L223" s="16">
        <f>'승차인원(a)'!L223+'하차인원(b)'!L223</f>
        <v>459069</v>
      </c>
      <c r="M223" s="16">
        <f>'승차인원(a)'!M223+'하차인원(b)'!M223</f>
        <v>455845</v>
      </c>
      <c r="N223" s="16">
        <f>'승차인원(a)'!N223+'하차인원(b)'!N223</f>
        <v>499705</v>
      </c>
      <c r="O223" s="16">
        <f>'승차인원(a)'!O223+'하차인원(b)'!O223</f>
        <v>888376</v>
      </c>
      <c r="P223" s="16">
        <f>'승차인원(a)'!P223+'하차인원(b)'!P223</f>
        <v>456270</v>
      </c>
      <c r="Q223" s="63">
        <f>'승차인원(a)'!Q223+'하차인원(b)'!Q223</f>
        <v>363598</v>
      </c>
    </row>
    <row r="224" spans="1:17" x14ac:dyDescent="0.3">
      <c r="A224" s="156"/>
      <c r="B224" s="1">
        <v>2621</v>
      </c>
      <c r="C224" s="1" t="s">
        <v>161</v>
      </c>
      <c r="D224" s="35">
        <f t="shared" si="67"/>
        <v>9483308</v>
      </c>
      <c r="E224" s="35">
        <f>'승차인원(a)'!E224+'하차인원(b)'!E224</f>
        <v>25982</v>
      </c>
      <c r="F224" s="55">
        <f>'승차인원(a)'!F224+'하차인원(b)'!F224</f>
        <v>741381</v>
      </c>
      <c r="G224" s="16">
        <f>'승차인원(a)'!G224+'하차인원(b)'!G224</f>
        <v>738249</v>
      </c>
      <c r="H224" s="16">
        <f>'승차인원(a)'!H224+'하차인원(b)'!H224</f>
        <v>855680</v>
      </c>
      <c r="I224" s="16">
        <f>'승차인원(a)'!I224+'하차인원(b)'!I224</f>
        <v>808378</v>
      </c>
      <c r="J224" s="16">
        <f>'승차인원(a)'!J224+'하차인원(b)'!J224</f>
        <v>807290</v>
      </c>
      <c r="K224" s="16">
        <f>'승차인원(a)'!K224+'하차인원(b)'!K224</f>
        <v>802296</v>
      </c>
      <c r="L224" s="16">
        <f>'승차인원(a)'!L224+'하차인원(b)'!L224</f>
        <v>774302</v>
      </c>
      <c r="M224" s="16">
        <f>'승차인원(a)'!M224+'하차인원(b)'!M224</f>
        <v>761564</v>
      </c>
      <c r="N224" s="16">
        <f>'승차인원(a)'!N224+'하차인원(b)'!N224</f>
        <v>812861</v>
      </c>
      <c r="O224" s="16">
        <f>'승차인원(a)'!O224+'하차인원(b)'!O224</f>
        <v>752939</v>
      </c>
      <c r="P224" s="16">
        <f>'승차인원(a)'!P224+'하차인원(b)'!P224</f>
        <v>825028</v>
      </c>
      <c r="Q224" s="63">
        <f>'승차인원(a)'!Q224+'하차인원(b)'!Q224</f>
        <v>803340</v>
      </c>
    </row>
    <row r="225" spans="1:17" x14ac:dyDescent="0.3">
      <c r="A225" s="156"/>
      <c r="B225" s="1">
        <v>2622</v>
      </c>
      <c r="C225" s="1" t="s">
        <v>162</v>
      </c>
      <c r="D225" s="35">
        <f t="shared" si="67"/>
        <v>10398831</v>
      </c>
      <c r="E225" s="35">
        <f>'승차인원(a)'!E225+'하차인원(b)'!E225</f>
        <v>28490</v>
      </c>
      <c r="F225" s="55">
        <f>'승차인원(a)'!F225+'하차인원(b)'!F225</f>
        <v>822337</v>
      </c>
      <c r="G225" s="16">
        <f>'승차인원(a)'!G225+'하차인원(b)'!G225</f>
        <v>820547</v>
      </c>
      <c r="H225" s="16">
        <f>'승차인원(a)'!H225+'하차인원(b)'!H225</f>
        <v>933112</v>
      </c>
      <c r="I225" s="16">
        <f>'승차인원(a)'!I225+'하차인원(b)'!I225</f>
        <v>885377</v>
      </c>
      <c r="J225" s="16">
        <f>'승차인원(a)'!J225+'하차인원(b)'!J225</f>
        <v>875850</v>
      </c>
      <c r="K225" s="16">
        <f>'승차인원(a)'!K225+'하차인원(b)'!K225</f>
        <v>865136</v>
      </c>
      <c r="L225" s="16">
        <f>'승차인원(a)'!L225+'하차인원(b)'!L225</f>
        <v>855833</v>
      </c>
      <c r="M225" s="16">
        <f>'승차인원(a)'!M225+'하차인원(b)'!M225</f>
        <v>863035</v>
      </c>
      <c r="N225" s="16">
        <f>'승차인원(a)'!N225+'하차인원(b)'!N225</f>
        <v>894451</v>
      </c>
      <c r="O225" s="16">
        <f>'승차인원(a)'!O225+'하차인원(b)'!O225</f>
        <v>813808</v>
      </c>
      <c r="P225" s="16">
        <f>'승차인원(a)'!P225+'하차인원(b)'!P225</f>
        <v>883212</v>
      </c>
      <c r="Q225" s="63">
        <f>'승차인원(a)'!Q225+'하차인원(b)'!Q225</f>
        <v>886133</v>
      </c>
    </row>
    <row r="226" spans="1:17" x14ac:dyDescent="0.3">
      <c r="A226" s="156"/>
      <c r="B226" s="1">
        <v>2623</v>
      </c>
      <c r="C226" s="1" t="s">
        <v>163</v>
      </c>
      <c r="D226" s="35">
        <f t="shared" si="67"/>
        <v>10388328</v>
      </c>
      <c r="E226" s="35">
        <f>'승차인원(a)'!E226+'하차인원(b)'!E226</f>
        <v>28461</v>
      </c>
      <c r="F226" s="55">
        <f>'승차인원(a)'!F226+'하차인원(b)'!F226</f>
        <v>771370</v>
      </c>
      <c r="G226" s="16">
        <f>'승차인원(a)'!G226+'하차인원(b)'!G226</f>
        <v>776346</v>
      </c>
      <c r="H226" s="16">
        <f>'승차인원(a)'!H226+'하차인원(b)'!H226</f>
        <v>886511</v>
      </c>
      <c r="I226" s="16">
        <f>'승차인원(a)'!I226+'하차인원(b)'!I226</f>
        <v>863645</v>
      </c>
      <c r="J226" s="16">
        <f>'승차인원(a)'!J226+'하차인원(b)'!J226</f>
        <v>888763</v>
      </c>
      <c r="K226" s="16">
        <f>'승차인원(a)'!K226+'하차인원(b)'!K226</f>
        <v>881641</v>
      </c>
      <c r="L226" s="16">
        <f>'승차인원(a)'!L226+'하차인원(b)'!L226</f>
        <v>864141</v>
      </c>
      <c r="M226" s="16">
        <f>'승차인원(a)'!M226+'하차인원(b)'!M226</f>
        <v>873170</v>
      </c>
      <c r="N226" s="16">
        <f>'승차인원(a)'!N226+'하차인원(b)'!N226</f>
        <v>899211</v>
      </c>
      <c r="O226" s="16">
        <f>'승차인원(a)'!O226+'하차인원(b)'!O226</f>
        <v>851743</v>
      </c>
      <c r="P226" s="16">
        <f>'승차인원(a)'!P226+'하차인원(b)'!P226</f>
        <v>899365</v>
      </c>
      <c r="Q226" s="63">
        <f>'승차인원(a)'!Q226+'하차인원(b)'!Q226</f>
        <v>932422</v>
      </c>
    </row>
    <row r="227" spans="1:17" x14ac:dyDescent="0.3">
      <c r="A227" s="156"/>
      <c r="B227" s="1">
        <v>2624</v>
      </c>
      <c r="C227" s="1" t="s">
        <v>164</v>
      </c>
      <c r="D227" s="35">
        <f t="shared" si="67"/>
        <v>8825584</v>
      </c>
      <c r="E227" s="35">
        <f>'승차인원(a)'!E227+'하차인원(b)'!E227</f>
        <v>24180</v>
      </c>
      <c r="F227" s="55">
        <f>'승차인원(a)'!F227+'하차인원(b)'!F227</f>
        <v>700191</v>
      </c>
      <c r="G227" s="16">
        <f>'승차인원(a)'!G227+'하차인원(b)'!G227</f>
        <v>707312</v>
      </c>
      <c r="H227" s="16">
        <f>'승차인원(a)'!H227+'하차인원(b)'!H227</f>
        <v>797274</v>
      </c>
      <c r="I227" s="16">
        <f>'승차인원(a)'!I227+'하차인원(b)'!I227</f>
        <v>745483</v>
      </c>
      <c r="J227" s="16">
        <f>'승차인원(a)'!J227+'하차인원(b)'!J227</f>
        <v>761302</v>
      </c>
      <c r="K227" s="16">
        <f>'승차인원(a)'!K227+'하차인원(b)'!K227</f>
        <v>721561</v>
      </c>
      <c r="L227" s="16">
        <f>'승차인원(a)'!L227+'하차인원(b)'!L227</f>
        <v>715955</v>
      </c>
      <c r="M227" s="16">
        <f>'승차인원(a)'!M227+'하차인원(b)'!M227</f>
        <v>703054</v>
      </c>
      <c r="N227" s="16">
        <f>'승차인원(a)'!N227+'하차인원(b)'!N227</f>
        <v>753596</v>
      </c>
      <c r="O227" s="16">
        <f>'승차인원(a)'!O227+'하차인원(b)'!O227</f>
        <v>680303</v>
      </c>
      <c r="P227" s="16">
        <f>'승차인원(a)'!P227+'하차인원(b)'!P227</f>
        <v>749740</v>
      </c>
      <c r="Q227" s="63">
        <f>'승차인원(a)'!Q227+'하차인원(b)'!Q227</f>
        <v>789813</v>
      </c>
    </row>
    <row r="228" spans="1:17" x14ac:dyDescent="0.3">
      <c r="A228" s="156"/>
      <c r="B228" s="1">
        <v>2625</v>
      </c>
      <c r="C228" s="1" t="s">
        <v>165</v>
      </c>
      <c r="D228" s="35">
        <f t="shared" si="67"/>
        <v>6892247</v>
      </c>
      <c r="E228" s="35">
        <f>'승차인원(a)'!E228+'하차인원(b)'!E228</f>
        <v>18883</v>
      </c>
      <c r="F228" s="55">
        <f>'승차인원(a)'!F228+'하차인원(b)'!F228</f>
        <v>536550</v>
      </c>
      <c r="G228" s="16">
        <f>'승차인원(a)'!G228+'하차인원(b)'!G228</f>
        <v>539877</v>
      </c>
      <c r="H228" s="16">
        <f>'승차인원(a)'!H228+'하차인원(b)'!H228</f>
        <v>618516</v>
      </c>
      <c r="I228" s="16">
        <f>'승차인원(a)'!I228+'하차인원(b)'!I228</f>
        <v>591658</v>
      </c>
      <c r="J228" s="16">
        <f>'승차인원(a)'!J228+'하차인원(b)'!J228</f>
        <v>577299</v>
      </c>
      <c r="K228" s="16">
        <f>'승차인원(a)'!K228+'하차인원(b)'!K228</f>
        <v>584624</v>
      </c>
      <c r="L228" s="16">
        <f>'승차인원(a)'!L228+'하차인원(b)'!L228</f>
        <v>570789</v>
      </c>
      <c r="M228" s="16">
        <f>'승차인원(a)'!M228+'하차인원(b)'!M228</f>
        <v>566977</v>
      </c>
      <c r="N228" s="16">
        <f>'승차인원(a)'!N228+'하차인원(b)'!N228</f>
        <v>597106</v>
      </c>
      <c r="O228" s="16">
        <f>'승차인원(a)'!O228+'하차인원(b)'!O228</f>
        <v>520973</v>
      </c>
      <c r="P228" s="16">
        <f>'승차인원(a)'!P228+'하차인원(b)'!P228</f>
        <v>600867</v>
      </c>
      <c r="Q228" s="63">
        <f>'승차인원(a)'!Q228+'하차인원(b)'!Q228</f>
        <v>587011</v>
      </c>
    </row>
    <row r="229" spans="1:17" x14ac:dyDescent="0.3">
      <c r="A229" s="156"/>
      <c r="B229" s="1">
        <v>2626</v>
      </c>
      <c r="C229" s="1" t="s">
        <v>166</v>
      </c>
      <c r="D229" s="35">
        <f t="shared" si="67"/>
        <v>6310436</v>
      </c>
      <c r="E229" s="35">
        <f>'승차인원(a)'!E229+'하차인원(b)'!E229</f>
        <v>17288</v>
      </c>
      <c r="F229" s="55">
        <f>'승차인원(a)'!F229+'하차인원(b)'!F229</f>
        <v>458600</v>
      </c>
      <c r="G229" s="16">
        <f>'승차인원(a)'!G229+'하차인원(b)'!G229</f>
        <v>461363</v>
      </c>
      <c r="H229" s="16">
        <f>'승차인원(a)'!H229+'하차인원(b)'!H229</f>
        <v>592466</v>
      </c>
      <c r="I229" s="16">
        <f>'승차인원(a)'!I229+'하차인원(b)'!I229</f>
        <v>548233</v>
      </c>
      <c r="J229" s="16">
        <f>'승차인원(a)'!J229+'하차인원(b)'!J229</f>
        <v>557476</v>
      </c>
      <c r="K229" s="16">
        <f>'승차인원(a)'!K229+'하차인원(b)'!K229</f>
        <v>536277</v>
      </c>
      <c r="L229" s="16">
        <f>'승차인원(a)'!L229+'하차인원(b)'!L229</f>
        <v>501709</v>
      </c>
      <c r="M229" s="16">
        <f>'승차인원(a)'!M229+'하차인원(b)'!M229</f>
        <v>484154</v>
      </c>
      <c r="N229" s="16">
        <f>'승차인원(a)'!N229+'하차인원(b)'!N229</f>
        <v>565252</v>
      </c>
      <c r="O229" s="16">
        <f>'승차인원(a)'!O229+'하차인원(b)'!O229</f>
        <v>485934</v>
      </c>
      <c r="P229" s="16">
        <f>'승차인원(a)'!P229+'하차인원(b)'!P229</f>
        <v>573731</v>
      </c>
      <c r="Q229" s="63">
        <f>'승차인원(a)'!Q229+'하차인원(b)'!Q229</f>
        <v>545241</v>
      </c>
    </row>
    <row r="230" spans="1:17" x14ac:dyDescent="0.3">
      <c r="A230" s="156"/>
      <c r="B230" s="1">
        <v>2627</v>
      </c>
      <c r="C230" s="1" t="s">
        <v>167</v>
      </c>
      <c r="D230" s="35">
        <f t="shared" si="67"/>
        <v>12779920</v>
      </c>
      <c r="E230" s="35">
        <f>'승차인원(a)'!E230+'하차인원(b)'!E230</f>
        <v>35014</v>
      </c>
      <c r="F230" s="55">
        <f>'승차인원(a)'!F230+'하차인원(b)'!F230</f>
        <v>995338</v>
      </c>
      <c r="G230" s="16">
        <f>'승차인원(a)'!G230+'하차인원(b)'!G230</f>
        <v>1006325</v>
      </c>
      <c r="H230" s="16">
        <f>'승차인원(a)'!H230+'하차인원(b)'!H230</f>
        <v>1146115</v>
      </c>
      <c r="I230" s="16">
        <f>'승차인원(a)'!I230+'하차인원(b)'!I230</f>
        <v>1088922</v>
      </c>
      <c r="J230" s="16">
        <f>'승차인원(a)'!J230+'하차인원(b)'!J230</f>
        <v>1053179</v>
      </c>
      <c r="K230" s="16">
        <f>'승차인원(a)'!K230+'하차인원(b)'!K230</f>
        <v>1079496</v>
      </c>
      <c r="L230" s="16">
        <f>'승차인원(a)'!L230+'하차인원(b)'!L230</f>
        <v>1055427</v>
      </c>
      <c r="M230" s="16">
        <f>'승차인원(a)'!M230+'하차인원(b)'!M230</f>
        <v>1035707</v>
      </c>
      <c r="N230" s="16">
        <f>'승차인원(a)'!N230+'하차인원(b)'!N230</f>
        <v>1106966</v>
      </c>
      <c r="O230" s="16">
        <f>'승차인원(a)'!O230+'하차인원(b)'!O230</f>
        <v>969622</v>
      </c>
      <c r="P230" s="16">
        <f>'승차인원(a)'!P230+'하차인원(b)'!P230</f>
        <v>1123598</v>
      </c>
      <c r="Q230" s="63">
        <f>'승차인원(a)'!Q230+'하차인원(b)'!Q230</f>
        <v>1119225</v>
      </c>
    </row>
    <row r="231" spans="1:17" x14ac:dyDescent="0.3">
      <c r="A231" s="156"/>
      <c r="B231" s="1">
        <v>2628</v>
      </c>
      <c r="C231" s="1" t="s">
        <v>168</v>
      </c>
      <c r="D231" s="35">
        <f t="shared" si="67"/>
        <v>5156504</v>
      </c>
      <c r="E231" s="35">
        <f>'승차인원(a)'!E231+'하차인원(b)'!E231</f>
        <v>14127</v>
      </c>
      <c r="F231" s="55">
        <f>'승차인원(a)'!F231+'하차인원(b)'!F231</f>
        <v>385752</v>
      </c>
      <c r="G231" s="16">
        <f>'승차인원(a)'!G231+'하차인원(b)'!G231</f>
        <v>392778</v>
      </c>
      <c r="H231" s="16">
        <f>'승차인원(a)'!H231+'하차인원(b)'!H231</f>
        <v>480094</v>
      </c>
      <c r="I231" s="16">
        <f>'승차인원(a)'!I231+'하차인원(b)'!I231</f>
        <v>452512</v>
      </c>
      <c r="J231" s="16">
        <f>'승차인원(a)'!J231+'하차인원(b)'!J231</f>
        <v>447559</v>
      </c>
      <c r="K231" s="16">
        <f>'승차인원(a)'!K231+'하차인원(b)'!K231</f>
        <v>439164</v>
      </c>
      <c r="L231" s="16">
        <f>'승차인원(a)'!L231+'하차인원(b)'!L231</f>
        <v>408765</v>
      </c>
      <c r="M231" s="16">
        <f>'승차인원(a)'!M231+'하차인원(b)'!M231</f>
        <v>394075</v>
      </c>
      <c r="N231" s="16">
        <f>'승차인원(a)'!N231+'하차인원(b)'!N231</f>
        <v>455101</v>
      </c>
      <c r="O231" s="16">
        <f>'승차인원(a)'!O231+'하차인원(b)'!O231</f>
        <v>410609</v>
      </c>
      <c r="P231" s="16">
        <f>'승차인원(a)'!P231+'하차인원(b)'!P231</f>
        <v>455553</v>
      </c>
      <c r="Q231" s="63">
        <f>'승차인원(a)'!Q231+'하차인원(b)'!Q231</f>
        <v>434542</v>
      </c>
    </row>
    <row r="232" spans="1:17" x14ac:dyDescent="0.3">
      <c r="A232" s="156"/>
      <c r="B232" s="1">
        <v>2629</v>
      </c>
      <c r="C232" s="1" t="s">
        <v>169</v>
      </c>
      <c r="D232" s="35">
        <f t="shared" si="67"/>
        <v>4965857</v>
      </c>
      <c r="E232" s="35">
        <f>'승차인원(a)'!E232+'하차인원(b)'!E232</f>
        <v>13605</v>
      </c>
      <c r="F232" s="55">
        <f>'승차인원(a)'!F232+'하차인원(b)'!F232</f>
        <v>363715</v>
      </c>
      <c r="G232" s="16">
        <f>'승차인원(a)'!G232+'하차인원(b)'!G232</f>
        <v>370577</v>
      </c>
      <c r="H232" s="16">
        <f>'승차인원(a)'!H232+'하차인원(b)'!H232</f>
        <v>446650</v>
      </c>
      <c r="I232" s="16">
        <f>'승차인원(a)'!I232+'하차인원(b)'!I232</f>
        <v>429946</v>
      </c>
      <c r="J232" s="16">
        <f>'승차인원(a)'!J232+'하차인원(b)'!J232</f>
        <v>432773</v>
      </c>
      <c r="K232" s="16">
        <f>'승차인원(a)'!K232+'하차인원(b)'!K232</f>
        <v>430198</v>
      </c>
      <c r="L232" s="16">
        <f>'승차인원(a)'!L232+'하차인원(b)'!L232</f>
        <v>388584</v>
      </c>
      <c r="M232" s="16">
        <f>'승차인원(a)'!M232+'하차인원(b)'!M232</f>
        <v>396745</v>
      </c>
      <c r="N232" s="16">
        <f>'승차인원(a)'!N232+'하차인원(b)'!N232</f>
        <v>431042</v>
      </c>
      <c r="O232" s="16">
        <f>'승차인원(a)'!O232+'하차인원(b)'!O232</f>
        <v>386172</v>
      </c>
      <c r="P232" s="16">
        <f>'승차인원(a)'!P232+'하차인원(b)'!P232</f>
        <v>426306</v>
      </c>
      <c r="Q232" s="63">
        <f>'승차인원(a)'!Q232+'하차인원(b)'!Q232</f>
        <v>463149</v>
      </c>
    </row>
    <row r="233" spans="1:17" x14ac:dyDescent="0.3">
      <c r="A233" s="156"/>
      <c r="B233" s="1">
        <v>2630</v>
      </c>
      <c r="C233" s="1" t="s">
        <v>170</v>
      </c>
      <c r="D233" s="35">
        <f t="shared" si="67"/>
        <v>5563620</v>
      </c>
      <c r="E233" s="35">
        <f>'승차인원(a)'!E233+'하차인원(b)'!E233</f>
        <v>15242</v>
      </c>
      <c r="F233" s="55">
        <f>'승차인원(a)'!F233+'하차인원(b)'!F233</f>
        <v>412032</v>
      </c>
      <c r="G233" s="16">
        <f>'승차인원(a)'!G233+'하차인원(b)'!G233</f>
        <v>427288</v>
      </c>
      <c r="H233" s="16">
        <f>'승차인원(a)'!H233+'하차인원(b)'!H233</f>
        <v>494076</v>
      </c>
      <c r="I233" s="16">
        <f>'승차인원(a)'!I233+'하차인원(b)'!I233</f>
        <v>477949</v>
      </c>
      <c r="J233" s="16">
        <f>'승차인원(a)'!J233+'하차인원(b)'!J233</f>
        <v>497109</v>
      </c>
      <c r="K233" s="16">
        <f>'승차인원(a)'!K233+'하차인원(b)'!K233</f>
        <v>489857</v>
      </c>
      <c r="L233" s="16">
        <f>'승차인원(a)'!L233+'하차인원(b)'!L233</f>
        <v>450697</v>
      </c>
      <c r="M233" s="16">
        <f>'승차인원(a)'!M233+'하차인원(b)'!M233</f>
        <v>452078</v>
      </c>
      <c r="N233" s="16">
        <f>'승차인원(a)'!N233+'하차인원(b)'!N233</f>
        <v>477074</v>
      </c>
      <c r="O233" s="16">
        <f>'승차인원(a)'!O233+'하차인원(b)'!O233</f>
        <v>484849</v>
      </c>
      <c r="P233" s="16">
        <f>'승차인원(a)'!P233+'하차인원(b)'!P233</f>
        <v>437576</v>
      </c>
      <c r="Q233" s="63">
        <f>'승차인원(a)'!Q233+'하차인원(b)'!Q233</f>
        <v>463035</v>
      </c>
    </row>
    <row r="234" spans="1:17" x14ac:dyDescent="0.3">
      <c r="A234" s="156"/>
      <c r="B234" s="1">
        <v>2631</v>
      </c>
      <c r="C234" s="1" t="s">
        <v>171</v>
      </c>
      <c r="D234" s="35">
        <f t="shared" si="67"/>
        <v>13638064</v>
      </c>
      <c r="E234" s="35">
        <f>'승차인원(a)'!E234+'하차인원(b)'!E234</f>
        <v>37364</v>
      </c>
      <c r="F234" s="55">
        <f>'승차인원(a)'!F234+'하차인원(b)'!F234</f>
        <v>1031943</v>
      </c>
      <c r="G234" s="16">
        <f>'승차인원(a)'!G234+'하차인원(b)'!G234</f>
        <v>1028068</v>
      </c>
      <c r="H234" s="16">
        <f>'승차인원(a)'!H234+'하차인원(b)'!H234</f>
        <v>1155903</v>
      </c>
      <c r="I234" s="16">
        <f>'승차인원(a)'!I234+'하차인원(b)'!I234</f>
        <v>1124178</v>
      </c>
      <c r="J234" s="16">
        <f>'승차인원(a)'!J234+'하차인원(b)'!J234</f>
        <v>1163945</v>
      </c>
      <c r="K234" s="16">
        <f>'승차인원(a)'!K234+'하차인원(b)'!K234</f>
        <v>1121667</v>
      </c>
      <c r="L234" s="16">
        <f>'승차인원(a)'!L234+'하차인원(b)'!L234</f>
        <v>1084879</v>
      </c>
      <c r="M234" s="16">
        <f>'승차인원(a)'!M234+'하차인원(b)'!M234</f>
        <v>1092237</v>
      </c>
      <c r="N234" s="16">
        <f>'승차인원(a)'!N234+'하차인원(b)'!N234</f>
        <v>1132334</v>
      </c>
      <c r="O234" s="16">
        <f>'승차인원(a)'!O234+'하차인원(b)'!O234</f>
        <v>1339176</v>
      </c>
      <c r="P234" s="16">
        <f>'승차인원(a)'!P234+'하차인원(b)'!P234</f>
        <v>1073344</v>
      </c>
      <c r="Q234" s="63">
        <f>'승차인원(a)'!Q234+'하차인원(b)'!Q234</f>
        <v>1290390</v>
      </c>
    </row>
    <row r="235" spans="1:17" x14ac:dyDescent="0.3">
      <c r="A235" s="156"/>
      <c r="B235" s="1">
        <v>2632</v>
      </c>
      <c r="C235" s="1" t="s">
        <v>172</v>
      </c>
      <c r="D235" s="35">
        <f t="shared" si="67"/>
        <v>5881742</v>
      </c>
      <c r="E235" s="35">
        <f>'승차인원(a)'!E235+'하차인원(b)'!E235</f>
        <v>16114</v>
      </c>
      <c r="F235" s="55">
        <f>'승차인원(a)'!F235+'하차인원(b)'!F235</f>
        <v>455353</v>
      </c>
      <c r="G235" s="16">
        <f>'승차인원(a)'!G235+'하차인원(b)'!G235</f>
        <v>486909</v>
      </c>
      <c r="H235" s="16">
        <f>'승차인원(a)'!H235+'하차인원(b)'!H235</f>
        <v>509959</v>
      </c>
      <c r="I235" s="16">
        <f>'승차인원(a)'!I235+'하차인원(b)'!I235</f>
        <v>484625</v>
      </c>
      <c r="J235" s="16">
        <f>'승차인원(a)'!J235+'하차인원(b)'!J235</f>
        <v>485170</v>
      </c>
      <c r="K235" s="16">
        <f>'승차인원(a)'!K235+'하차인원(b)'!K235</f>
        <v>482899</v>
      </c>
      <c r="L235" s="16">
        <f>'승차인원(a)'!L235+'하차인원(b)'!L235</f>
        <v>472668</v>
      </c>
      <c r="M235" s="16">
        <f>'승차인원(a)'!M235+'하차인원(b)'!M235</f>
        <v>472514</v>
      </c>
      <c r="N235" s="16">
        <f>'승차인원(a)'!N235+'하차인원(b)'!N235</f>
        <v>497862</v>
      </c>
      <c r="O235" s="16">
        <f>'승차인원(a)'!O235+'하차인원(b)'!O235</f>
        <v>468356</v>
      </c>
      <c r="P235" s="16">
        <f>'승차인원(a)'!P235+'하차인원(b)'!P235</f>
        <v>532420</v>
      </c>
      <c r="Q235" s="63">
        <f>'승차인원(a)'!Q235+'하차인원(b)'!Q235</f>
        <v>533007</v>
      </c>
    </row>
    <row r="236" spans="1:17" x14ac:dyDescent="0.3">
      <c r="A236" s="156"/>
      <c r="B236" s="1">
        <v>2633</v>
      </c>
      <c r="C236" s="1" t="s">
        <v>173</v>
      </c>
      <c r="D236" s="35">
        <f t="shared" si="67"/>
        <v>1749248</v>
      </c>
      <c r="E236" s="35">
        <f>'승차인원(a)'!E236+'하차인원(b)'!E236</f>
        <v>4792</v>
      </c>
      <c r="F236" s="55">
        <f>'승차인원(a)'!F236+'하차인원(b)'!F236</f>
        <v>135732</v>
      </c>
      <c r="G236" s="16">
        <f>'승차인원(a)'!G236+'하차인원(b)'!G236</f>
        <v>134584</v>
      </c>
      <c r="H236" s="16">
        <f>'승차인원(a)'!H236+'하차인원(b)'!H236</f>
        <v>160552</v>
      </c>
      <c r="I236" s="16">
        <f>'승차인원(a)'!I236+'하차인원(b)'!I236</f>
        <v>153647</v>
      </c>
      <c r="J236" s="16">
        <f>'승차인원(a)'!J236+'하차인원(b)'!J236</f>
        <v>151534</v>
      </c>
      <c r="K236" s="16">
        <f>'승차인원(a)'!K236+'하차인원(b)'!K236</f>
        <v>148229</v>
      </c>
      <c r="L236" s="16">
        <f>'승차인원(a)'!L236+'하차인원(b)'!L236</f>
        <v>140474</v>
      </c>
      <c r="M236" s="16">
        <f>'승차인원(a)'!M236+'하차인원(b)'!M236</f>
        <v>137263</v>
      </c>
      <c r="N236" s="16">
        <f>'승차인원(a)'!N236+'하차인원(b)'!N236</f>
        <v>151920</v>
      </c>
      <c r="O236" s="16">
        <f>'승차인원(a)'!O236+'하차인원(b)'!O236</f>
        <v>136468</v>
      </c>
      <c r="P236" s="16">
        <f>'승차인원(a)'!P236+'하차인원(b)'!P236</f>
        <v>151138</v>
      </c>
      <c r="Q236" s="63">
        <f>'승차인원(a)'!Q236+'하차인원(b)'!Q236</f>
        <v>147707</v>
      </c>
    </row>
    <row r="237" spans="1:17" x14ac:dyDescent="0.3">
      <c r="A237" s="156"/>
      <c r="B237" s="1">
        <v>2634</v>
      </c>
      <c r="C237" s="1" t="s">
        <v>174</v>
      </c>
      <c r="D237" s="35">
        <f t="shared" ref="D237:D300" si="68">SUM(F237:Q237)</f>
        <v>2664577</v>
      </c>
      <c r="E237" s="35">
        <f>'승차인원(a)'!E237+'하차인원(b)'!E237</f>
        <v>7300</v>
      </c>
      <c r="F237" s="55">
        <f>'승차인원(a)'!F237+'하차인원(b)'!F237</f>
        <v>208612</v>
      </c>
      <c r="G237" s="16">
        <f>'승차인원(a)'!G237+'하차인원(b)'!G237</f>
        <v>207278</v>
      </c>
      <c r="H237" s="16">
        <f>'승차인원(a)'!H237+'하차인원(b)'!H237</f>
        <v>237959</v>
      </c>
      <c r="I237" s="16">
        <f>'승차인원(a)'!I237+'하차인원(b)'!I237</f>
        <v>229902</v>
      </c>
      <c r="J237" s="16">
        <f>'승차인원(a)'!J237+'하차인원(b)'!J237</f>
        <v>223695</v>
      </c>
      <c r="K237" s="16">
        <f>'승차인원(a)'!K237+'하차인원(b)'!K237</f>
        <v>222322</v>
      </c>
      <c r="L237" s="16">
        <f>'승차인원(a)'!L237+'하차인원(b)'!L237</f>
        <v>216691</v>
      </c>
      <c r="M237" s="16">
        <f>'승차인원(a)'!M237+'하차인원(b)'!M237</f>
        <v>216183</v>
      </c>
      <c r="N237" s="16">
        <f>'승차인원(a)'!N237+'하차인원(b)'!N237</f>
        <v>230945</v>
      </c>
      <c r="O237" s="16">
        <f>'승차인원(a)'!O237+'하차인원(b)'!O237</f>
        <v>206371</v>
      </c>
      <c r="P237" s="16">
        <f>'승차인원(a)'!P237+'하차인원(b)'!P237</f>
        <v>234734</v>
      </c>
      <c r="Q237" s="63">
        <f>'승차인원(a)'!Q237+'하차인원(b)'!Q237</f>
        <v>229885</v>
      </c>
    </row>
    <row r="238" spans="1:17" x14ac:dyDescent="0.3">
      <c r="A238" s="156"/>
      <c r="B238" s="1">
        <v>2635</v>
      </c>
      <c r="C238" s="1" t="s">
        <v>175</v>
      </c>
      <c r="D238" s="35">
        <f t="shared" si="68"/>
        <v>2885210</v>
      </c>
      <c r="E238" s="35">
        <f>'승차인원(a)'!E238+'하차인원(b)'!E238</f>
        <v>7905</v>
      </c>
      <c r="F238" s="55">
        <f>'승차인원(a)'!F238+'하차인원(b)'!F238</f>
        <v>224232</v>
      </c>
      <c r="G238" s="16">
        <f>'승차인원(a)'!G238+'하차인원(b)'!G238</f>
        <v>226893</v>
      </c>
      <c r="H238" s="16">
        <f>'승차인원(a)'!H238+'하차인원(b)'!H238</f>
        <v>262419</v>
      </c>
      <c r="I238" s="16">
        <f>'승차인원(a)'!I238+'하차인원(b)'!I238</f>
        <v>247290</v>
      </c>
      <c r="J238" s="16">
        <f>'승차인원(a)'!J238+'하차인원(b)'!J238</f>
        <v>248240</v>
      </c>
      <c r="K238" s="16">
        <f>'승차인원(a)'!K238+'하차인원(b)'!K238</f>
        <v>243897</v>
      </c>
      <c r="L238" s="16">
        <f>'승차인원(a)'!L238+'하차인원(b)'!L238</f>
        <v>239560</v>
      </c>
      <c r="M238" s="16">
        <f>'승차인원(a)'!M238+'하차인원(b)'!M238</f>
        <v>233145</v>
      </c>
      <c r="N238" s="16">
        <f>'승차인원(a)'!N238+'하차인원(b)'!N238</f>
        <v>250233</v>
      </c>
      <c r="O238" s="16">
        <f>'승차인원(a)'!O238+'하차인원(b)'!O238</f>
        <v>220861</v>
      </c>
      <c r="P238" s="16">
        <f>'승차인원(a)'!P238+'하차인원(b)'!P238</f>
        <v>248961</v>
      </c>
      <c r="Q238" s="63">
        <f>'승차인원(a)'!Q238+'하차인원(b)'!Q238</f>
        <v>239479</v>
      </c>
    </row>
    <row r="239" spans="1:17" x14ac:dyDescent="0.3">
      <c r="A239" s="156"/>
      <c r="B239" s="1">
        <v>2636</v>
      </c>
      <c r="C239" s="1" t="s">
        <v>176</v>
      </c>
      <c r="D239" s="35">
        <f t="shared" si="68"/>
        <v>6293491</v>
      </c>
      <c r="E239" s="35">
        <f>'승차인원(a)'!E239+'하차인원(b)'!E239</f>
        <v>17243</v>
      </c>
      <c r="F239" s="55">
        <f>'승차인원(a)'!F239+'하차인원(b)'!F239</f>
        <v>479470</v>
      </c>
      <c r="G239" s="16">
        <f>'승차인원(a)'!G239+'하차인원(b)'!G239</f>
        <v>486647</v>
      </c>
      <c r="H239" s="16">
        <f>'승차인원(a)'!H239+'하차인원(b)'!H239</f>
        <v>566640</v>
      </c>
      <c r="I239" s="16">
        <f>'승차인원(a)'!I239+'하차인원(b)'!I239</f>
        <v>527742</v>
      </c>
      <c r="J239" s="16">
        <f>'승차인원(a)'!J239+'하차인원(b)'!J239</f>
        <v>523928</v>
      </c>
      <c r="K239" s="16">
        <f>'승차인원(a)'!K239+'하차인원(b)'!K239</f>
        <v>526228</v>
      </c>
      <c r="L239" s="16">
        <f>'승차인원(a)'!L239+'하차인원(b)'!L239</f>
        <v>508779</v>
      </c>
      <c r="M239" s="16">
        <f>'승차인원(a)'!M239+'하차인원(b)'!M239</f>
        <v>490541</v>
      </c>
      <c r="N239" s="16">
        <f>'승차인원(a)'!N239+'하차인원(b)'!N239</f>
        <v>549038</v>
      </c>
      <c r="O239" s="16">
        <f>'승차인원(a)'!O239+'하차인원(b)'!O239</f>
        <v>500304</v>
      </c>
      <c r="P239" s="16">
        <f>'승차인원(a)'!P239+'하차인원(b)'!P239</f>
        <v>555066</v>
      </c>
      <c r="Q239" s="63">
        <f>'승차인원(a)'!Q239+'하차인원(b)'!Q239</f>
        <v>579108</v>
      </c>
    </row>
    <row r="240" spans="1:17" x14ac:dyDescent="0.3">
      <c r="A240" s="156"/>
      <c r="B240" s="1">
        <v>2637</v>
      </c>
      <c r="C240" s="1" t="s">
        <v>177</v>
      </c>
      <c r="D240" s="35">
        <f t="shared" si="68"/>
        <v>6627671</v>
      </c>
      <c r="E240" s="35">
        <f>'승차인원(a)'!E240+'하차인원(b)'!E240</f>
        <v>18158</v>
      </c>
      <c r="F240" s="55">
        <f>'승차인원(a)'!F240+'하차인원(b)'!F240</f>
        <v>511117</v>
      </c>
      <c r="G240" s="16">
        <f>'승차인원(a)'!G240+'하차인원(b)'!G240</f>
        <v>518686</v>
      </c>
      <c r="H240" s="16">
        <f>'승차인원(a)'!H240+'하차인원(b)'!H240</f>
        <v>603352</v>
      </c>
      <c r="I240" s="16">
        <f>'승차인원(a)'!I240+'하차인원(b)'!I240</f>
        <v>573391</v>
      </c>
      <c r="J240" s="16">
        <f>'승차인원(a)'!J240+'하차인원(b)'!J240</f>
        <v>573276</v>
      </c>
      <c r="K240" s="16">
        <f>'승차인원(a)'!K240+'하차인원(b)'!K240</f>
        <v>549603</v>
      </c>
      <c r="L240" s="16">
        <f>'승차인원(a)'!L240+'하차인원(b)'!L240</f>
        <v>528339</v>
      </c>
      <c r="M240" s="16">
        <f>'승차인원(a)'!M240+'하차인원(b)'!M240</f>
        <v>512671</v>
      </c>
      <c r="N240" s="16">
        <f>'승차인원(a)'!N240+'하차인원(b)'!N240</f>
        <v>565150</v>
      </c>
      <c r="O240" s="16">
        <f>'승차인원(a)'!O240+'하차인원(b)'!O240</f>
        <v>539905</v>
      </c>
      <c r="P240" s="16">
        <f>'승차인원(a)'!P240+'하차인원(b)'!P240</f>
        <v>576369</v>
      </c>
      <c r="Q240" s="63">
        <f>'승차인원(a)'!Q240+'하차인원(b)'!Q240</f>
        <v>575812</v>
      </c>
    </row>
    <row r="241" spans="1:17" x14ac:dyDescent="0.3">
      <c r="A241" s="156"/>
      <c r="B241" s="1">
        <v>2638</v>
      </c>
      <c r="C241" s="1" t="s">
        <v>178</v>
      </c>
      <c r="D241" s="35">
        <f t="shared" si="68"/>
        <v>2373865</v>
      </c>
      <c r="E241" s="35">
        <f>'승차인원(a)'!E241+'하차인원(b)'!E241</f>
        <v>6504</v>
      </c>
      <c r="F241" s="55">
        <f>'승차인원(a)'!F241+'하차인원(b)'!F241</f>
        <v>166693</v>
      </c>
      <c r="G241" s="16">
        <f>'승차인원(a)'!G241+'하차인원(b)'!G241</f>
        <v>168668</v>
      </c>
      <c r="H241" s="16">
        <f>'승차인원(a)'!H241+'하차인원(b)'!H241</f>
        <v>220821</v>
      </c>
      <c r="I241" s="16">
        <f>'승차인원(a)'!I241+'하차인원(b)'!I241</f>
        <v>210300</v>
      </c>
      <c r="J241" s="16">
        <f>'승차인원(a)'!J241+'하차인원(b)'!J241</f>
        <v>208635</v>
      </c>
      <c r="K241" s="16">
        <f>'승차인원(a)'!K241+'하차인원(b)'!K241</f>
        <v>204699</v>
      </c>
      <c r="L241" s="16">
        <f>'승차인원(a)'!L241+'하차인원(b)'!L241</f>
        <v>190937</v>
      </c>
      <c r="M241" s="16">
        <f>'승차인원(a)'!M241+'하차인원(b)'!M241</f>
        <v>182991</v>
      </c>
      <c r="N241" s="16">
        <f>'승차인원(a)'!N241+'하차인원(b)'!N241</f>
        <v>211202</v>
      </c>
      <c r="O241" s="16">
        <f>'승차인원(a)'!O241+'하차인원(b)'!O241</f>
        <v>188597</v>
      </c>
      <c r="P241" s="16">
        <f>'승차인원(a)'!P241+'하차인원(b)'!P241</f>
        <v>213228</v>
      </c>
      <c r="Q241" s="63">
        <f>'승차인원(a)'!Q241+'하차인원(b)'!Q241</f>
        <v>207094</v>
      </c>
    </row>
    <row r="242" spans="1:17" x14ac:dyDescent="0.3">
      <c r="A242" s="156"/>
      <c r="B242" s="1">
        <v>2639</v>
      </c>
      <c r="C242" s="1" t="s">
        <v>179</v>
      </c>
      <c r="D242" s="35">
        <f t="shared" si="68"/>
        <v>5772917</v>
      </c>
      <c r="E242" s="35">
        <f>'승차인원(a)'!E242+'하차인원(b)'!E242</f>
        <v>15816</v>
      </c>
      <c r="F242" s="55">
        <f>'승차인원(a)'!F242+'하차인원(b)'!F242</f>
        <v>454027</v>
      </c>
      <c r="G242" s="16">
        <f>'승차인원(a)'!G242+'하차인원(b)'!G242</f>
        <v>456986</v>
      </c>
      <c r="H242" s="16">
        <f>'승차인원(a)'!H242+'하차인원(b)'!H242</f>
        <v>546698</v>
      </c>
      <c r="I242" s="16">
        <f>'승차인원(a)'!I242+'하차인원(b)'!I242</f>
        <v>511665</v>
      </c>
      <c r="J242" s="16">
        <f>'승차인원(a)'!J242+'하차인원(b)'!J242</f>
        <v>516274</v>
      </c>
      <c r="K242" s="16">
        <f>'승차인원(a)'!K242+'하차인원(b)'!K242</f>
        <v>500898</v>
      </c>
      <c r="L242" s="16">
        <f>'승차인원(a)'!L242+'하차인원(b)'!L242</f>
        <v>481108</v>
      </c>
      <c r="M242" s="16">
        <f>'승차인원(a)'!M242+'하차인원(b)'!M242</f>
        <v>468532</v>
      </c>
      <c r="N242" s="16">
        <f>'승차인원(a)'!N242+'하차인원(b)'!N242</f>
        <v>475865</v>
      </c>
      <c r="O242" s="16">
        <f>'승차인원(a)'!O242+'하차인원(b)'!O242</f>
        <v>424352</v>
      </c>
      <c r="P242" s="16">
        <f>'승차인원(a)'!P242+'하차인원(b)'!P242</f>
        <v>475968</v>
      </c>
      <c r="Q242" s="63">
        <f>'승차인원(a)'!Q242+'하차인원(b)'!Q242</f>
        <v>460544</v>
      </c>
    </row>
    <row r="243" spans="1:17" x14ac:dyDescent="0.3">
      <c r="A243" s="156"/>
      <c r="B243" s="1">
        <v>2640</v>
      </c>
      <c r="C243" s="1" t="s">
        <v>180</v>
      </c>
      <c r="D243" s="35">
        <f t="shared" si="68"/>
        <v>10118454</v>
      </c>
      <c r="E243" s="35">
        <f>'승차인원(a)'!E243+'하차인원(b)'!E243</f>
        <v>27722</v>
      </c>
      <c r="F243" s="55">
        <f>'승차인원(a)'!F243+'하차인원(b)'!F243</f>
        <v>673528</v>
      </c>
      <c r="G243" s="16">
        <f>'승차인원(a)'!G243+'하차인원(b)'!G243</f>
        <v>704518</v>
      </c>
      <c r="H243" s="16">
        <f>'승차인원(a)'!H243+'하차인원(b)'!H243</f>
        <v>1048192</v>
      </c>
      <c r="I243" s="16">
        <f>'승차인원(a)'!I243+'하차인원(b)'!I243</f>
        <v>925554</v>
      </c>
      <c r="J243" s="16">
        <f>'승차인원(a)'!J243+'하차인원(b)'!J243</f>
        <v>972559</v>
      </c>
      <c r="K243" s="16">
        <f>'승차인원(a)'!K243+'하차인원(b)'!K243</f>
        <v>850809</v>
      </c>
      <c r="L243" s="16">
        <f>'승차인원(a)'!L243+'하차인원(b)'!L243</f>
        <v>745163</v>
      </c>
      <c r="M243" s="16">
        <f>'승차인원(a)'!M243+'하차인원(b)'!M243</f>
        <v>687386</v>
      </c>
      <c r="N243" s="16">
        <f>'승차인원(a)'!N243+'하차인원(b)'!N243</f>
        <v>935014</v>
      </c>
      <c r="O243" s="16">
        <f>'승차인원(a)'!O243+'하차인원(b)'!O243</f>
        <v>789479</v>
      </c>
      <c r="P243" s="16">
        <f>'승차인원(a)'!P243+'하차인원(b)'!P243</f>
        <v>948270</v>
      </c>
      <c r="Q243" s="63">
        <f>'승차인원(a)'!Q243+'하차인원(b)'!Q243</f>
        <v>837982</v>
      </c>
    </row>
    <row r="244" spans="1:17" x14ac:dyDescent="0.3">
      <c r="A244" s="156"/>
      <c r="B244" s="1">
        <v>2641</v>
      </c>
      <c r="C244" s="1" t="s">
        <v>181</v>
      </c>
      <c r="D244" s="35">
        <f t="shared" si="68"/>
        <v>6954682</v>
      </c>
      <c r="E244" s="35">
        <f>'승차인원(a)'!E244+'하차인원(b)'!E244</f>
        <v>19054</v>
      </c>
      <c r="F244" s="55">
        <f>'승차인원(a)'!F244+'하차인원(b)'!F244</f>
        <v>500058</v>
      </c>
      <c r="G244" s="16">
        <f>'승차인원(a)'!G244+'하차인원(b)'!G244</f>
        <v>505593</v>
      </c>
      <c r="H244" s="16">
        <f>'승차인원(a)'!H244+'하차인원(b)'!H244</f>
        <v>662623</v>
      </c>
      <c r="I244" s="16">
        <f>'승차인원(a)'!I244+'하차인원(b)'!I244</f>
        <v>633235</v>
      </c>
      <c r="J244" s="16">
        <f>'승차인원(a)'!J244+'하차인원(b)'!J244</f>
        <v>628872</v>
      </c>
      <c r="K244" s="16">
        <f>'승차인원(a)'!K244+'하차인원(b)'!K244</f>
        <v>589386</v>
      </c>
      <c r="L244" s="16">
        <f>'승차인원(a)'!L244+'하차인원(b)'!L244</f>
        <v>524687</v>
      </c>
      <c r="M244" s="16">
        <f>'승차인원(a)'!M244+'하차인원(b)'!M244</f>
        <v>515506</v>
      </c>
      <c r="N244" s="16">
        <f>'승차인원(a)'!N244+'하차인원(b)'!N244</f>
        <v>620319</v>
      </c>
      <c r="O244" s="16">
        <f>'승차인원(a)'!O244+'하차인원(b)'!O244</f>
        <v>553709</v>
      </c>
      <c r="P244" s="16">
        <f>'승차인원(a)'!P244+'하차인원(b)'!P244</f>
        <v>628769</v>
      </c>
      <c r="Q244" s="63">
        <f>'승차인원(a)'!Q244+'하차인원(b)'!Q244</f>
        <v>591925</v>
      </c>
    </row>
    <row r="245" spans="1:17" x14ac:dyDescent="0.3">
      <c r="A245" s="156"/>
      <c r="B245" s="1">
        <v>2642</v>
      </c>
      <c r="C245" s="1" t="s">
        <v>182</v>
      </c>
      <c r="D245" s="35">
        <f t="shared" si="68"/>
        <v>9296636</v>
      </c>
      <c r="E245" s="35">
        <f>'승차인원(a)'!E245+'하차인원(b)'!E245</f>
        <v>25471</v>
      </c>
      <c r="F245" s="55">
        <f>'승차인원(a)'!F245+'하차인원(b)'!F245</f>
        <v>684138</v>
      </c>
      <c r="G245" s="16">
        <f>'승차인원(a)'!G245+'하차인원(b)'!G245</f>
        <v>680090</v>
      </c>
      <c r="H245" s="16">
        <f>'승차인원(a)'!H245+'하차인원(b)'!H245</f>
        <v>885542</v>
      </c>
      <c r="I245" s="16">
        <f>'승차인원(a)'!I245+'하차인원(b)'!I245</f>
        <v>824362</v>
      </c>
      <c r="J245" s="16">
        <f>'승차인원(a)'!J245+'하차인원(b)'!J245</f>
        <v>819392</v>
      </c>
      <c r="K245" s="16">
        <f>'승차인원(a)'!K245+'하차인원(b)'!K245</f>
        <v>778964</v>
      </c>
      <c r="L245" s="16">
        <f>'승차인원(a)'!L245+'하차인원(b)'!L245</f>
        <v>719762</v>
      </c>
      <c r="M245" s="16">
        <f>'승차인원(a)'!M245+'하차인원(b)'!M245</f>
        <v>708468</v>
      </c>
      <c r="N245" s="16">
        <f>'승차인원(a)'!N245+'하차인원(b)'!N245</f>
        <v>827993</v>
      </c>
      <c r="O245" s="16">
        <f>'승차인원(a)'!O245+'하차인원(b)'!O245</f>
        <v>733224</v>
      </c>
      <c r="P245" s="16">
        <f>'승차인원(a)'!P245+'하차인원(b)'!P245</f>
        <v>832627</v>
      </c>
      <c r="Q245" s="63">
        <f>'승차인원(a)'!Q245+'하차인원(b)'!Q245</f>
        <v>802074</v>
      </c>
    </row>
    <row r="246" spans="1:17" x14ac:dyDescent="0.3">
      <c r="A246" s="156"/>
      <c r="B246" s="1">
        <v>2643</v>
      </c>
      <c r="C246" s="1" t="s">
        <v>183</v>
      </c>
      <c r="D246" s="35">
        <f t="shared" si="68"/>
        <v>4401516</v>
      </c>
      <c r="E246" s="35">
        <f>'승차인원(a)'!E246+'하차인원(b)'!E246</f>
        <v>12059</v>
      </c>
      <c r="F246" s="55">
        <f>'승차인원(a)'!F246+'하차인원(b)'!F246</f>
        <v>327228</v>
      </c>
      <c r="G246" s="16">
        <f>'승차인원(a)'!G246+'하차인원(b)'!G246</f>
        <v>325098</v>
      </c>
      <c r="H246" s="16">
        <f>'승차인원(a)'!H246+'하차인원(b)'!H246</f>
        <v>408734</v>
      </c>
      <c r="I246" s="16">
        <f>'승차인원(a)'!I246+'하차인원(b)'!I246</f>
        <v>387199</v>
      </c>
      <c r="J246" s="16">
        <f>'승차인원(a)'!J246+'하차인원(b)'!J246</f>
        <v>393352</v>
      </c>
      <c r="K246" s="16">
        <f>'승차인원(a)'!K246+'하차인원(b)'!K246</f>
        <v>374059</v>
      </c>
      <c r="L246" s="16">
        <f>'승차인원(a)'!L246+'하차인원(b)'!L246</f>
        <v>328901</v>
      </c>
      <c r="M246" s="16">
        <f>'승차인원(a)'!M246+'하차인원(b)'!M246</f>
        <v>323909</v>
      </c>
      <c r="N246" s="16">
        <f>'승차인원(a)'!N246+'하차인원(b)'!N246</f>
        <v>394100</v>
      </c>
      <c r="O246" s="16">
        <f>'승차인원(a)'!O246+'하차인원(b)'!O246</f>
        <v>351601</v>
      </c>
      <c r="P246" s="16">
        <f>'승차인원(a)'!P246+'하차인원(b)'!P246</f>
        <v>402246</v>
      </c>
      <c r="Q246" s="63">
        <f>'승차인원(a)'!Q246+'하차인원(b)'!Q246</f>
        <v>385089</v>
      </c>
    </row>
    <row r="247" spans="1:17" x14ac:dyDescent="0.3">
      <c r="A247" s="156"/>
      <c r="B247" s="1">
        <v>2644</v>
      </c>
      <c r="C247" s="1" t="s">
        <v>184</v>
      </c>
      <c r="D247" s="35">
        <f t="shared" si="68"/>
        <v>6641542</v>
      </c>
      <c r="E247" s="35">
        <f>'승차인원(a)'!E247+'하차인원(b)'!E247</f>
        <v>18196</v>
      </c>
      <c r="F247" s="55">
        <f>'승차인원(a)'!F247+'하차인원(b)'!F247</f>
        <v>519693</v>
      </c>
      <c r="G247" s="16">
        <f>'승차인원(a)'!G247+'하차인원(b)'!G247</f>
        <v>515378</v>
      </c>
      <c r="H247" s="16">
        <f>'승차인원(a)'!H247+'하차인원(b)'!H247</f>
        <v>606361</v>
      </c>
      <c r="I247" s="16">
        <f>'승차인원(a)'!I247+'하차인원(b)'!I247</f>
        <v>576516</v>
      </c>
      <c r="J247" s="16">
        <f>'승차인원(a)'!J247+'하차인원(b)'!J247</f>
        <v>576554</v>
      </c>
      <c r="K247" s="16">
        <f>'승차인원(a)'!K247+'하차인원(b)'!K247</f>
        <v>563329</v>
      </c>
      <c r="L247" s="16">
        <f>'승차인원(a)'!L247+'하차인원(b)'!L247</f>
        <v>542038</v>
      </c>
      <c r="M247" s="16">
        <f>'승차인원(a)'!M247+'하차인원(b)'!M247</f>
        <v>544576</v>
      </c>
      <c r="N247" s="16">
        <f>'승차인원(a)'!N247+'하차인원(b)'!N247</f>
        <v>575938</v>
      </c>
      <c r="O247" s="16">
        <f>'승차인원(a)'!O247+'하차인원(b)'!O247</f>
        <v>515244</v>
      </c>
      <c r="P247" s="16">
        <f>'승차인원(a)'!P247+'하차인원(b)'!P247</f>
        <v>562234</v>
      </c>
      <c r="Q247" s="63">
        <f>'승차인원(a)'!Q247+'하차인원(b)'!Q247</f>
        <v>543681</v>
      </c>
    </row>
    <row r="248" spans="1:17" x14ac:dyDescent="0.3">
      <c r="A248" s="156"/>
      <c r="B248" s="1">
        <v>2645</v>
      </c>
      <c r="C248" s="1" t="s">
        <v>185</v>
      </c>
      <c r="D248" s="35">
        <f t="shared" si="68"/>
        <v>9744247</v>
      </c>
      <c r="E248" s="35">
        <f>'승차인원(a)'!E248+'하차인원(b)'!E248</f>
        <v>26696</v>
      </c>
      <c r="F248" s="55">
        <f>'승차인원(a)'!F248+'하차인원(b)'!F248</f>
        <v>753794</v>
      </c>
      <c r="G248" s="16">
        <f>'승차인원(a)'!G248+'하차인원(b)'!G248</f>
        <v>741090</v>
      </c>
      <c r="H248" s="16">
        <f>'승차인원(a)'!H248+'하차인원(b)'!H248</f>
        <v>891160</v>
      </c>
      <c r="I248" s="16">
        <f>'승차인원(a)'!I248+'하차인원(b)'!I248</f>
        <v>842823</v>
      </c>
      <c r="J248" s="16">
        <f>'승차인원(a)'!J248+'하차인원(b)'!J248</f>
        <v>845621</v>
      </c>
      <c r="K248" s="16">
        <f>'승차인원(a)'!K248+'하차인원(b)'!K248</f>
        <v>818028</v>
      </c>
      <c r="L248" s="16">
        <f>'승차인원(a)'!L248+'하차인원(b)'!L248</f>
        <v>778139</v>
      </c>
      <c r="M248" s="16">
        <f>'승차인원(a)'!M248+'하차인원(b)'!M248</f>
        <v>771235</v>
      </c>
      <c r="N248" s="16">
        <f>'승차인원(a)'!N248+'하차인원(b)'!N248</f>
        <v>847214</v>
      </c>
      <c r="O248" s="16">
        <f>'승차인원(a)'!O248+'하차인원(b)'!O248</f>
        <v>765070</v>
      </c>
      <c r="P248" s="16">
        <f>'승차인원(a)'!P248+'하차인원(b)'!P248</f>
        <v>853078</v>
      </c>
      <c r="Q248" s="63">
        <f>'승차인원(a)'!Q248+'하차인원(b)'!Q248</f>
        <v>836995</v>
      </c>
    </row>
    <row r="249" spans="1:17" x14ac:dyDescent="0.3">
      <c r="A249" s="156"/>
      <c r="B249" s="1">
        <v>2646</v>
      </c>
      <c r="C249" s="1" t="s">
        <v>186</v>
      </c>
      <c r="D249" s="35">
        <f t="shared" si="68"/>
        <v>4307006</v>
      </c>
      <c r="E249" s="35">
        <f>'승차인원(a)'!E249+'하차인원(b)'!E249</f>
        <v>11800</v>
      </c>
      <c r="F249" s="55">
        <f>'승차인원(a)'!F249+'하차인원(b)'!F249</f>
        <v>314938</v>
      </c>
      <c r="G249" s="16">
        <f>'승차인원(a)'!G249+'하차인원(b)'!G249</f>
        <v>312299</v>
      </c>
      <c r="H249" s="16">
        <f>'승차인원(a)'!H249+'하차인원(b)'!H249</f>
        <v>393873</v>
      </c>
      <c r="I249" s="16">
        <f>'승차인원(a)'!I249+'하차인원(b)'!I249</f>
        <v>372895</v>
      </c>
      <c r="J249" s="16">
        <f>'승차인원(a)'!J249+'하차인원(b)'!J249</f>
        <v>422374</v>
      </c>
      <c r="K249" s="16">
        <f>'승차인원(a)'!K249+'하차인원(b)'!K249</f>
        <v>364282</v>
      </c>
      <c r="L249" s="16">
        <f>'승차인원(a)'!L249+'하차인원(b)'!L249</f>
        <v>330760</v>
      </c>
      <c r="M249" s="16">
        <f>'승차인원(a)'!M249+'하차인원(b)'!M249</f>
        <v>328959</v>
      </c>
      <c r="N249" s="16">
        <f>'승차인원(a)'!N249+'하차인원(b)'!N249</f>
        <v>378548</v>
      </c>
      <c r="O249" s="16">
        <f>'승차인원(a)'!O249+'하차인원(b)'!O249</f>
        <v>341699</v>
      </c>
      <c r="P249" s="16">
        <f>'승차인원(a)'!P249+'하차인원(b)'!P249</f>
        <v>381506</v>
      </c>
      <c r="Q249" s="63">
        <f>'승차인원(a)'!Q249+'하차인원(b)'!Q249</f>
        <v>364873</v>
      </c>
    </row>
    <row r="250" spans="1:17" x14ac:dyDescent="0.3">
      <c r="A250" s="156"/>
      <c r="B250" s="1">
        <v>2647</v>
      </c>
      <c r="C250" s="1" t="s">
        <v>187</v>
      </c>
      <c r="D250" s="35">
        <f t="shared" si="68"/>
        <v>8498848</v>
      </c>
      <c r="E250" s="35">
        <f>'승차인원(a)'!E250+'하차인원(b)'!E250</f>
        <v>23284</v>
      </c>
      <c r="F250" s="55">
        <f>'승차인원(a)'!F250+'하차인원(b)'!F250</f>
        <v>624647</v>
      </c>
      <c r="G250" s="16">
        <f>'승차인원(a)'!G250+'하차인원(b)'!G250</f>
        <v>625628</v>
      </c>
      <c r="H250" s="16">
        <f>'승차인원(a)'!H250+'하차인원(b)'!H250</f>
        <v>790150</v>
      </c>
      <c r="I250" s="16">
        <f>'승차인원(a)'!I250+'하차인원(b)'!I250</f>
        <v>749291</v>
      </c>
      <c r="J250" s="16">
        <f>'승차인원(a)'!J250+'하차인원(b)'!J250</f>
        <v>748591</v>
      </c>
      <c r="K250" s="16">
        <f>'승차인원(a)'!K250+'하차인원(b)'!K250</f>
        <v>720338</v>
      </c>
      <c r="L250" s="16">
        <f>'승차인원(a)'!L250+'하차인원(b)'!L250</f>
        <v>667340</v>
      </c>
      <c r="M250" s="16">
        <f>'승차인원(a)'!M250+'하차인원(b)'!M250</f>
        <v>659857</v>
      </c>
      <c r="N250" s="16">
        <f>'승차인원(a)'!N250+'하차인원(b)'!N250</f>
        <v>758999</v>
      </c>
      <c r="O250" s="16">
        <f>'승차인원(a)'!O250+'하차인원(b)'!O250</f>
        <v>673986</v>
      </c>
      <c r="P250" s="16">
        <f>'승차인원(a)'!P250+'하차인원(b)'!P250</f>
        <v>761649</v>
      </c>
      <c r="Q250" s="63">
        <f>'승차인원(a)'!Q250+'하차인원(b)'!Q250</f>
        <v>718372</v>
      </c>
    </row>
    <row r="251" spans="1:17" ht="17.25" thickBot="1" x14ac:dyDescent="0.35">
      <c r="A251" s="157"/>
      <c r="B251" s="14">
        <v>2648</v>
      </c>
      <c r="C251" s="14" t="s">
        <v>188</v>
      </c>
      <c r="D251" s="36">
        <f t="shared" si="68"/>
        <v>6743824</v>
      </c>
      <c r="E251" s="36">
        <f>'승차인원(a)'!E251+'하차인원(b)'!E251</f>
        <v>18476</v>
      </c>
      <c r="F251" s="56">
        <f>'승차인원(a)'!F251+'하차인원(b)'!F251</f>
        <v>529692</v>
      </c>
      <c r="G251" s="17">
        <f>'승차인원(a)'!G251+'하차인원(b)'!G251</f>
        <v>523550</v>
      </c>
      <c r="H251" s="17">
        <f>'승차인원(a)'!H251+'하차인원(b)'!H251</f>
        <v>604333</v>
      </c>
      <c r="I251" s="17">
        <f>'승차인원(a)'!I251+'하차인원(b)'!I251</f>
        <v>574911</v>
      </c>
      <c r="J251" s="17">
        <f>'승차인원(a)'!J251+'하차인원(b)'!J251</f>
        <v>577478</v>
      </c>
      <c r="K251" s="17">
        <f>'승차인원(a)'!K251+'하차인원(b)'!K251</f>
        <v>570465</v>
      </c>
      <c r="L251" s="17">
        <f>'승차인원(a)'!L251+'하차인원(b)'!L251</f>
        <v>548501</v>
      </c>
      <c r="M251" s="17">
        <f>'승차인원(a)'!M251+'하차인원(b)'!M251</f>
        <v>544493</v>
      </c>
      <c r="N251" s="17">
        <f>'승차인원(a)'!N251+'하차인원(b)'!N251</f>
        <v>579994</v>
      </c>
      <c r="O251" s="17">
        <f>'승차인원(a)'!O251+'하차인원(b)'!O251</f>
        <v>526252</v>
      </c>
      <c r="P251" s="17">
        <f>'승차인원(a)'!P251+'하차인원(b)'!P251</f>
        <v>588819</v>
      </c>
      <c r="Q251" s="64">
        <f>'승차인원(a)'!Q251+'하차인원(b)'!Q251</f>
        <v>575336</v>
      </c>
    </row>
    <row r="252" spans="1:17" x14ac:dyDescent="0.3">
      <c r="A252" s="159" t="s">
        <v>337</v>
      </c>
      <c r="B252" s="27">
        <v>2711</v>
      </c>
      <c r="C252" s="27" t="s">
        <v>189</v>
      </c>
      <c r="D252" s="38">
        <f t="shared" si="68"/>
        <v>1297339</v>
      </c>
      <c r="E252" s="38">
        <f>'승차인원(a)'!E252+'하차인원(b)'!E252</f>
        <v>3555</v>
      </c>
      <c r="F252" s="57">
        <f>'승차인원(a)'!F252+'하차인원(b)'!F252</f>
        <v>93888</v>
      </c>
      <c r="G252" s="28">
        <f>'승차인원(a)'!G252+'하차인원(b)'!G252</f>
        <v>92899</v>
      </c>
      <c r="H252" s="28">
        <f>'승차인원(a)'!H252+'하차인원(b)'!H252</f>
        <v>111767</v>
      </c>
      <c r="I252" s="28">
        <f>'승차인원(a)'!I252+'하차인원(b)'!I252</f>
        <v>113249</v>
      </c>
      <c r="J252" s="28">
        <f>'승차인원(a)'!J252+'하차인원(b)'!J252</f>
        <v>115928</v>
      </c>
      <c r="K252" s="28">
        <f>'승차인원(a)'!K252+'하차인원(b)'!K252</f>
        <v>112186</v>
      </c>
      <c r="L252" s="28">
        <f>'승차인원(a)'!L252+'하차인원(b)'!L252</f>
        <v>119228</v>
      </c>
      <c r="M252" s="28">
        <f>'승차인원(a)'!M252+'하차인원(b)'!M252</f>
        <v>120247</v>
      </c>
      <c r="N252" s="28">
        <f>'승차인원(a)'!N252+'하차인원(b)'!N252</f>
        <v>112807</v>
      </c>
      <c r="O252" s="28">
        <f>'승차인원(a)'!O252+'하차인원(b)'!O252</f>
        <v>101064</v>
      </c>
      <c r="P252" s="28">
        <f>'승차인원(a)'!P252+'하차인원(b)'!P252</f>
        <v>105716</v>
      </c>
      <c r="Q252" s="65">
        <f>'승차인원(a)'!Q252+'하차인원(b)'!Q252</f>
        <v>98360</v>
      </c>
    </row>
    <row r="253" spans="1:17" x14ac:dyDescent="0.3">
      <c r="A253" s="156"/>
      <c r="B253" s="1">
        <v>2712</v>
      </c>
      <c r="C253" s="1" t="s">
        <v>190</v>
      </c>
      <c r="D253" s="35">
        <f t="shared" si="68"/>
        <v>7539007</v>
      </c>
      <c r="E253" s="35">
        <f>'승차인원(a)'!E253+'하차인원(b)'!E253</f>
        <v>20655</v>
      </c>
      <c r="F253" s="55">
        <f>'승차인원(a)'!F253+'하차인원(b)'!F253</f>
        <v>549068</v>
      </c>
      <c r="G253" s="16">
        <f>'승차인원(a)'!G253+'하차인원(b)'!G253</f>
        <v>546993</v>
      </c>
      <c r="H253" s="16">
        <f>'승차인원(a)'!H253+'하차인원(b)'!H253</f>
        <v>686681</v>
      </c>
      <c r="I253" s="16">
        <f>'승차인원(a)'!I253+'하차인원(b)'!I253</f>
        <v>681368</v>
      </c>
      <c r="J253" s="16">
        <f>'승차인원(a)'!J253+'하차인원(b)'!J253</f>
        <v>682716</v>
      </c>
      <c r="K253" s="16">
        <f>'승차인원(a)'!K253+'하차인원(b)'!K253</f>
        <v>655461</v>
      </c>
      <c r="L253" s="16">
        <f>'승차인원(a)'!L253+'하차인원(b)'!L253</f>
        <v>585699</v>
      </c>
      <c r="M253" s="16">
        <f>'승차인원(a)'!M253+'하차인원(b)'!M253</f>
        <v>584722</v>
      </c>
      <c r="N253" s="16">
        <f>'승차인원(a)'!N253+'하차인원(b)'!N253</f>
        <v>658813</v>
      </c>
      <c r="O253" s="16">
        <f>'승차인원(a)'!O253+'하차인원(b)'!O253</f>
        <v>637632</v>
      </c>
      <c r="P253" s="16">
        <f>'승차인원(a)'!P253+'하차인원(b)'!P253</f>
        <v>652639</v>
      </c>
      <c r="Q253" s="63">
        <f>'승차인원(a)'!Q253+'하차인원(b)'!Q253</f>
        <v>617215</v>
      </c>
    </row>
    <row r="254" spans="1:17" x14ac:dyDescent="0.3">
      <c r="A254" s="156"/>
      <c r="B254" s="1">
        <v>2713</v>
      </c>
      <c r="C254" s="1" t="s">
        <v>191</v>
      </c>
      <c r="D254" s="35">
        <f t="shared" si="68"/>
        <v>10245279</v>
      </c>
      <c r="E254" s="35">
        <f>'승차인원(a)'!E254+'하차인원(b)'!E254</f>
        <v>28069</v>
      </c>
      <c r="F254" s="55">
        <f>'승차인원(a)'!F254+'하차인원(b)'!F254</f>
        <v>800232</v>
      </c>
      <c r="G254" s="16">
        <f>'승차인원(a)'!G254+'하차인원(b)'!G254</f>
        <v>793339</v>
      </c>
      <c r="H254" s="16">
        <f>'승차인원(a)'!H254+'하차인원(b)'!H254</f>
        <v>925321</v>
      </c>
      <c r="I254" s="16">
        <f>'승차인원(a)'!I254+'하차인원(b)'!I254</f>
        <v>892239</v>
      </c>
      <c r="J254" s="16">
        <f>'승차인원(a)'!J254+'하차인원(b)'!J254</f>
        <v>896561</v>
      </c>
      <c r="K254" s="16">
        <f>'승차인원(a)'!K254+'하차인원(b)'!K254</f>
        <v>865979</v>
      </c>
      <c r="L254" s="16">
        <f>'승차인원(a)'!L254+'하차인원(b)'!L254</f>
        <v>840634</v>
      </c>
      <c r="M254" s="16">
        <f>'승차인원(a)'!M254+'하차인원(b)'!M254</f>
        <v>834717</v>
      </c>
      <c r="N254" s="16">
        <f>'승차인원(a)'!N254+'하차인원(b)'!N254</f>
        <v>870470</v>
      </c>
      <c r="O254" s="16">
        <f>'승차인원(a)'!O254+'하차인원(b)'!O254</f>
        <v>810255</v>
      </c>
      <c r="P254" s="16">
        <f>'승차인원(a)'!P254+'하차인원(b)'!P254</f>
        <v>854896</v>
      </c>
      <c r="Q254" s="63">
        <f>'승차인원(a)'!Q254+'하차인원(b)'!Q254</f>
        <v>860636</v>
      </c>
    </row>
    <row r="255" spans="1:17" x14ac:dyDescent="0.3">
      <c r="A255" s="156"/>
      <c r="B255" s="1">
        <v>2714</v>
      </c>
      <c r="C255" s="1" t="s">
        <v>192</v>
      </c>
      <c r="D255" s="35">
        <f t="shared" si="68"/>
        <v>8537364</v>
      </c>
      <c r="E255" s="35">
        <f>'승차인원(a)'!E255+'하차인원(b)'!E255</f>
        <v>23390</v>
      </c>
      <c r="F255" s="55">
        <f>'승차인원(a)'!F255+'하차인원(b)'!F255</f>
        <v>684731</v>
      </c>
      <c r="G255" s="16">
        <f>'승차인원(a)'!G255+'하차인원(b)'!G255</f>
        <v>672620</v>
      </c>
      <c r="H255" s="16">
        <f>'승차인원(a)'!H255+'하차인원(b)'!H255</f>
        <v>769950</v>
      </c>
      <c r="I255" s="16">
        <f>'승차인원(a)'!I255+'하차인원(b)'!I255</f>
        <v>734389</v>
      </c>
      <c r="J255" s="16">
        <f>'승차인원(a)'!J255+'하차인원(b)'!J255</f>
        <v>739957</v>
      </c>
      <c r="K255" s="16">
        <f>'승차인원(a)'!K255+'하차인원(b)'!K255</f>
        <v>725576</v>
      </c>
      <c r="L255" s="16">
        <f>'승차인원(a)'!L255+'하차인원(b)'!L255</f>
        <v>695795</v>
      </c>
      <c r="M255" s="16">
        <f>'승차인원(a)'!M255+'하차인원(b)'!M255</f>
        <v>683621</v>
      </c>
      <c r="N255" s="16">
        <f>'승차인원(a)'!N255+'하차인원(b)'!N255</f>
        <v>726286</v>
      </c>
      <c r="O255" s="16">
        <f>'승차인원(a)'!O255+'하차인원(b)'!O255</f>
        <v>655143</v>
      </c>
      <c r="P255" s="16">
        <f>'승차인원(a)'!P255+'하차인원(b)'!P255</f>
        <v>726004</v>
      </c>
      <c r="Q255" s="63">
        <f>'승차인원(a)'!Q255+'하차인원(b)'!Q255</f>
        <v>723292</v>
      </c>
    </row>
    <row r="256" spans="1:17" x14ac:dyDescent="0.3">
      <c r="A256" s="156"/>
      <c r="B256" s="1">
        <v>2715</v>
      </c>
      <c r="C256" s="1" t="s">
        <v>193</v>
      </c>
      <c r="D256" s="35">
        <f t="shared" si="68"/>
        <v>16009159</v>
      </c>
      <c r="E256" s="35">
        <f>'승차인원(a)'!E256+'하차인원(b)'!E256</f>
        <v>43860</v>
      </c>
      <c r="F256" s="55">
        <f>'승차인원(a)'!F256+'하차인원(b)'!F256</f>
        <v>1304069</v>
      </c>
      <c r="G256" s="16">
        <f>'승차인원(a)'!G256+'하차인원(b)'!G256</f>
        <v>1287398</v>
      </c>
      <c r="H256" s="16">
        <f>'승차인원(a)'!H256+'하차인원(b)'!H256</f>
        <v>1413115</v>
      </c>
      <c r="I256" s="16">
        <f>'승차인원(a)'!I256+'하차인원(b)'!I256</f>
        <v>1336931</v>
      </c>
      <c r="J256" s="16">
        <f>'승차인원(a)'!J256+'하차인원(b)'!J256</f>
        <v>1393975</v>
      </c>
      <c r="K256" s="16">
        <f>'승차인원(a)'!K256+'하차인원(b)'!K256</f>
        <v>1333918</v>
      </c>
      <c r="L256" s="16">
        <f>'승차인원(a)'!L256+'하차인원(b)'!L256</f>
        <v>1342952</v>
      </c>
      <c r="M256" s="16">
        <f>'승차인원(a)'!M256+'하차인원(b)'!M256</f>
        <v>1328649</v>
      </c>
      <c r="N256" s="16">
        <f>'승차인원(a)'!N256+'하차인원(b)'!N256</f>
        <v>1326406</v>
      </c>
      <c r="O256" s="16">
        <f>'승차인원(a)'!O256+'하차인원(b)'!O256</f>
        <v>1224568</v>
      </c>
      <c r="P256" s="16">
        <f>'승차인원(a)'!P256+'하차인원(b)'!P256</f>
        <v>1334100</v>
      </c>
      <c r="Q256" s="63">
        <f>'승차인원(a)'!Q256+'하차인원(b)'!Q256</f>
        <v>1383078</v>
      </c>
    </row>
    <row r="257" spans="1:17" x14ac:dyDescent="0.3">
      <c r="A257" s="156"/>
      <c r="B257" s="1">
        <v>2716</v>
      </c>
      <c r="C257" s="1" t="s">
        <v>194</v>
      </c>
      <c r="D257" s="35">
        <f t="shared" si="68"/>
        <v>11118646</v>
      </c>
      <c r="E257" s="35">
        <f>'승차인원(a)'!E257+'하차인원(b)'!E257</f>
        <v>30462</v>
      </c>
      <c r="F257" s="55">
        <f>'승차인원(a)'!F257+'하차인원(b)'!F257</f>
        <v>850739</v>
      </c>
      <c r="G257" s="16">
        <f>'승차인원(a)'!G257+'하차인원(b)'!G257</f>
        <v>847469</v>
      </c>
      <c r="H257" s="16">
        <f>'승차인원(a)'!H257+'하차인원(b)'!H257</f>
        <v>1004575</v>
      </c>
      <c r="I257" s="16">
        <f>'승차인원(a)'!I257+'하차인원(b)'!I257</f>
        <v>973050</v>
      </c>
      <c r="J257" s="16">
        <f>'승차인원(a)'!J257+'하차인원(b)'!J257</f>
        <v>976079</v>
      </c>
      <c r="K257" s="16">
        <f>'승차인원(a)'!K257+'하차인원(b)'!K257</f>
        <v>954187</v>
      </c>
      <c r="L257" s="16">
        <f>'승차인원(a)'!L257+'하차인원(b)'!L257</f>
        <v>909099</v>
      </c>
      <c r="M257" s="16">
        <f>'승차인원(a)'!M257+'하차인원(b)'!M257</f>
        <v>882742</v>
      </c>
      <c r="N257" s="16">
        <f>'승차인원(a)'!N257+'하차인원(b)'!N257</f>
        <v>958917</v>
      </c>
      <c r="O257" s="16">
        <f>'승차인원(a)'!O257+'하차인원(b)'!O257</f>
        <v>863835</v>
      </c>
      <c r="P257" s="16">
        <f>'승차인원(a)'!P257+'하차인원(b)'!P257</f>
        <v>966965</v>
      </c>
      <c r="Q257" s="63">
        <f>'승차인원(a)'!Q257+'하차인원(b)'!Q257</f>
        <v>930989</v>
      </c>
    </row>
    <row r="258" spans="1:17" x14ac:dyDescent="0.3">
      <c r="A258" s="156"/>
      <c r="B258" s="1">
        <v>2717</v>
      </c>
      <c r="C258" s="1" t="s">
        <v>195</v>
      </c>
      <c r="D258" s="35">
        <f t="shared" si="68"/>
        <v>14453450</v>
      </c>
      <c r="E258" s="35">
        <f>'승차인원(a)'!E258+'하차인원(b)'!E258</f>
        <v>39598</v>
      </c>
      <c r="F258" s="55">
        <f>'승차인원(a)'!F258+'하차인원(b)'!F258</f>
        <v>1123167</v>
      </c>
      <c r="G258" s="16">
        <f>'승차인원(a)'!G258+'하차인원(b)'!G258</f>
        <v>1112068</v>
      </c>
      <c r="H258" s="16">
        <f>'승차인원(a)'!H258+'하차인원(b)'!H258</f>
        <v>1304254</v>
      </c>
      <c r="I258" s="16">
        <f>'승차인원(a)'!I258+'하차인원(b)'!I258</f>
        <v>1249607</v>
      </c>
      <c r="J258" s="16">
        <f>'승차인원(a)'!J258+'하차인원(b)'!J258</f>
        <v>1274809</v>
      </c>
      <c r="K258" s="16">
        <f>'승차인원(a)'!K258+'하차인원(b)'!K258</f>
        <v>1216749</v>
      </c>
      <c r="L258" s="16">
        <f>'승차인원(a)'!L258+'하차인원(b)'!L258</f>
        <v>1168576</v>
      </c>
      <c r="M258" s="16">
        <f>'승차인원(a)'!M258+'하차인원(b)'!M258</f>
        <v>1146030</v>
      </c>
      <c r="N258" s="16">
        <f>'승차인원(a)'!N258+'하차인원(b)'!N258</f>
        <v>1238372</v>
      </c>
      <c r="O258" s="16">
        <f>'승차인원(a)'!O258+'하차인원(b)'!O258</f>
        <v>1115284</v>
      </c>
      <c r="P258" s="16">
        <f>'승차인원(a)'!P258+'하차인원(b)'!P258</f>
        <v>1242500</v>
      </c>
      <c r="Q258" s="63">
        <f>'승차인원(a)'!Q258+'하차인원(b)'!Q258</f>
        <v>1262034</v>
      </c>
    </row>
    <row r="259" spans="1:17" x14ac:dyDescent="0.3">
      <c r="A259" s="156"/>
      <c r="B259" s="1">
        <v>2718</v>
      </c>
      <c r="C259" s="1" t="s">
        <v>196</v>
      </c>
      <c r="D259" s="35">
        <f t="shared" si="68"/>
        <v>9453509</v>
      </c>
      <c r="E259" s="35">
        <f>'승차인원(a)'!E259+'하차인원(b)'!E259</f>
        <v>25900</v>
      </c>
      <c r="F259" s="55">
        <f>'승차인원(a)'!F259+'하차인원(b)'!F259</f>
        <v>696397</v>
      </c>
      <c r="G259" s="16">
        <f>'승차인원(a)'!G259+'하차인원(b)'!G259</f>
        <v>693650</v>
      </c>
      <c r="H259" s="16">
        <f>'승차인원(a)'!H259+'하차인원(b)'!H259</f>
        <v>887531</v>
      </c>
      <c r="I259" s="16">
        <f>'승차인원(a)'!I259+'하차인원(b)'!I259</f>
        <v>837797</v>
      </c>
      <c r="J259" s="16">
        <f>'승차인원(a)'!J259+'하차인원(b)'!J259</f>
        <v>852812</v>
      </c>
      <c r="K259" s="16">
        <f>'승차인원(a)'!K259+'하차인원(b)'!K259</f>
        <v>792980</v>
      </c>
      <c r="L259" s="16">
        <f>'승차인원(a)'!L259+'하차인원(b)'!L259</f>
        <v>750802</v>
      </c>
      <c r="M259" s="16">
        <f>'승차인원(a)'!M259+'하차인원(b)'!M259</f>
        <v>730702</v>
      </c>
      <c r="N259" s="16">
        <f>'승차인원(a)'!N259+'하차인원(b)'!N259</f>
        <v>822122</v>
      </c>
      <c r="O259" s="16">
        <f>'승차인원(a)'!O259+'하차인원(b)'!O259</f>
        <v>738875</v>
      </c>
      <c r="P259" s="16">
        <f>'승차인원(a)'!P259+'하차인원(b)'!P259</f>
        <v>847546</v>
      </c>
      <c r="Q259" s="63">
        <f>'승차인원(a)'!Q259+'하차인원(b)'!Q259</f>
        <v>802295</v>
      </c>
    </row>
    <row r="260" spans="1:17" x14ac:dyDescent="0.3">
      <c r="A260" s="156"/>
      <c r="B260" s="1">
        <v>2719</v>
      </c>
      <c r="C260" s="1" t="s">
        <v>197</v>
      </c>
      <c r="D260" s="35">
        <f t="shared" si="68"/>
        <v>6537175</v>
      </c>
      <c r="E260" s="35">
        <f>'승차인원(a)'!E260+'하차인원(b)'!E260</f>
        <v>17911</v>
      </c>
      <c r="F260" s="55">
        <f>'승차인원(a)'!F260+'하차인원(b)'!F260</f>
        <v>464776</v>
      </c>
      <c r="G260" s="16">
        <f>'승차인원(a)'!G260+'하차인원(b)'!G260</f>
        <v>466869</v>
      </c>
      <c r="H260" s="16">
        <f>'승차인원(a)'!H260+'하차인원(b)'!H260</f>
        <v>614176</v>
      </c>
      <c r="I260" s="16">
        <f>'승차인원(a)'!I260+'하차인원(b)'!I260</f>
        <v>585536</v>
      </c>
      <c r="J260" s="16">
        <f>'승차인원(a)'!J260+'하차인원(b)'!J260</f>
        <v>654923</v>
      </c>
      <c r="K260" s="16">
        <f>'승차인원(a)'!K260+'하차인원(b)'!K260</f>
        <v>561264</v>
      </c>
      <c r="L260" s="16">
        <f>'승차인원(a)'!L260+'하차인원(b)'!L260</f>
        <v>498154</v>
      </c>
      <c r="M260" s="16">
        <f>'승차인원(a)'!M260+'하차인원(b)'!M260</f>
        <v>498546</v>
      </c>
      <c r="N260" s="16">
        <f>'승차인원(a)'!N260+'하차인원(b)'!N260</f>
        <v>572411</v>
      </c>
      <c r="O260" s="16">
        <f>'승차인원(a)'!O260+'하차인원(b)'!O260</f>
        <v>511382</v>
      </c>
      <c r="P260" s="16">
        <f>'승차인원(a)'!P260+'하차인원(b)'!P260</f>
        <v>573125</v>
      </c>
      <c r="Q260" s="63">
        <f>'승차인원(a)'!Q260+'하차인원(b)'!Q260</f>
        <v>536013</v>
      </c>
    </row>
    <row r="261" spans="1:17" x14ac:dyDescent="0.3">
      <c r="A261" s="156"/>
      <c r="B261" s="1">
        <v>2720</v>
      </c>
      <c r="C261" s="1" t="s">
        <v>198</v>
      </c>
      <c r="D261" s="35">
        <f t="shared" si="68"/>
        <v>7696345</v>
      </c>
      <c r="E261" s="35">
        <f>'승차인원(a)'!E261+'하차인원(b)'!E261</f>
        <v>21086</v>
      </c>
      <c r="F261" s="55">
        <f>'승차인원(a)'!F261+'하차인원(b)'!F261</f>
        <v>603597</v>
      </c>
      <c r="G261" s="16">
        <f>'승차인원(a)'!G261+'하차인원(b)'!G261</f>
        <v>601119</v>
      </c>
      <c r="H261" s="16">
        <f>'승차인원(a)'!H261+'하차인원(b)'!H261</f>
        <v>682923</v>
      </c>
      <c r="I261" s="16">
        <f>'승차인원(a)'!I261+'하차인원(b)'!I261</f>
        <v>658558</v>
      </c>
      <c r="J261" s="16">
        <f>'승차인원(a)'!J261+'하차인원(b)'!J261</f>
        <v>675819</v>
      </c>
      <c r="K261" s="16">
        <f>'승차인원(a)'!K261+'하차인원(b)'!K261</f>
        <v>643576</v>
      </c>
      <c r="L261" s="16">
        <f>'승차인원(a)'!L261+'하차인원(b)'!L261</f>
        <v>632200</v>
      </c>
      <c r="M261" s="16">
        <f>'승차인원(a)'!M261+'하차인원(b)'!M261</f>
        <v>623494</v>
      </c>
      <c r="N261" s="16">
        <f>'승차인원(a)'!N261+'하차인원(b)'!N261</f>
        <v>651232</v>
      </c>
      <c r="O261" s="16">
        <f>'승차인원(a)'!O261+'하차인원(b)'!O261</f>
        <v>596659</v>
      </c>
      <c r="P261" s="16">
        <f>'승차인원(a)'!P261+'하차인원(b)'!P261</f>
        <v>658724</v>
      </c>
      <c r="Q261" s="63">
        <f>'승차인원(a)'!Q261+'하차인원(b)'!Q261</f>
        <v>668444</v>
      </c>
    </row>
    <row r="262" spans="1:17" x14ac:dyDescent="0.3">
      <c r="A262" s="156"/>
      <c r="B262" s="1">
        <v>2721</v>
      </c>
      <c r="C262" s="1" t="s">
        <v>199</v>
      </c>
      <c r="D262" s="35">
        <f t="shared" si="68"/>
        <v>8072395</v>
      </c>
      <c r="E262" s="35">
        <f>'승차인원(a)'!E262+'하차인원(b)'!E262</f>
        <v>22117</v>
      </c>
      <c r="F262" s="55">
        <f>'승차인원(a)'!F262+'하차인원(b)'!F262</f>
        <v>642967</v>
      </c>
      <c r="G262" s="16">
        <f>'승차인원(a)'!G262+'하차인원(b)'!G262</f>
        <v>634815</v>
      </c>
      <c r="H262" s="16">
        <f>'승차인원(a)'!H262+'하차인원(b)'!H262</f>
        <v>728925</v>
      </c>
      <c r="I262" s="16">
        <f>'승차인원(a)'!I262+'하차인원(b)'!I262</f>
        <v>698420</v>
      </c>
      <c r="J262" s="16">
        <f>'승차인원(a)'!J262+'하차인원(b)'!J262</f>
        <v>724701</v>
      </c>
      <c r="K262" s="16">
        <f>'승차인원(a)'!K262+'하차인원(b)'!K262</f>
        <v>675706</v>
      </c>
      <c r="L262" s="16">
        <f>'승차인원(a)'!L262+'하차인원(b)'!L262</f>
        <v>653027</v>
      </c>
      <c r="M262" s="16">
        <f>'승차인원(a)'!M262+'하차인원(b)'!M262</f>
        <v>645942</v>
      </c>
      <c r="N262" s="16">
        <f>'승차인원(a)'!N262+'하차인원(b)'!N262</f>
        <v>679873</v>
      </c>
      <c r="O262" s="16">
        <f>'승차인원(a)'!O262+'하차인원(b)'!O262</f>
        <v>620103</v>
      </c>
      <c r="P262" s="16">
        <f>'승차인원(a)'!P262+'하차인원(b)'!P262</f>
        <v>685186</v>
      </c>
      <c r="Q262" s="63">
        <f>'승차인원(a)'!Q262+'하차인원(b)'!Q262</f>
        <v>682730</v>
      </c>
    </row>
    <row r="263" spans="1:17" x14ac:dyDescent="0.3">
      <c r="A263" s="156"/>
      <c r="B263" s="1">
        <v>2722</v>
      </c>
      <c r="C263" s="1" t="s">
        <v>200</v>
      </c>
      <c r="D263" s="35">
        <f t="shared" si="68"/>
        <v>12366448</v>
      </c>
      <c r="E263" s="35">
        <f>'승차인원(a)'!E263+'하차인원(b)'!E263</f>
        <v>33881</v>
      </c>
      <c r="F263" s="55">
        <f>'승차인원(a)'!F263+'하차인원(b)'!F263</f>
        <v>999015</v>
      </c>
      <c r="G263" s="16">
        <f>'승차인원(a)'!G263+'하차인원(b)'!G263</f>
        <v>978723</v>
      </c>
      <c r="H263" s="16">
        <f>'승차인원(a)'!H263+'하차인원(b)'!H263</f>
        <v>1117021</v>
      </c>
      <c r="I263" s="16">
        <f>'승차인원(a)'!I263+'하차인원(b)'!I263</f>
        <v>1060703</v>
      </c>
      <c r="J263" s="16">
        <f>'승차인원(a)'!J263+'하차인원(b)'!J263</f>
        <v>1074210</v>
      </c>
      <c r="K263" s="16">
        <f>'승차인원(a)'!K263+'하차인원(b)'!K263</f>
        <v>1042690</v>
      </c>
      <c r="L263" s="16">
        <f>'승차인원(a)'!L263+'하차인원(b)'!L263</f>
        <v>1004348</v>
      </c>
      <c r="M263" s="16">
        <f>'승차인원(a)'!M263+'하차인원(b)'!M263</f>
        <v>979638</v>
      </c>
      <c r="N263" s="16">
        <f>'승차인원(a)'!N263+'하차인원(b)'!N263</f>
        <v>1018689</v>
      </c>
      <c r="O263" s="16">
        <f>'승차인원(a)'!O263+'하차인원(b)'!O263</f>
        <v>957281</v>
      </c>
      <c r="P263" s="16">
        <f>'승차인원(a)'!P263+'하차인원(b)'!P263</f>
        <v>1057278</v>
      </c>
      <c r="Q263" s="63">
        <f>'승차인원(a)'!Q263+'하차인원(b)'!Q263</f>
        <v>1076852</v>
      </c>
    </row>
    <row r="264" spans="1:17" x14ac:dyDescent="0.3">
      <c r="A264" s="156"/>
      <c r="B264" s="1">
        <v>2723</v>
      </c>
      <c r="C264" s="1" t="s">
        <v>201</v>
      </c>
      <c r="D264" s="35">
        <f t="shared" si="68"/>
        <v>11551208</v>
      </c>
      <c r="E264" s="35">
        <f>'승차인원(a)'!E264+'하차인원(b)'!E264</f>
        <v>31647</v>
      </c>
      <c r="F264" s="55">
        <f>'승차인원(a)'!F264+'하차인원(b)'!F264</f>
        <v>863944</v>
      </c>
      <c r="G264" s="16">
        <f>'승차인원(a)'!G264+'하차인원(b)'!G264</f>
        <v>853314</v>
      </c>
      <c r="H264" s="16">
        <f>'승차인원(a)'!H264+'하차인원(b)'!H264</f>
        <v>1075306</v>
      </c>
      <c r="I264" s="16">
        <f>'승차인원(a)'!I264+'하차인원(b)'!I264</f>
        <v>1030672</v>
      </c>
      <c r="J264" s="16">
        <f>'승차인원(a)'!J264+'하차인원(b)'!J264</f>
        <v>1023502</v>
      </c>
      <c r="K264" s="16">
        <f>'승차인원(a)'!K264+'하차인원(b)'!K264</f>
        <v>979435</v>
      </c>
      <c r="L264" s="16">
        <f>'승차인원(a)'!L264+'하차인원(b)'!L264</f>
        <v>899276</v>
      </c>
      <c r="M264" s="16">
        <f>'승차인원(a)'!M264+'하차인원(b)'!M264</f>
        <v>906265</v>
      </c>
      <c r="N264" s="16">
        <f>'승차인원(a)'!N264+'하차인원(b)'!N264</f>
        <v>1013319</v>
      </c>
      <c r="O264" s="16">
        <f>'승차인원(a)'!O264+'하차인원(b)'!O264</f>
        <v>920767</v>
      </c>
      <c r="P264" s="16">
        <f>'승차인원(a)'!P264+'하차인원(b)'!P264</f>
        <v>1014363</v>
      </c>
      <c r="Q264" s="63">
        <f>'승차인원(a)'!Q264+'하차인원(b)'!Q264</f>
        <v>971045</v>
      </c>
    </row>
    <row r="265" spans="1:17" x14ac:dyDescent="0.3">
      <c r="A265" s="156"/>
      <c r="B265" s="1">
        <v>2724</v>
      </c>
      <c r="C265" s="1" t="s">
        <v>202</v>
      </c>
      <c r="D265" s="35">
        <f t="shared" si="68"/>
        <v>11531717</v>
      </c>
      <c r="E265" s="35">
        <f>'승차인원(a)'!E265+'하차인원(b)'!E265</f>
        <v>31594</v>
      </c>
      <c r="F265" s="55">
        <f>'승차인원(a)'!F265+'하차인원(b)'!F265</f>
        <v>907490</v>
      </c>
      <c r="G265" s="16">
        <f>'승차인원(a)'!G265+'하차인원(b)'!G265</f>
        <v>892925</v>
      </c>
      <c r="H265" s="16">
        <f>'승차인원(a)'!H265+'하차인원(b)'!H265</f>
        <v>1027572</v>
      </c>
      <c r="I265" s="16">
        <f>'승차인원(a)'!I265+'하차인원(b)'!I265</f>
        <v>995360</v>
      </c>
      <c r="J265" s="16">
        <f>'승차인원(a)'!J265+'하차인원(b)'!J265</f>
        <v>1000107</v>
      </c>
      <c r="K265" s="16">
        <f>'승차인원(a)'!K265+'하차인원(b)'!K265</f>
        <v>970342</v>
      </c>
      <c r="L265" s="16">
        <f>'승차인원(a)'!L265+'하차인원(b)'!L265</f>
        <v>942791</v>
      </c>
      <c r="M265" s="16">
        <f>'승차인원(a)'!M265+'하차인원(b)'!M265</f>
        <v>934175</v>
      </c>
      <c r="N265" s="16">
        <f>'승차인원(a)'!N265+'하차인원(b)'!N265</f>
        <v>985061</v>
      </c>
      <c r="O265" s="16">
        <f>'승차인원(a)'!O265+'하차인원(b)'!O265</f>
        <v>910081</v>
      </c>
      <c r="P265" s="16">
        <f>'승차인원(a)'!P265+'하차인원(b)'!P265</f>
        <v>983277</v>
      </c>
      <c r="Q265" s="63">
        <f>'승차인원(a)'!Q265+'하차인원(b)'!Q265</f>
        <v>982536</v>
      </c>
    </row>
    <row r="266" spans="1:17" x14ac:dyDescent="0.3">
      <c r="A266" s="156"/>
      <c r="B266" s="1">
        <v>2725</v>
      </c>
      <c r="C266" s="1" t="s">
        <v>203</v>
      </c>
      <c r="D266" s="35">
        <f t="shared" si="68"/>
        <v>4528827</v>
      </c>
      <c r="E266" s="35">
        <f>'승차인원(a)'!E266+'하차인원(b)'!E266</f>
        <v>12408</v>
      </c>
      <c r="F266" s="55">
        <f>'승차인원(a)'!F266+'하차인원(b)'!F266</f>
        <v>352196</v>
      </c>
      <c r="G266" s="16">
        <f>'승차인원(a)'!G266+'하차인원(b)'!G266</f>
        <v>345173</v>
      </c>
      <c r="H266" s="16">
        <f>'승차인원(a)'!H266+'하차인원(b)'!H266</f>
        <v>405161</v>
      </c>
      <c r="I266" s="16">
        <f>'승차인원(a)'!I266+'하차인원(b)'!I266</f>
        <v>392645</v>
      </c>
      <c r="J266" s="16">
        <f>'승차인원(a)'!J266+'하차인원(b)'!J266</f>
        <v>395769</v>
      </c>
      <c r="K266" s="16">
        <f>'승차인원(a)'!K266+'하차인원(b)'!K266</f>
        <v>382248</v>
      </c>
      <c r="L266" s="16">
        <f>'승차인원(a)'!L266+'하차인원(b)'!L266</f>
        <v>373032</v>
      </c>
      <c r="M266" s="16">
        <f>'승차인원(a)'!M266+'하차인원(b)'!M266</f>
        <v>363338</v>
      </c>
      <c r="N266" s="16">
        <f>'승차인원(a)'!N266+'하차인원(b)'!N266</f>
        <v>386669</v>
      </c>
      <c r="O266" s="16">
        <f>'승차인원(a)'!O266+'하차인원(b)'!O266</f>
        <v>360926</v>
      </c>
      <c r="P266" s="16">
        <f>'승차인원(a)'!P266+'하차인원(b)'!P266</f>
        <v>388391</v>
      </c>
      <c r="Q266" s="63">
        <f>'승차인원(a)'!Q266+'하차인원(b)'!Q266</f>
        <v>383279</v>
      </c>
    </row>
    <row r="267" spans="1:17" x14ac:dyDescent="0.3">
      <c r="A267" s="156"/>
      <c r="B267" s="1">
        <v>2726</v>
      </c>
      <c r="C267" s="1" t="s">
        <v>204</v>
      </c>
      <c r="D267" s="35">
        <f t="shared" si="68"/>
        <v>7214901</v>
      </c>
      <c r="E267" s="35">
        <f>'승차인원(a)'!E267+'하차인원(b)'!E267</f>
        <v>19767</v>
      </c>
      <c r="F267" s="55">
        <f>'승차인원(a)'!F267+'하차인원(b)'!F267</f>
        <v>565719</v>
      </c>
      <c r="G267" s="16">
        <f>'승차인원(a)'!G267+'하차인원(b)'!G267</f>
        <v>562270</v>
      </c>
      <c r="H267" s="16">
        <f>'승차인원(a)'!H267+'하차인원(b)'!H267</f>
        <v>641344</v>
      </c>
      <c r="I267" s="16">
        <f>'승차인원(a)'!I267+'하차인원(b)'!I267</f>
        <v>614336</v>
      </c>
      <c r="J267" s="16">
        <f>'승차인원(a)'!J267+'하차인원(b)'!J267</f>
        <v>614053</v>
      </c>
      <c r="K267" s="16">
        <f>'승차인원(a)'!K267+'하차인원(b)'!K267</f>
        <v>607464</v>
      </c>
      <c r="L267" s="16">
        <f>'승차인원(a)'!L267+'하차인원(b)'!L267</f>
        <v>586804</v>
      </c>
      <c r="M267" s="16">
        <f>'승차인원(a)'!M267+'하차인원(b)'!M267</f>
        <v>580864</v>
      </c>
      <c r="N267" s="16">
        <f>'승차인원(a)'!N267+'하차인원(b)'!N267</f>
        <v>619180</v>
      </c>
      <c r="O267" s="16">
        <f>'승차인원(a)'!O267+'하차인원(b)'!O267</f>
        <v>569890</v>
      </c>
      <c r="P267" s="16">
        <f>'승차인원(a)'!P267+'하차인원(b)'!P267</f>
        <v>631214</v>
      </c>
      <c r="Q267" s="63">
        <f>'승차인원(a)'!Q267+'하차인원(b)'!Q267</f>
        <v>621763</v>
      </c>
    </row>
    <row r="268" spans="1:17" x14ac:dyDescent="0.3">
      <c r="A268" s="156"/>
      <c r="B268" s="1">
        <v>2727</v>
      </c>
      <c r="C268" s="1" t="s">
        <v>205</v>
      </c>
      <c r="D268" s="35">
        <f t="shared" si="68"/>
        <v>8595915</v>
      </c>
      <c r="E268" s="35">
        <f>'승차인원(a)'!E268+'하차인원(b)'!E268</f>
        <v>23551</v>
      </c>
      <c r="F268" s="55">
        <f>'승차인원(a)'!F268+'하차인원(b)'!F268</f>
        <v>698297</v>
      </c>
      <c r="G268" s="16">
        <f>'승차인원(a)'!G268+'하차인원(b)'!G268</f>
        <v>685055</v>
      </c>
      <c r="H268" s="16">
        <f>'승차인원(a)'!H268+'하차인원(b)'!H268</f>
        <v>768360</v>
      </c>
      <c r="I268" s="16">
        <f>'승차인원(a)'!I268+'하차인원(b)'!I268</f>
        <v>727607</v>
      </c>
      <c r="J268" s="16">
        <f>'승차인원(a)'!J268+'하차인원(b)'!J268</f>
        <v>733727</v>
      </c>
      <c r="K268" s="16">
        <f>'승차인원(a)'!K268+'하차인원(b)'!K268</f>
        <v>725543</v>
      </c>
      <c r="L268" s="16">
        <f>'승차인원(a)'!L268+'하차인원(b)'!L268</f>
        <v>719412</v>
      </c>
      <c r="M268" s="16">
        <f>'승차인원(a)'!M268+'하차인원(b)'!M268</f>
        <v>710300</v>
      </c>
      <c r="N268" s="16">
        <f>'승차인원(a)'!N268+'하차인원(b)'!N268</f>
        <v>720852</v>
      </c>
      <c r="O268" s="16">
        <f>'승차인원(a)'!O268+'하차인원(b)'!O268</f>
        <v>655414</v>
      </c>
      <c r="P268" s="16">
        <f>'승차인원(a)'!P268+'하차인원(b)'!P268</f>
        <v>722475</v>
      </c>
      <c r="Q268" s="63">
        <f>'승차인원(a)'!Q268+'하차인원(b)'!Q268</f>
        <v>728873</v>
      </c>
    </row>
    <row r="269" spans="1:17" x14ac:dyDescent="0.3">
      <c r="A269" s="156"/>
      <c r="B269" s="1">
        <v>2728</v>
      </c>
      <c r="C269" s="1" t="s">
        <v>206</v>
      </c>
      <c r="D269" s="35">
        <f t="shared" si="68"/>
        <v>12060799</v>
      </c>
      <c r="E269" s="35">
        <f>'승차인원(a)'!E269+'하차인원(b)'!E269</f>
        <v>33043</v>
      </c>
      <c r="F269" s="55">
        <f>'승차인원(a)'!F269+'하차인원(b)'!F269</f>
        <v>751731</v>
      </c>
      <c r="G269" s="16">
        <f>'승차인원(a)'!G269+'하차인원(b)'!G269</f>
        <v>782530</v>
      </c>
      <c r="H269" s="16">
        <f>'승차인원(a)'!H269+'하차인원(b)'!H269</f>
        <v>1188052</v>
      </c>
      <c r="I269" s="16">
        <f>'승차인원(a)'!I269+'하차인원(b)'!I269</f>
        <v>1261330</v>
      </c>
      <c r="J269" s="16">
        <f>'승차인원(a)'!J269+'하차인원(b)'!J269</f>
        <v>1261049</v>
      </c>
      <c r="K269" s="16">
        <f>'승차인원(a)'!K269+'하차인원(b)'!K269</f>
        <v>1019578</v>
      </c>
      <c r="L269" s="16">
        <f>'승차인원(a)'!L269+'하차인원(b)'!L269</f>
        <v>798936</v>
      </c>
      <c r="M269" s="16">
        <f>'승차인원(a)'!M269+'하차인원(b)'!M269</f>
        <v>854890</v>
      </c>
      <c r="N269" s="16">
        <f>'승차인원(a)'!N269+'하차인원(b)'!N269</f>
        <v>1119628</v>
      </c>
      <c r="O269" s="16">
        <f>'승차인원(a)'!O269+'하차인원(b)'!O269</f>
        <v>1004124</v>
      </c>
      <c r="P269" s="16">
        <f>'승차인원(a)'!P269+'하차인원(b)'!P269</f>
        <v>1068891</v>
      </c>
      <c r="Q269" s="63">
        <f>'승차인원(a)'!Q269+'하차인원(b)'!Q269</f>
        <v>950060</v>
      </c>
    </row>
    <row r="270" spans="1:17" x14ac:dyDescent="0.3">
      <c r="A270" s="156"/>
      <c r="B270" s="1">
        <v>2729</v>
      </c>
      <c r="C270" s="1" t="s">
        <v>207</v>
      </c>
      <c r="D270" s="35">
        <f t="shared" si="68"/>
        <v>12798975</v>
      </c>
      <c r="E270" s="35">
        <f>'승차인원(a)'!E270+'하차인원(b)'!E270</f>
        <v>35066</v>
      </c>
      <c r="F270" s="55">
        <f>'승차인원(a)'!F270+'하차인원(b)'!F270</f>
        <v>1019920</v>
      </c>
      <c r="G270" s="16">
        <f>'승차인원(a)'!G270+'하차인원(b)'!G270</f>
        <v>1023836</v>
      </c>
      <c r="H270" s="16">
        <f>'승차인원(a)'!H270+'하차인원(b)'!H270</f>
        <v>1201801</v>
      </c>
      <c r="I270" s="16">
        <f>'승차인원(a)'!I270+'하차인원(b)'!I270</f>
        <v>1119628</v>
      </c>
      <c r="J270" s="16">
        <f>'승차인원(a)'!J270+'하차인원(b)'!J270</f>
        <v>1134453</v>
      </c>
      <c r="K270" s="16">
        <f>'승차인원(a)'!K270+'하차인원(b)'!K270</f>
        <v>1042026</v>
      </c>
      <c r="L270" s="16">
        <f>'승차인원(a)'!L270+'하차인원(b)'!L270</f>
        <v>1020567</v>
      </c>
      <c r="M270" s="16">
        <f>'승차인원(a)'!M270+'하차인원(b)'!M270</f>
        <v>1024076</v>
      </c>
      <c r="N270" s="16">
        <f>'승차인원(a)'!N270+'하차인원(b)'!N270</f>
        <v>1074332</v>
      </c>
      <c r="O270" s="16">
        <f>'승차인원(a)'!O270+'하차인원(b)'!O270</f>
        <v>953476</v>
      </c>
      <c r="P270" s="16">
        <f>'승차인원(a)'!P270+'하차인원(b)'!P270</f>
        <v>1073891</v>
      </c>
      <c r="Q270" s="63">
        <f>'승차인원(a)'!Q270+'하차인원(b)'!Q270</f>
        <v>1110969</v>
      </c>
    </row>
    <row r="271" spans="1:17" x14ac:dyDescent="0.3">
      <c r="A271" s="156"/>
      <c r="B271" s="1">
        <v>2730</v>
      </c>
      <c r="C271" s="1" t="s">
        <v>208</v>
      </c>
      <c r="D271" s="35">
        <f t="shared" si="68"/>
        <v>6771539</v>
      </c>
      <c r="E271" s="35">
        <f>'승차인원(a)'!E271+'하차인원(b)'!E271</f>
        <v>18553</v>
      </c>
      <c r="F271" s="55">
        <f>'승차인원(a)'!F271+'하차인원(b)'!F271</f>
        <v>436412</v>
      </c>
      <c r="G271" s="16">
        <f>'승차인원(a)'!G271+'하차인원(b)'!G271</f>
        <v>431706</v>
      </c>
      <c r="H271" s="16">
        <f>'승차인원(a)'!H271+'하차인원(b)'!H271</f>
        <v>567819</v>
      </c>
      <c r="I271" s="16">
        <f>'승차인원(a)'!I271+'하차인원(b)'!I271</f>
        <v>704223</v>
      </c>
      <c r="J271" s="16">
        <f>'승차인원(a)'!J271+'하차인원(b)'!J271</f>
        <v>713749</v>
      </c>
      <c r="K271" s="16">
        <f>'승차인원(a)'!K271+'하차인원(b)'!K271</f>
        <v>612313</v>
      </c>
      <c r="L271" s="16">
        <f>'승차인원(a)'!L271+'하차인원(b)'!L271</f>
        <v>535810</v>
      </c>
      <c r="M271" s="16">
        <f>'승차인원(a)'!M271+'하차인원(b)'!M271</f>
        <v>582560</v>
      </c>
      <c r="N271" s="16">
        <f>'승차인원(a)'!N271+'하차인원(b)'!N271</f>
        <v>705067</v>
      </c>
      <c r="O271" s="16">
        <f>'승차인원(a)'!O271+'하차인원(b)'!O271</f>
        <v>566325</v>
      </c>
      <c r="P271" s="16">
        <f>'승차인원(a)'!P271+'하차인원(b)'!P271</f>
        <v>460860</v>
      </c>
      <c r="Q271" s="63">
        <f>'승차인원(a)'!Q271+'하차인원(b)'!Q271</f>
        <v>454695</v>
      </c>
    </row>
    <row r="272" spans="1:17" x14ac:dyDescent="0.3">
      <c r="A272" s="156"/>
      <c r="B272" s="1">
        <v>2731</v>
      </c>
      <c r="C272" s="1" t="s">
        <v>209</v>
      </c>
      <c r="D272" s="35">
        <f t="shared" si="68"/>
        <v>15881364</v>
      </c>
      <c r="E272" s="35">
        <f>'승차인원(a)'!E272+'하차인원(b)'!E272</f>
        <v>43511</v>
      </c>
      <c r="F272" s="55">
        <f>'승차인원(a)'!F272+'하차인원(b)'!F272</f>
        <v>1277343</v>
      </c>
      <c r="G272" s="16">
        <f>'승차인원(a)'!G272+'하차인원(b)'!G272</f>
        <v>1305484</v>
      </c>
      <c r="H272" s="16">
        <f>'승차인원(a)'!H272+'하차인원(b)'!H272</f>
        <v>1465824</v>
      </c>
      <c r="I272" s="16">
        <f>'승차인원(a)'!I272+'하차인원(b)'!I272</f>
        <v>1362288</v>
      </c>
      <c r="J272" s="16">
        <f>'승차인원(a)'!J272+'하차인원(b)'!J272</f>
        <v>1333847</v>
      </c>
      <c r="K272" s="16">
        <f>'승차인원(a)'!K272+'하차인원(b)'!K272</f>
        <v>1350429</v>
      </c>
      <c r="L272" s="16">
        <f>'승차인원(a)'!L272+'하차인원(b)'!L272</f>
        <v>1316264</v>
      </c>
      <c r="M272" s="16">
        <f>'승차인원(a)'!M272+'하차인원(b)'!M272</f>
        <v>1284516</v>
      </c>
      <c r="N272" s="16">
        <f>'승차인원(a)'!N272+'하차인원(b)'!N272</f>
        <v>1346740</v>
      </c>
      <c r="O272" s="16">
        <f>'승차인원(a)'!O272+'하차인원(b)'!O272</f>
        <v>1154504</v>
      </c>
      <c r="P272" s="16">
        <f>'승차인원(a)'!P272+'하차인원(b)'!P272</f>
        <v>1364527</v>
      </c>
      <c r="Q272" s="63">
        <f>'승차인원(a)'!Q272+'하차인원(b)'!Q272</f>
        <v>1319598</v>
      </c>
    </row>
    <row r="273" spans="1:17" x14ac:dyDescent="0.3">
      <c r="A273" s="156"/>
      <c r="B273" s="1">
        <v>2732</v>
      </c>
      <c r="C273" s="1" t="s">
        <v>210</v>
      </c>
      <c r="D273" s="35">
        <f t="shared" si="68"/>
        <v>11173797</v>
      </c>
      <c r="E273" s="35">
        <f>'승차인원(a)'!E273+'하차인원(b)'!E273</f>
        <v>30613</v>
      </c>
      <c r="F273" s="55">
        <f>'승차인원(a)'!F273+'하차인원(b)'!F273</f>
        <v>891703</v>
      </c>
      <c r="G273" s="16">
        <f>'승차인원(a)'!G273+'하차인원(b)'!G273</f>
        <v>918583</v>
      </c>
      <c r="H273" s="16">
        <f>'승차인원(a)'!H273+'하차인원(b)'!H273</f>
        <v>1011668</v>
      </c>
      <c r="I273" s="16">
        <f>'승차인원(a)'!I273+'하차인원(b)'!I273</f>
        <v>954529</v>
      </c>
      <c r="J273" s="16">
        <f>'승차인원(a)'!J273+'하차인원(b)'!J273</f>
        <v>927579</v>
      </c>
      <c r="K273" s="16">
        <f>'승차인원(a)'!K273+'하차인원(b)'!K273</f>
        <v>942468</v>
      </c>
      <c r="L273" s="16">
        <f>'승차인원(a)'!L273+'하차인원(b)'!L273</f>
        <v>915599</v>
      </c>
      <c r="M273" s="16">
        <f>'승차인원(a)'!M273+'하차인원(b)'!M273</f>
        <v>914849</v>
      </c>
      <c r="N273" s="16">
        <f>'승차인원(a)'!N273+'하차인원(b)'!N273</f>
        <v>959888</v>
      </c>
      <c r="O273" s="16">
        <f>'승차인원(a)'!O273+'하차인원(b)'!O273</f>
        <v>817850</v>
      </c>
      <c r="P273" s="16">
        <f>'승차인원(a)'!P273+'하차인원(b)'!P273</f>
        <v>974968</v>
      </c>
      <c r="Q273" s="63">
        <f>'승차인원(a)'!Q273+'하차인원(b)'!Q273</f>
        <v>944113</v>
      </c>
    </row>
    <row r="274" spans="1:17" x14ac:dyDescent="0.3">
      <c r="A274" s="156"/>
      <c r="B274" s="1">
        <v>2733</v>
      </c>
      <c r="C274" s="1" t="s">
        <v>211</v>
      </c>
      <c r="D274" s="35">
        <f t="shared" si="68"/>
        <v>16055395</v>
      </c>
      <c r="E274" s="35">
        <f>'승차인원(a)'!E274+'하차인원(b)'!E274</f>
        <v>43987</v>
      </c>
      <c r="F274" s="55">
        <f>'승차인원(a)'!F274+'하차인원(b)'!F274</f>
        <v>1295069</v>
      </c>
      <c r="G274" s="16">
        <f>'승차인원(a)'!G274+'하차인원(b)'!G274</f>
        <v>1343394</v>
      </c>
      <c r="H274" s="16">
        <f>'승차인원(a)'!H274+'하차인원(b)'!H274</f>
        <v>1473602</v>
      </c>
      <c r="I274" s="16">
        <f>'승차인원(a)'!I274+'하차인원(b)'!I274</f>
        <v>1380197</v>
      </c>
      <c r="J274" s="16">
        <f>'승차인원(a)'!J274+'하차인원(b)'!J274</f>
        <v>1306273</v>
      </c>
      <c r="K274" s="16">
        <f>'승차인원(a)'!K274+'하차인원(b)'!K274</f>
        <v>1350446</v>
      </c>
      <c r="L274" s="16">
        <f>'승차인원(a)'!L274+'하차인원(b)'!L274</f>
        <v>1306992</v>
      </c>
      <c r="M274" s="16">
        <f>'승차인원(a)'!M274+'하차인원(b)'!M274</f>
        <v>1294392</v>
      </c>
      <c r="N274" s="16">
        <f>'승차인원(a)'!N274+'하차인원(b)'!N274</f>
        <v>1370258</v>
      </c>
      <c r="O274" s="16">
        <f>'승차인원(a)'!O274+'하차인원(b)'!O274</f>
        <v>1152070</v>
      </c>
      <c r="P274" s="16">
        <f>'승차인원(a)'!P274+'하차인원(b)'!P274</f>
        <v>1417364</v>
      </c>
      <c r="Q274" s="63">
        <f>'승차인원(a)'!Q274+'하차인원(b)'!Q274</f>
        <v>1365338</v>
      </c>
    </row>
    <row r="275" spans="1:17" x14ac:dyDescent="0.3">
      <c r="A275" s="156"/>
      <c r="B275" s="1">
        <v>2734</v>
      </c>
      <c r="C275" s="1" t="s">
        <v>212</v>
      </c>
      <c r="D275" s="35">
        <f t="shared" si="68"/>
        <v>14602677</v>
      </c>
      <c r="E275" s="35">
        <f>'승차인원(a)'!E275+'하차인원(b)'!E275</f>
        <v>40007</v>
      </c>
      <c r="F275" s="55">
        <f>'승차인원(a)'!F275+'하차인원(b)'!F275</f>
        <v>1187701</v>
      </c>
      <c r="G275" s="16">
        <f>'승차인원(a)'!G275+'하차인원(b)'!G275</f>
        <v>1193041</v>
      </c>
      <c r="H275" s="16">
        <f>'승차인원(a)'!H275+'하차인원(b)'!H275</f>
        <v>1319193</v>
      </c>
      <c r="I275" s="16">
        <f>'승차인원(a)'!I275+'하차인원(b)'!I275</f>
        <v>1230624</v>
      </c>
      <c r="J275" s="16">
        <f>'승차인원(a)'!J275+'하차인원(b)'!J275</f>
        <v>1197306</v>
      </c>
      <c r="K275" s="16">
        <f>'승차인원(a)'!K275+'하차인원(b)'!K275</f>
        <v>1232271</v>
      </c>
      <c r="L275" s="16">
        <f>'승차인원(a)'!L275+'하차인원(b)'!L275</f>
        <v>1230560</v>
      </c>
      <c r="M275" s="16">
        <f>'승차인원(a)'!M275+'하차인원(b)'!M275</f>
        <v>1205903</v>
      </c>
      <c r="N275" s="16">
        <f>'승차인원(a)'!N275+'하차인원(b)'!N275</f>
        <v>1236931</v>
      </c>
      <c r="O275" s="16">
        <f>'승차인원(a)'!O275+'하차인원(b)'!O275</f>
        <v>1057086</v>
      </c>
      <c r="P275" s="16">
        <f>'승차인원(a)'!P275+'하차인원(b)'!P275</f>
        <v>1262346</v>
      </c>
      <c r="Q275" s="63">
        <f>'승차인원(a)'!Q275+'하차인원(b)'!Q275</f>
        <v>1249715</v>
      </c>
    </row>
    <row r="276" spans="1:17" x14ac:dyDescent="0.3">
      <c r="A276" s="156"/>
      <c r="B276" s="1">
        <v>2735</v>
      </c>
      <c r="C276" s="1" t="s">
        <v>213</v>
      </c>
      <c r="D276" s="35">
        <f t="shared" si="68"/>
        <v>4634336</v>
      </c>
      <c r="E276" s="35">
        <f>'승차인원(a)'!E276+'하차인원(b)'!E276</f>
        <v>12697</v>
      </c>
      <c r="F276" s="55">
        <f>'승차인원(a)'!F276+'하차인원(b)'!F276</f>
        <v>360669</v>
      </c>
      <c r="G276" s="16">
        <f>'승차인원(a)'!G276+'하차인원(b)'!G276</f>
        <v>361003</v>
      </c>
      <c r="H276" s="16">
        <f>'승차인원(a)'!H276+'하차인원(b)'!H276</f>
        <v>414436</v>
      </c>
      <c r="I276" s="16">
        <f>'승차인원(a)'!I276+'하차인원(b)'!I276</f>
        <v>393811</v>
      </c>
      <c r="J276" s="16">
        <f>'승차인원(a)'!J276+'하차인원(b)'!J276</f>
        <v>398545</v>
      </c>
      <c r="K276" s="16">
        <f>'승차인원(a)'!K276+'하차인원(b)'!K276</f>
        <v>392534</v>
      </c>
      <c r="L276" s="16">
        <f>'승차인원(a)'!L276+'하차인원(b)'!L276</f>
        <v>377692</v>
      </c>
      <c r="M276" s="16">
        <f>'승차인원(a)'!M276+'하차인원(b)'!M276</f>
        <v>375597</v>
      </c>
      <c r="N276" s="16">
        <f>'승차인원(a)'!N276+'하차인원(b)'!N276</f>
        <v>401575</v>
      </c>
      <c r="O276" s="16">
        <f>'승차인원(a)'!O276+'하차인원(b)'!O276</f>
        <v>355700</v>
      </c>
      <c r="P276" s="16">
        <f>'승차인원(a)'!P276+'하차인원(b)'!P276</f>
        <v>404550</v>
      </c>
      <c r="Q276" s="63">
        <f>'승차인원(a)'!Q276+'하차인원(b)'!Q276</f>
        <v>398224</v>
      </c>
    </row>
    <row r="277" spans="1:17" x14ac:dyDescent="0.3">
      <c r="A277" s="156"/>
      <c r="B277" s="1">
        <v>2736</v>
      </c>
      <c r="C277" s="1" t="s">
        <v>214</v>
      </c>
      <c r="D277" s="35">
        <f t="shared" si="68"/>
        <v>14517314</v>
      </c>
      <c r="E277" s="35">
        <f>'승차인원(a)'!E277+'하차인원(b)'!E277</f>
        <v>39773</v>
      </c>
      <c r="F277" s="55">
        <f>'승차인원(a)'!F277+'하차인원(b)'!F277</f>
        <v>1237074</v>
      </c>
      <c r="G277" s="16">
        <f>'승차인원(a)'!G277+'하차인원(b)'!G277</f>
        <v>1185883</v>
      </c>
      <c r="H277" s="16">
        <f>'승차인원(a)'!H277+'하차인원(b)'!H277</f>
        <v>1245137</v>
      </c>
      <c r="I277" s="16">
        <f>'승차인원(a)'!I277+'하차인원(b)'!I277</f>
        <v>1214134</v>
      </c>
      <c r="J277" s="16">
        <f>'승차인원(a)'!J277+'하차인원(b)'!J277</f>
        <v>1238680</v>
      </c>
      <c r="K277" s="16">
        <f>'승차인원(a)'!K277+'하차인원(b)'!K277</f>
        <v>1198630</v>
      </c>
      <c r="L277" s="16">
        <f>'승차인원(a)'!L277+'하차인원(b)'!L277</f>
        <v>1176873</v>
      </c>
      <c r="M277" s="16">
        <f>'승차인원(a)'!M277+'하차인원(b)'!M277</f>
        <v>1198908</v>
      </c>
      <c r="N277" s="16">
        <f>'승차인원(a)'!N277+'하차인원(b)'!N277</f>
        <v>1192947</v>
      </c>
      <c r="O277" s="16">
        <f>'승차인원(a)'!O277+'하차인원(b)'!O277</f>
        <v>1139804</v>
      </c>
      <c r="P277" s="16">
        <f>'승차인원(a)'!P277+'하차인원(b)'!P277</f>
        <v>1219945</v>
      </c>
      <c r="Q277" s="63">
        <f>'승차인원(a)'!Q277+'하차인원(b)'!Q277</f>
        <v>1269299</v>
      </c>
    </row>
    <row r="278" spans="1:17" x14ac:dyDescent="0.3">
      <c r="A278" s="156"/>
      <c r="B278" s="1">
        <v>2737</v>
      </c>
      <c r="C278" s="1" t="s">
        <v>215</v>
      </c>
      <c r="D278" s="35">
        <f t="shared" si="68"/>
        <v>10498532</v>
      </c>
      <c r="E278" s="35">
        <f>'승차인원(a)'!E278+'하차인원(b)'!E278</f>
        <v>28764</v>
      </c>
      <c r="F278" s="55">
        <f>'승차인원(a)'!F278+'하차인원(b)'!F278</f>
        <v>826073</v>
      </c>
      <c r="G278" s="16">
        <f>'승차인원(a)'!G278+'하차인원(b)'!G278</f>
        <v>824641</v>
      </c>
      <c r="H278" s="16">
        <f>'승차인원(a)'!H278+'하차인원(b)'!H278</f>
        <v>946862</v>
      </c>
      <c r="I278" s="16">
        <f>'승차인원(a)'!I278+'하차인원(b)'!I278</f>
        <v>886197</v>
      </c>
      <c r="J278" s="16">
        <f>'승차인원(a)'!J278+'하차인원(b)'!J278</f>
        <v>870657</v>
      </c>
      <c r="K278" s="16">
        <f>'승차인원(a)'!K278+'하차인원(b)'!K278</f>
        <v>886643</v>
      </c>
      <c r="L278" s="16">
        <f>'승차인원(a)'!L278+'하차인원(b)'!L278</f>
        <v>874593</v>
      </c>
      <c r="M278" s="16">
        <f>'승차인원(a)'!M278+'하차인원(b)'!M278</f>
        <v>864952</v>
      </c>
      <c r="N278" s="16">
        <f>'승차인원(a)'!N278+'하차인원(b)'!N278</f>
        <v>912691</v>
      </c>
      <c r="O278" s="16">
        <f>'승차인원(a)'!O278+'하차인원(b)'!O278</f>
        <v>783810</v>
      </c>
      <c r="P278" s="16">
        <f>'승차인원(a)'!P278+'하차인원(b)'!P278</f>
        <v>925555</v>
      </c>
      <c r="Q278" s="63">
        <f>'승차인원(a)'!Q278+'하차인원(b)'!Q278</f>
        <v>895858</v>
      </c>
    </row>
    <row r="279" spans="1:17" x14ac:dyDescent="0.3">
      <c r="A279" s="156"/>
      <c r="B279" s="1">
        <v>2738</v>
      </c>
      <c r="C279" s="1" t="s">
        <v>216</v>
      </c>
      <c r="D279" s="35">
        <f t="shared" si="68"/>
        <v>12316443</v>
      </c>
      <c r="E279" s="35">
        <f>'승차인원(a)'!E279+'하차인원(b)'!E279</f>
        <v>33744</v>
      </c>
      <c r="F279" s="55">
        <f>'승차인원(a)'!F279+'하차인원(b)'!F279</f>
        <v>985041</v>
      </c>
      <c r="G279" s="16">
        <f>'승차인원(a)'!G279+'하차인원(b)'!G279</f>
        <v>987154</v>
      </c>
      <c r="H279" s="16">
        <f>'승차인원(a)'!H279+'하차인원(b)'!H279</f>
        <v>1095619</v>
      </c>
      <c r="I279" s="16">
        <f>'승차인원(a)'!I279+'하차인원(b)'!I279</f>
        <v>1031811</v>
      </c>
      <c r="J279" s="16">
        <f>'승차인원(a)'!J279+'하차인원(b)'!J279</f>
        <v>1034843</v>
      </c>
      <c r="K279" s="16">
        <f>'승차인원(a)'!K279+'하차인원(b)'!K279</f>
        <v>1035601</v>
      </c>
      <c r="L279" s="16">
        <f>'승차인원(a)'!L279+'하차인원(b)'!L279</f>
        <v>1022579</v>
      </c>
      <c r="M279" s="16">
        <f>'승차인원(a)'!M279+'하차인원(b)'!M279</f>
        <v>1008323</v>
      </c>
      <c r="N279" s="16">
        <f>'승차인원(a)'!N279+'하차인원(b)'!N279</f>
        <v>1048378</v>
      </c>
      <c r="O279" s="16">
        <f>'승차인원(a)'!O279+'하차인원(b)'!O279</f>
        <v>931015</v>
      </c>
      <c r="P279" s="16">
        <f>'승차인원(a)'!P279+'하차인원(b)'!P279</f>
        <v>1052671</v>
      </c>
      <c r="Q279" s="63">
        <f>'승차인원(a)'!Q279+'하차인원(b)'!Q279</f>
        <v>1083408</v>
      </c>
    </row>
    <row r="280" spans="1:17" x14ac:dyDescent="0.3">
      <c r="A280" s="156"/>
      <c r="B280" s="1">
        <v>2739</v>
      </c>
      <c r="C280" s="1" t="s">
        <v>217</v>
      </c>
      <c r="D280" s="35">
        <f t="shared" si="68"/>
        <v>8286470</v>
      </c>
      <c r="E280" s="35">
        <f>'승차인원(a)'!E280+'하차인원(b)'!E280</f>
        <v>22703</v>
      </c>
      <c r="F280" s="55">
        <f>'승차인원(a)'!F280+'하차인원(b)'!F280</f>
        <v>641937</v>
      </c>
      <c r="G280" s="16">
        <f>'승차인원(a)'!G280+'하차인원(b)'!G280</f>
        <v>638125</v>
      </c>
      <c r="H280" s="16">
        <f>'승차인원(a)'!H280+'하차인원(b)'!H280</f>
        <v>755206</v>
      </c>
      <c r="I280" s="16">
        <f>'승차인원(a)'!I280+'하차인원(b)'!I280</f>
        <v>715265</v>
      </c>
      <c r="J280" s="16">
        <f>'승차인원(a)'!J280+'하차인원(b)'!J280</f>
        <v>710788</v>
      </c>
      <c r="K280" s="16">
        <f>'승차인원(a)'!K280+'하차인원(b)'!K280</f>
        <v>698535</v>
      </c>
      <c r="L280" s="16">
        <f>'승차인원(a)'!L280+'하차인원(b)'!L280</f>
        <v>677801</v>
      </c>
      <c r="M280" s="16">
        <f>'승차인원(a)'!M280+'하차인원(b)'!M280</f>
        <v>668823</v>
      </c>
      <c r="N280" s="16">
        <f>'승차인원(a)'!N280+'하차인원(b)'!N280</f>
        <v>717231</v>
      </c>
      <c r="O280" s="16">
        <f>'승차인원(a)'!O280+'하차인원(b)'!O280</f>
        <v>639172</v>
      </c>
      <c r="P280" s="16">
        <f>'승차인원(a)'!P280+'하차인원(b)'!P280</f>
        <v>719973</v>
      </c>
      <c r="Q280" s="63">
        <f>'승차인원(a)'!Q280+'하차인원(b)'!Q280</f>
        <v>703614</v>
      </c>
    </row>
    <row r="281" spans="1:17" x14ac:dyDescent="0.3">
      <c r="A281" s="156"/>
      <c r="B281" s="1">
        <v>2740</v>
      </c>
      <c r="C281" s="1" t="s">
        <v>218</v>
      </c>
      <c r="D281" s="35">
        <f t="shared" si="68"/>
        <v>11141851</v>
      </c>
      <c r="E281" s="35">
        <f>'승차인원(a)'!E281+'하차인원(b)'!E281</f>
        <v>30526</v>
      </c>
      <c r="F281" s="55">
        <f>'승차인원(a)'!F281+'하차인원(b)'!F281</f>
        <v>761871</v>
      </c>
      <c r="G281" s="16">
        <f>'승차인원(a)'!G281+'하차인원(b)'!G281</f>
        <v>756992</v>
      </c>
      <c r="H281" s="16">
        <f>'승차인원(a)'!H281+'하차인원(b)'!H281</f>
        <v>1138678</v>
      </c>
      <c r="I281" s="16">
        <f>'승차인원(a)'!I281+'하차인원(b)'!I281</f>
        <v>1064322</v>
      </c>
      <c r="J281" s="16">
        <f>'승차인원(a)'!J281+'하차인원(b)'!J281</f>
        <v>1057137</v>
      </c>
      <c r="K281" s="16">
        <f>'승차인원(a)'!K281+'하차인원(b)'!K281</f>
        <v>958141</v>
      </c>
      <c r="L281" s="16">
        <f>'승차인원(a)'!L281+'하차인원(b)'!L281</f>
        <v>783547</v>
      </c>
      <c r="M281" s="16">
        <f>'승차인원(a)'!M281+'하차인원(b)'!M281</f>
        <v>765198</v>
      </c>
      <c r="N281" s="16">
        <f>'승차인원(a)'!N281+'하차인원(b)'!N281</f>
        <v>1032894</v>
      </c>
      <c r="O281" s="16">
        <f>'승차인원(a)'!O281+'하차인원(b)'!O281</f>
        <v>873034</v>
      </c>
      <c r="P281" s="16">
        <f>'승차인원(a)'!P281+'하차인원(b)'!P281</f>
        <v>1028364</v>
      </c>
      <c r="Q281" s="63">
        <f>'승차인원(a)'!Q281+'하차인원(b)'!Q281</f>
        <v>921673</v>
      </c>
    </row>
    <row r="282" spans="1:17" x14ac:dyDescent="0.3">
      <c r="A282" s="156"/>
      <c r="B282" s="1">
        <v>2741</v>
      </c>
      <c r="C282" s="1" t="s">
        <v>219</v>
      </c>
      <c r="D282" s="35">
        <f t="shared" si="68"/>
        <v>8181702</v>
      </c>
      <c r="E282" s="35">
        <f>'승차인원(a)'!E282+'하차인원(b)'!E282</f>
        <v>22416</v>
      </c>
      <c r="F282" s="55">
        <f>'승차인원(a)'!F282+'하차인원(b)'!F282</f>
        <v>593832</v>
      </c>
      <c r="G282" s="16">
        <f>'승차인원(a)'!G282+'하차인원(b)'!G282</f>
        <v>595595</v>
      </c>
      <c r="H282" s="16">
        <f>'승차인원(a)'!H282+'하차인원(b)'!H282</f>
        <v>769099</v>
      </c>
      <c r="I282" s="16">
        <f>'승차인원(a)'!I282+'하차인원(b)'!I282</f>
        <v>723755</v>
      </c>
      <c r="J282" s="16">
        <f>'승차인원(a)'!J282+'하차인원(b)'!J282</f>
        <v>738124</v>
      </c>
      <c r="K282" s="16">
        <f>'승차인원(a)'!K282+'하차인원(b)'!K282</f>
        <v>699988</v>
      </c>
      <c r="L282" s="16">
        <f>'승차인원(a)'!L282+'하차인원(b)'!L282</f>
        <v>632473</v>
      </c>
      <c r="M282" s="16">
        <f>'승차인원(a)'!M282+'하차인원(b)'!M282</f>
        <v>635322</v>
      </c>
      <c r="N282" s="16">
        <f>'승차인원(a)'!N282+'하차인원(b)'!N282</f>
        <v>730831</v>
      </c>
      <c r="O282" s="16">
        <f>'승차인원(a)'!O282+'하차인원(b)'!O282</f>
        <v>632005</v>
      </c>
      <c r="P282" s="16">
        <f>'승차인원(a)'!P282+'하차인원(b)'!P282</f>
        <v>731350</v>
      </c>
      <c r="Q282" s="63">
        <f>'승차인원(a)'!Q282+'하차인원(b)'!Q282</f>
        <v>699328</v>
      </c>
    </row>
    <row r="283" spans="1:17" x14ac:dyDescent="0.3">
      <c r="A283" s="156"/>
      <c r="B283" s="1">
        <v>2742</v>
      </c>
      <c r="C283" s="1" t="s">
        <v>220</v>
      </c>
      <c r="D283" s="35">
        <f t="shared" si="68"/>
        <v>8046349</v>
      </c>
      <c r="E283" s="35">
        <f>'승차인원(a)'!E283+'하차인원(b)'!E283</f>
        <v>22045</v>
      </c>
      <c r="F283" s="55">
        <f>'승차인원(a)'!F283+'하차인원(b)'!F283</f>
        <v>638207</v>
      </c>
      <c r="G283" s="16">
        <f>'승차인원(a)'!G283+'하차인원(b)'!G283</f>
        <v>632378</v>
      </c>
      <c r="H283" s="16">
        <f>'승차인원(a)'!H283+'하차인원(b)'!H283</f>
        <v>718262</v>
      </c>
      <c r="I283" s="16">
        <f>'승차인원(a)'!I283+'하차인원(b)'!I283</f>
        <v>682671</v>
      </c>
      <c r="J283" s="16">
        <f>'승차인원(a)'!J283+'하차인원(b)'!J283</f>
        <v>682816</v>
      </c>
      <c r="K283" s="16">
        <f>'승차인원(a)'!K283+'하차인원(b)'!K283</f>
        <v>683437</v>
      </c>
      <c r="L283" s="16">
        <f>'승차인원(a)'!L283+'하차인원(b)'!L283</f>
        <v>670635</v>
      </c>
      <c r="M283" s="16">
        <f>'승차인원(a)'!M283+'하차인원(b)'!M283</f>
        <v>658355</v>
      </c>
      <c r="N283" s="16">
        <f>'승차인원(a)'!N283+'하차인원(b)'!N283</f>
        <v>688483</v>
      </c>
      <c r="O283" s="16">
        <f>'승차인원(a)'!O283+'하차인원(b)'!O283</f>
        <v>615708</v>
      </c>
      <c r="P283" s="16">
        <f>'승차인원(a)'!P283+'하차인원(b)'!P283</f>
        <v>685844</v>
      </c>
      <c r="Q283" s="63">
        <f>'승차인원(a)'!Q283+'하차인원(b)'!Q283</f>
        <v>689553</v>
      </c>
    </row>
    <row r="284" spans="1:17" x14ac:dyDescent="0.3">
      <c r="A284" s="156"/>
      <c r="B284" s="1">
        <v>2743</v>
      </c>
      <c r="C284" s="1" t="s">
        <v>221</v>
      </c>
      <c r="D284" s="35">
        <f t="shared" si="68"/>
        <v>11576528</v>
      </c>
      <c r="E284" s="35">
        <f>'승차인원(a)'!E284+'하차인원(b)'!E284</f>
        <v>31717</v>
      </c>
      <c r="F284" s="55">
        <f>'승차인원(a)'!F284+'하차인원(b)'!F284</f>
        <v>913838</v>
      </c>
      <c r="G284" s="16">
        <f>'승차인원(a)'!G284+'하차인원(b)'!G284</f>
        <v>905835</v>
      </c>
      <c r="H284" s="16">
        <f>'승차인원(a)'!H284+'하차인원(b)'!H284</f>
        <v>1029371</v>
      </c>
      <c r="I284" s="16">
        <f>'승차인원(a)'!I284+'하차인원(b)'!I284</f>
        <v>982968</v>
      </c>
      <c r="J284" s="16">
        <f>'승차인원(a)'!J284+'하차인원(b)'!J284</f>
        <v>983048</v>
      </c>
      <c r="K284" s="16">
        <f>'승차인원(a)'!K284+'하차인원(b)'!K284</f>
        <v>973644</v>
      </c>
      <c r="L284" s="16">
        <f>'승차인원(a)'!L284+'하차인원(b)'!L284</f>
        <v>957063</v>
      </c>
      <c r="M284" s="16">
        <f>'승차인원(a)'!M284+'하차인원(b)'!M284</f>
        <v>949119</v>
      </c>
      <c r="N284" s="16">
        <f>'승차인원(a)'!N284+'하차인원(b)'!N284</f>
        <v>995725</v>
      </c>
      <c r="O284" s="16">
        <f>'승차인원(a)'!O284+'하차인원(b)'!O284</f>
        <v>887881</v>
      </c>
      <c r="P284" s="16">
        <f>'승차인원(a)'!P284+'하차인원(b)'!P284</f>
        <v>1006704</v>
      </c>
      <c r="Q284" s="63">
        <f>'승차인원(a)'!Q284+'하차인원(b)'!Q284</f>
        <v>991332</v>
      </c>
    </row>
    <row r="285" spans="1:17" x14ac:dyDescent="0.3">
      <c r="A285" s="156"/>
      <c r="B285" s="1">
        <v>2744</v>
      </c>
      <c r="C285" s="1" t="s">
        <v>222</v>
      </c>
      <c r="D285" s="35">
        <f t="shared" si="68"/>
        <v>6822340</v>
      </c>
      <c r="E285" s="35">
        <f>'승차인원(a)'!E285+'하차인원(b)'!E285</f>
        <v>18692</v>
      </c>
      <c r="F285" s="55">
        <f>'승차인원(a)'!F285+'하차인원(b)'!F285</f>
        <v>529602</v>
      </c>
      <c r="G285" s="16">
        <f>'승차인원(a)'!G285+'하차인원(b)'!G285</f>
        <v>558877</v>
      </c>
      <c r="H285" s="16">
        <f>'승차인원(a)'!H285+'하차인원(b)'!H285</f>
        <v>626441</v>
      </c>
      <c r="I285" s="16">
        <f>'승차인원(a)'!I285+'하차인원(b)'!I285</f>
        <v>599496</v>
      </c>
      <c r="J285" s="16">
        <f>'승차인원(a)'!J285+'하차인원(b)'!J285</f>
        <v>618912</v>
      </c>
      <c r="K285" s="16">
        <f>'승차인원(a)'!K285+'하차인원(b)'!K285</f>
        <v>590820</v>
      </c>
      <c r="L285" s="16">
        <f>'승차인원(a)'!L285+'하차인원(b)'!L285</f>
        <v>561196</v>
      </c>
      <c r="M285" s="16">
        <f>'승차인원(a)'!M285+'하차인원(b)'!M285</f>
        <v>525270</v>
      </c>
      <c r="N285" s="16">
        <f>'승차인원(a)'!N285+'하차인원(b)'!N285</f>
        <v>568368</v>
      </c>
      <c r="O285" s="16">
        <f>'승차인원(a)'!O285+'하차인원(b)'!O285</f>
        <v>503378</v>
      </c>
      <c r="P285" s="16">
        <f>'승차인원(a)'!P285+'하차인원(b)'!P285</f>
        <v>579369</v>
      </c>
      <c r="Q285" s="63">
        <f>'승차인원(a)'!Q285+'하차인원(b)'!Q285</f>
        <v>560611</v>
      </c>
    </row>
    <row r="286" spans="1:17" x14ac:dyDescent="0.3">
      <c r="A286" s="156"/>
      <c r="B286" s="1">
        <v>2745</v>
      </c>
      <c r="C286" s="1" t="s">
        <v>223</v>
      </c>
      <c r="D286" s="35">
        <f t="shared" si="68"/>
        <v>8297690</v>
      </c>
      <c r="E286" s="35">
        <f>'승차인원(a)'!E286+'하차인원(b)'!E286</f>
        <v>22733</v>
      </c>
      <c r="F286" s="55">
        <f>'승차인원(a)'!F286+'하차인원(b)'!F286</f>
        <v>627711</v>
      </c>
      <c r="G286" s="16">
        <f>'승차인원(a)'!G286+'하차인원(b)'!G286</f>
        <v>613492</v>
      </c>
      <c r="H286" s="16">
        <f>'승차인원(a)'!H286+'하차인원(b)'!H286</f>
        <v>705069</v>
      </c>
      <c r="I286" s="16">
        <f>'승차인원(a)'!I286+'하차인원(b)'!I286</f>
        <v>685847</v>
      </c>
      <c r="J286" s="16">
        <f>'승차인원(a)'!J286+'하차인원(b)'!J286</f>
        <v>708567</v>
      </c>
      <c r="K286" s="16">
        <f>'승차인원(a)'!K286+'하차인원(b)'!K286</f>
        <v>708925</v>
      </c>
      <c r="L286" s="16">
        <f>'승차인원(a)'!L286+'하차인원(b)'!L286</f>
        <v>701125</v>
      </c>
      <c r="M286" s="16">
        <f>'승차인원(a)'!M286+'하차인원(b)'!M286</f>
        <v>688017</v>
      </c>
      <c r="N286" s="16">
        <f>'승차인원(a)'!N286+'하차인원(b)'!N286</f>
        <v>722965</v>
      </c>
      <c r="O286" s="16">
        <f>'승차인원(a)'!O286+'하차인원(b)'!O286</f>
        <v>670948</v>
      </c>
      <c r="P286" s="16">
        <f>'승차인원(a)'!P286+'하차인원(b)'!P286</f>
        <v>735426</v>
      </c>
      <c r="Q286" s="63">
        <f>'승차인원(a)'!Q286+'하차인원(b)'!Q286</f>
        <v>729598</v>
      </c>
    </row>
    <row r="287" spans="1:17" x14ac:dyDescent="0.3">
      <c r="A287" s="156"/>
      <c r="B287" s="1">
        <v>2746</v>
      </c>
      <c r="C287" s="1" t="s">
        <v>224</v>
      </c>
      <c r="D287" s="35">
        <f t="shared" si="68"/>
        <v>7961111</v>
      </c>
      <c r="E287" s="35">
        <f>'승차인원(a)'!E287+'하차인원(b)'!E287</f>
        <v>21811</v>
      </c>
      <c r="F287" s="55">
        <f>'승차인원(a)'!F287+'하차인원(b)'!F287</f>
        <v>686662</v>
      </c>
      <c r="G287" s="16">
        <f>'승차인원(a)'!G287+'하차인원(b)'!G287</f>
        <v>625899</v>
      </c>
      <c r="H287" s="16">
        <f>'승차인원(a)'!H287+'하차인원(b)'!H287</f>
        <v>709304</v>
      </c>
      <c r="I287" s="16">
        <f>'승차인원(a)'!I287+'하차인원(b)'!I287</f>
        <v>674689</v>
      </c>
      <c r="J287" s="16">
        <f>'승차인원(a)'!J287+'하차인원(b)'!J287</f>
        <v>683935</v>
      </c>
      <c r="K287" s="16">
        <f>'승차인원(a)'!K287+'하차인원(b)'!K287</f>
        <v>644683</v>
      </c>
      <c r="L287" s="16">
        <f>'승차인원(a)'!L287+'하차인원(b)'!L287</f>
        <v>652388</v>
      </c>
      <c r="M287" s="16">
        <f>'승차인원(a)'!M287+'하차인원(b)'!M287</f>
        <v>638929</v>
      </c>
      <c r="N287" s="16">
        <f>'승차인원(a)'!N287+'하차인원(b)'!N287</f>
        <v>635466</v>
      </c>
      <c r="O287" s="16">
        <f>'승차인원(a)'!O287+'하차인원(b)'!O287</f>
        <v>667781</v>
      </c>
      <c r="P287" s="16">
        <f>'승차인원(a)'!P287+'하차인원(b)'!P287</f>
        <v>653505</v>
      </c>
      <c r="Q287" s="63">
        <f>'승차인원(a)'!Q287+'하차인원(b)'!Q287</f>
        <v>687870</v>
      </c>
    </row>
    <row r="288" spans="1:17" x14ac:dyDescent="0.3">
      <c r="A288" s="156"/>
      <c r="B288" s="1">
        <v>2747</v>
      </c>
      <c r="C288" s="1" t="s">
        <v>225</v>
      </c>
      <c r="D288" s="35">
        <f t="shared" si="68"/>
        <v>11922990</v>
      </c>
      <c r="E288" s="35">
        <f>'승차인원(a)'!E288+'하차인원(b)'!E288</f>
        <v>32666</v>
      </c>
      <c r="F288" s="55">
        <f>'승차인원(a)'!F288+'하차인원(b)'!F288</f>
        <v>982722</v>
      </c>
      <c r="G288" s="16">
        <f>'승차인원(a)'!G288+'하차인원(b)'!G288</f>
        <v>949569</v>
      </c>
      <c r="H288" s="16">
        <f>'승차인원(a)'!H288+'하차인원(b)'!H288</f>
        <v>1071808</v>
      </c>
      <c r="I288" s="16">
        <f>'승차인원(a)'!I288+'하차인원(b)'!I288</f>
        <v>1017265</v>
      </c>
      <c r="J288" s="16">
        <f>'승차인원(a)'!J288+'하차인원(b)'!J288</f>
        <v>996220</v>
      </c>
      <c r="K288" s="16">
        <f>'승차인원(a)'!K288+'하차인원(b)'!K288</f>
        <v>999652</v>
      </c>
      <c r="L288" s="16">
        <f>'승차인원(a)'!L288+'하차인원(b)'!L288</f>
        <v>989070</v>
      </c>
      <c r="M288" s="16">
        <f>'승차인원(a)'!M288+'하차인원(b)'!M288</f>
        <v>968065</v>
      </c>
      <c r="N288" s="16">
        <f>'승차인원(a)'!N288+'하차인원(b)'!N288</f>
        <v>995579</v>
      </c>
      <c r="O288" s="16">
        <f>'승차인원(a)'!O288+'하차인원(b)'!O288</f>
        <v>914398</v>
      </c>
      <c r="P288" s="16">
        <f>'승차인원(a)'!P288+'하차인원(b)'!P288</f>
        <v>1023170</v>
      </c>
      <c r="Q288" s="63">
        <f>'승차인원(a)'!Q288+'하차인원(b)'!Q288</f>
        <v>1015472</v>
      </c>
    </row>
    <row r="289" spans="1:17" x14ac:dyDescent="0.3">
      <c r="A289" s="156"/>
      <c r="B289" s="1">
        <v>2748</v>
      </c>
      <c r="C289" s="1" t="s">
        <v>226</v>
      </c>
      <c r="D289" s="35">
        <f t="shared" si="68"/>
        <v>28246924</v>
      </c>
      <c r="E289" s="35">
        <f>'승차인원(a)'!E289+'하차인원(b)'!E289</f>
        <v>77389</v>
      </c>
      <c r="F289" s="55">
        <f>'승차인원(a)'!F289+'하차인원(b)'!F289</f>
        <v>2366944</v>
      </c>
      <c r="G289" s="16">
        <f>'승차인원(a)'!G289+'하차인원(b)'!G289</f>
        <v>2358962</v>
      </c>
      <c r="H289" s="16">
        <f>'승차인원(a)'!H289+'하차인원(b)'!H289</f>
        <v>2576297</v>
      </c>
      <c r="I289" s="16">
        <f>'승차인원(a)'!I289+'하차인원(b)'!I289</f>
        <v>2386279</v>
      </c>
      <c r="J289" s="16">
        <f>'승차인원(a)'!J289+'하차인원(b)'!J289</f>
        <v>2280155</v>
      </c>
      <c r="K289" s="16">
        <f>'승차인원(a)'!K289+'하차인원(b)'!K289</f>
        <v>2375640</v>
      </c>
      <c r="L289" s="16">
        <f>'승차인원(a)'!L289+'하차인원(b)'!L289</f>
        <v>2366235</v>
      </c>
      <c r="M289" s="16">
        <f>'승차인원(a)'!M289+'하차인원(b)'!M289</f>
        <v>2304769</v>
      </c>
      <c r="N289" s="16">
        <f>'승차인원(a)'!N289+'하차인원(b)'!N289</f>
        <v>2376372</v>
      </c>
      <c r="O289" s="16">
        <f>'승차인원(a)'!O289+'하차인원(b)'!O289</f>
        <v>2011976</v>
      </c>
      <c r="P289" s="16">
        <f>'승차인원(a)'!P289+'하차인원(b)'!P289</f>
        <v>2488937</v>
      </c>
      <c r="Q289" s="63">
        <f>'승차인원(a)'!Q289+'하차인원(b)'!Q289</f>
        <v>2354358</v>
      </c>
    </row>
    <row r="290" spans="1:17" x14ac:dyDescent="0.3">
      <c r="A290" s="156"/>
      <c r="B290" s="1">
        <v>2749</v>
      </c>
      <c r="C290" s="1" t="s">
        <v>227</v>
      </c>
      <c r="D290" s="35">
        <f t="shared" si="68"/>
        <v>17894206</v>
      </c>
      <c r="E290" s="35">
        <f>'승차인원(a)'!E290+'하차인원(b)'!E290</f>
        <v>49025</v>
      </c>
      <c r="F290" s="55">
        <f>'승차인원(a)'!F290+'하차인원(b)'!F290</f>
        <v>1414983</v>
      </c>
      <c r="G290" s="16">
        <f>'승차인원(a)'!G290+'하차인원(b)'!G290</f>
        <v>1411677</v>
      </c>
      <c r="H290" s="16">
        <f>'승차인원(a)'!H290+'하차인원(b)'!H290</f>
        <v>1603445</v>
      </c>
      <c r="I290" s="16">
        <f>'승차인원(a)'!I290+'하차인원(b)'!I290</f>
        <v>1535508</v>
      </c>
      <c r="J290" s="16">
        <f>'승차인원(a)'!J290+'하차인원(b)'!J290</f>
        <v>1537119</v>
      </c>
      <c r="K290" s="16">
        <f>'승차인원(a)'!K290+'하차인원(b)'!K290</f>
        <v>1507132</v>
      </c>
      <c r="L290" s="16">
        <f>'승차인원(a)'!L290+'하차인원(b)'!L290</f>
        <v>1474319</v>
      </c>
      <c r="M290" s="16">
        <f>'승차인원(a)'!M290+'하차인원(b)'!M290</f>
        <v>1450530</v>
      </c>
      <c r="N290" s="16">
        <f>'승차인원(a)'!N290+'하차인원(b)'!N290</f>
        <v>1525057</v>
      </c>
      <c r="O290" s="16">
        <f>'승차인원(a)'!O290+'하차인원(b)'!O290</f>
        <v>1373594</v>
      </c>
      <c r="P290" s="16">
        <f>'승차인원(a)'!P290+'하차인원(b)'!P290</f>
        <v>1516238</v>
      </c>
      <c r="Q290" s="63">
        <f>'승차인원(a)'!Q290+'하차인원(b)'!Q290</f>
        <v>1544604</v>
      </c>
    </row>
    <row r="291" spans="1:17" x14ac:dyDescent="0.3">
      <c r="A291" s="156"/>
      <c r="B291" s="1">
        <v>2750</v>
      </c>
      <c r="C291" s="1" t="s">
        <v>228</v>
      </c>
      <c r="D291" s="35">
        <f t="shared" si="68"/>
        <v>19504313</v>
      </c>
      <c r="E291" s="35">
        <f>'승차인원(a)'!E291+'하차인원(b)'!E291</f>
        <v>53436</v>
      </c>
      <c r="F291" s="55">
        <f>'승차인원(a)'!F291+'하차인원(b)'!F291</f>
        <v>1585702</v>
      </c>
      <c r="G291" s="16">
        <f>'승차인원(a)'!G291+'하차인원(b)'!G291</f>
        <v>1530599</v>
      </c>
      <c r="H291" s="16">
        <f>'승차인원(a)'!H291+'하차인원(b)'!H291</f>
        <v>1748708</v>
      </c>
      <c r="I291" s="16">
        <f>'승차인원(a)'!I291+'하차인원(b)'!I291</f>
        <v>1661037</v>
      </c>
      <c r="J291" s="16">
        <f>'승차인원(a)'!J291+'하차인원(b)'!J291</f>
        <v>1667354</v>
      </c>
      <c r="K291" s="16">
        <f>'승차인원(a)'!K291+'하차인원(b)'!K291</f>
        <v>1627962</v>
      </c>
      <c r="L291" s="16">
        <f>'승차인원(a)'!L291+'하차인원(b)'!L291</f>
        <v>1595575</v>
      </c>
      <c r="M291" s="16">
        <f>'승차인원(a)'!M291+'하차인원(b)'!M291</f>
        <v>1584565</v>
      </c>
      <c r="N291" s="16">
        <f>'승차인원(a)'!N291+'하차인원(b)'!N291</f>
        <v>1656543</v>
      </c>
      <c r="O291" s="16">
        <f>'승차인원(a)'!O291+'하차인원(b)'!O291</f>
        <v>1544671</v>
      </c>
      <c r="P291" s="16">
        <f>'승차인원(a)'!P291+'하차인원(b)'!P291</f>
        <v>1646258</v>
      </c>
      <c r="Q291" s="63">
        <f>'승차인원(a)'!Q291+'하차인원(b)'!Q291</f>
        <v>1655339</v>
      </c>
    </row>
    <row r="292" spans="1:17" x14ac:dyDescent="0.3">
      <c r="A292" s="156"/>
      <c r="B292" s="1">
        <v>2751</v>
      </c>
      <c r="C292" s="1" t="s">
        <v>229</v>
      </c>
      <c r="D292" s="35">
        <f t="shared" si="68"/>
        <v>5995398</v>
      </c>
      <c r="E292" s="35">
        <f>'승차인원(a)'!E292+'하차인원(b)'!E292</f>
        <v>16426</v>
      </c>
      <c r="F292" s="55">
        <f>'승차인원(a)'!F292+'하차인원(b)'!F292</f>
        <v>464133</v>
      </c>
      <c r="G292" s="16">
        <f>'승차인원(a)'!G292+'하차인원(b)'!G292</f>
        <v>453743</v>
      </c>
      <c r="H292" s="16">
        <f>'승차인원(a)'!H292+'하차인원(b)'!H292</f>
        <v>527771</v>
      </c>
      <c r="I292" s="16">
        <f>'승차인원(a)'!I292+'하차인원(b)'!I292</f>
        <v>506938</v>
      </c>
      <c r="J292" s="16">
        <f>'승차인원(a)'!J292+'하차인원(b)'!J292</f>
        <v>506592</v>
      </c>
      <c r="K292" s="16">
        <f>'승차인원(a)'!K292+'하차인원(b)'!K292</f>
        <v>502546</v>
      </c>
      <c r="L292" s="16">
        <f>'승차인원(a)'!L292+'하차인원(b)'!L292</f>
        <v>494632</v>
      </c>
      <c r="M292" s="16">
        <f>'승차인원(a)'!M292+'하차인원(b)'!M292</f>
        <v>489118</v>
      </c>
      <c r="N292" s="16">
        <f>'승차인원(a)'!N292+'하차인원(b)'!N292</f>
        <v>525501</v>
      </c>
      <c r="O292" s="16">
        <f>'승차인원(a)'!O292+'하차인원(b)'!O292</f>
        <v>477888</v>
      </c>
      <c r="P292" s="16">
        <f>'승차인원(a)'!P292+'하차인원(b)'!P292</f>
        <v>526654</v>
      </c>
      <c r="Q292" s="63">
        <f>'승차인원(a)'!Q292+'하차인원(b)'!Q292</f>
        <v>519882</v>
      </c>
    </row>
    <row r="293" spans="1:17" x14ac:dyDescent="0.3">
      <c r="A293" s="156"/>
      <c r="B293" s="1">
        <v>2752</v>
      </c>
      <c r="C293" s="1" t="s">
        <v>230</v>
      </c>
      <c r="D293" s="35">
        <f t="shared" si="68"/>
        <v>7612210</v>
      </c>
      <c r="E293" s="35">
        <f>'승차인원(a)'!E293+'하차인원(b)'!E293</f>
        <v>20855</v>
      </c>
      <c r="F293" s="55">
        <f>'승차인원(a)'!F293+'하차인원(b)'!F293</f>
        <v>574369</v>
      </c>
      <c r="G293" s="16">
        <f>'승차인원(a)'!G293+'하차인원(b)'!G293</f>
        <v>568516</v>
      </c>
      <c r="H293" s="16">
        <f>'승차인원(a)'!H293+'하차인원(b)'!H293</f>
        <v>717192</v>
      </c>
      <c r="I293" s="16">
        <f>'승차인원(a)'!I293+'하차인원(b)'!I293</f>
        <v>680252</v>
      </c>
      <c r="J293" s="16">
        <f>'승차인원(a)'!J293+'하차인원(b)'!J293</f>
        <v>671915</v>
      </c>
      <c r="K293" s="16">
        <f>'승차인원(a)'!K293+'하차인원(b)'!K293</f>
        <v>664221</v>
      </c>
      <c r="L293" s="16">
        <f>'승차인원(a)'!L293+'하차인원(b)'!L293</f>
        <v>604293</v>
      </c>
      <c r="M293" s="16">
        <f>'승차인원(a)'!M293+'하차인원(b)'!M293</f>
        <v>587883</v>
      </c>
      <c r="N293" s="16">
        <f>'승차인원(a)'!N293+'하차인원(b)'!N293</f>
        <v>662889</v>
      </c>
      <c r="O293" s="16">
        <f>'승차인원(a)'!O293+'하차인원(b)'!O293</f>
        <v>583548</v>
      </c>
      <c r="P293" s="16">
        <f>'승차인원(a)'!P293+'하차인원(b)'!P293</f>
        <v>662905</v>
      </c>
      <c r="Q293" s="63">
        <f>'승차인원(a)'!Q293+'하차인원(b)'!Q293</f>
        <v>634227</v>
      </c>
    </row>
    <row r="294" spans="1:17" x14ac:dyDescent="0.3">
      <c r="A294" s="156"/>
      <c r="B294" s="1">
        <v>2753</v>
      </c>
      <c r="C294" s="1" t="s">
        <v>231</v>
      </c>
      <c r="D294" s="35">
        <f t="shared" si="68"/>
        <v>4846287</v>
      </c>
      <c r="E294" s="35">
        <f>'승차인원(a)'!E294+'하차인원(b)'!E294</f>
        <v>13278</v>
      </c>
      <c r="F294" s="55">
        <f>'승차인원(a)'!F294+'하차인원(b)'!F294</f>
        <v>354702</v>
      </c>
      <c r="G294" s="16">
        <f>'승차인원(a)'!G294+'하차인원(b)'!G294</f>
        <v>355580</v>
      </c>
      <c r="H294" s="16">
        <f>'승차인원(a)'!H294+'하차인원(b)'!H294</f>
        <v>423254</v>
      </c>
      <c r="I294" s="16">
        <f>'승차인원(a)'!I294+'하차인원(b)'!I294</f>
        <v>432081</v>
      </c>
      <c r="J294" s="16">
        <f>'승차인원(a)'!J294+'하차인원(b)'!J294</f>
        <v>433986</v>
      </c>
      <c r="K294" s="16">
        <f>'승차인원(a)'!K294+'하차인원(b)'!K294</f>
        <v>422866</v>
      </c>
      <c r="L294" s="16">
        <f>'승차인원(a)'!L294+'하차인원(b)'!L294</f>
        <v>394368</v>
      </c>
      <c r="M294" s="16">
        <f>'승차인원(a)'!M294+'하차인원(b)'!M294</f>
        <v>390782</v>
      </c>
      <c r="N294" s="16">
        <f>'승차인원(a)'!N294+'하차인원(b)'!N294</f>
        <v>424520</v>
      </c>
      <c r="O294" s="16">
        <f>'승차인원(a)'!O294+'하차인원(b)'!O294</f>
        <v>387964</v>
      </c>
      <c r="P294" s="16">
        <f>'승차인원(a)'!P294+'하차인원(b)'!P294</f>
        <v>413650</v>
      </c>
      <c r="Q294" s="63">
        <f>'승차인원(a)'!Q294+'하차인원(b)'!Q294</f>
        <v>412534</v>
      </c>
    </row>
    <row r="295" spans="1:17" x14ac:dyDescent="0.3">
      <c r="A295" s="156"/>
      <c r="B295" s="1">
        <v>2754</v>
      </c>
      <c r="C295" s="1" t="s">
        <v>232</v>
      </c>
      <c r="D295" s="35">
        <f t="shared" si="68"/>
        <v>3872283</v>
      </c>
      <c r="E295" s="35">
        <f>'승차인원(a)'!E295+'하차인원(b)'!E295</f>
        <v>10609</v>
      </c>
      <c r="F295" s="55">
        <f>'승차인원(a)'!F295+'하차인원(b)'!F295</f>
        <v>290361</v>
      </c>
      <c r="G295" s="16">
        <f>'승차인원(a)'!G295+'하차인원(b)'!G295</f>
        <v>287581</v>
      </c>
      <c r="H295" s="16">
        <f>'승차인원(a)'!H295+'하차인원(b)'!H295</f>
        <v>350080</v>
      </c>
      <c r="I295" s="16">
        <f>'승차인원(a)'!I295+'하차인원(b)'!I295</f>
        <v>469092</v>
      </c>
      <c r="J295" s="16">
        <f>'승차인원(a)'!J295+'하차인원(b)'!J295</f>
        <v>339364</v>
      </c>
      <c r="K295" s="16">
        <f>'승차인원(a)'!K295+'하차인원(b)'!K295</f>
        <v>322068</v>
      </c>
      <c r="L295" s="16">
        <f>'승차인원(a)'!L295+'하차인원(b)'!L295</f>
        <v>298320</v>
      </c>
      <c r="M295" s="16">
        <f>'승차인원(a)'!M295+'하차인원(b)'!M295</f>
        <v>294473</v>
      </c>
      <c r="N295" s="16">
        <f>'승차인원(a)'!N295+'하차인원(b)'!N295</f>
        <v>319404</v>
      </c>
      <c r="O295" s="16">
        <f>'승차인원(a)'!O295+'하차인원(b)'!O295</f>
        <v>293648</v>
      </c>
      <c r="P295" s="16">
        <f>'승차인원(a)'!P295+'하차인원(b)'!P295</f>
        <v>307132</v>
      </c>
      <c r="Q295" s="63">
        <f>'승차인원(a)'!Q295+'하차인원(b)'!Q295</f>
        <v>300760</v>
      </c>
    </row>
    <row r="296" spans="1:17" x14ac:dyDescent="0.3">
      <c r="A296" s="156"/>
      <c r="B296" s="1">
        <v>2755</v>
      </c>
      <c r="C296" s="1" t="s">
        <v>233</v>
      </c>
      <c r="D296" s="35">
        <f t="shared" si="68"/>
        <v>6237282</v>
      </c>
      <c r="E296" s="35">
        <f>'승차인원(a)'!E296+'하차인원(b)'!E296</f>
        <v>17088</v>
      </c>
      <c r="F296" s="55">
        <f>'승차인원(a)'!F296+'하차인원(b)'!F296</f>
        <v>490059</v>
      </c>
      <c r="G296" s="16">
        <f>'승차인원(a)'!G296+'하차인원(b)'!G296</f>
        <v>485993</v>
      </c>
      <c r="H296" s="16">
        <f>'승차인원(a)'!H296+'하차인원(b)'!H296</f>
        <v>558036</v>
      </c>
      <c r="I296" s="16">
        <f>'승차인원(a)'!I296+'하차인원(b)'!I296</f>
        <v>547543</v>
      </c>
      <c r="J296" s="16">
        <f>'승차인원(a)'!J296+'하차인원(b)'!J296</f>
        <v>541382</v>
      </c>
      <c r="K296" s="16">
        <f>'승차인원(a)'!K296+'하차인원(b)'!K296</f>
        <v>526502</v>
      </c>
      <c r="L296" s="16">
        <f>'승차인원(a)'!L296+'하차인원(b)'!L296</f>
        <v>507663</v>
      </c>
      <c r="M296" s="16">
        <f>'승차인원(a)'!M296+'하차인원(b)'!M296</f>
        <v>503282</v>
      </c>
      <c r="N296" s="16">
        <f>'승차인원(a)'!N296+'하차인원(b)'!N296</f>
        <v>532400</v>
      </c>
      <c r="O296" s="16">
        <f>'승차인원(a)'!O296+'하차인원(b)'!O296</f>
        <v>476445</v>
      </c>
      <c r="P296" s="16">
        <f>'승차인원(a)'!P296+'하차인원(b)'!P296</f>
        <v>540556</v>
      </c>
      <c r="Q296" s="63">
        <f>'승차인원(a)'!Q296+'하차인원(b)'!Q296</f>
        <v>527421</v>
      </c>
    </row>
    <row r="297" spans="1:17" x14ac:dyDescent="0.3">
      <c r="A297" s="156"/>
      <c r="B297" s="1">
        <v>2756</v>
      </c>
      <c r="C297" s="1" t="s">
        <v>234</v>
      </c>
      <c r="D297" s="35">
        <f t="shared" si="68"/>
        <v>10393321</v>
      </c>
      <c r="E297" s="35">
        <f>'승차인원(a)'!E297+'하차인원(b)'!E297</f>
        <v>28475</v>
      </c>
      <c r="F297" s="55">
        <f>'승차인원(a)'!F297+'하차인원(b)'!F297</f>
        <v>835979</v>
      </c>
      <c r="G297" s="16">
        <f>'승차인원(a)'!G297+'하차인원(b)'!G297</f>
        <v>824450</v>
      </c>
      <c r="H297" s="16">
        <f>'승차인원(a)'!H297+'하차인원(b)'!H297</f>
        <v>935283</v>
      </c>
      <c r="I297" s="16">
        <f>'승차인원(a)'!I297+'하차인원(b)'!I297</f>
        <v>898056</v>
      </c>
      <c r="J297" s="16">
        <f>'승차인원(a)'!J297+'하차인원(b)'!J297</f>
        <v>887066</v>
      </c>
      <c r="K297" s="16">
        <f>'승차인원(a)'!K297+'하차인원(b)'!K297</f>
        <v>870785</v>
      </c>
      <c r="L297" s="16">
        <f>'승차인원(a)'!L297+'하차인원(b)'!L297</f>
        <v>856774</v>
      </c>
      <c r="M297" s="16">
        <f>'승차인원(a)'!M297+'하차인원(b)'!M297</f>
        <v>844249</v>
      </c>
      <c r="N297" s="16">
        <f>'승차인원(a)'!N297+'하차인원(b)'!N297</f>
        <v>882940</v>
      </c>
      <c r="O297" s="16">
        <f>'승차인원(a)'!O297+'하차인원(b)'!O297</f>
        <v>789102</v>
      </c>
      <c r="P297" s="16">
        <f>'승차인원(a)'!P297+'하차인원(b)'!P297</f>
        <v>876656</v>
      </c>
      <c r="Q297" s="63">
        <f>'승차인원(a)'!Q297+'하차인원(b)'!Q297</f>
        <v>891981</v>
      </c>
    </row>
    <row r="298" spans="1:17" x14ac:dyDescent="0.3">
      <c r="A298" s="156"/>
      <c r="B298" s="1">
        <v>2757</v>
      </c>
      <c r="C298" s="1" t="s">
        <v>235</v>
      </c>
      <c r="D298" s="35">
        <f t="shared" si="68"/>
        <v>9240820</v>
      </c>
      <c r="E298" s="35">
        <f>'승차인원(a)'!E298+'하차인원(b)'!E298</f>
        <v>25318</v>
      </c>
      <c r="F298" s="55">
        <f>'승차인원(a)'!F298+'하차인원(b)'!F298</f>
        <v>745888</v>
      </c>
      <c r="G298" s="16">
        <f>'승차인원(a)'!G298+'하차인원(b)'!G298</f>
        <v>733940</v>
      </c>
      <c r="H298" s="16">
        <f>'승차인원(a)'!H298+'하차인원(b)'!H298</f>
        <v>818199</v>
      </c>
      <c r="I298" s="16">
        <f>'승차인원(a)'!I298+'하차인원(b)'!I298</f>
        <v>779970</v>
      </c>
      <c r="J298" s="16">
        <f>'승차인원(a)'!J298+'하차인원(b)'!J298</f>
        <v>781626</v>
      </c>
      <c r="K298" s="16">
        <f>'승차인원(a)'!K298+'하차인원(b)'!K298</f>
        <v>769252</v>
      </c>
      <c r="L298" s="16">
        <f>'승차인원(a)'!L298+'하차인원(b)'!L298</f>
        <v>788125</v>
      </c>
      <c r="M298" s="16">
        <f>'승차인원(a)'!M298+'하차인원(b)'!M298</f>
        <v>752482</v>
      </c>
      <c r="N298" s="16">
        <f>'승차인원(a)'!N298+'하차인원(b)'!N298</f>
        <v>773444</v>
      </c>
      <c r="O298" s="16">
        <f>'승차인원(a)'!O298+'하차인원(b)'!O298</f>
        <v>707210</v>
      </c>
      <c r="P298" s="16">
        <f>'승차인원(a)'!P298+'하차인원(b)'!P298</f>
        <v>790652</v>
      </c>
      <c r="Q298" s="63">
        <f>'승차인원(a)'!Q298+'하차인원(b)'!Q298</f>
        <v>800032</v>
      </c>
    </row>
    <row r="299" spans="1:17" x14ac:dyDescent="0.3">
      <c r="A299" s="156"/>
      <c r="B299" s="1">
        <v>2758</v>
      </c>
      <c r="C299" s="1" t="s">
        <v>236</v>
      </c>
      <c r="D299" s="35">
        <f t="shared" si="68"/>
        <v>10629587</v>
      </c>
      <c r="E299" s="35">
        <f>'승차인원(a)'!E299+'하차인원(b)'!E299</f>
        <v>29122</v>
      </c>
      <c r="F299" s="55">
        <f>'승차인원(a)'!F299+'하차인원(b)'!F299</f>
        <v>850557</v>
      </c>
      <c r="G299" s="16">
        <f>'승차인원(a)'!G299+'하차인원(b)'!G299</f>
        <v>848838</v>
      </c>
      <c r="H299" s="16">
        <f>'승차인원(a)'!H299+'하차인원(b)'!H299</f>
        <v>948761</v>
      </c>
      <c r="I299" s="16">
        <f>'승차인원(a)'!I299+'하차인원(b)'!I299</f>
        <v>914402</v>
      </c>
      <c r="J299" s="16">
        <f>'승차인원(a)'!J299+'하차인원(b)'!J299</f>
        <v>906037</v>
      </c>
      <c r="K299" s="16">
        <f>'승차인원(a)'!K299+'하차인원(b)'!K299</f>
        <v>879222</v>
      </c>
      <c r="L299" s="16">
        <f>'승차인원(a)'!L299+'하차인원(b)'!L299</f>
        <v>868289</v>
      </c>
      <c r="M299" s="16">
        <f>'승차인원(a)'!M299+'하차인원(b)'!M299</f>
        <v>850943</v>
      </c>
      <c r="N299" s="16">
        <f>'승차인원(a)'!N299+'하차인원(b)'!N299</f>
        <v>895451</v>
      </c>
      <c r="O299" s="16">
        <f>'승차인원(a)'!O299+'하차인원(b)'!O299</f>
        <v>812081</v>
      </c>
      <c r="P299" s="16">
        <f>'승차인원(a)'!P299+'하차인원(b)'!P299</f>
        <v>914581</v>
      </c>
      <c r="Q299" s="63">
        <f>'승차인원(a)'!Q299+'하차인원(b)'!Q299</f>
        <v>940425</v>
      </c>
    </row>
    <row r="300" spans="1:17" x14ac:dyDescent="0.3">
      <c r="A300" s="156"/>
      <c r="B300" s="1">
        <v>2759</v>
      </c>
      <c r="C300" s="1" t="s">
        <v>237</v>
      </c>
      <c r="D300" s="35">
        <f t="shared" si="68"/>
        <v>3816731</v>
      </c>
      <c r="E300" s="35">
        <f>'승차인원(a)'!E300+'하차인원(b)'!E300</f>
        <v>10457</v>
      </c>
      <c r="F300" s="55">
        <f>'승차인원(a)'!F300+'하차인원(b)'!F300</f>
        <v>294704</v>
      </c>
      <c r="G300" s="16">
        <f>'승차인원(a)'!G300+'하차인원(b)'!G300</f>
        <v>293193</v>
      </c>
      <c r="H300" s="16">
        <f>'승차인원(a)'!H300+'하차인원(b)'!H300</f>
        <v>331729</v>
      </c>
      <c r="I300" s="16">
        <f>'승차인원(a)'!I300+'하차인원(b)'!I300</f>
        <v>336131</v>
      </c>
      <c r="J300" s="16">
        <f>'승차인원(a)'!J300+'하차인원(b)'!J300</f>
        <v>348140</v>
      </c>
      <c r="K300" s="16">
        <f>'승차인원(a)'!K300+'하차인원(b)'!K300</f>
        <v>326951</v>
      </c>
      <c r="L300" s="16">
        <f>'승차인원(a)'!L300+'하차인원(b)'!L300</f>
        <v>325595</v>
      </c>
      <c r="M300" s="16">
        <f>'승차인원(a)'!M300+'하차인원(b)'!M300</f>
        <v>304348</v>
      </c>
      <c r="N300" s="16">
        <f>'승차인원(a)'!N300+'하차인원(b)'!N300</f>
        <v>319617</v>
      </c>
      <c r="O300" s="16">
        <f>'승차인원(a)'!O300+'하차인원(b)'!O300</f>
        <v>295707</v>
      </c>
      <c r="P300" s="16">
        <f>'승차인원(a)'!P300+'하차인원(b)'!P300</f>
        <v>316590</v>
      </c>
      <c r="Q300" s="63">
        <f>'승차인원(a)'!Q300+'하차인원(b)'!Q300</f>
        <v>324026</v>
      </c>
    </row>
    <row r="301" spans="1:17" x14ac:dyDescent="0.3">
      <c r="A301" s="156"/>
      <c r="B301" s="1">
        <v>2760</v>
      </c>
      <c r="C301" s="1" t="s">
        <v>238</v>
      </c>
      <c r="D301" s="35">
        <f t="shared" ref="D301:D319" si="69">SUM(F301:Q301)</f>
        <v>6764015</v>
      </c>
      <c r="E301" s="35">
        <f>'승차인원(a)'!E301+'하차인원(b)'!E301</f>
        <v>18532</v>
      </c>
      <c r="F301" s="55">
        <f>'승차인원(a)'!F301+'하차인원(b)'!F301</f>
        <v>540032</v>
      </c>
      <c r="G301" s="16">
        <f>'승차인원(a)'!G301+'하차인원(b)'!G301</f>
        <v>527931</v>
      </c>
      <c r="H301" s="16">
        <f>'승차인원(a)'!H301+'하차인원(b)'!H301</f>
        <v>594796</v>
      </c>
      <c r="I301" s="16">
        <f>'승차인원(a)'!I301+'하차인원(b)'!I301</f>
        <v>572110</v>
      </c>
      <c r="J301" s="16">
        <f>'승차인원(a)'!J301+'하차인원(b)'!J301</f>
        <v>573628</v>
      </c>
      <c r="K301" s="16">
        <f>'승차인원(a)'!K301+'하차인원(b)'!K301</f>
        <v>564220</v>
      </c>
      <c r="L301" s="16">
        <f>'승차인원(a)'!L301+'하차인원(b)'!L301</f>
        <v>556859</v>
      </c>
      <c r="M301" s="16">
        <f>'승차인원(a)'!M301+'하차인원(b)'!M301</f>
        <v>547366</v>
      </c>
      <c r="N301" s="16">
        <f>'승차인원(a)'!N301+'하차인원(b)'!N301</f>
        <v>574193</v>
      </c>
      <c r="O301" s="16">
        <f>'승차인원(a)'!O301+'하차인원(b)'!O301</f>
        <v>526935</v>
      </c>
      <c r="P301" s="16">
        <f>'승차인원(a)'!P301+'하차인원(b)'!P301</f>
        <v>586336</v>
      </c>
      <c r="Q301" s="63">
        <f>'승차인원(a)'!Q301+'하차인원(b)'!Q301</f>
        <v>599609</v>
      </c>
    </row>
    <row r="302" spans="1:17" ht="17.25" thickBot="1" x14ac:dyDescent="0.35">
      <c r="A302" s="156"/>
      <c r="B302" s="30">
        <v>2761</v>
      </c>
      <c r="C302" s="30" t="s">
        <v>239</v>
      </c>
      <c r="D302" s="37">
        <f t="shared" si="69"/>
        <v>7753888</v>
      </c>
      <c r="E302" s="37">
        <f>'승차인원(a)'!E302+'하차인원(b)'!E302</f>
        <v>21243</v>
      </c>
      <c r="F302" s="58">
        <f>'승차인원(a)'!F302+'하차인원(b)'!F302</f>
        <v>618524</v>
      </c>
      <c r="G302" s="31">
        <f>'승차인원(a)'!G302+'하차인원(b)'!G302</f>
        <v>607649</v>
      </c>
      <c r="H302" s="31">
        <f>'승차인원(a)'!H302+'하차인원(b)'!H302</f>
        <v>699718</v>
      </c>
      <c r="I302" s="31">
        <f>'승차인원(a)'!I302+'하차인원(b)'!I302</f>
        <v>672410</v>
      </c>
      <c r="J302" s="31">
        <f>'승차인원(a)'!J302+'하차인원(b)'!J302</f>
        <v>663964</v>
      </c>
      <c r="K302" s="31">
        <f>'승차인원(a)'!K302+'하차인원(b)'!K302</f>
        <v>654130</v>
      </c>
      <c r="L302" s="31">
        <f>'승차인원(a)'!L302+'하차인원(b)'!L302</f>
        <v>631030</v>
      </c>
      <c r="M302" s="31">
        <f>'승차인원(a)'!M302+'하차인원(b)'!M302</f>
        <v>626893</v>
      </c>
      <c r="N302" s="31">
        <f>'승차인원(a)'!N302+'하차인원(b)'!N302</f>
        <v>663267</v>
      </c>
      <c r="O302" s="31">
        <f>'승차인원(a)'!O302+'하차인원(b)'!O302</f>
        <v>590818</v>
      </c>
      <c r="P302" s="31">
        <f>'승차인원(a)'!P302+'하차인원(b)'!P302</f>
        <v>666544</v>
      </c>
      <c r="Q302" s="66">
        <f>'승차인원(a)'!Q302+'하차인원(b)'!Q302</f>
        <v>658941</v>
      </c>
    </row>
    <row r="303" spans="1:17" x14ac:dyDescent="0.3">
      <c r="A303" s="155" t="s">
        <v>338</v>
      </c>
      <c r="B303" s="8">
        <v>2811</v>
      </c>
      <c r="C303" s="8" t="s">
        <v>240</v>
      </c>
      <c r="D303" s="34">
        <f t="shared" si="69"/>
        <v>12431008</v>
      </c>
      <c r="E303" s="34">
        <f>'승차인원(a)'!E303+'하차인원(b)'!E303</f>
        <v>34058</v>
      </c>
      <c r="F303" s="54">
        <f>'승차인원(a)'!F303+'하차인원(b)'!F303</f>
        <v>965496</v>
      </c>
      <c r="G303" s="29">
        <f>'승차인원(a)'!G303+'하차인원(b)'!G303</f>
        <v>949633</v>
      </c>
      <c r="H303" s="29">
        <f>'승차인원(a)'!H303+'하차인원(b)'!H303</f>
        <v>1085093</v>
      </c>
      <c r="I303" s="29">
        <f>'승차인원(a)'!I303+'하차인원(b)'!I303</f>
        <v>1053942</v>
      </c>
      <c r="J303" s="29">
        <f>'승차인원(a)'!J303+'하차인원(b)'!J303</f>
        <v>1051273</v>
      </c>
      <c r="K303" s="29">
        <f>'승차인원(a)'!K303+'하차인원(b)'!K303</f>
        <v>1046838</v>
      </c>
      <c r="L303" s="29">
        <f>'승차인원(a)'!L303+'하차인원(b)'!L303</f>
        <v>1031513</v>
      </c>
      <c r="M303" s="29">
        <f>'승차인원(a)'!M303+'하차인원(b)'!M303</f>
        <v>1025515</v>
      </c>
      <c r="N303" s="29">
        <f>'승차인원(a)'!N303+'하차인원(b)'!N303</f>
        <v>1072634</v>
      </c>
      <c r="O303" s="29">
        <f>'승차인원(a)'!O303+'하차인원(b)'!O303</f>
        <v>980761</v>
      </c>
      <c r="P303" s="29">
        <f>'승차인원(a)'!P303+'하차인원(b)'!P303</f>
        <v>1083700</v>
      </c>
      <c r="Q303" s="62">
        <f>'승차인원(a)'!Q303+'하차인원(b)'!Q303</f>
        <v>1084610</v>
      </c>
    </row>
    <row r="304" spans="1:17" x14ac:dyDescent="0.3">
      <c r="A304" s="156"/>
      <c r="B304" s="1">
        <v>2812</v>
      </c>
      <c r="C304" s="1" t="s">
        <v>241</v>
      </c>
      <c r="D304" s="35">
        <f t="shared" si="69"/>
        <v>14457980</v>
      </c>
      <c r="E304" s="35">
        <f>'승차인원(a)'!E304+'하차인원(b)'!E304</f>
        <v>39611</v>
      </c>
      <c r="F304" s="55">
        <f>'승차인원(a)'!F304+'하차인원(b)'!F304</f>
        <v>1165852</v>
      </c>
      <c r="G304" s="16">
        <f>'승차인원(a)'!G304+'하차인원(b)'!G304</f>
        <v>1151252</v>
      </c>
      <c r="H304" s="16">
        <f>'승차인원(a)'!H304+'하차인원(b)'!H304</f>
        <v>1285312</v>
      </c>
      <c r="I304" s="16">
        <f>'승차인원(a)'!I304+'하차인원(b)'!I304</f>
        <v>1235984</v>
      </c>
      <c r="J304" s="16">
        <f>'승차인원(a)'!J304+'하차인원(b)'!J304</f>
        <v>1233967</v>
      </c>
      <c r="K304" s="16">
        <f>'승차인원(a)'!K304+'하차인원(b)'!K304</f>
        <v>1200523</v>
      </c>
      <c r="L304" s="16">
        <f>'승차인원(a)'!L304+'하차인원(b)'!L304</f>
        <v>1187836</v>
      </c>
      <c r="M304" s="16">
        <f>'승차인원(a)'!M304+'하차인원(b)'!M304</f>
        <v>1168877</v>
      </c>
      <c r="N304" s="16">
        <f>'승차인원(a)'!N304+'하차인원(b)'!N304</f>
        <v>1208936</v>
      </c>
      <c r="O304" s="16">
        <f>'승차인원(a)'!O304+'하차인원(b)'!O304</f>
        <v>1109955</v>
      </c>
      <c r="P304" s="16">
        <f>'승차인원(a)'!P304+'하차인원(b)'!P304</f>
        <v>1235526</v>
      </c>
      <c r="Q304" s="63">
        <f>'승차인원(a)'!Q304+'하차인원(b)'!Q304</f>
        <v>1273960</v>
      </c>
    </row>
    <row r="305" spans="1:17" x14ac:dyDescent="0.3">
      <c r="A305" s="156"/>
      <c r="B305" s="1">
        <v>2813</v>
      </c>
      <c r="C305" s="1" t="s">
        <v>242</v>
      </c>
      <c r="D305" s="35">
        <f t="shared" si="69"/>
        <v>7811977</v>
      </c>
      <c r="E305" s="35">
        <f>'승차인원(a)'!E305+'하차인원(b)'!E305</f>
        <v>21403</v>
      </c>
      <c r="F305" s="55">
        <f>'승차인원(a)'!F305+'하차인원(b)'!F305</f>
        <v>623106</v>
      </c>
      <c r="G305" s="16">
        <f>'승차인원(a)'!G305+'하차인원(b)'!G305</f>
        <v>616506</v>
      </c>
      <c r="H305" s="16">
        <f>'승차인원(a)'!H305+'하차인원(b)'!H305</f>
        <v>699238</v>
      </c>
      <c r="I305" s="16">
        <f>'승차인원(a)'!I305+'하차인원(b)'!I305</f>
        <v>663131</v>
      </c>
      <c r="J305" s="16">
        <f>'승차인원(a)'!J305+'하차인원(b)'!J305</f>
        <v>654831</v>
      </c>
      <c r="K305" s="16">
        <f>'승차인원(a)'!K305+'하차인원(b)'!K305</f>
        <v>658452</v>
      </c>
      <c r="L305" s="16">
        <f>'승차인원(a)'!L305+'하차인원(b)'!L305</f>
        <v>642062</v>
      </c>
      <c r="M305" s="16">
        <f>'승차인원(a)'!M305+'하차인원(b)'!M305</f>
        <v>632341</v>
      </c>
      <c r="N305" s="16">
        <f>'승차인원(a)'!N305+'하차인원(b)'!N305</f>
        <v>665731</v>
      </c>
      <c r="O305" s="16">
        <f>'승차인원(a)'!O305+'하차인원(b)'!O305</f>
        <v>586153</v>
      </c>
      <c r="P305" s="16">
        <f>'승차인원(a)'!P305+'하차인원(b)'!P305</f>
        <v>685329</v>
      </c>
      <c r="Q305" s="63">
        <f>'승차인원(a)'!Q305+'하차인원(b)'!Q305</f>
        <v>685097</v>
      </c>
    </row>
    <row r="306" spans="1:17" x14ac:dyDescent="0.3">
      <c r="A306" s="156"/>
      <c r="B306" s="1">
        <v>2814</v>
      </c>
      <c r="C306" s="1" t="s">
        <v>243</v>
      </c>
      <c r="D306" s="35">
        <f t="shared" si="69"/>
        <v>5235040</v>
      </c>
      <c r="E306" s="35">
        <f>'승차인원(a)'!E306+'하차인원(b)'!E306</f>
        <v>14342</v>
      </c>
      <c r="F306" s="55">
        <f>'승차인원(a)'!F306+'하차인원(b)'!F306</f>
        <v>386416</v>
      </c>
      <c r="G306" s="16">
        <f>'승차인원(a)'!G306+'하차인원(b)'!G306</f>
        <v>394767</v>
      </c>
      <c r="H306" s="16">
        <f>'승차인원(a)'!H306+'하차인원(b)'!H306</f>
        <v>435547</v>
      </c>
      <c r="I306" s="16">
        <f>'승차인원(a)'!I306+'하차인원(b)'!I306</f>
        <v>472769</v>
      </c>
      <c r="J306" s="16">
        <f>'승차인원(a)'!J306+'하차인원(b)'!J306</f>
        <v>500502</v>
      </c>
      <c r="K306" s="16">
        <f>'승차인원(a)'!K306+'하차인원(b)'!K306</f>
        <v>417157</v>
      </c>
      <c r="L306" s="16">
        <f>'승차인원(a)'!L306+'하차인원(b)'!L306</f>
        <v>401374</v>
      </c>
      <c r="M306" s="16">
        <f>'승차인원(a)'!M306+'하차인원(b)'!M306</f>
        <v>403434</v>
      </c>
      <c r="N306" s="16">
        <f>'승차인원(a)'!N306+'하차인원(b)'!N306</f>
        <v>478760</v>
      </c>
      <c r="O306" s="16">
        <f>'승차인원(a)'!O306+'하차인원(b)'!O306</f>
        <v>445379</v>
      </c>
      <c r="P306" s="16">
        <f>'승차인원(a)'!P306+'하차인원(b)'!P306</f>
        <v>450639</v>
      </c>
      <c r="Q306" s="63">
        <f>'승차인원(a)'!Q306+'하차인원(b)'!Q306</f>
        <v>448296</v>
      </c>
    </row>
    <row r="307" spans="1:17" x14ac:dyDescent="0.3">
      <c r="A307" s="156"/>
      <c r="B307" s="1">
        <v>2815</v>
      </c>
      <c r="C307" s="1" t="s">
        <v>244</v>
      </c>
      <c r="D307" s="35">
        <f t="shared" si="69"/>
        <v>10992976</v>
      </c>
      <c r="E307" s="35">
        <f>'승차인원(a)'!E307+'하차인원(b)'!E307</f>
        <v>30118</v>
      </c>
      <c r="F307" s="55">
        <f>'승차인원(a)'!F307+'하차인원(b)'!F307</f>
        <v>891390</v>
      </c>
      <c r="G307" s="16">
        <f>'승차인원(a)'!G307+'하차인원(b)'!G307</f>
        <v>850602</v>
      </c>
      <c r="H307" s="16">
        <f>'승차인원(a)'!H307+'하차인원(b)'!H307</f>
        <v>898599</v>
      </c>
      <c r="I307" s="16">
        <f>'승차인원(a)'!I307+'하차인원(b)'!I307</f>
        <v>998353</v>
      </c>
      <c r="J307" s="16">
        <f>'승차인원(a)'!J307+'하차인원(b)'!J307</f>
        <v>908811</v>
      </c>
      <c r="K307" s="16">
        <f>'승차인원(a)'!K307+'하차인원(b)'!K307</f>
        <v>868329</v>
      </c>
      <c r="L307" s="16">
        <f>'승차인원(a)'!L307+'하차인원(b)'!L307</f>
        <v>912259</v>
      </c>
      <c r="M307" s="16">
        <f>'승차인원(a)'!M307+'하차인원(b)'!M307</f>
        <v>913947</v>
      </c>
      <c r="N307" s="16">
        <f>'승차인원(a)'!N307+'하차인원(b)'!N307</f>
        <v>878627</v>
      </c>
      <c r="O307" s="16">
        <f>'승차인원(a)'!O307+'하차인원(b)'!O307</f>
        <v>861146</v>
      </c>
      <c r="P307" s="16">
        <f>'승차인원(a)'!P307+'하차인원(b)'!P307</f>
        <v>933035</v>
      </c>
      <c r="Q307" s="63">
        <f>'승차인원(a)'!Q307+'하차인원(b)'!Q307</f>
        <v>1077878</v>
      </c>
    </row>
    <row r="308" spans="1:17" x14ac:dyDescent="0.3">
      <c r="A308" s="156"/>
      <c r="B308" s="1">
        <v>2816</v>
      </c>
      <c r="C308" s="1" t="s">
        <v>245</v>
      </c>
      <c r="D308" s="35">
        <f t="shared" si="69"/>
        <v>6537392</v>
      </c>
      <c r="E308" s="35">
        <f>'승차인원(a)'!E308+'하차인원(b)'!E308</f>
        <v>17911</v>
      </c>
      <c r="F308" s="55">
        <f>'승차인원(a)'!F308+'하차인원(b)'!F308</f>
        <v>543493</v>
      </c>
      <c r="G308" s="16">
        <f>'승차인원(a)'!G308+'하차인원(b)'!G308</f>
        <v>524593</v>
      </c>
      <c r="H308" s="16">
        <f>'승차인원(a)'!H308+'하차인원(b)'!H308</f>
        <v>585165</v>
      </c>
      <c r="I308" s="16">
        <f>'승차인원(a)'!I308+'하차인원(b)'!I308</f>
        <v>605000</v>
      </c>
      <c r="J308" s="16">
        <f>'승차인원(a)'!J308+'하차인원(b)'!J308</f>
        <v>544363</v>
      </c>
      <c r="K308" s="16">
        <f>'승차인원(a)'!K308+'하차인원(b)'!K308</f>
        <v>537374</v>
      </c>
      <c r="L308" s="16">
        <f>'승차인원(a)'!L308+'하차인원(b)'!L308</f>
        <v>533592</v>
      </c>
      <c r="M308" s="16">
        <f>'승차인원(a)'!M308+'하차인원(b)'!M308</f>
        <v>519062</v>
      </c>
      <c r="N308" s="16">
        <f>'승차인원(a)'!N308+'하차인원(b)'!N308</f>
        <v>536136</v>
      </c>
      <c r="O308" s="16">
        <f>'승차인원(a)'!O308+'하차인원(b)'!O308</f>
        <v>481028</v>
      </c>
      <c r="P308" s="16">
        <f>'승차인원(a)'!P308+'하차인원(b)'!P308</f>
        <v>556276</v>
      </c>
      <c r="Q308" s="63">
        <f>'승차인원(a)'!Q308+'하차인원(b)'!Q308</f>
        <v>571310</v>
      </c>
    </row>
    <row r="309" spans="1:17" x14ac:dyDescent="0.3">
      <c r="A309" s="156"/>
      <c r="B309" s="1">
        <v>2817</v>
      </c>
      <c r="C309" s="1" t="s">
        <v>246</v>
      </c>
      <c r="D309" s="35">
        <f t="shared" si="69"/>
        <v>4021687</v>
      </c>
      <c r="E309" s="35">
        <f>'승차인원(a)'!E309+'하차인원(b)'!E309</f>
        <v>11018</v>
      </c>
      <c r="F309" s="55">
        <f>'승차인원(a)'!F309+'하차인원(b)'!F309</f>
        <v>299293</v>
      </c>
      <c r="G309" s="16">
        <f>'승차인원(a)'!G309+'하차인원(b)'!G309</f>
        <v>308800</v>
      </c>
      <c r="H309" s="16">
        <f>'승차인원(a)'!H309+'하차인원(b)'!H309</f>
        <v>369505</v>
      </c>
      <c r="I309" s="16">
        <f>'승차인원(a)'!I309+'하차인원(b)'!I309</f>
        <v>354190</v>
      </c>
      <c r="J309" s="16">
        <f>'승차인원(a)'!J309+'하차인원(b)'!J309</f>
        <v>346708</v>
      </c>
      <c r="K309" s="16">
        <f>'승차인원(a)'!K309+'하차인원(b)'!K309</f>
        <v>346238</v>
      </c>
      <c r="L309" s="16">
        <f>'승차인원(a)'!L309+'하차인원(b)'!L309</f>
        <v>334822</v>
      </c>
      <c r="M309" s="16">
        <f>'승차인원(a)'!M309+'하차인원(b)'!M309</f>
        <v>321718</v>
      </c>
      <c r="N309" s="16">
        <f>'승차인원(a)'!N309+'하차인원(b)'!N309</f>
        <v>343895</v>
      </c>
      <c r="O309" s="16">
        <f>'승차인원(a)'!O309+'하차인원(b)'!O309</f>
        <v>302544</v>
      </c>
      <c r="P309" s="16">
        <f>'승차인원(a)'!P309+'하차인원(b)'!P309</f>
        <v>348360</v>
      </c>
      <c r="Q309" s="63">
        <f>'승차인원(a)'!Q309+'하차인원(b)'!Q309</f>
        <v>345614</v>
      </c>
    </row>
    <row r="310" spans="1:17" x14ac:dyDescent="0.3">
      <c r="A310" s="156"/>
      <c r="B310" s="1">
        <v>2818</v>
      </c>
      <c r="C310" s="1" t="s">
        <v>247</v>
      </c>
      <c r="D310" s="35">
        <f t="shared" si="69"/>
        <v>5762259</v>
      </c>
      <c r="E310" s="35">
        <f>'승차인원(a)'!E310+'하차인원(b)'!E310</f>
        <v>15787</v>
      </c>
      <c r="F310" s="55">
        <f>'승차인원(a)'!F310+'하차인원(b)'!F310</f>
        <v>479578</v>
      </c>
      <c r="G310" s="16">
        <f>'승차인원(a)'!G310+'하차인원(b)'!G310</f>
        <v>460563</v>
      </c>
      <c r="H310" s="16">
        <f>'승차인원(a)'!H310+'하차인원(b)'!H310</f>
        <v>522067</v>
      </c>
      <c r="I310" s="16">
        <f>'승차인원(a)'!I310+'하차인원(b)'!I310</f>
        <v>492255</v>
      </c>
      <c r="J310" s="16">
        <f>'승차인원(a)'!J310+'하차인원(b)'!J310</f>
        <v>484533</v>
      </c>
      <c r="K310" s="16">
        <f>'승차인원(a)'!K310+'하차인원(b)'!K310</f>
        <v>475677</v>
      </c>
      <c r="L310" s="16">
        <f>'승차인원(a)'!L310+'하차인원(b)'!L310</f>
        <v>451548</v>
      </c>
      <c r="M310" s="16">
        <f>'승차인원(a)'!M310+'하차인원(b)'!M310</f>
        <v>449775</v>
      </c>
      <c r="N310" s="16">
        <f>'승차인원(a)'!N310+'하차인원(b)'!N310</f>
        <v>490766</v>
      </c>
      <c r="O310" s="16">
        <f>'승차인원(a)'!O310+'하차인원(b)'!O310</f>
        <v>437536</v>
      </c>
      <c r="P310" s="16">
        <f>'승차인원(a)'!P310+'하차인원(b)'!P310</f>
        <v>498178</v>
      </c>
      <c r="Q310" s="63">
        <f>'승차인원(a)'!Q310+'하차인원(b)'!Q310</f>
        <v>519783</v>
      </c>
    </row>
    <row r="311" spans="1:17" x14ac:dyDescent="0.3">
      <c r="A311" s="156"/>
      <c r="B311" s="1">
        <v>2819</v>
      </c>
      <c r="C311" s="1" t="s">
        <v>248</v>
      </c>
      <c r="D311" s="35">
        <f t="shared" si="69"/>
        <v>9333191</v>
      </c>
      <c r="E311" s="35">
        <f>'승차인원(a)'!E311+'하차인원(b)'!E311</f>
        <v>25571</v>
      </c>
      <c r="F311" s="55">
        <f>'승차인원(a)'!F311+'하차인원(b)'!F311</f>
        <v>574747</v>
      </c>
      <c r="G311" s="16">
        <f>'승차인원(a)'!G311+'하차인원(b)'!G311</f>
        <v>603684</v>
      </c>
      <c r="H311" s="16">
        <f>'승차인원(a)'!H311+'하차인원(b)'!H311</f>
        <v>753129</v>
      </c>
      <c r="I311" s="16">
        <f>'승차인원(a)'!I311+'하차인원(b)'!I311</f>
        <v>728613</v>
      </c>
      <c r="J311" s="16">
        <f>'승차인원(a)'!J311+'하차인원(b)'!J311</f>
        <v>738444</v>
      </c>
      <c r="K311" s="16">
        <f>'승차인원(a)'!K311+'하차인원(b)'!K311</f>
        <v>805965</v>
      </c>
      <c r="L311" s="16">
        <f>'승차인원(a)'!L311+'하차인원(b)'!L311</f>
        <v>837304</v>
      </c>
      <c r="M311" s="16">
        <f>'승차인원(a)'!M311+'하차인원(b)'!M311</f>
        <v>831504</v>
      </c>
      <c r="N311" s="16">
        <f>'승차인원(a)'!N311+'하차인원(b)'!N311</f>
        <v>874835</v>
      </c>
      <c r="O311" s="16">
        <f>'승차인원(a)'!O311+'하차인원(b)'!O311</f>
        <v>750505</v>
      </c>
      <c r="P311" s="16">
        <f>'승차인원(a)'!P311+'하차인원(b)'!P311</f>
        <v>933361</v>
      </c>
      <c r="Q311" s="63">
        <f>'승차인원(a)'!Q311+'하차인원(b)'!Q311</f>
        <v>901100</v>
      </c>
    </row>
    <row r="312" spans="1:17" x14ac:dyDescent="0.3">
      <c r="A312" s="156"/>
      <c r="B312" s="1">
        <v>2820</v>
      </c>
      <c r="C312" s="1" t="s">
        <v>249</v>
      </c>
      <c r="D312" s="35">
        <f t="shared" si="69"/>
        <v>12196236</v>
      </c>
      <c r="E312" s="35">
        <f>'승차인원(a)'!E312+'하차인원(b)'!E312</f>
        <v>33414</v>
      </c>
      <c r="F312" s="55">
        <f>'승차인원(a)'!F312+'하차인원(b)'!F312</f>
        <v>892544</v>
      </c>
      <c r="G312" s="16">
        <f>'승차인원(a)'!G312+'하차인원(b)'!G312</f>
        <v>890612</v>
      </c>
      <c r="H312" s="16">
        <f>'승차인원(a)'!H312+'하차인원(b)'!H312</f>
        <v>1019284</v>
      </c>
      <c r="I312" s="16">
        <f>'승차인원(a)'!I312+'하차인원(b)'!I312</f>
        <v>979391</v>
      </c>
      <c r="J312" s="16">
        <f>'승차인원(a)'!J312+'하차인원(b)'!J312</f>
        <v>1034881</v>
      </c>
      <c r="K312" s="16">
        <f>'승차인원(a)'!K312+'하차인원(b)'!K312</f>
        <v>1050327</v>
      </c>
      <c r="L312" s="16">
        <f>'승차인원(a)'!L312+'하차인원(b)'!L312</f>
        <v>1042874</v>
      </c>
      <c r="M312" s="16">
        <f>'승차인원(a)'!M312+'하차인원(b)'!M312</f>
        <v>1017428</v>
      </c>
      <c r="N312" s="16">
        <f>'승차인원(a)'!N312+'하차인원(b)'!N312</f>
        <v>1051628</v>
      </c>
      <c r="O312" s="16">
        <f>'승차인원(a)'!O312+'하차인원(b)'!O312</f>
        <v>964888</v>
      </c>
      <c r="P312" s="16">
        <f>'승차인원(a)'!P312+'하차인원(b)'!P312</f>
        <v>1105702</v>
      </c>
      <c r="Q312" s="63">
        <f>'승차인원(a)'!Q312+'하차인원(b)'!Q312</f>
        <v>1146677</v>
      </c>
    </row>
    <row r="313" spans="1:17" x14ac:dyDescent="0.3">
      <c r="A313" s="156"/>
      <c r="B313" s="1">
        <v>2821</v>
      </c>
      <c r="C313" s="1" t="s">
        <v>250</v>
      </c>
      <c r="D313" s="35">
        <f t="shared" si="69"/>
        <v>7183741</v>
      </c>
      <c r="E313" s="35">
        <f>'승차인원(a)'!E313+'하차인원(b)'!E313</f>
        <v>19681</v>
      </c>
      <c r="F313" s="55">
        <f>'승차인원(a)'!F313+'하차인원(b)'!F313</f>
        <v>496223</v>
      </c>
      <c r="G313" s="16">
        <f>'승차인원(a)'!G313+'하차인원(b)'!G313</f>
        <v>512331</v>
      </c>
      <c r="H313" s="16">
        <f>'승차인원(a)'!H313+'하차인원(b)'!H313</f>
        <v>664146</v>
      </c>
      <c r="I313" s="16">
        <f>'승차인원(a)'!I313+'하차인원(b)'!I313</f>
        <v>633990</v>
      </c>
      <c r="J313" s="16">
        <f>'승차인원(a)'!J313+'하차인원(b)'!J313</f>
        <v>614112</v>
      </c>
      <c r="K313" s="16">
        <f>'승차인원(a)'!K313+'하차인원(b)'!K313</f>
        <v>596119</v>
      </c>
      <c r="L313" s="16">
        <f>'승차인원(a)'!L313+'하차인원(b)'!L313</f>
        <v>534574</v>
      </c>
      <c r="M313" s="16">
        <f>'승차인원(a)'!M313+'하차인원(b)'!M313</f>
        <v>551504</v>
      </c>
      <c r="N313" s="16">
        <f>'승차인원(a)'!N313+'하차인원(b)'!N313</f>
        <v>660986</v>
      </c>
      <c r="O313" s="16">
        <f>'승차인원(a)'!O313+'하차인원(b)'!O313</f>
        <v>591086</v>
      </c>
      <c r="P313" s="16">
        <f>'승차인원(a)'!P313+'하차인원(b)'!P313</f>
        <v>678030</v>
      </c>
      <c r="Q313" s="63">
        <f>'승차인원(a)'!Q313+'하차인원(b)'!Q313</f>
        <v>650640</v>
      </c>
    </row>
    <row r="314" spans="1:17" x14ac:dyDescent="0.3">
      <c r="A314" s="156"/>
      <c r="B314" s="1">
        <v>2822</v>
      </c>
      <c r="C314" s="1" t="s">
        <v>251</v>
      </c>
      <c r="D314" s="35">
        <f t="shared" si="69"/>
        <v>4574716</v>
      </c>
      <c r="E314" s="35">
        <f>'승차인원(a)'!E314+'하차인원(b)'!E314</f>
        <v>12533</v>
      </c>
      <c r="F314" s="55">
        <f>'승차인원(a)'!F314+'하차인원(b)'!F314</f>
        <v>359413</v>
      </c>
      <c r="G314" s="16">
        <f>'승차인원(a)'!G314+'하차인원(b)'!G314</f>
        <v>351665</v>
      </c>
      <c r="H314" s="16">
        <f>'승차인원(a)'!H314+'하차인원(b)'!H314</f>
        <v>423282</v>
      </c>
      <c r="I314" s="16">
        <f>'승차인원(a)'!I314+'하차인원(b)'!I314</f>
        <v>416408</v>
      </c>
      <c r="J314" s="16">
        <f>'승차인원(a)'!J314+'하차인원(b)'!J314</f>
        <v>412449</v>
      </c>
      <c r="K314" s="16">
        <f>'승차인원(a)'!K314+'하차인원(b)'!K314</f>
        <v>402419</v>
      </c>
      <c r="L314" s="16">
        <f>'승차인원(a)'!L314+'하차인원(b)'!L314</f>
        <v>369141</v>
      </c>
      <c r="M314" s="16">
        <f>'승차인원(a)'!M314+'하차인원(b)'!M314</f>
        <v>383665</v>
      </c>
      <c r="N314" s="16">
        <f>'승차인원(a)'!N314+'하차인원(b)'!N314</f>
        <v>388339</v>
      </c>
      <c r="O314" s="16">
        <f>'승차인원(a)'!O314+'하차인원(b)'!O314</f>
        <v>354778</v>
      </c>
      <c r="P314" s="16">
        <f>'승차인원(a)'!P314+'하차인원(b)'!P314</f>
        <v>363929</v>
      </c>
      <c r="Q314" s="63">
        <f>'승차인원(a)'!Q314+'하차인원(b)'!Q314</f>
        <v>349228</v>
      </c>
    </row>
    <row r="315" spans="1:17" x14ac:dyDescent="0.3">
      <c r="A315" s="156"/>
      <c r="B315" s="1">
        <v>2823</v>
      </c>
      <c r="C315" s="1" t="s">
        <v>252</v>
      </c>
      <c r="D315" s="35">
        <f t="shared" si="69"/>
        <v>10178192</v>
      </c>
      <c r="E315" s="35">
        <f>'승차인원(a)'!E315+'하차인원(b)'!E315</f>
        <v>27885</v>
      </c>
      <c r="F315" s="55">
        <f>'승차인원(a)'!F315+'하차인원(b)'!F315</f>
        <v>747552</v>
      </c>
      <c r="G315" s="16">
        <f>'승차인원(a)'!G315+'하차인원(b)'!G315</f>
        <v>747470</v>
      </c>
      <c r="H315" s="16">
        <f>'승차인원(a)'!H315+'하차인원(b)'!H315</f>
        <v>955917</v>
      </c>
      <c r="I315" s="16">
        <f>'승차인원(a)'!I315+'하차인원(b)'!I315</f>
        <v>916630</v>
      </c>
      <c r="J315" s="16">
        <f>'승차인원(a)'!J315+'하차인원(b)'!J315</f>
        <v>912646</v>
      </c>
      <c r="K315" s="16">
        <f>'승차인원(a)'!K315+'하차인원(b)'!K315</f>
        <v>851818</v>
      </c>
      <c r="L315" s="16">
        <f>'승차인원(a)'!L315+'하차인원(b)'!L315</f>
        <v>772174</v>
      </c>
      <c r="M315" s="16">
        <f>'승차인원(a)'!M315+'하차인원(b)'!M315</f>
        <v>786552</v>
      </c>
      <c r="N315" s="16">
        <f>'승차인원(a)'!N315+'하차인원(b)'!N315</f>
        <v>909784</v>
      </c>
      <c r="O315" s="16">
        <f>'승차인원(a)'!O315+'하차인원(b)'!O315</f>
        <v>824423</v>
      </c>
      <c r="P315" s="16">
        <f>'승차인원(a)'!P315+'하차인원(b)'!P315</f>
        <v>909018</v>
      </c>
      <c r="Q315" s="63">
        <f>'승차인원(a)'!Q315+'하차인원(b)'!Q315</f>
        <v>844208</v>
      </c>
    </row>
    <row r="316" spans="1:17" x14ac:dyDescent="0.3">
      <c r="A316" s="156"/>
      <c r="B316" s="1">
        <v>2824</v>
      </c>
      <c r="C316" s="1" t="s">
        <v>253</v>
      </c>
      <c r="D316" s="35">
        <f t="shared" si="69"/>
        <v>8313507</v>
      </c>
      <c r="E316" s="35">
        <f>'승차인원(a)'!E316+'하차인원(b)'!E316</f>
        <v>22777</v>
      </c>
      <c r="F316" s="55">
        <f>'승차인원(a)'!F316+'하차인원(b)'!F316</f>
        <v>666375</v>
      </c>
      <c r="G316" s="16">
        <f>'승차인원(a)'!G316+'하차인원(b)'!G316</f>
        <v>648834</v>
      </c>
      <c r="H316" s="16">
        <f>'승차인원(a)'!H316+'하차인원(b)'!H316</f>
        <v>775378</v>
      </c>
      <c r="I316" s="16">
        <f>'승차인원(a)'!I316+'하차인원(b)'!I316</f>
        <v>740203</v>
      </c>
      <c r="J316" s="16">
        <f>'승차인원(a)'!J316+'하차인원(b)'!J316</f>
        <v>741632</v>
      </c>
      <c r="K316" s="16">
        <f>'승차인원(a)'!K316+'하차인원(b)'!K316</f>
        <v>699949</v>
      </c>
      <c r="L316" s="16">
        <f>'승차인원(a)'!L316+'하차인원(b)'!L316</f>
        <v>657442</v>
      </c>
      <c r="M316" s="16">
        <f>'승차인원(a)'!M316+'하차인원(b)'!M316</f>
        <v>656964</v>
      </c>
      <c r="N316" s="16">
        <f>'승차인원(a)'!N316+'하차인원(b)'!N316</f>
        <v>704694</v>
      </c>
      <c r="O316" s="16">
        <f>'승차인원(a)'!O316+'하차인원(b)'!O316</f>
        <v>639673</v>
      </c>
      <c r="P316" s="16">
        <f>'승차인원(a)'!P316+'하차인원(b)'!P316</f>
        <v>695655</v>
      </c>
      <c r="Q316" s="63">
        <f>'승차인원(a)'!Q316+'하차인원(b)'!Q316</f>
        <v>686708</v>
      </c>
    </row>
    <row r="317" spans="1:17" x14ac:dyDescent="0.3">
      <c r="A317" s="156"/>
      <c r="B317" s="1">
        <v>2825</v>
      </c>
      <c r="C317" s="1" t="s">
        <v>254</v>
      </c>
      <c r="D317" s="35">
        <f t="shared" si="69"/>
        <v>3644556</v>
      </c>
      <c r="E317" s="35">
        <f>'승차인원(a)'!E317+'하차인원(b)'!E317</f>
        <v>9985</v>
      </c>
      <c r="F317" s="55">
        <f>'승차인원(a)'!F317+'하차인원(b)'!F317</f>
        <v>301515</v>
      </c>
      <c r="G317" s="16">
        <f>'승차인원(a)'!G317+'하차인원(b)'!G317</f>
        <v>296148</v>
      </c>
      <c r="H317" s="16">
        <f>'승차인원(a)'!H317+'하차인원(b)'!H317</f>
        <v>327794</v>
      </c>
      <c r="I317" s="16">
        <f>'승차인원(a)'!I317+'하차인원(b)'!I317</f>
        <v>313256</v>
      </c>
      <c r="J317" s="16">
        <f>'승차인원(a)'!J317+'하차인원(b)'!J317</f>
        <v>317831</v>
      </c>
      <c r="K317" s="16">
        <f>'승차인원(a)'!K317+'하차인원(b)'!K317</f>
        <v>304929</v>
      </c>
      <c r="L317" s="16">
        <f>'승차인원(a)'!L317+'하차인원(b)'!L317</f>
        <v>302364</v>
      </c>
      <c r="M317" s="16">
        <f>'승차인원(a)'!M317+'하차인원(b)'!M317</f>
        <v>297651</v>
      </c>
      <c r="N317" s="16">
        <f>'승차인원(a)'!N317+'하차인원(b)'!N317</f>
        <v>298889</v>
      </c>
      <c r="O317" s="16">
        <f>'승차인원(a)'!O317+'하차인원(b)'!O317</f>
        <v>279710</v>
      </c>
      <c r="P317" s="16">
        <f>'승차인원(a)'!P317+'하차인원(b)'!P317</f>
        <v>293491</v>
      </c>
      <c r="Q317" s="63">
        <f>'승차인원(a)'!Q317+'하차인원(b)'!Q317</f>
        <v>310978</v>
      </c>
    </row>
    <row r="318" spans="1:17" x14ac:dyDescent="0.3">
      <c r="A318" s="156"/>
      <c r="B318" s="1">
        <v>2826</v>
      </c>
      <c r="C318" s="1" t="s">
        <v>255</v>
      </c>
      <c r="D318" s="35">
        <f t="shared" si="69"/>
        <v>3727538</v>
      </c>
      <c r="E318" s="35">
        <f>'승차인원(a)'!E318+'하차인원(b)'!E318</f>
        <v>10213</v>
      </c>
      <c r="F318" s="55">
        <f>'승차인원(a)'!F318+'하차인원(b)'!F318</f>
        <v>295934</v>
      </c>
      <c r="G318" s="16">
        <f>'승차인원(a)'!G318+'하차인원(b)'!G318</f>
        <v>290084</v>
      </c>
      <c r="H318" s="16">
        <f>'승차인원(a)'!H318+'하차인원(b)'!H318</f>
        <v>326905</v>
      </c>
      <c r="I318" s="16">
        <f>'승차인원(a)'!I318+'하차인원(b)'!I318</f>
        <v>316219</v>
      </c>
      <c r="J318" s="16">
        <f>'승차인원(a)'!J318+'하차인원(b)'!J318</f>
        <v>320705</v>
      </c>
      <c r="K318" s="16">
        <f>'승차인원(a)'!K318+'하차인원(b)'!K318</f>
        <v>313113</v>
      </c>
      <c r="L318" s="16">
        <f>'승차인원(a)'!L318+'하차인원(b)'!L318</f>
        <v>316195</v>
      </c>
      <c r="M318" s="16">
        <f>'승차인원(a)'!M318+'하차인원(b)'!M318</f>
        <v>310192</v>
      </c>
      <c r="N318" s="16">
        <f>'승차인원(a)'!N318+'하차인원(b)'!N318</f>
        <v>309136</v>
      </c>
      <c r="O318" s="16">
        <f>'승차인원(a)'!O318+'하차인원(b)'!O318</f>
        <v>287426</v>
      </c>
      <c r="P318" s="16">
        <f>'승차인원(a)'!P318+'하차인원(b)'!P318</f>
        <v>311591</v>
      </c>
      <c r="Q318" s="63">
        <f>'승차인원(a)'!Q318+'하차인원(b)'!Q318</f>
        <v>330038</v>
      </c>
    </row>
    <row r="319" spans="1:17" ht="17.25" thickBot="1" x14ac:dyDescent="0.35">
      <c r="A319" s="157"/>
      <c r="B319" s="14">
        <v>2827</v>
      </c>
      <c r="C319" s="14" t="s">
        <v>256</v>
      </c>
      <c r="D319" s="36">
        <f t="shared" si="69"/>
        <v>3105740</v>
      </c>
      <c r="E319" s="36">
        <f>'승차인원(a)'!E319+'하차인원(b)'!E319</f>
        <v>8509</v>
      </c>
      <c r="F319" s="56">
        <f>'승차인원(a)'!F319+'하차인원(b)'!F319</f>
        <v>239431</v>
      </c>
      <c r="G319" s="17">
        <f>'승차인원(a)'!G319+'하차인원(b)'!G319</f>
        <v>235399</v>
      </c>
      <c r="H319" s="17">
        <f>'승차인원(a)'!H319+'하차인원(b)'!H319</f>
        <v>278822</v>
      </c>
      <c r="I319" s="17">
        <f>'승차인원(a)'!I319+'하차인원(b)'!I319</f>
        <v>273066</v>
      </c>
      <c r="J319" s="17">
        <f>'승차인원(a)'!J319+'하차인원(b)'!J319</f>
        <v>272333</v>
      </c>
      <c r="K319" s="17">
        <f>'승차인원(a)'!K319+'하차인원(b)'!K319</f>
        <v>257118</v>
      </c>
      <c r="L319" s="17">
        <f>'승차인원(a)'!L319+'하차인원(b)'!L319</f>
        <v>248402</v>
      </c>
      <c r="M319" s="17">
        <f>'승차인원(a)'!M319+'하차인원(b)'!M319</f>
        <v>249888</v>
      </c>
      <c r="N319" s="17">
        <f>'승차인원(a)'!N319+'하차인원(b)'!N319</f>
        <v>263980</v>
      </c>
      <c r="O319" s="17">
        <f>'승차인원(a)'!O319+'하차인원(b)'!O319</f>
        <v>259171</v>
      </c>
      <c r="P319" s="17">
        <f>'승차인원(a)'!P319+'하차인원(b)'!P319</f>
        <v>261226</v>
      </c>
      <c r="Q319" s="64">
        <f>'승차인원(a)'!Q319+'하차인원(b)'!Q319</f>
        <v>266904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78" t="s">
        <v>411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26</v>
      </c>
      <c r="D4" s="124">
        <v>202176</v>
      </c>
      <c r="E4" s="125"/>
      <c r="F4" s="122">
        <v>56</v>
      </c>
      <c r="G4" s="139" t="s">
        <v>227</v>
      </c>
      <c r="H4" s="124">
        <v>49025</v>
      </c>
      <c r="I4" s="116"/>
      <c r="J4" s="122">
        <v>111</v>
      </c>
      <c r="K4" s="139" t="s">
        <v>202</v>
      </c>
      <c r="L4" s="124">
        <v>31594</v>
      </c>
      <c r="M4" s="116"/>
      <c r="N4" s="122">
        <v>166</v>
      </c>
      <c r="O4" s="139" t="s">
        <v>73</v>
      </c>
      <c r="P4" s="124">
        <v>21880</v>
      </c>
      <c r="Q4" s="125"/>
      <c r="R4" s="122">
        <v>221</v>
      </c>
      <c r="S4" s="139" t="s">
        <v>243</v>
      </c>
      <c r="T4" s="124">
        <v>14342</v>
      </c>
    </row>
    <row r="5" spans="1:20" x14ac:dyDescent="0.3">
      <c r="A5" s="116"/>
      <c r="B5" s="126">
        <v>2</v>
      </c>
      <c r="C5" s="140" t="s">
        <v>22</v>
      </c>
      <c r="D5" s="128">
        <v>172308</v>
      </c>
      <c r="E5" s="125"/>
      <c r="F5" s="126">
        <v>57</v>
      </c>
      <c r="G5" s="140" t="s">
        <v>119</v>
      </c>
      <c r="H5" s="128">
        <v>47281</v>
      </c>
      <c r="I5" s="116"/>
      <c r="J5" s="126">
        <v>112</v>
      </c>
      <c r="K5" s="140" t="s">
        <v>6</v>
      </c>
      <c r="L5" s="128">
        <v>31372</v>
      </c>
      <c r="M5" s="116"/>
      <c r="N5" s="126">
        <v>167</v>
      </c>
      <c r="O5" s="140" t="s">
        <v>224</v>
      </c>
      <c r="P5" s="128">
        <v>21811</v>
      </c>
      <c r="Q5" s="125"/>
      <c r="R5" s="126">
        <v>222</v>
      </c>
      <c r="S5" s="140" t="s">
        <v>48</v>
      </c>
      <c r="T5" s="128">
        <v>14327</v>
      </c>
    </row>
    <row r="6" spans="1:20" x14ac:dyDescent="0.3">
      <c r="A6" s="116"/>
      <c r="B6" s="126">
        <v>3</v>
      </c>
      <c r="C6" s="141" t="s">
        <v>380</v>
      </c>
      <c r="D6" s="128">
        <v>162547</v>
      </c>
      <c r="E6" s="125"/>
      <c r="F6" s="126">
        <v>58</v>
      </c>
      <c r="G6" s="141" t="s">
        <v>9</v>
      </c>
      <c r="H6" s="128">
        <v>47067</v>
      </c>
      <c r="I6" s="116"/>
      <c r="J6" s="126">
        <v>113</v>
      </c>
      <c r="K6" s="141" t="s">
        <v>109</v>
      </c>
      <c r="L6" s="128">
        <v>31137</v>
      </c>
      <c r="M6" s="116"/>
      <c r="N6" s="126">
        <v>168</v>
      </c>
      <c r="O6" s="141" t="s">
        <v>242</v>
      </c>
      <c r="P6" s="128">
        <v>21403</v>
      </c>
      <c r="Q6" s="125"/>
      <c r="R6" s="126">
        <v>223</v>
      </c>
      <c r="S6" s="141" t="s">
        <v>168</v>
      </c>
      <c r="T6" s="128">
        <v>14127</v>
      </c>
    </row>
    <row r="7" spans="1:20" x14ac:dyDescent="0.3">
      <c r="A7" s="116"/>
      <c r="B7" s="126">
        <v>4</v>
      </c>
      <c r="C7" s="140" t="s">
        <v>34</v>
      </c>
      <c r="D7" s="128">
        <v>139646</v>
      </c>
      <c r="E7" s="125"/>
      <c r="F7" s="126">
        <v>59</v>
      </c>
      <c r="G7" s="140" t="s">
        <v>388</v>
      </c>
      <c r="H7" s="128">
        <v>46719</v>
      </c>
      <c r="I7" s="116"/>
      <c r="J7" s="126">
        <v>114</v>
      </c>
      <c r="K7" s="140" t="s">
        <v>13</v>
      </c>
      <c r="L7" s="128">
        <v>30981</v>
      </c>
      <c r="M7" s="116"/>
      <c r="N7" s="126">
        <v>169</v>
      </c>
      <c r="O7" s="140" t="s">
        <v>8</v>
      </c>
      <c r="P7" s="128">
        <v>21354</v>
      </c>
      <c r="Q7" s="125"/>
      <c r="R7" s="126">
        <v>224</v>
      </c>
      <c r="S7" s="140" t="s">
        <v>149</v>
      </c>
      <c r="T7" s="128">
        <v>13630</v>
      </c>
    </row>
    <row r="8" spans="1:20" x14ac:dyDescent="0.3">
      <c r="A8" s="116"/>
      <c r="B8" s="126">
        <v>5</v>
      </c>
      <c r="C8" s="140" t="s">
        <v>36</v>
      </c>
      <c r="D8" s="128">
        <v>124977</v>
      </c>
      <c r="E8" s="125"/>
      <c r="F8" s="126">
        <v>60</v>
      </c>
      <c r="G8" s="140" t="s">
        <v>20</v>
      </c>
      <c r="H8" s="128">
        <v>46399</v>
      </c>
      <c r="I8" s="116"/>
      <c r="J8" s="126">
        <v>115</v>
      </c>
      <c r="K8" s="140" t="s">
        <v>210</v>
      </c>
      <c r="L8" s="128">
        <v>30613</v>
      </c>
      <c r="M8" s="116"/>
      <c r="N8" s="126">
        <v>170</v>
      </c>
      <c r="O8" s="140" t="s">
        <v>145</v>
      </c>
      <c r="P8" s="128">
        <v>21307</v>
      </c>
      <c r="Q8" s="125"/>
      <c r="R8" s="126">
        <v>225</v>
      </c>
      <c r="S8" s="140" t="s">
        <v>169</v>
      </c>
      <c r="T8" s="128">
        <v>13605</v>
      </c>
    </row>
    <row r="9" spans="1:20" x14ac:dyDescent="0.3">
      <c r="A9" s="116"/>
      <c r="B9" s="126">
        <v>6</v>
      </c>
      <c r="C9" s="140" t="s">
        <v>381</v>
      </c>
      <c r="D9" s="128">
        <v>122269</v>
      </c>
      <c r="E9" s="125"/>
      <c r="F9" s="126">
        <v>61</v>
      </c>
      <c r="G9" s="140" t="s">
        <v>389</v>
      </c>
      <c r="H9" s="128">
        <v>45436</v>
      </c>
      <c r="I9" s="116"/>
      <c r="J9" s="126">
        <v>116</v>
      </c>
      <c r="K9" s="140" t="s">
        <v>218</v>
      </c>
      <c r="L9" s="128">
        <v>30526</v>
      </c>
      <c r="M9" s="116"/>
      <c r="N9" s="126">
        <v>171</v>
      </c>
      <c r="O9" s="140" t="s">
        <v>239</v>
      </c>
      <c r="P9" s="128">
        <v>21243</v>
      </c>
      <c r="Q9" s="125"/>
      <c r="R9" s="126">
        <v>226</v>
      </c>
      <c r="S9" s="140" t="s">
        <v>231</v>
      </c>
      <c r="T9" s="128">
        <v>13278</v>
      </c>
    </row>
    <row r="10" spans="1:20" x14ac:dyDescent="0.3">
      <c r="A10" s="116"/>
      <c r="B10" s="126">
        <v>7</v>
      </c>
      <c r="C10" s="140" t="s">
        <v>69</v>
      </c>
      <c r="D10" s="128">
        <v>119212</v>
      </c>
      <c r="E10" s="125"/>
      <c r="F10" s="126">
        <v>62</v>
      </c>
      <c r="G10" s="140" t="s">
        <v>28</v>
      </c>
      <c r="H10" s="128">
        <v>44899</v>
      </c>
      <c r="I10" s="116"/>
      <c r="J10" s="126">
        <v>117</v>
      </c>
      <c r="K10" s="140" t="s">
        <v>194</v>
      </c>
      <c r="L10" s="128">
        <v>30462</v>
      </c>
      <c r="M10" s="116"/>
      <c r="N10" s="126">
        <v>172</v>
      </c>
      <c r="O10" s="140" t="s">
        <v>198</v>
      </c>
      <c r="P10" s="128">
        <v>21086</v>
      </c>
      <c r="Q10" s="125"/>
      <c r="R10" s="126">
        <v>227</v>
      </c>
      <c r="S10" s="140" t="s">
        <v>150</v>
      </c>
      <c r="T10" s="128">
        <v>13272</v>
      </c>
    </row>
    <row r="11" spans="1:20" x14ac:dyDescent="0.3">
      <c r="A11" s="116"/>
      <c r="B11" s="126">
        <v>8</v>
      </c>
      <c r="C11" s="140" t="s">
        <v>24</v>
      </c>
      <c r="D11" s="128">
        <v>113986</v>
      </c>
      <c r="E11" s="125"/>
      <c r="F11" s="126">
        <v>63</v>
      </c>
      <c r="G11" s="140" t="s">
        <v>33</v>
      </c>
      <c r="H11" s="128">
        <v>44834</v>
      </c>
      <c r="I11" s="116"/>
      <c r="J11" s="126">
        <v>118</v>
      </c>
      <c r="K11" s="140" t="s">
        <v>244</v>
      </c>
      <c r="L11" s="128">
        <v>30118</v>
      </c>
      <c r="M11" s="116"/>
      <c r="N11" s="126">
        <v>173</v>
      </c>
      <c r="O11" s="140" t="s">
        <v>393</v>
      </c>
      <c r="P11" s="128">
        <v>21085</v>
      </c>
      <c r="Q11" s="125"/>
      <c r="R11" s="126">
        <v>228</v>
      </c>
      <c r="S11" s="140" t="s">
        <v>395</v>
      </c>
      <c r="T11" s="128">
        <v>13221</v>
      </c>
    </row>
    <row r="12" spans="1:20" x14ac:dyDescent="0.3">
      <c r="A12" s="116"/>
      <c r="B12" s="126">
        <v>9</v>
      </c>
      <c r="C12" s="140" t="s">
        <v>0</v>
      </c>
      <c r="D12" s="128">
        <v>111215</v>
      </c>
      <c r="E12" s="125"/>
      <c r="F12" s="126">
        <v>64</v>
      </c>
      <c r="G12" s="140" t="s">
        <v>387</v>
      </c>
      <c r="H12" s="128">
        <v>44833</v>
      </c>
      <c r="I12" s="116"/>
      <c r="J12" s="126">
        <v>119</v>
      </c>
      <c r="K12" s="140" t="s">
        <v>159</v>
      </c>
      <c r="L12" s="128">
        <v>29831</v>
      </c>
      <c r="M12" s="116"/>
      <c r="N12" s="126">
        <v>174</v>
      </c>
      <c r="O12" s="140" t="s">
        <v>61</v>
      </c>
      <c r="P12" s="128">
        <v>20876</v>
      </c>
      <c r="Q12" s="125"/>
      <c r="R12" s="126">
        <v>229</v>
      </c>
      <c r="S12" s="140" t="s">
        <v>80</v>
      </c>
      <c r="T12" s="128">
        <v>13104</v>
      </c>
    </row>
    <row r="13" spans="1:20" x14ac:dyDescent="0.3">
      <c r="A13" s="116"/>
      <c r="B13" s="126">
        <v>10</v>
      </c>
      <c r="C13" s="140" t="s">
        <v>32</v>
      </c>
      <c r="D13" s="128">
        <v>104393</v>
      </c>
      <c r="E13" s="125"/>
      <c r="F13" s="126">
        <v>65</v>
      </c>
      <c r="G13" s="140" t="s">
        <v>211</v>
      </c>
      <c r="H13" s="128">
        <v>43987</v>
      </c>
      <c r="I13" s="116"/>
      <c r="J13" s="126">
        <v>120</v>
      </c>
      <c r="K13" s="140" t="s">
        <v>137</v>
      </c>
      <c r="L13" s="128">
        <v>29689</v>
      </c>
      <c r="M13" s="116"/>
      <c r="N13" s="126">
        <v>175</v>
      </c>
      <c r="O13" s="140" t="s">
        <v>230</v>
      </c>
      <c r="P13" s="128">
        <v>20855</v>
      </c>
      <c r="Q13" s="125"/>
      <c r="R13" s="126">
        <v>230</v>
      </c>
      <c r="S13" s="140" t="s">
        <v>213</v>
      </c>
      <c r="T13" s="128">
        <v>12697</v>
      </c>
    </row>
    <row r="14" spans="1:20" x14ac:dyDescent="0.3">
      <c r="A14" s="116"/>
      <c r="B14" s="126">
        <v>11</v>
      </c>
      <c r="C14" s="140" t="s">
        <v>383</v>
      </c>
      <c r="D14" s="128">
        <v>100228</v>
      </c>
      <c r="E14" s="125"/>
      <c r="F14" s="126">
        <v>66</v>
      </c>
      <c r="G14" s="140" t="s">
        <v>193</v>
      </c>
      <c r="H14" s="128">
        <v>43860</v>
      </c>
      <c r="I14" s="116"/>
      <c r="J14" s="126">
        <v>121</v>
      </c>
      <c r="K14" s="140" t="s">
        <v>236</v>
      </c>
      <c r="L14" s="128">
        <v>29122</v>
      </c>
      <c r="M14" s="116"/>
      <c r="N14" s="126">
        <v>176</v>
      </c>
      <c r="O14" s="140" t="s">
        <v>158</v>
      </c>
      <c r="P14" s="128">
        <v>20787</v>
      </c>
      <c r="Q14" s="125"/>
      <c r="R14" s="126">
        <v>231</v>
      </c>
      <c r="S14" s="140" t="s">
        <v>147</v>
      </c>
      <c r="T14" s="128">
        <v>12637</v>
      </c>
    </row>
    <row r="15" spans="1:20" x14ac:dyDescent="0.3">
      <c r="A15" s="116"/>
      <c r="B15" s="126">
        <v>12</v>
      </c>
      <c r="C15" s="140" t="s">
        <v>382</v>
      </c>
      <c r="D15" s="128">
        <v>98916</v>
      </c>
      <c r="E15" s="125"/>
      <c r="F15" s="126">
        <v>67</v>
      </c>
      <c r="G15" s="140" t="s">
        <v>209</v>
      </c>
      <c r="H15" s="128">
        <v>43511</v>
      </c>
      <c r="I15" s="116"/>
      <c r="J15" s="126">
        <v>122</v>
      </c>
      <c r="K15" s="140" t="s">
        <v>215</v>
      </c>
      <c r="L15" s="128">
        <v>28764</v>
      </c>
      <c r="M15" s="116"/>
      <c r="N15" s="126">
        <v>177</v>
      </c>
      <c r="O15" s="140" t="s">
        <v>394</v>
      </c>
      <c r="P15" s="128">
        <v>20683</v>
      </c>
      <c r="Q15" s="125"/>
      <c r="R15" s="126">
        <v>232</v>
      </c>
      <c r="S15" s="140" t="s">
        <v>251</v>
      </c>
      <c r="T15" s="128">
        <v>12533</v>
      </c>
    </row>
    <row r="16" spans="1:20" x14ac:dyDescent="0.3">
      <c r="A16" s="116"/>
      <c r="B16" s="126">
        <v>13</v>
      </c>
      <c r="C16" s="140" t="s">
        <v>10</v>
      </c>
      <c r="D16" s="128">
        <v>97151</v>
      </c>
      <c r="E16" s="125"/>
      <c r="F16" s="126">
        <v>68</v>
      </c>
      <c r="G16" s="140" t="s">
        <v>39</v>
      </c>
      <c r="H16" s="128">
        <v>43371</v>
      </c>
      <c r="I16" s="116"/>
      <c r="J16" s="126">
        <v>123</v>
      </c>
      <c r="K16" s="140" t="s">
        <v>127</v>
      </c>
      <c r="L16" s="128">
        <v>28617</v>
      </c>
      <c r="M16" s="116"/>
      <c r="N16" s="126">
        <v>178</v>
      </c>
      <c r="O16" s="140" t="s">
        <v>190</v>
      </c>
      <c r="P16" s="128">
        <v>20655</v>
      </c>
      <c r="Q16" s="125"/>
      <c r="R16" s="126">
        <v>233</v>
      </c>
      <c r="S16" s="140" t="s">
        <v>203</v>
      </c>
      <c r="T16" s="128">
        <v>12408</v>
      </c>
    </row>
    <row r="17" spans="1:20" x14ac:dyDescent="0.3">
      <c r="A17" s="116"/>
      <c r="B17" s="126">
        <v>14</v>
      </c>
      <c r="C17" s="140" t="s">
        <v>21</v>
      </c>
      <c r="D17" s="128">
        <v>96202</v>
      </c>
      <c r="E17" s="125"/>
      <c r="F17" s="126">
        <v>69</v>
      </c>
      <c r="G17" s="140" t="s">
        <v>139</v>
      </c>
      <c r="H17" s="128">
        <v>42637</v>
      </c>
      <c r="I17" s="116"/>
      <c r="J17" s="126">
        <v>124</v>
      </c>
      <c r="K17" s="140" t="s">
        <v>162</v>
      </c>
      <c r="L17" s="128">
        <v>28490</v>
      </c>
      <c r="M17" s="116"/>
      <c r="N17" s="126">
        <v>179</v>
      </c>
      <c r="O17" s="140" t="s">
        <v>42</v>
      </c>
      <c r="P17" s="128">
        <v>20296</v>
      </c>
      <c r="Q17" s="125"/>
      <c r="R17" s="126">
        <v>234</v>
      </c>
      <c r="S17" s="140" t="s">
        <v>133</v>
      </c>
      <c r="T17" s="128">
        <v>12338</v>
      </c>
    </row>
    <row r="18" spans="1:20" x14ac:dyDescent="0.3">
      <c r="A18" s="116"/>
      <c r="B18" s="126">
        <v>15</v>
      </c>
      <c r="C18" s="140" t="s">
        <v>25</v>
      </c>
      <c r="D18" s="128">
        <v>94231</v>
      </c>
      <c r="E18" s="125"/>
      <c r="F18" s="126">
        <v>70</v>
      </c>
      <c r="G18" s="140" t="s">
        <v>41</v>
      </c>
      <c r="H18" s="128">
        <v>41576</v>
      </c>
      <c r="I18" s="116"/>
      <c r="J18" s="126">
        <v>125</v>
      </c>
      <c r="K18" s="140" t="s">
        <v>234</v>
      </c>
      <c r="L18" s="128">
        <v>28475</v>
      </c>
      <c r="M18" s="116"/>
      <c r="N18" s="126">
        <v>180</v>
      </c>
      <c r="O18" s="140" t="s">
        <v>49</v>
      </c>
      <c r="P18" s="128">
        <v>19875</v>
      </c>
      <c r="Q18" s="125"/>
      <c r="R18" s="126">
        <v>235</v>
      </c>
      <c r="S18" s="140" t="s">
        <v>115</v>
      </c>
      <c r="T18" s="128">
        <v>12269</v>
      </c>
    </row>
    <row r="19" spans="1:20" x14ac:dyDescent="0.3">
      <c r="A19" s="116"/>
      <c r="B19" s="126">
        <v>16</v>
      </c>
      <c r="C19" s="140" t="s">
        <v>19</v>
      </c>
      <c r="D19" s="128">
        <v>94070</v>
      </c>
      <c r="E19" s="125"/>
      <c r="F19" s="126">
        <v>71</v>
      </c>
      <c r="G19" s="140" t="s">
        <v>29</v>
      </c>
      <c r="H19" s="128">
        <v>41560</v>
      </c>
      <c r="I19" s="116"/>
      <c r="J19" s="126">
        <v>126</v>
      </c>
      <c r="K19" s="140" t="s">
        <v>163</v>
      </c>
      <c r="L19" s="128">
        <v>28461</v>
      </c>
      <c r="M19" s="116"/>
      <c r="N19" s="126">
        <v>181</v>
      </c>
      <c r="O19" s="140" t="s">
        <v>204</v>
      </c>
      <c r="P19" s="128">
        <v>19767</v>
      </c>
      <c r="Q19" s="125"/>
      <c r="R19" s="126">
        <v>236</v>
      </c>
      <c r="S19" s="140" t="s">
        <v>68</v>
      </c>
      <c r="T19" s="128">
        <v>12084</v>
      </c>
    </row>
    <row r="20" spans="1:20" x14ac:dyDescent="0.3">
      <c r="A20" s="116"/>
      <c r="B20" s="126">
        <v>17</v>
      </c>
      <c r="C20" s="140" t="s">
        <v>30</v>
      </c>
      <c r="D20" s="128">
        <v>91018</v>
      </c>
      <c r="E20" s="125"/>
      <c r="F20" s="126">
        <v>72</v>
      </c>
      <c r="G20" s="140" t="s">
        <v>82</v>
      </c>
      <c r="H20" s="128">
        <v>41479</v>
      </c>
      <c r="I20" s="116"/>
      <c r="J20" s="126">
        <v>127</v>
      </c>
      <c r="K20" s="140" t="s">
        <v>108</v>
      </c>
      <c r="L20" s="128">
        <v>28303</v>
      </c>
      <c r="M20" s="116"/>
      <c r="N20" s="126">
        <v>182</v>
      </c>
      <c r="O20" s="140" t="s">
        <v>78</v>
      </c>
      <c r="P20" s="128">
        <v>19758</v>
      </c>
      <c r="Q20" s="125"/>
      <c r="R20" s="126">
        <v>237</v>
      </c>
      <c r="S20" s="140" t="s">
        <v>183</v>
      </c>
      <c r="T20" s="128">
        <v>12059</v>
      </c>
    </row>
    <row r="21" spans="1:20" x14ac:dyDescent="0.3">
      <c r="A21" s="116"/>
      <c r="B21" s="126">
        <v>18</v>
      </c>
      <c r="C21" s="140" t="s">
        <v>2</v>
      </c>
      <c r="D21" s="128">
        <v>88463</v>
      </c>
      <c r="E21" s="125"/>
      <c r="F21" s="126">
        <v>73</v>
      </c>
      <c r="G21" s="140" t="s">
        <v>390</v>
      </c>
      <c r="H21" s="128">
        <v>41258</v>
      </c>
      <c r="I21" s="116"/>
      <c r="J21" s="126">
        <v>128</v>
      </c>
      <c r="K21" s="140" t="s">
        <v>121</v>
      </c>
      <c r="L21" s="128">
        <v>28269</v>
      </c>
      <c r="M21" s="116"/>
      <c r="N21" s="126">
        <v>183</v>
      </c>
      <c r="O21" s="140" t="s">
        <v>62</v>
      </c>
      <c r="P21" s="128">
        <v>19700</v>
      </c>
      <c r="Q21" s="125"/>
      <c r="R21" s="126">
        <v>238</v>
      </c>
      <c r="S21" s="140" t="s">
        <v>130</v>
      </c>
      <c r="T21" s="128">
        <v>12008</v>
      </c>
    </row>
    <row r="22" spans="1:20" x14ac:dyDescent="0.3">
      <c r="A22" s="116"/>
      <c r="B22" s="126">
        <v>19</v>
      </c>
      <c r="C22" s="140" t="s">
        <v>91</v>
      </c>
      <c r="D22" s="128">
        <v>87372</v>
      </c>
      <c r="E22" s="125"/>
      <c r="F22" s="126">
        <v>74</v>
      </c>
      <c r="G22" s="140" t="s">
        <v>54</v>
      </c>
      <c r="H22" s="128">
        <v>41017</v>
      </c>
      <c r="I22" s="116"/>
      <c r="J22" s="126">
        <v>129</v>
      </c>
      <c r="K22" s="140" t="s">
        <v>64</v>
      </c>
      <c r="L22" s="128">
        <v>28261</v>
      </c>
      <c r="M22" s="116"/>
      <c r="N22" s="126">
        <v>184</v>
      </c>
      <c r="O22" s="140" t="s">
        <v>250</v>
      </c>
      <c r="P22" s="128">
        <v>19681</v>
      </c>
      <c r="Q22" s="125"/>
      <c r="R22" s="126">
        <v>239</v>
      </c>
      <c r="S22" s="140" t="s">
        <v>186</v>
      </c>
      <c r="T22" s="128">
        <v>11800</v>
      </c>
    </row>
    <row r="23" spans="1:20" x14ac:dyDescent="0.3">
      <c r="A23" s="116"/>
      <c r="B23" s="126">
        <v>20</v>
      </c>
      <c r="C23" s="140" t="s">
        <v>85</v>
      </c>
      <c r="D23" s="128">
        <v>86476</v>
      </c>
      <c r="E23" s="125"/>
      <c r="F23" s="126">
        <v>75</v>
      </c>
      <c r="G23" s="140" t="s">
        <v>7</v>
      </c>
      <c r="H23" s="128">
        <v>40459</v>
      </c>
      <c r="I23" s="116"/>
      <c r="J23" s="126">
        <v>130</v>
      </c>
      <c r="K23" s="140" t="s">
        <v>191</v>
      </c>
      <c r="L23" s="128">
        <v>28069</v>
      </c>
      <c r="M23" s="116"/>
      <c r="N23" s="126">
        <v>185</v>
      </c>
      <c r="O23" s="140" t="s">
        <v>76</v>
      </c>
      <c r="P23" s="128">
        <v>19189</v>
      </c>
      <c r="Q23" s="125"/>
      <c r="R23" s="126">
        <v>240</v>
      </c>
      <c r="S23" s="140" t="s">
        <v>104</v>
      </c>
      <c r="T23" s="128">
        <v>11595</v>
      </c>
    </row>
    <row r="24" spans="1:20" x14ac:dyDescent="0.3">
      <c r="A24" s="116"/>
      <c r="B24" s="126">
        <v>21</v>
      </c>
      <c r="C24" s="140" t="s">
        <v>53</v>
      </c>
      <c r="D24" s="128">
        <v>83316</v>
      </c>
      <c r="E24" s="125"/>
      <c r="F24" s="126">
        <v>76</v>
      </c>
      <c r="G24" s="140" t="s">
        <v>212</v>
      </c>
      <c r="H24" s="128">
        <v>40007</v>
      </c>
      <c r="I24" s="116"/>
      <c r="J24" s="126">
        <v>131</v>
      </c>
      <c r="K24" s="140" t="s">
        <v>252</v>
      </c>
      <c r="L24" s="128">
        <v>27885</v>
      </c>
      <c r="M24" s="116"/>
      <c r="N24" s="126">
        <v>186</v>
      </c>
      <c r="O24" s="140" t="s">
        <v>142</v>
      </c>
      <c r="P24" s="128">
        <v>19176</v>
      </c>
      <c r="Q24" s="125"/>
      <c r="R24" s="126">
        <v>241</v>
      </c>
      <c r="S24" s="140" t="s">
        <v>98</v>
      </c>
      <c r="T24" s="128">
        <v>11539</v>
      </c>
    </row>
    <row r="25" spans="1:20" x14ac:dyDescent="0.3">
      <c r="A25" s="116"/>
      <c r="B25" s="126">
        <v>22</v>
      </c>
      <c r="C25" s="140" t="s">
        <v>94</v>
      </c>
      <c r="D25" s="128">
        <v>83122</v>
      </c>
      <c r="E25" s="125"/>
      <c r="F25" s="126">
        <v>77</v>
      </c>
      <c r="G25" s="140" t="s">
        <v>11</v>
      </c>
      <c r="H25" s="128">
        <v>39974</v>
      </c>
      <c r="I25" s="116"/>
      <c r="J25" s="126">
        <v>132</v>
      </c>
      <c r="K25" s="140" t="s">
        <v>180</v>
      </c>
      <c r="L25" s="128">
        <v>27722</v>
      </c>
      <c r="M25" s="116"/>
      <c r="N25" s="126">
        <v>187</v>
      </c>
      <c r="O25" s="140" t="s">
        <v>181</v>
      </c>
      <c r="P25" s="128">
        <v>19054</v>
      </c>
      <c r="Q25" s="125"/>
      <c r="R25" s="126">
        <v>242</v>
      </c>
      <c r="S25" s="140" t="s">
        <v>107</v>
      </c>
      <c r="T25" s="128">
        <v>11402</v>
      </c>
    </row>
    <row r="26" spans="1:20" x14ac:dyDescent="0.3">
      <c r="A26" s="116"/>
      <c r="B26" s="126">
        <v>23</v>
      </c>
      <c r="C26" s="140" t="s">
        <v>72</v>
      </c>
      <c r="D26" s="128">
        <v>82797</v>
      </c>
      <c r="E26" s="125"/>
      <c r="F26" s="126">
        <v>78</v>
      </c>
      <c r="G26" s="140" t="s">
        <v>214</v>
      </c>
      <c r="H26" s="128">
        <v>39773</v>
      </c>
      <c r="I26" s="116"/>
      <c r="J26" s="126">
        <v>133</v>
      </c>
      <c r="K26" s="140" t="s">
        <v>138</v>
      </c>
      <c r="L26" s="128">
        <v>27448</v>
      </c>
      <c r="M26" s="116"/>
      <c r="N26" s="126">
        <v>188</v>
      </c>
      <c r="O26" s="140" t="s">
        <v>144</v>
      </c>
      <c r="P26" s="128">
        <v>18924</v>
      </c>
      <c r="Q26" s="125"/>
      <c r="R26" s="126">
        <v>243</v>
      </c>
      <c r="S26" s="140" t="s">
        <v>132</v>
      </c>
      <c r="T26" s="128">
        <v>11365</v>
      </c>
    </row>
    <row r="27" spans="1:20" x14ac:dyDescent="0.3">
      <c r="A27" s="116"/>
      <c r="B27" s="126">
        <v>24</v>
      </c>
      <c r="C27" s="140" t="s">
        <v>226</v>
      </c>
      <c r="D27" s="128">
        <v>77389</v>
      </c>
      <c r="E27" s="125"/>
      <c r="F27" s="126">
        <v>79</v>
      </c>
      <c r="G27" s="140" t="s">
        <v>241</v>
      </c>
      <c r="H27" s="128">
        <v>39611</v>
      </c>
      <c r="I27" s="116"/>
      <c r="J27" s="126">
        <v>134</v>
      </c>
      <c r="K27" s="140" t="s">
        <v>99</v>
      </c>
      <c r="L27" s="128">
        <v>27204</v>
      </c>
      <c r="M27" s="116"/>
      <c r="N27" s="126">
        <v>189</v>
      </c>
      <c r="O27" s="140" t="s">
        <v>165</v>
      </c>
      <c r="P27" s="128">
        <v>18883</v>
      </c>
      <c r="Q27" s="125"/>
      <c r="R27" s="126">
        <v>244</v>
      </c>
      <c r="S27" s="140" t="s">
        <v>154</v>
      </c>
      <c r="T27" s="128">
        <v>11198</v>
      </c>
    </row>
    <row r="28" spans="1:20" x14ac:dyDescent="0.3">
      <c r="A28" s="116"/>
      <c r="B28" s="126">
        <v>25</v>
      </c>
      <c r="C28" s="140" t="s">
        <v>27</v>
      </c>
      <c r="D28" s="128">
        <v>77144</v>
      </c>
      <c r="E28" s="125"/>
      <c r="F28" s="126">
        <v>80</v>
      </c>
      <c r="G28" s="140" t="s">
        <v>195</v>
      </c>
      <c r="H28" s="128">
        <v>39598</v>
      </c>
      <c r="I28" s="116"/>
      <c r="J28" s="126">
        <v>135</v>
      </c>
      <c r="K28" s="140" t="s">
        <v>157</v>
      </c>
      <c r="L28" s="128">
        <v>27048</v>
      </c>
      <c r="M28" s="116"/>
      <c r="N28" s="126">
        <v>190</v>
      </c>
      <c r="O28" s="140" t="s">
        <v>222</v>
      </c>
      <c r="P28" s="128">
        <v>18692</v>
      </c>
      <c r="Q28" s="125"/>
      <c r="R28" s="126">
        <v>245</v>
      </c>
      <c r="S28" s="140" t="s">
        <v>246</v>
      </c>
      <c r="T28" s="128">
        <v>11018</v>
      </c>
    </row>
    <row r="29" spans="1:20" x14ac:dyDescent="0.3">
      <c r="A29" s="116"/>
      <c r="B29" s="126">
        <v>26</v>
      </c>
      <c r="C29" s="140" t="s">
        <v>126</v>
      </c>
      <c r="D29" s="128">
        <v>75181</v>
      </c>
      <c r="E29" s="125"/>
      <c r="F29" s="126">
        <v>81</v>
      </c>
      <c r="G29" s="140" t="s">
        <v>56</v>
      </c>
      <c r="H29" s="128">
        <v>39323</v>
      </c>
      <c r="I29" s="116"/>
      <c r="J29" s="126">
        <v>136</v>
      </c>
      <c r="K29" s="140" t="s">
        <v>122</v>
      </c>
      <c r="L29" s="128">
        <v>27000</v>
      </c>
      <c r="M29" s="116"/>
      <c r="N29" s="126">
        <v>191</v>
      </c>
      <c r="O29" s="140" t="s">
        <v>106</v>
      </c>
      <c r="P29" s="128">
        <v>18615</v>
      </c>
      <c r="Q29" s="125"/>
      <c r="R29" s="126">
        <v>246</v>
      </c>
      <c r="S29" s="140" t="s">
        <v>232</v>
      </c>
      <c r="T29" s="128">
        <v>10609</v>
      </c>
    </row>
    <row r="30" spans="1:20" x14ac:dyDescent="0.3">
      <c r="A30" s="116"/>
      <c r="B30" s="126">
        <v>27</v>
      </c>
      <c r="C30" s="140" t="s">
        <v>71</v>
      </c>
      <c r="D30" s="128">
        <v>71654</v>
      </c>
      <c r="E30" s="125"/>
      <c r="F30" s="126">
        <v>82</v>
      </c>
      <c r="G30" s="140" t="s">
        <v>52</v>
      </c>
      <c r="H30" s="128">
        <v>38814</v>
      </c>
      <c r="I30" s="116"/>
      <c r="J30" s="126">
        <v>137</v>
      </c>
      <c r="K30" s="140" t="s">
        <v>185</v>
      </c>
      <c r="L30" s="128">
        <v>26696</v>
      </c>
      <c r="M30" s="116"/>
      <c r="N30" s="126">
        <v>192</v>
      </c>
      <c r="O30" s="140" t="s">
        <v>208</v>
      </c>
      <c r="P30" s="128">
        <v>18553</v>
      </c>
      <c r="Q30" s="125"/>
      <c r="R30" s="126">
        <v>247</v>
      </c>
      <c r="S30" s="140" t="s">
        <v>151</v>
      </c>
      <c r="T30" s="128">
        <v>10502</v>
      </c>
    </row>
    <row r="31" spans="1:20" x14ac:dyDescent="0.3">
      <c r="A31" s="116"/>
      <c r="B31" s="126">
        <v>28</v>
      </c>
      <c r="C31" s="140" t="s">
        <v>66</v>
      </c>
      <c r="D31" s="128">
        <v>70656</v>
      </c>
      <c r="E31" s="125"/>
      <c r="F31" s="126">
        <v>83</v>
      </c>
      <c r="G31" s="140" t="s">
        <v>113</v>
      </c>
      <c r="H31" s="128">
        <v>37966</v>
      </c>
      <c r="I31" s="116"/>
      <c r="J31" s="126">
        <v>138</v>
      </c>
      <c r="K31" s="140" t="s">
        <v>81</v>
      </c>
      <c r="L31" s="128">
        <v>26561</v>
      </c>
      <c r="M31" s="116"/>
      <c r="N31" s="126">
        <v>193</v>
      </c>
      <c r="O31" s="140" t="s">
        <v>238</v>
      </c>
      <c r="P31" s="128">
        <v>18532</v>
      </c>
      <c r="Q31" s="125"/>
      <c r="R31" s="126">
        <v>248</v>
      </c>
      <c r="S31" s="140" t="s">
        <v>128</v>
      </c>
      <c r="T31" s="128">
        <v>10475</v>
      </c>
    </row>
    <row r="32" spans="1:20" x14ac:dyDescent="0.3">
      <c r="A32" s="116"/>
      <c r="B32" s="126">
        <v>29</v>
      </c>
      <c r="C32" s="140" t="s">
        <v>3</v>
      </c>
      <c r="D32" s="128">
        <v>68203</v>
      </c>
      <c r="E32" s="125"/>
      <c r="F32" s="126">
        <v>84</v>
      </c>
      <c r="G32" s="140" t="s">
        <v>38</v>
      </c>
      <c r="H32" s="128">
        <v>37905</v>
      </c>
      <c r="I32" s="116"/>
      <c r="J32" s="126">
        <v>139</v>
      </c>
      <c r="K32" s="140" t="s">
        <v>112</v>
      </c>
      <c r="L32" s="128">
        <v>26124</v>
      </c>
      <c r="M32" s="116"/>
      <c r="N32" s="126">
        <v>194</v>
      </c>
      <c r="O32" s="140" t="s">
        <v>188</v>
      </c>
      <c r="P32" s="128">
        <v>18476</v>
      </c>
      <c r="Q32" s="125"/>
      <c r="R32" s="126">
        <v>249</v>
      </c>
      <c r="S32" s="140" t="s">
        <v>237</v>
      </c>
      <c r="T32" s="128">
        <v>10457</v>
      </c>
    </row>
    <row r="33" spans="1:20" x14ac:dyDescent="0.3">
      <c r="A33" s="116"/>
      <c r="B33" s="126">
        <v>30</v>
      </c>
      <c r="C33" s="140" t="s">
        <v>40</v>
      </c>
      <c r="D33" s="128">
        <v>68103</v>
      </c>
      <c r="E33" s="125"/>
      <c r="F33" s="126">
        <v>85</v>
      </c>
      <c r="G33" s="140" t="s">
        <v>171</v>
      </c>
      <c r="H33" s="128">
        <v>37364</v>
      </c>
      <c r="I33" s="116"/>
      <c r="J33" s="126">
        <v>140</v>
      </c>
      <c r="K33" s="140" t="s">
        <v>161</v>
      </c>
      <c r="L33" s="128">
        <v>25982</v>
      </c>
      <c r="M33" s="116"/>
      <c r="N33" s="126">
        <v>195</v>
      </c>
      <c r="O33" s="140" t="s">
        <v>184</v>
      </c>
      <c r="P33" s="128">
        <v>18196</v>
      </c>
      <c r="Q33" s="125"/>
      <c r="R33" s="126">
        <v>250</v>
      </c>
      <c r="S33" s="140" t="s">
        <v>255</v>
      </c>
      <c r="T33" s="128">
        <v>10213</v>
      </c>
    </row>
    <row r="34" spans="1:20" x14ac:dyDescent="0.3">
      <c r="A34" s="116"/>
      <c r="B34" s="126">
        <v>31</v>
      </c>
      <c r="C34" s="140" t="s">
        <v>93</v>
      </c>
      <c r="D34" s="128">
        <v>65040</v>
      </c>
      <c r="E34" s="125"/>
      <c r="F34" s="126">
        <v>86</v>
      </c>
      <c r="G34" s="140" t="s">
        <v>135</v>
      </c>
      <c r="H34" s="128">
        <v>37233</v>
      </c>
      <c r="I34" s="116"/>
      <c r="J34" s="126">
        <v>141</v>
      </c>
      <c r="K34" s="140" t="s">
        <v>196</v>
      </c>
      <c r="L34" s="128">
        <v>25900</v>
      </c>
      <c r="M34" s="116"/>
      <c r="N34" s="126">
        <v>196</v>
      </c>
      <c r="O34" s="140" t="s">
        <v>177</v>
      </c>
      <c r="P34" s="128">
        <v>18158</v>
      </c>
      <c r="Q34" s="125"/>
      <c r="R34" s="126">
        <v>251</v>
      </c>
      <c r="S34" s="140" t="s">
        <v>254</v>
      </c>
      <c r="T34" s="128">
        <v>9985</v>
      </c>
    </row>
    <row r="35" spans="1:20" x14ac:dyDescent="0.3">
      <c r="A35" s="116"/>
      <c r="B35" s="126">
        <v>32</v>
      </c>
      <c r="C35" s="140" t="s">
        <v>67</v>
      </c>
      <c r="D35" s="128">
        <v>63649</v>
      </c>
      <c r="E35" s="125"/>
      <c r="F35" s="126">
        <v>87</v>
      </c>
      <c r="G35" s="140" t="s">
        <v>15</v>
      </c>
      <c r="H35" s="128">
        <v>36460</v>
      </c>
      <c r="I35" s="116"/>
      <c r="J35" s="126">
        <v>142</v>
      </c>
      <c r="K35" s="140" t="s">
        <v>248</v>
      </c>
      <c r="L35" s="128">
        <v>25571</v>
      </c>
      <c r="M35" s="116"/>
      <c r="N35" s="126">
        <v>197</v>
      </c>
      <c r="O35" s="140" t="s">
        <v>117</v>
      </c>
      <c r="P35" s="128">
        <v>18069</v>
      </c>
      <c r="Q35" s="125"/>
      <c r="R35" s="126">
        <v>252</v>
      </c>
      <c r="S35" s="140" t="s">
        <v>124</v>
      </c>
      <c r="T35" s="128">
        <v>9197</v>
      </c>
    </row>
    <row r="36" spans="1:20" x14ac:dyDescent="0.3">
      <c r="A36" s="116"/>
      <c r="B36" s="126">
        <v>33</v>
      </c>
      <c r="C36" s="140" t="s">
        <v>84</v>
      </c>
      <c r="D36" s="128">
        <v>63458</v>
      </c>
      <c r="E36" s="125"/>
      <c r="F36" s="126">
        <v>88</v>
      </c>
      <c r="G36" s="140" t="s">
        <v>86</v>
      </c>
      <c r="H36" s="128">
        <v>36103</v>
      </c>
      <c r="I36" s="116"/>
      <c r="J36" s="126">
        <v>143</v>
      </c>
      <c r="K36" s="140" t="s">
        <v>182</v>
      </c>
      <c r="L36" s="128">
        <v>25471</v>
      </c>
      <c r="M36" s="116"/>
      <c r="N36" s="126">
        <v>198</v>
      </c>
      <c r="O36" s="140" t="s">
        <v>77</v>
      </c>
      <c r="P36" s="128">
        <v>18006</v>
      </c>
      <c r="Q36" s="125"/>
      <c r="R36" s="126">
        <v>253</v>
      </c>
      <c r="S36" s="140" t="s">
        <v>57</v>
      </c>
      <c r="T36" s="128">
        <v>8581</v>
      </c>
    </row>
    <row r="37" spans="1:20" x14ac:dyDescent="0.3">
      <c r="A37" s="116"/>
      <c r="B37" s="126">
        <v>34</v>
      </c>
      <c r="C37" s="140" t="s">
        <v>87</v>
      </c>
      <c r="D37" s="128">
        <v>63372</v>
      </c>
      <c r="E37" s="125"/>
      <c r="F37" s="126">
        <v>89</v>
      </c>
      <c r="G37" s="140" t="s">
        <v>140</v>
      </c>
      <c r="H37" s="128">
        <v>36022</v>
      </c>
      <c r="I37" s="116"/>
      <c r="J37" s="126">
        <v>144</v>
      </c>
      <c r="K37" s="140" t="s">
        <v>14</v>
      </c>
      <c r="L37" s="128">
        <v>25415</v>
      </c>
      <c r="M37" s="116"/>
      <c r="N37" s="126">
        <v>199</v>
      </c>
      <c r="O37" s="140" t="s">
        <v>197</v>
      </c>
      <c r="P37" s="128">
        <v>17911</v>
      </c>
      <c r="Q37" s="125"/>
      <c r="R37" s="126">
        <v>254</v>
      </c>
      <c r="S37" s="140" t="s">
        <v>256</v>
      </c>
      <c r="T37" s="128">
        <v>8509</v>
      </c>
    </row>
    <row r="38" spans="1:20" x14ac:dyDescent="0.3">
      <c r="A38" s="116"/>
      <c r="B38" s="126">
        <v>35</v>
      </c>
      <c r="C38" s="140" t="s">
        <v>95</v>
      </c>
      <c r="D38" s="128">
        <v>62375</v>
      </c>
      <c r="E38" s="125"/>
      <c r="F38" s="126">
        <v>90</v>
      </c>
      <c r="G38" s="140" t="s">
        <v>152</v>
      </c>
      <c r="H38" s="128">
        <v>35434</v>
      </c>
      <c r="I38" s="116"/>
      <c r="J38" s="126">
        <v>145</v>
      </c>
      <c r="K38" s="140" t="s">
        <v>235</v>
      </c>
      <c r="L38" s="128">
        <v>25318</v>
      </c>
      <c r="M38" s="116"/>
      <c r="N38" s="126">
        <v>200</v>
      </c>
      <c r="O38" s="140" t="s">
        <v>245</v>
      </c>
      <c r="P38" s="128">
        <v>17911</v>
      </c>
      <c r="Q38" s="125"/>
      <c r="R38" s="126">
        <v>255</v>
      </c>
      <c r="S38" s="140" t="s">
        <v>153</v>
      </c>
      <c r="T38" s="128">
        <v>8437</v>
      </c>
    </row>
    <row r="39" spans="1:20" x14ac:dyDescent="0.3">
      <c r="A39" s="116"/>
      <c r="B39" s="126">
        <v>36</v>
      </c>
      <c r="C39" s="140" t="s">
        <v>37</v>
      </c>
      <c r="D39" s="128">
        <v>61948</v>
      </c>
      <c r="E39" s="125"/>
      <c r="F39" s="126">
        <v>91</v>
      </c>
      <c r="G39" s="140" t="s">
        <v>207</v>
      </c>
      <c r="H39" s="128">
        <v>35066</v>
      </c>
      <c r="I39" s="116"/>
      <c r="J39" s="126">
        <v>146</v>
      </c>
      <c r="K39" s="140" t="s">
        <v>63</v>
      </c>
      <c r="L39" s="128">
        <v>25193</v>
      </c>
      <c r="M39" s="116"/>
      <c r="N39" s="126">
        <v>201</v>
      </c>
      <c r="O39" s="140" t="s">
        <v>166</v>
      </c>
      <c r="P39" s="128">
        <v>17288</v>
      </c>
      <c r="Q39" s="125"/>
      <c r="R39" s="126">
        <v>256</v>
      </c>
      <c r="S39" s="140" t="s">
        <v>46</v>
      </c>
      <c r="T39" s="128">
        <v>8074</v>
      </c>
    </row>
    <row r="40" spans="1:20" x14ac:dyDescent="0.3">
      <c r="A40" s="116"/>
      <c r="B40" s="126">
        <v>37</v>
      </c>
      <c r="C40" s="140" t="s">
        <v>384</v>
      </c>
      <c r="D40" s="128">
        <v>61787</v>
      </c>
      <c r="E40" s="125"/>
      <c r="F40" s="126">
        <v>92</v>
      </c>
      <c r="G40" s="140" t="s">
        <v>167</v>
      </c>
      <c r="H40" s="128">
        <v>35014</v>
      </c>
      <c r="I40" s="116"/>
      <c r="J40" s="126">
        <v>147</v>
      </c>
      <c r="K40" s="140" t="s">
        <v>136</v>
      </c>
      <c r="L40" s="128">
        <v>25010</v>
      </c>
      <c r="M40" s="116"/>
      <c r="N40" s="126">
        <v>202</v>
      </c>
      <c r="O40" s="140" t="s">
        <v>176</v>
      </c>
      <c r="P40" s="128">
        <v>17243</v>
      </c>
      <c r="Q40" s="125"/>
      <c r="R40" s="126">
        <v>257</v>
      </c>
      <c r="S40" s="140" t="s">
        <v>129</v>
      </c>
      <c r="T40" s="128">
        <v>7905</v>
      </c>
    </row>
    <row r="41" spans="1:20" x14ac:dyDescent="0.3">
      <c r="A41" s="116"/>
      <c r="B41" s="126">
        <v>38</v>
      </c>
      <c r="C41" s="140" t="s">
        <v>31</v>
      </c>
      <c r="D41" s="128">
        <v>59794</v>
      </c>
      <c r="E41" s="125"/>
      <c r="F41" s="126">
        <v>93</v>
      </c>
      <c r="G41" s="140" t="s">
        <v>392</v>
      </c>
      <c r="H41" s="128">
        <v>34753</v>
      </c>
      <c r="I41" s="116"/>
      <c r="J41" s="126">
        <v>148</v>
      </c>
      <c r="K41" s="140" t="s">
        <v>12</v>
      </c>
      <c r="L41" s="128">
        <v>24623</v>
      </c>
      <c r="M41" s="116"/>
      <c r="N41" s="126">
        <v>203</v>
      </c>
      <c r="O41" s="140" t="s">
        <v>233</v>
      </c>
      <c r="P41" s="128">
        <v>17088</v>
      </c>
      <c r="Q41" s="125"/>
      <c r="R41" s="126">
        <v>258</v>
      </c>
      <c r="S41" s="140" t="s">
        <v>175</v>
      </c>
      <c r="T41" s="128">
        <v>7905</v>
      </c>
    </row>
    <row r="42" spans="1:20" x14ac:dyDescent="0.3">
      <c r="A42" s="116"/>
      <c r="B42" s="130">
        <v>39</v>
      </c>
      <c r="C42" s="142" t="s">
        <v>111</v>
      </c>
      <c r="D42" s="132">
        <v>58515</v>
      </c>
      <c r="E42" s="125"/>
      <c r="F42" s="126">
        <v>94</v>
      </c>
      <c r="G42" s="142" t="s">
        <v>125</v>
      </c>
      <c r="H42" s="132">
        <v>34359</v>
      </c>
      <c r="I42" s="116"/>
      <c r="J42" s="126">
        <v>149</v>
      </c>
      <c r="K42" s="142" t="s">
        <v>70</v>
      </c>
      <c r="L42" s="132">
        <v>24473</v>
      </c>
      <c r="M42" s="116"/>
      <c r="N42" s="126">
        <v>204</v>
      </c>
      <c r="O42" s="142" t="s">
        <v>65</v>
      </c>
      <c r="P42" s="132">
        <v>16759</v>
      </c>
      <c r="Q42" s="125"/>
      <c r="R42" s="126">
        <v>259</v>
      </c>
      <c r="S42" s="142" t="s">
        <v>116</v>
      </c>
      <c r="T42" s="132">
        <v>7474</v>
      </c>
    </row>
    <row r="43" spans="1:20" x14ac:dyDescent="0.3">
      <c r="A43" s="116"/>
      <c r="B43" s="130">
        <v>40</v>
      </c>
      <c r="C43" s="142" t="s">
        <v>110</v>
      </c>
      <c r="D43" s="132">
        <v>56919</v>
      </c>
      <c r="E43" s="125"/>
      <c r="F43" s="126">
        <v>95</v>
      </c>
      <c r="G43" s="140" t="s">
        <v>391</v>
      </c>
      <c r="H43" s="128">
        <v>34171</v>
      </c>
      <c r="I43" s="116"/>
      <c r="J43" s="126">
        <v>150</v>
      </c>
      <c r="K43" s="140" t="s">
        <v>16</v>
      </c>
      <c r="L43" s="128">
        <v>24449</v>
      </c>
      <c r="M43" s="116"/>
      <c r="N43" s="126">
        <v>205</v>
      </c>
      <c r="O43" s="140" t="s">
        <v>58</v>
      </c>
      <c r="P43" s="128">
        <v>16718</v>
      </c>
      <c r="Q43" s="125"/>
      <c r="R43" s="126">
        <v>260</v>
      </c>
      <c r="S43" s="140" t="s">
        <v>174</v>
      </c>
      <c r="T43" s="128">
        <v>7300</v>
      </c>
    </row>
    <row r="44" spans="1:20" x14ac:dyDescent="0.3">
      <c r="B44" s="130">
        <v>41</v>
      </c>
      <c r="C44" s="140" t="s">
        <v>385</v>
      </c>
      <c r="D44" s="128">
        <v>56803</v>
      </c>
      <c r="F44" s="137">
        <v>96</v>
      </c>
      <c r="G44" s="143" t="s">
        <v>240</v>
      </c>
      <c r="H44" s="138">
        <v>34058</v>
      </c>
      <c r="J44" s="137">
        <v>151</v>
      </c>
      <c r="K44" s="143" t="s">
        <v>55</v>
      </c>
      <c r="L44" s="138">
        <v>24309</v>
      </c>
      <c r="N44" s="137">
        <v>206</v>
      </c>
      <c r="O44" s="143" t="s">
        <v>143</v>
      </c>
      <c r="P44" s="138">
        <v>16696</v>
      </c>
      <c r="R44" s="137">
        <v>261</v>
      </c>
      <c r="S44" s="143" t="s">
        <v>396</v>
      </c>
      <c r="T44" s="138">
        <v>7292</v>
      </c>
    </row>
    <row r="45" spans="1:20" x14ac:dyDescent="0.3">
      <c r="B45" s="130">
        <v>42</v>
      </c>
      <c r="C45" s="140" t="s">
        <v>35</v>
      </c>
      <c r="D45" s="128">
        <v>55871</v>
      </c>
      <c r="F45" s="126">
        <v>97</v>
      </c>
      <c r="G45" s="140" t="s">
        <v>200</v>
      </c>
      <c r="H45" s="128">
        <v>33881</v>
      </c>
      <c r="J45" s="126">
        <v>152</v>
      </c>
      <c r="K45" s="140" t="s">
        <v>74</v>
      </c>
      <c r="L45" s="128">
        <v>24256</v>
      </c>
      <c r="N45" s="126">
        <v>207</v>
      </c>
      <c r="O45" s="140" t="s">
        <v>229</v>
      </c>
      <c r="P45" s="128">
        <v>16426</v>
      </c>
      <c r="R45" s="126">
        <v>262</v>
      </c>
      <c r="S45" s="140" t="s">
        <v>100</v>
      </c>
      <c r="T45" s="128">
        <v>6948</v>
      </c>
    </row>
    <row r="46" spans="1:20" x14ac:dyDescent="0.3">
      <c r="B46" s="130">
        <v>43</v>
      </c>
      <c r="C46" s="140" t="s">
        <v>101</v>
      </c>
      <c r="D46" s="128">
        <v>55350</v>
      </c>
      <c r="F46" s="126">
        <v>98</v>
      </c>
      <c r="G46" s="140" t="s">
        <v>17</v>
      </c>
      <c r="H46" s="128">
        <v>33874</v>
      </c>
      <c r="J46" s="126">
        <v>153</v>
      </c>
      <c r="K46" s="140" t="s">
        <v>120</v>
      </c>
      <c r="L46" s="128">
        <v>24210</v>
      </c>
      <c r="N46" s="126">
        <v>208</v>
      </c>
      <c r="O46" s="140" t="s">
        <v>172</v>
      </c>
      <c r="P46" s="128">
        <v>16114</v>
      </c>
      <c r="R46" s="126">
        <v>263</v>
      </c>
      <c r="S46" s="140" t="s">
        <v>118</v>
      </c>
      <c r="T46" s="128">
        <v>6752</v>
      </c>
    </row>
    <row r="47" spans="1:20" x14ac:dyDescent="0.3">
      <c r="B47" s="130">
        <v>44</v>
      </c>
      <c r="C47" s="140" t="s">
        <v>18</v>
      </c>
      <c r="D47" s="128">
        <v>54685</v>
      </c>
      <c r="F47" s="126">
        <v>99</v>
      </c>
      <c r="G47" s="140" t="s">
        <v>23</v>
      </c>
      <c r="H47" s="128">
        <v>33827</v>
      </c>
      <c r="J47" s="126">
        <v>154</v>
      </c>
      <c r="K47" s="140" t="s">
        <v>164</v>
      </c>
      <c r="L47" s="128">
        <v>24180</v>
      </c>
      <c r="N47" s="126">
        <v>209</v>
      </c>
      <c r="O47" s="140" t="s">
        <v>131</v>
      </c>
      <c r="P47" s="128">
        <v>15817</v>
      </c>
      <c r="R47" s="126">
        <v>264</v>
      </c>
      <c r="S47" s="140" t="s">
        <v>178</v>
      </c>
      <c r="T47" s="128">
        <v>6504</v>
      </c>
    </row>
    <row r="48" spans="1:20" x14ac:dyDescent="0.3">
      <c r="B48" s="130">
        <v>45</v>
      </c>
      <c r="C48" s="140" t="s">
        <v>60</v>
      </c>
      <c r="D48" s="128">
        <v>54028</v>
      </c>
      <c r="F48" s="126">
        <v>100</v>
      </c>
      <c r="G48" s="140" t="s">
        <v>216</v>
      </c>
      <c r="H48" s="128">
        <v>33744</v>
      </c>
      <c r="J48" s="126">
        <v>155</v>
      </c>
      <c r="K48" s="140" t="s">
        <v>146</v>
      </c>
      <c r="L48" s="128">
        <v>24043</v>
      </c>
      <c r="N48" s="126">
        <v>210</v>
      </c>
      <c r="O48" s="140" t="s">
        <v>179</v>
      </c>
      <c r="P48" s="128">
        <v>15816</v>
      </c>
      <c r="R48" s="126">
        <v>265</v>
      </c>
      <c r="S48" s="140" t="s">
        <v>397</v>
      </c>
      <c r="T48" s="128">
        <v>6219</v>
      </c>
    </row>
    <row r="49" spans="2:20" x14ac:dyDescent="0.3">
      <c r="B49" s="130">
        <v>46</v>
      </c>
      <c r="C49" s="140" t="s">
        <v>228</v>
      </c>
      <c r="D49" s="128">
        <v>53436</v>
      </c>
      <c r="F49" s="126">
        <v>101</v>
      </c>
      <c r="G49" s="140" t="s">
        <v>97</v>
      </c>
      <c r="H49" s="128">
        <v>33635</v>
      </c>
      <c r="J49" s="126">
        <v>156</v>
      </c>
      <c r="K49" s="140" t="s">
        <v>43</v>
      </c>
      <c r="L49" s="128">
        <v>23755</v>
      </c>
      <c r="N49" s="126">
        <v>211</v>
      </c>
      <c r="O49" s="140" t="s">
        <v>247</v>
      </c>
      <c r="P49" s="128">
        <v>15787</v>
      </c>
      <c r="R49" s="126">
        <v>266</v>
      </c>
      <c r="S49" s="140" t="s">
        <v>155</v>
      </c>
      <c r="T49" s="128">
        <v>6153</v>
      </c>
    </row>
    <row r="50" spans="2:20" x14ac:dyDescent="0.3">
      <c r="B50" s="130">
        <v>47</v>
      </c>
      <c r="C50" s="140" t="s">
        <v>386</v>
      </c>
      <c r="D50" s="128">
        <v>53261</v>
      </c>
      <c r="F50" s="126">
        <v>102</v>
      </c>
      <c r="G50" s="140" t="s">
        <v>96</v>
      </c>
      <c r="H50" s="128">
        <v>33557</v>
      </c>
      <c r="J50" s="126">
        <v>157</v>
      </c>
      <c r="K50" s="140" t="s">
        <v>205</v>
      </c>
      <c r="L50" s="128">
        <v>23551</v>
      </c>
      <c r="N50" s="126">
        <v>212</v>
      </c>
      <c r="O50" s="140" t="s">
        <v>160</v>
      </c>
      <c r="P50" s="128">
        <v>15731</v>
      </c>
      <c r="R50" s="126">
        <v>267</v>
      </c>
      <c r="S50" s="140" t="s">
        <v>75</v>
      </c>
      <c r="T50" s="128">
        <v>6098</v>
      </c>
    </row>
    <row r="51" spans="2:20" x14ac:dyDescent="0.3">
      <c r="B51" s="130">
        <v>48</v>
      </c>
      <c r="C51" s="140" t="s">
        <v>4</v>
      </c>
      <c r="D51" s="128">
        <v>52665</v>
      </c>
      <c r="F51" s="126">
        <v>103</v>
      </c>
      <c r="G51" s="140" t="s">
        <v>5</v>
      </c>
      <c r="H51" s="128">
        <v>33510</v>
      </c>
      <c r="J51" s="126">
        <v>158</v>
      </c>
      <c r="K51" s="140" t="s">
        <v>192</v>
      </c>
      <c r="L51" s="128">
        <v>23390</v>
      </c>
      <c r="N51" s="126">
        <v>213</v>
      </c>
      <c r="O51" s="140" t="s">
        <v>141</v>
      </c>
      <c r="P51" s="128">
        <v>15544</v>
      </c>
      <c r="R51" s="126">
        <v>268</v>
      </c>
      <c r="S51" s="140" t="s">
        <v>44</v>
      </c>
      <c r="T51" s="128">
        <v>5635</v>
      </c>
    </row>
    <row r="52" spans="2:20" x14ac:dyDescent="0.3">
      <c r="B52" s="130">
        <v>49</v>
      </c>
      <c r="C52" s="140" t="s">
        <v>114</v>
      </c>
      <c r="D52" s="128">
        <v>51938</v>
      </c>
      <c r="F52" s="126">
        <v>104</v>
      </c>
      <c r="G52" s="140" t="s">
        <v>249</v>
      </c>
      <c r="H52" s="128">
        <v>33414</v>
      </c>
      <c r="J52" s="126">
        <v>159</v>
      </c>
      <c r="K52" s="140" t="s">
        <v>187</v>
      </c>
      <c r="L52" s="128">
        <v>23284</v>
      </c>
      <c r="N52" s="126">
        <v>214</v>
      </c>
      <c r="O52" s="140" t="s">
        <v>170</v>
      </c>
      <c r="P52" s="128">
        <v>15242</v>
      </c>
      <c r="R52" s="126">
        <v>269</v>
      </c>
      <c r="S52" s="140" t="s">
        <v>173</v>
      </c>
      <c r="T52" s="128">
        <v>4792</v>
      </c>
    </row>
    <row r="53" spans="2:20" x14ac:dyDescent="0.3">
      <c r="B53" s="130">
        <v>50</v>
      </c>
      <c r="C53" s="140" t="s">
        <v>88</v>
      </c>
      <c r="D53" s="128">
        <v>51771</v>
      </c>
      <c r="F53" s="126">
        <v>105</v>
      </c>
      <c r="G53" s="140" t="s">
        <v>206</v>
      </c>
      <c r="H53" s="128">
        <v>33043</v>
      </c>
      <c r="J53" s="126">
        <v>160</v>
      </c>
      <c r="K53" s="140" t="s">
        <v>253</v>
      </c>
      <c r="L53" s="128">
        <v>22777</v>
      </c>
      <c r="N53" s="126">
        <v>215</v>
      </c>
      <c r="O53" s="140" t="s">
        <v>79</v>
      </c>
      <c r="P53" s="128">
        <v>15071</v>
      </c>
      <c r="R53" s="126">
        <v>270</v>
      </c>
      <c r="S53" s="140" t="s">
        <v>50</v>
      </c>
      <c r="T53" s="128">
        <v>4748</v>
      </c>
    </row>
    <row r="54" spans="2:20" x14ac:dyDescent="0.3">
      <c r="B54" s="130">
        <v>51</v>
      </c>
      <c r="C54" s="140" t="s">
        <v>59</v>
      </c>
      <c r="D54" s="128">
        <v>51216</v>
      </c>
      <c r="F54" s="126">
        <v>106</v>
      </c>
      <c r="G54" s="140" t="s">
        <v>90</v>
      </c>
      <c r="H54" s="128">
        <v>32752</v>
      </c>
      <c r="J54" s="126">
        <v>161</v>
      </c>
      <c r="K54" s="140" t="s">
        <v>223</v>
      </c>
      <c r="L54" s="128">
        <v>22733</v>
      </c>
      <c r="N54" s="126">
        <v>216</v>
      </c>
      <c r="O54" s="140" t="s">
        <v>103</v>
      </c>
      <c r="P54" s="128">
        <v>14853</v>
      </c>
      <c r="R54" s="126">
        <v>271</v>
      </c>
      <c r="S54" s="140" t="s">
        <v>102</v>
      </c>
      <c r="T54" s="128">
        <v>3881</v>
      </c>
    </row>
    <row r="55" spans="2:20" x14ac:dyDescent="0.3">
      <c r="B55" s="130">
        <v>52</v>
      </c>
      <c r="C55" s="140" t="s">
        <v>89</v>
      </c>
      <c r="D55" s="128">
        <v>51124</v>
      </c>
      <c r="F55" s="126">
        <v>107</v>
      </c>
      <c r="G55" s="140" t="s">
        <v>225</v>
      </c>
      <c r="H55" s="128">
        <v>32666</v>
      </c>
      <c r="J55" s="126">
        <v>162</v>
      </c>
      <c r="K55" s="140" t="s">
        <v>217</v>
      </c>
      <c r="L55" s="128">
        <v>22703</v>
      </c>
      <c r="N55" s="126">
        <v>217</v>
      </c>
      <c r="O55" s="140" t="s">
        <v>105</v>
      </c>
      <c r="P55" s="128">
        <v>14708</v>
      </c>
      <c r="R55" s="126">
        <v>272</v>
      </c>
      <c r="S55" s="140" t="s">
        <v>189</v>
      </c>
      <c r="T55" s="128">
        <v>3555</v>
      </c>
    </row>
    <row r="56" spans="2:20" x14ac:dyDescent="0.3">
      <c r="B56" s="130">
        <v>53</v>
      </c>
      <c r="C56" s="140" t="s">
        <v>92</v>
      </c>
      <c r="D56" s="128">
        <v>50864</v>
      </c>
      <c r="F56" s="126">
        <v>108</v>
      </c>
      <c r="G56" s="140" t="s">
        <v>134</v>
      </c>
      <c r="H56" s="128">
        <v>32443</v>
      </c>
      <c r="J56" s="126">
        <v>163</v>
      </c>
      <c r="K56" s="140" t="s">
        <v>219</v>
      </c>
      <c r="L56" s="128">
        <v>22416</v>
      </c>
      <c r="N56" s="126">
        <v>218</v>
      </c>
      <c r="O56" s="140" t="s">
        <v>148</v>
      </c>
      <c r="P56" s="128">
        <v>14446</v>
      </c>
      <c r="R56" s="126">
        <v>273</v>
      </c>
      <c r="S56" s="140" t="s">
        <v>45</v>
      </c>
      <c r="T56" s="128">
        <v>2949</v>
      </c>
    </row>
    <row r="57" spans="2:20" x14ac:dyDescent="0.3">
      <c r="B57" s="130">
        <v>54</v>
      </c>
      <c r="C57" s="142" t="s">
        <v>1</v>
      </c>
      <c r="D57" s="132">
        <v>50359</v>
      </c>
      <c r="F57" s="126">
        <v>109</v>
      </c>
      <c r="G57" s="142" t="s">
        <v>221</v>
      </c>
      <c r="H57" s="132">
        <v>31717</v>
      </c>
      <c r="J57" s="126">
        <v>164</v>
      </c>
      <c r="K57" s="142" t="s">
        <v>199</v>
      </c>
      <c r="L57" s="132">
        <v>22117</v>
      </c>
      <c r="N57" s="126">
        <v>219</v>
      </c>
      <c r="O57" s="142" t="s">
        <v>156</v>
      </c>
      <c r="P57" s="132">
        <v>14377</v>
      </c>
      <c r="R57" s="126">
        <v>274</v>
      </c>
      <c r="S57" s="142" t="s">
        <v>51</v>
      </c>
      <c r="T57" s="132">
        <v>2553</v>
      </c>
    </row>
    <row r="58" spans="2:20" ht="17.25" thickBot="1" x14ac:dyDescent="0.35">
      <c r="B58" s="133">
        <v>55</v>
      </c>
      <c r="C58" s="144" t="s">
        <v>83</v>
      </c>
      <c r="D58" s="135">
        <v>49091</v>
      </c>
      <c r="F58" s="133">
        <v>110</v>
      </c>
      <c r="G58" s="144" t="s">
        <v>201</v>
      </c>
      <c r="H58" s="135">
        <v>31647</v>
      </c>
      <c r="J58" s="133">
        <v>165</v>
      </c>
      <c r="K58" s="144" t="s">
        <v>220</v>
      </c>
      <c r="L58" s="135">
        <v>22045</v>
      </c>
      <c r="N58" s="133">
        <v>220</v>
      </c>
      <c r="O58" s="144" t="s">
        <v>123</v>
      </c>
      <c r="P58" s="135">
        <v>14343</v>
      </c>
      <c r="R58" s="126">
        <v>275</v>
      </c>
      <c r="S58" s="144" t="s">
        <v>47</v>
      </c>
      <c r="T58" s="135">
        <v>2301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6" t="s">
        <v>378</v>
      </c>
      <c r="S59" s="177"/>
      <c r="T59" s="136">
        <f>SUM(D4:D58)+SUM(H4:H58)+SUM(L4:L58)+SUM(P4:P58)+SUM(T4:T58)</f>
        <v>9592055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319"/>
  <sheetViews>
    <sheetView zoomScale="70" zoomScaleNormal="70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sqref="A1:Q1"/>
    </sheetView>
  </sheetViews>
  <sheetFormatPr defaultRowHeight="16.5" x14ac:dyDescent="0.3"/>
  <cols>
    <col min="1" max="1" width="5.5" style="4" bestFit="1" customWidth="1"/>
    <col min="2" max="2" width="7.375" style="4" bestFit="1" customWidth="1"/>
    <col min="3" max="3" width="21.75" style="4" bestFit="1" customWidth="1"/>
    <col min="4" max="17" width="15.625" style="4" customWidth="1"/>
    <col min="18" max="18" width="14.875" style="4" bestFit="1" customWidth="1"/>
    <col min="19" max="19" width="18.625" style="4" customWidth="1"/>
    <col min="20" max="16384" width="9" style="4"/>
  </cols>
  <sheetData>
    <row r="1" spans="1:20" ht="31.5" x14ac:dyDescent="0.3">
      <c r="A1" s="158" t="s">
        <v>412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69"/>
      <c r="S1" s="7"/>
      <c r="T1" s="7"/>
    </row>
    <row r="2" spans="1:20" ht="6.75" customHeight="1" x14ac:dyDescent="0.3"/>
    <row r="3" spans="1:20" ht="17.25" thickBot="1" x14ac:dyDescent="0.35">
      <c r="Q3" s="5" t="s">
        <v>279</v>
      </c>
    </row>
    <row r="4" spans="1:20" ht="17.25" thickBot="1" x14ac:dyDescent="0.35">
      <c r="A4" s="160" t="s">
        <v>281</v>
      </c>
      <c r="B4" s="161"/>
      <c r="C4" s="161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 x14ac:dyDescent="0.3">
      <c r="A5" s="162" t="s">
        <v>282</v>
      </c>
      <c r="B5" s="163"/>
      <c r="C5" s="12" t="s">
        <v>328</v>
      </c>
      <c r="D5" s="18">
        <f>SUM(D6:D13)</f>
        <v>902737666</v>
      </c>
      <c r="E5" s="18">
        <f>SUM(E6:E13)</f>
        <v>2473254</v>
      </c>
      <c r="F5" s="41">
        <f t="shared" ref="F5:Q5" si="0">SUM(F6:F13)</f>
        <v>70039531</v>
      </c>
      <c r="G5" s="18">
        <f t="shared" si="0"/>
        <v>70154975</v>
      </c>
      <c r="H5" s="18">
        <f t="shared" si="0"/>
        <v>80643465</v>
      </c>
      <c r="I5" s="18">
        <f t="shared" si="0"/>
        <v>77100914</v>
      </c>
      <c r="J5" s="18">
        <f t="shared" si="0"/>
        <v>76626633</v>
      </c>
      <c r="K5" s="18">
        <f t="shared" si="0"/>
        <v>74564045</v>
      </c>
      <c r="L5" s="18">
        <f t="shared" si="0"/>
        <v>72400136</v>
      </c>
      <c r="M5" s="18">
        <f t="shared" si="0"/>
        <v>75485696</v>
      </c>
      <c r="N5" s="18">
        <f t="shared" si="0"/>
        <v>80415086</v>
      </c>
      <c r="O5" s="18">
        <f t="shared" si="0"/>
        <v>71791448</v>
      </c>
      <c r="P5" s="18">
        <f t="shared" si="0"/>
        <v>76450519</v>
      </c>
      <c r="Q5" s="59">
        <f t="shared" si="0"/>
        <v>77065218</v>
      </c>
    </row>
    <row r="6" spans="1:20" x14ac:dyDescent="0.3">
      <c r="A6" s="164"/>
      <c r="B6" s="165"/>
      <c r="C6" s="2" t="s">
        <v>257</v>
      </c>
      <c r="D6" s="32">
        <f t="shared" ref="D6:D13" si="1">SUM(F6:Q6)</f>
        <v>71963420</v>
      </c>
      <c r="E6" s="32">
        <f>SUM(E45:E54)</f>
        <v>197163</v>
      </c>
      <c r="F6" s="48">
        <f t="shared" ref="F6:Q6" si="2">SUM(F45:F54)</f>
        <v>5751954</v>
      </c>
      <c r="G6" s="39">
        <f t="shared" si="2"/>
        <v>5764004</v>
      </c>
      <c r="H6" s="39">
        <f t="shared" si="2"/>
        <v>6438563</v>
      </c>
      <c r="I6" s="39">
        <f t="shared" si="2"/>
        <v>6023854</v>
      </c>
      <c r="J6" s="39">
        <f t="shared" si="2"/>
        <v>6037129</v>
      </c>
      <c r="K6" s="39">
        <f t="shared" si="2"/>
        <v>5897606</v>
      </c>
      <c r="L6" s="39">
        <f t="shared" si="2"/>
        <v>5788193</v>
      </c>
      <c r="M6" s="39">
        <f t="shared" si="2"/>
        <v>5930819</v>
      </c>
      <c r="N6" s="39">
        <f t="shared" si="2"/>
        <v>6334727</v>
      </c>
      <c r="O6" s="39">
        <f t="shared" si="2"/>
        <v>5816051</v>
      </c>
      <c r="P6" s="39">
        <f t="shared" si="2"/>
        <v>6072568</v>
      </c>
      <c r="Q6" s="60">
        <f t="shared" si="2"/>
        <v>6107952</v>
      </c>
    </row>
    <row r="7" spans="1:20" x14ac:dyDescent="0.3">
      <c r="A7" s="164"/>
      <c r="B7" s="165"/>
      <c r="C7" s="2" t="s">
        <v>258</v>
      </c>
      <c r="D7" s="32">
        <f t="shared" si="1"/>
        <v>246683405</v>
      </c>
      <c r="E7" s="32">
        <f>SUM(E55:E104)</f>
        <v>675843</v>
      </c>
      <c r="F7" s="48">
        <f t="shared" ref="F7:Q7" si="3">SUM(F55:F104)</f>
        <v>19409135</v>
      </c>
      <c r="G7" s="39">
        <f t="shared" si="3"/>
        <v>19472846</v>
      </c>
      <c r="H7" s="39">
        <f t="shared" si="3"/>
        <v>21841363</v>
      </c>
      <c r="I7" s="39">
        <f t="shared" si="3"/>
        <v>20873540</v>
      </c>
      <c r="J7" s="39">
        <f t="shared" si="3"/>
        <v>20805208</v>
      </c>
      <c r="K7" s="39">
        <f t="shared" si="3"/>
        <v>20286776</v>
      </c>
      <c r="L7" s="39">
        <f t="shared" si="3"/>
        <v>20121073</v>
      </c>
      <c r="M7" s="39">
        <f t="shared" si="3"/>
        <v>20592696</v>
      </c>
      <c r="N7" s="39">
        <f t="shared" si="3"/>
        <v>21580426</v>
      </c>
      <c r="O7" s="39">
        <f t="shared" si="3"/>
        <v>19268208</v>
      </c>
      <c r="P7" s="39">
        <f t="shared" si="3"/>
        <v>20955308</v>
      </c>
      <c r="Q7" s="60">
        <f t="shared" si="3"/>
        <v>21476826</v>
      </c>
    </row>
    <row r="8" spans="1:20" x14ac:dyDescent="0.3">
      <c r="A8" s="164"/>
      <c r="B8" s="165"/>
      <c r="C8" s="2" t="s">
        <v>259</v>
      </c>
      <c r="D8" s="32">
        <f t="shared" si="1"/>
        <v>122896628</v>
      </c>
      <c r="E8" s="32">
        <f>SUM(E105:E137)</f>
        <v>336700</v>
      </c>
      <c r="F8" s="48">
        <f t="shared" ref="F8:Q8" si="4">SUM(F105:F137)</f>
        <v>9676940</v>
      </c>
      <c r="G8" s="39">
        <f t="shared" si="4"/>
        <v>9712994</v>
      </c>
      <c r="H8" s="39">
        <f t="shared" si="4"/>
        <v>11037964</v>
      </c>
      <c r="I8" s="39">
        <f t="shared" si="4"/>
        <v>10512222</v>
      </c>
      <c r="J8" s="39">
        <f t="shared" si="4"/>
        <v>10444653</v>
      </c>
      <c r="K8" s="39">
        <f t="shared" si="4"/>
        <v>10196386</v>
      </c>
      <c r="L8" s="39">
        <f t="shared" si="4"/>
        <v>9945801</v>
      </c>
      <c r="M8" s="39">
        <f t="shared" si="4"/>
        <v>10352308</v>
      </c>
      <c r="N8" s="39">
        <f t="shared" si="4"/>
        <v>10935994</v>
      </c>
      <c r="O8" s="39">
        <f t="shared" si="4"/>
        <v>9605251</v>
      </c>
      <c r="P8" s="39">
        <f t="shared" si="4"/>
        <v>10195289</v>
      </c>
      <c r="Q8" s="60">
        <f t="shared" si="4"/>
        <v>10280826</v>
      </c>
    </row>
    <row r="9" spans="1:20" x14ac:dyDescent="0.3">
      <c r="A9" s="164"/>
      <c r="B9" s="165"/>
      <c r="C9" s="2" t="s">
        <v>260</v>
      </c>
      <c r="D9" s="32">
        <f t="shared" si="1"/>
        <v>120171922</v>
      </c>
      <c r="E9" s="32">
        <f>SUM(E138:E163)</f>
        <v>329239</v>
      </c>
      <c r="F9" s="48">
        <f t="shared" ref="F9:Q9" si="5">SUM(F138:F163)</f>
        <v>9194916</v>
      </c>
      <c r="G9" s="39">
        <f t="shared" si="5"/>
        <v>9183725</v>
      </c>
      <c r="H9" s="39">
        <f t="shared" si="5"/>
        <v>10867263</v>
      </c>
      <c r="I9" s="39">
        <f t="shared" si="5"/>
        <v>10349398</v>
      </c>
      <c r="J9" s="39">
        <f t="shared" si="5"/>
        <v>10376215</v>
      </c>
      <c r="K9" s="39">
        <f t="shared" si="5"/>
        <v>9987180</v>
      </c>
      <c r="L9" s="39">
        <f t="shared" si="5"/>
        <v>9526072</v>
      </c>
      <c r="M9" s="39">
        <f t="shared" si="5"/>
        <v>10120374</v>
      </c>
      <c r="N9" s="39">
        <f t="shared" si="5"/>
        <v>10716878</v>
      </c>
      <c r="O9" s="39">
        <f t="shared" si="5"/>
        <v>9534708</v>
      </c>
      <c r="P9" s="39">
        <f t="shared" si="5"/>
        <v>10089447</v>
      </c>
      <c r="Q9" s="60">
        <f t="shared" si="5"/>
        <v>10225746</v>
      </c>
    </row>
    <row r="10" spans="1:20" x14ac:dyDescent="0.3">
      <c r="A10" s="164"/>
      <c r="B10" s="165"/>
      <c r="C10" s="2" t="s">
        <v>261</v>
      </c>
      <c r="D10" s="32">
        <f t="shared" si="1"/>
        <v>109930389</v>
      </c>
      <c r="E10" s="32">
        <f>SUM(E164:E214)</f>
        <v>301178</v>
      </c>
      <c r="F10" s="48">
        <f t="shared" ref="F10:Q10" si="6">SUM(F164:F214)</f>
        <v>8416905</v>
      </c>
      <c r="G10" s="39">
        <f t="shared" si="6"/>
        <v>8452569</v>
      </c>
      <c r="H10" s="39">
        <f t="shared" si="6"/>
        <v>9780093</v>
      </c>
      <c r="I10" s="39">
        <f t="shared" si="6"/>
        <v>9547069</v>
      </c>
      <c r="J10" s="39">
        <f t="shared" si="6"/>
        <v>9247928</v>
      </c>
      <c r="K10" s="39">
        <f t="shared" si="6"/>
        <v>9038190</v>
      </c>
      <c r="L10" s="39">
        <f t="shared" si="6"/>
        <v>8697009</v>
      </c>
      <c r="M10" s="39">
        <f t="shared" si="6"/>
        <v>9258019</v>
      </c>
      <c r="N10" s="39">
        <f t="shared" si="6"/>
        <v>10021634</v>
      </c>
      <c r="O10" s="39">
        <f t="shared" si="6"/>
        <v>8737682</v>
      </c>
      <c r="P10" s="39">
        <f t="shared" si="6"/>
        <v>9331117</v>
      </c>
      <c r="Q10" s="60">
        <f t="shared" si="6"/>
        <v>9402174</v>
      </c>
    </row>
    <row r="11" spans="1:20" x14ac:dyDescent="0.3">
      <c r="A11" s="164"/>
      <c r="B11" s="165"/>
      <c r="C11" s="2" t="s">
        <v>262</v>
      </c>
      <c r="D11" s="32">
        <f t="shared" si="1"/>
        <v>75578870</v>
      </c>
      <c r="E11" s="32">
        <f>SUM(E215:E251)</f>
        <v>207065</v>
      </c>
      <c r="F11" s="48">
        <f t="shared" ref="F11:Q11" si="7">SUM(F215:F251)</f>
        <v>5750646</v>
      </c>
      <c r="G11" s="39">
        <f t="shared" si="7"/>
        <v>5767553</v>
      </c>
      <c r="H11" s="39">
        <f t="shared" si="7"/>
        <v>6833926</v>
      </c>
      <c r="I11" s="39">
        <f t="shared" si="7"/>
        <v>6475099</v>
      </c>
      <c r="J11" s="39">
        <f t="shared" si="7"/>
        <v>6492425</v>
      </c>
      <c r="K11" s="39">
        <f t="shared" si="7"/>
        <v>6301415</v>
      </c>
      <c r="L11" s="39">
        <f t="shared" si="7"/>
        <v>5999187</v>
      </c>
      <c r="M11" s="39">
        <f t="shared" si="7"/>
        <v>6186574</v>
      </c>
      <c r="N11" s="39">
        <f t="shared" si="7"/>
        <v>6793636</v>
      </c>
      <c r="O11" s="39">
        <f t="shared" si="7"/>
        <v>6317490</v>
      </c>
      <c r="P11" s="39">
        <f t="shared" si="7"/>
        <v>6377939</v>
      </c>
      <c r="Q11" s="60">
        <f t="shared" si="7"/>
        <v>6282980</v>
      </c>
    </row>
    <row r="12" spans="1:20" x14ac:dyDescent="0.3">
      <c r="A12" s="164"/>
      <c r="B12" s="165"/>
      <c r="C12" s="2" t="s">
        <v>263</v>
      </c>
      <c r="D12" s="32">
        <f t="shared" si="1"/>
        <v>116940730</v>
      </c>
      <c r="E12" s="32">
        <f>SUM(E252:E302)</f>
        <v>320388</v>
      </c>
      <c r="F12" s="48">
        <f t="shared" ref="F12:Q12" si="8">SUM(F252:F302)</f>
        <v>8910845</v>
      </c>
      <c r="G12" s="39">
        <f t="shared" si="8"/>
        <v>8881822</v>
      </c>
      <c r="H12" s="39">
        <f t="shared" si="8"/>
        <v>10438469</v>
      </c>
      <c r="I12" s="39">
        <f t="shared" si="8"/>
        <v>10024683</v>
      </c>
      <c r="J12" s="39">
        <f t="shared" si="8"/>
        <v>9943285</v>
      </c>
      <c r="K12" s="39">
        <f t="shared" si="8"/>
        <v>9636747</v>
      </c>
      <c r="L12" s="39">
        <f t="shared" si="8"/>
        <v>9201399</v>
      </c>
      <c r="M12" s="39">
        <f t="shared" si="8"/>
        <v>9857033</v>
      </c>
      <c r="N12" s="39">
        <f t="shared" si="8"/>
        <v>10614691</v>
      </c>
      <c r="O12" s="39">
        <f t="shared" si="8"/>
        <v>9471412</v>
      </c>
      <c r="P12" s="39">
        <f t="shared" si="8"/>
        <v>10039449</v>
      </c>
      <c r="Q12" s="60">
        <f t="shared" si="8"/>
        <v>9920895</v>
      </c>
    </row>
    <row r="13" spans="1:20" ht="17.25" thickBot="1" x14ac:dyDescent="0.35">
      <c r="A13" s="166"/>
      <c r="B13" s="167"/>
      <c r="C13" s="9" t="s">
        <v>264</v>
      </c>
      <c r="D13" s="33">
        <f t="shared" si="1"/>
        <v>38572302</v>
      </c>
      <c r="E13" s="33">
        <f>SUM(E303:E319)</f>
        <v>105678</v>
      </c>
      <c r="F13" s="49">
        <f t="shared" ref="F13:Q13" si="9">SUM(F303:F319)</f>
        <v>2928190</v>
      </c>
      <c r="G13" s="40">
        <f t="shared" si="9"/>
        <v>2919462</v>
      </c>
      <c r="H13" s="40">
        <f t="shared" si="9"/>
        <v>3405824</v>
      </c>
      <c r="I13" s="40">
        <f t="shared" si="9"/>
        <v>3295049</v>
      </c>
      <c r="J13" s="40">
        <f t="shared" si="9"/>
        <v>3279790</v>
      </c>
      <c r="K13" s="40">
        <f t="shared" si="9"/>
        <v>3219745</v>
      </c>
      <c r="L13" s="40">
        <f t="shared" si="9"/>
        <v>3121402</v>
      </c>
      <c r="M13" s="40">
        <f t="shared" si="9"/>
        <v>3187873</v>
      </c>
      <c r="N13" s="40">
        <f t="shared" si="9"/>
        <v>3417100</v>
      </c>
      <c r="O13" s="40">
        <f t="shared" si="9"/>
        <v>3040646</v>
      </c>
      <c r="P13" s="40">
        <f t="shared" si="9"/>
        <v>3389402</v>
      </c>
      <c r="Q13" s="61">
        <f t="shared" si="9"/>
        <v>3367819</v>
      </c>
    </row>
    <row r="14" spans="1:20" ht="17.25" thickBot="1" x14ac:dyDescent="0.35">
      <c r="A14" s="146" t="s">
        <v>403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 x14ac:dyDescent="0.3">
      <c r="A15" s="168" t="s">
        <v>283</v>
      </c>
      <c r="B15" s="169"/>
      <c r="C15" s="13" t="s">
        <v>302</v>
      </c>
      <c r="D15" s="23">
        <f t="shared" ref="D15" si="10">SUM(D16:D41)</f>
        <v>900559728</v>
      </c>
      <c r="E15" s="23">
        <f t="shared" ref="E15" si="11">SUM(E16:E41)</f>
        <v>2467287</v>
      </c>
      <c r="F15" s="50">
        <f t="shared" ref="F15:Q15" si="12">SUM(F16:F41)</f>
        <v>69870750</v>
      </c>
      <c r="G15" s="23">
        <f t="shared" si="12"/>
        <v>69988460</v>
      </c>
      <c r="H15" s="23">
        <f t="shared" si="12"/>
        <v>80451256</v>
      </c>
      <c r="I15" s="23">
        <f t="shared" si="12"/>
        <v>76917861</v>
      </c>
      <c r="J15" s="23">
        <f t="shared" si="12"/>
        <v>76444822</v>
      </c>
      <c r="K15" s="23">
        <f t="shared" si="12"/>
        <v>74382270</v>
      </c>
      <c r="L15" s="23">
        <f t="shared" si="12"/>
        <v>72226511</v>
      </c>
      <c r="M15" s="23">
        <f t="shared" si="12"/>
        <v>75302258</v>
      </c>
      <c r="N15" s="23">
        <f t="shared" si="12"/>
        <v>80214118</v>
      </c>
      <c r="O15" s="23">
        <f t="shared" si="12"/>
        <v>71616328</v>
      </c>
      <c r="P15" s="23">
        <f t="shared" si="12"/>
        <v>76264303</v>
      </c>
      <c r="Q15" s="24">
        <f t="shared" si="12"/>
        <v>76880791</v>
      </c>
    </row>
    <row r="16" spans="1:20" ht="16.5" customHeight="1" x14ac:dyDescent="0.3">
      <c r="A16" s="170"/>
      <c r="B16" s="171"/>
      <c r="C16" s="2" t="s">
        <v>300</v>
      </c>
      <c r="D16" s="32">
        <f>SUM(F16:Q16)</f>
        <v>52383431</v>
      </c>
      <c r="E16" s="152">
        <f t="shared" ref="E16" si="13">E46+E55+E47+E49+E54+E51+E100+E52+E53</f>
        <v>143520</v>
      </c>
      <c r="F16" s="51">
        <f t="shared" ref="F16:Q16" si="14">F46+F55+F47+F49+F54+F51+F100+F52+F53</f>
        <v>4171976</v>
      </c>
      <c r="G16" s="19">
        <f t="shared" si="14"/>
        <v>4252673</v>
      </c>
      <c r="H16" s="19">
        <f t="shared" si="14"/>
        <v>4770822</v>
      </c>
      <c r="I16" s="19">
        <f t="shared" si="14"/>
        <v>4373386</v>
      </c>
      <c r="J16" s="19">
        <f t="shared" si="14"/>
        <v>4306582</v>
      </c>
      <c r="K16" s="19">
        <f t="shared" si="14"/>
        <v>4263371</v>
      </c>
      <c r="L16" s="19">
        <f t="shared" si="14"/>
        <v>4184060</v>
      </c>
      <c r="M16" s="19">
        <f t="shared" si="14"/>
        <v>4299592</v>
      </c>
      <c r="N16" s="19">
        <f t="shared" si="14"/>
        <v>4656260</v>
      </c>
      <c r="O16" s="19">
        <f t="shared" si="14"/>
        <v>4137081</v>
      </c>
      <c r="P16" s="19">
        <f t="shared" si="14"/>
        <v>4490061</v>
      </c>
      <c r="Q16" s="44">
        <f t="shared" si="14"/>
        <v>4477567</v>
      </c>
    </row>
    <row r="17" spans="1:17" x14ac:dyDescent="0.3">
      <c r="A17" s="170"/>
      <c r="B17" s="171"/>
      <c r="C17" s="2" t="s">
        <v>299</v>
      </c>
      <c r="D17" s="32">
        <f t="shared" ref="D17:D41" si="15">SUM(F17:Q17)</f>
        <v>56375422</v>
      </c>
      <c r="E17" s="152">
        <f t="shared" ref="E17" si="16">E92+E93+E94+E95+E96+E97+E56+E57+E58+E116</f>
        <v>154452</v>
      </c>
      <c r="F17" s="51">
        <f t="shared" ref="F17:Q17" si="17">F92+F93+F94+F95+F96+F97+F56+F57+F58+F116</f>
        <v>4537069</v>
      </c>
      <c r="G17" s="19">
        <f t="shared" si="17"/>
        <v>4627506</v>
      </c>
      <c r="H17" s="19">
        <f t="shared" si="17"/>
        <v>5071905</v>
      </c>
      <c r="I17" s="19">
        <f t="shared" si="17"/>
        <v>4678917</v>
      </c>
      <c r="J17" s="19">
        <f t="shared" si="17"/>
        <v>4787487</v>
      </c>
      <c r="K17" s="19">
        <f t="shared" si="17"/>
        <v>4563967</v>
      </c>
      <c r="L17" s="19">
        <f t="shared" si="17"/>
        <v>4602035</v>
      </c>
      <c r="M17" s="19">
        <f t="shared" si="17"/>
        <v>4661306</v>
      </c>
      <c r="N17" s="19">
        <f t="shared" si="17"/>
        <v>4809380</v>
      </c>
      <c r="O17" s="19">
        <f t="shared" si="17"/>
        <v>4367638</v>
      </c>
      <c r="P17" s="19">
        <f t="shared" si="17"/>
        <v>4724486</v>
      </c>
      <c r="Q17" s="44">
        <f t="shared" si="17"/>
        <v>4943726</v>
      </c>
    </row>
    <row r="18" spans="1:17" x14ac:dyDescent="0.3">
      <c r="A18" s="170"/>
      <c r="B18" s="171"/>
      <c r="C18" s="2" t="s">
        <v>305</v>
      </c>
      <c r="D18" s="32">
        <f t="shared" si="15"/>
        <v>24497807</v>
      </c>
      <c r="E18" s="152">
        <f t="shared" ref="E18" si="18">E59+E151+E60+E61+E62+E63+E64+E104+E99+E98+E65</f>
        <v>67118</v>
      </c>
      <c r="F18" s="51">
        <f t="shared" ref="F18:Q18" si="19">F59+F151+F60+F61+F62+F63+F64+F104+F99+F98+F65</f>
        <v>1801740</v>
      </c>
      <c r="G18" s="19">
        <f t="shared" si="19"/>
        <v>1818532</v>
      </c>
      <c r="H18" s="19">
        <f t="shared" si="19"/>
        <v>2239802</v>
      </c>
      <c r="I18" s="19">
        <f t="shared" si="19"/>
        <v>2120525</v>
      </c>
      <c r="J18" s="19">
        <f t="shared" si="19"/>
        <v>2119169</v>
      </c>
      <c r="K18" s="19">
        <f t="shared" si="19"/>
        <v>2044798</v>
      </c>
      <c r="L18" s="19">
        <f t="shared" si="19"/>
        <v>1942362</v>
      </c>
      <c r="M18" s="19">
        <f t="shared" si="19"/>
        <v>1998248</v>
      </c>
      <c r="N18" s="19">
        <f t="shared" si="19"/>
        <v>2213468</v>
      </c>
      <c r="O18" s="19">
        <f t="shared" si="19"/>
        <v>1932186</v>
      </c>
      <c r="P18" s="19">
        <f t="shared" si="19"/>
        <v>2166952</v>
      </c>
      <c r="Q18" s="44">
        <f t="shared" si="19"/>
        <v>2100025</v>
      </c>
    </row>
    <row r="19" spans="1:17" x14ac:dyDescent="0.3">
      <c r="A19" s="170"/>
      <c r="B19" s="171"/>
      <c r="C19" s="2" t="s">
        <v>306</v>
      </c>
      <c r="D19" s="32">
        <f t="shared" si="15"/>
        <v>61380225</v>
      </c>
      <c r="E19" s="152">
        <f t="shared" ref="E19" si="20">E66+E67+E68+E69+E70+E71+E72+E73+E74+E75</f>
        <v>168165</v>
      </c>
      <c r="F19" s="51">
        <f t="shared" ref="F19:Q19" si="21">F66+F67+F68+F69+F70+F71+F72+F73+F74+F75</f>
        <v>4781086</v>
      </c>
      <c r="G19" s="19">
        <f t="shared" si="21"/>
        <v>4735075</v>
      </c>
      <c r="H19" s="19">
        <f t="shared" si="21"/>
        <v>5183213</v>
      </c>
      <c r="I19" s="19">
        <f t="shared" si="21"/>
        <v>5248228</v>
      </c>
      <c r="J19" s="19">
        <f t="shared" si="21"/>
        <v>5211451</v>
      </c>
      <c r="K19" s="19">
        <f t="shared" si="21"/>
        <v>5038398</v>
      </c>
      <c r="L19" s="19">
        <f t="shared" si="21"/>
        <v>5048002</v>
      </c>
      <c r="M19" s="19">
        <f t="shared" si="21"/>
        <v>5261729</v>
      </c>
      <c r="N19" s="19">
        <f t="shared" si="21"/>
        <v>5411800</v>
      </c>
      <c r="O19" s="19">
        <f t="shared" si="21"/>
        <v>4837756</v>
      </c>
      <c r="P19" s="19">
        <f t="shared" si="21"/>
        <v>5168876</v>
      </c>
      <c r="Q19" s="44">
        <f t="shared" si="21"/>
        <v>5454611</v>
      </c>
    </row>
    <row r="20" spans="1:17" x14ac:dyDescent="0.3">
      <c r="A20" s="170"/>
      <c r="B20" s="171"/>
      <c r="C20" s="2" t="s">
        <v>307</v>
      </c>
      <c r="D20" s="32">
        <f t="shared" si="15"/>
        <v>58544124</v>
      </c>
      <c r="E20" s="152">
        <f t="shared" ref="E20" si="22">E76+E77+E125+E78+E79+E81+E82+E83+E84+E85</f>
        <v>160393</v>
      </c>
      <c r="F20" s="51">
        <f t="shared" ref="F20:Q20" si="23">F76+F77+F125+F78+F79+F81+F82+F83+F84+F85</f>
        <v>4669419</v>
      </c>
      <c r="G20" s="19">
        <f t="shared" si="23"/>
        <v>4658523</v>
      </c>
      <c r="H20" s="19">
        <f t="shared" si="23"/>
        <v>5216544</v>
      </c>
      <c r="I20" s="19">
        <f t="shared" si="23"/>
        <v>4921037</v>
      </c>
      <c r="J20" s="19">
        <f t="shared" si="23"/>
        <v>4865189</v>
      </c>
      <c r="K20" s="19">
        <f t="shared" si="23"/>
        <v>4813156</v>
      </c>
      <c r="L20" s="19">
        <f t="shared" si="23"/>
        <v>4829055</v>
      </c>
      <c r="M20" s="19">
        <f t="shared" si="23"/>
        <v>4934001</v>
      </c>
      <c r="N20" s="19">
        <f t="shared" si="23"/>
        <v>5144226</v>
      </c>
      <c r="O20" s="19">
        <f t="shared" si="23"/>
        <v>4530519</v>
      </c>
      <c r="P20" s="19">
        <f t="shared" si="23"/>
        <v>4956702</v>
      </c>
      <c r="Q20" s="44">
        <f t="shared" si="23"/>
        <v>5005753</v>
      </c>
    </row>
    <row r="21" spans="1:17" x14ac:dyDescent="0.3">
      <c r="A21" s="170"/>
      <c r="B21" s="171"/>
      <c r="C21" s="2" t="s">
        <v>308</v>
      </c>
      <c r="D21" s="32">
        <f t="shared" si="15"/>
        <v>40964168</v>
      </c>
      <c r="E21" s="152">
        <f t="shared" ref="E21" si="24">E86+E87+E88+E101+E102+E103+E89+E90+E91</f>
        <v>112231</v>
      </c>
      <c r="F21" s="51">
        <f t="shared" ref="F21:Q21" si="25">F86+F87+F88+F101+F102+F103+F89+F90+F91</f>
        <v>3225938</v>
      </c>
      <c r="G21" s="19">
        <f t="shared" si="25"/>
        <v>3204345</v>
      </c>
      <c r="H21" s="19">
        <f t="shared" si="25"/>
        <v>3669513</v>
      </c>
      <c r="I21" s="19">
        <f t="shared" si="25"/>
        <v>3502391</v>
      </c>
      <c r="J21" s="19">
        <f t="shared" si="25"/>
        <v>3451488</v>
      </c>
      <c r="K21" s="19">
        <f t="shared" si="25"/>
        <v>3431266</v>
      </c>
      <c r="L21" s="19">
        <f t="shared" si="25"/>
        <v>3330017</v>
      </c>
      <c r="M21" s="19">
        <f t="shared" si="25"/>
        <v>3374204</v>
      </c>
      <c r="N21" s="19">
        <f t="shared" si="25"/>
        <v>3578702</v>
      </c>
      <c r="O21" s="19">
        <f t="shared" si="25"/>
        <v>3214282</v>
      </c>
      <c r="P21" s="19">
        <f t="shared" si="25"/>
        <v>3497501</v>
      </c>
      <c r="Q21" s="44">
        <f t="shared" si="25"/>
        <v>3484521</v>
      </c>
    </row>
    <row r="22" spans="1:17" x14ac:dyDescent="0.3">
      <c r="A22" s="170"/>
      <c r="B22" s="171"/>
      <c r="C22" s="2" t="s">
        <v>309</v>
      </c>
      <c r="D22" s="32">
        <f t="shared" si="15"/>
        <v>38454505</v>
      </c>
      <c r="E22" s="152">
        <f t="shared" ref="E22" si="26">E105+E106+E107+E108+E109+E110+E111+E112+E113+E114</f>
        <v>105354</v>
      </c>
      <c r="F22" s="51">
        <f t="shared" ref="F22:Q22" si="27">F105+F106+F107+F108+F109+F110+F111+F112+F113+F114</f>
        <v>2929463</v>
      </c>
      <c r="G22" s="19">
        <f t="shared" si="27"/>
        <v>2946028</v>
      </c>
      <c r="H22" s="19">
        <f t="shared" si="27"/>
        <v>3523294</v>
      </c>
      <c r="I22" s="19">
        <f t="shared" si="27"/>
        <v>3378356</v>
      </c>
      <c r="J22" s="19">
        <f t="shared" si="27"/>
        <v>3384223</v>
      </c>
      <c r="K22" s="19">
        <f t="shared" si="27"/>
        <v>3201181</v>
      </c>
      <c r="L22" s="19">
        <f t="shared" si="27"/>
        <v>3046420</v>
      </c>
      <c r="M22" s="19">
        <f t="shared" si="27"/>
        <v>3252164</v>
      </c>
      <c r="N22" s="19">
        <f t="shared" si="27"/>
        <v>3501970</v>
      </c>
      <c r="O22" s="19">
        <f t="shared" si="27"/>
        <v>3229320</v>
      </c>
      <c r="P22" s="19">
        <f t="shared" si="27"/>
        <v>3060799</v>
      </c>
      <c r="Q22" s="44">
        <f t="shared" si="27"/>
        <v>3001287</v>
      </c>
    </row>
    <row r="23" spans="1:17" x14ac:dyDescent="0.3">
      <c r="A23" s="170"/>
      <c r="B23" s="171"/>
      <c r="C23" s="2" t="s">
        <v>310</v>
      </c>
      <c r="D23" s="32">
        <f t="shared" si="15"/>
        <v>49607731</v>
      </c>
      <c r="E23" s="152">
        <f t="shared" ref="E23" si="28">E48+E115+E117+E118+E119+E120+E121+E122+E123+E124</f>
        <v>135911</v>
      </c>
      <c r="F23" s="51">
        <f t="shared" ref="F23:Q23" si="29">F48+F115+F117+F118+F119+F120+F121+F122+F123+F124</f>
        <v>3985437</v>
      </c>
      <c r="G23" s="19">
        <f t="shared" si="29"/>
        <v>3985602</v>
      </c>
      <c r="H23" s="19">
        <f t="shared" si="29"/>
        <v>4374333</v>
      </c>
      <c r="I23" s="19">
        <f t="shared" si="29"/>
        <v>4154584</v>
      </c>
      <c r="J23" s="19">
        <f t="shared" si="29"/>
        <v>4156451</v>
      </c>
      <c r="K23" s="19">
        <f t="shared" si="29"/>
        <v>4067145</v>
      </c>
      <c r="L23" s="19">
        <f t="shared" si="29"/>
        <v>4079589</v>
      </c>
      <c r="M23" s="19">
        <f t="shared" si="29"/>
        <v>4199210</v>
      </c>
      <c r="N23" s="19">
        <f t="shared" si="29"/>
        <v>4329404</v>
      </c>
      <c r="O23" s="19">
        <f t="shared" si="29"/>
        <v>3827595</v>
      </c>
      <c r="P23" s="19">
        <f t="shared" si="29"/>
        <v>4124396</v>
      </c>
      <c r="Q23" s="44">
        <f t="shared" si="29"/>
        <v>4323985</v>
      </c>
    </row>
    <row r="24" spans="1:17" x14ac:dyDescent="0.3">
      <c r="A24" s="170"/>
      <c r="B24" s="171"/>
      <c r="C24" s="2" t="s">
        <v>311</v>
      </c>
      <c r="D24" s="32">
        <f t="shared" si="15"/>
        <v>36704887</v>
      </c>
      <c r="E24" s="32">
        <f>E136+E126+E132+E130+E129+E128+E134+E127+E137+E133+E131</f>
        <v>100560</v>
      </c>
      <c r="F24" s="19">
        <f>F136+F126+F132+F130+F129+F128+F134+F127+F137+F133+F131</f>
        <v>2945956</v>
      </c>
      <c r="G24" s="51">
        <f t="shared" ref="G24:Q24" si="30">G136+G126+G132+G130+G129+G128+G134+G127+G137+G133+G131</f>
        <v>2957499</v>
      </c>
      <c r="H24" s="51">
        <f t="shared" si="30"/>
        <v>3291356</v>
      </c>
      <c r="I24" s="51">
        <f t="shared" si="30"/>
        <v>3110786</v>
      </c>
      <c r="J24" s="51">
        <f t="shared" si="30"/>
        <v>3053643</v>
      </c>
      <c r="K24" s="51">
        <f t="shared" si="30"/>
        <v>3055050</v>
      </c>
      <c r="L24" s="51">
        <f t="shared" si="30"/>
        <v>2997840</v>
      </c>
      <c r="M24" s="51">
        <f t="shared" si="30"/>
        <v>3057732</v>
      </c>
      <c r="N24" s="51">
        <f t="shared" si="30"/>
        <v>3236240</v>
      </c>
      <c r="O24" s="51">
        <f t="shared" si="30"/>
        <v>2727284</v>
      </c>
      <c r="P24" s="51">
        <f t="shared" si="30"/>
        <v>3141107</v>
      </c>
      <c r="Q24" s="151">
        <f t="shared" si="30"/>
        <v>3130394</v>
      </c>
    </row>
    <row r="25" spans="1:17" x14ac:dyDescent="0.3">
      <c r="A25" s="170"/>
      <c r="B25" s="171"/>
      <c r="C25" s="2" t="s">
        <v>312</v>
      </c>
      <c r="D25" s="32">
        <f t="shared" si="15"/>
        <v>42916522</v>
      </c>
      <c r="E25" s="152">
        <f t="shared" ref="E25" si="31">E138+E139+E140+E141+E142+E143+E144+E145+E146</f>
        <v>117578</v>
      </c>
      <c r="F25" s="51">
        <f t="shared" ref="F25:Q25" si="32">F138+F139+F140+F141+F142+F143+F144+F145+F146</f>
        <v>3380849</v>
      </c>
      <c r="G25" s="19">
        <f t="shared" si="32"/>
        <v>3322862</v>
      </c>
      <c r="H25" s="19">
        <f t="shared" si="32"/>
        <v>3943153</v>
      </c>
      <c r="I25" s="19">
        <f t="shared" si="32"/>
        <v>3756091</v>
      </c>
      <c r="J25" s="19">
        <f t="shared" si="32"/>
        <v>3770870</v>
      </c>
      <c r="K25" s="19">
        <f t="shared" si="32"/>
        <v>3634372</v>
      </c>
      <c r="L25" s="19">
        <f t="shared" si="32"/>
        <v>3471200</v>
      </c>
      <c r="M25" s="19">
        <f t="shared" si="32"/>
        <v>3679586</v>
      </c>
      <c r="N25" s="19">
        <f t="shared" si="32"/>
        <v>3750188</v>
      </c>
      <c r="O25" s="19">
        <f t="shared" si="32"/>
        <v>3257891</v>
      </c>
      <c r="P25" s="19">
        <f t="shared" si="32"/>
        <v>3495753</v>
      </c>
      <c r="Q25" s="44">
        <f t="shared" si="32"/>
        <v>3453707</v>
      </c>
    </row>
    <row r="26" spans="1:17" x14ac:dyDescent="0.3">
      <c r="A26" s="170"/>
      <c r="B26" s="171"/>
      <c r="C26" s="2" t="s">
        <v>313</v>
      </c>
      <c r="D26" s="32">
        <f t="shared" si="15"/>
        <v>53038152</v>
      </c>
      <c r="E26" s="152">
        <f t="shared" ref="E26" si="33">E147+E148+E149+E50+E150+E152+E153+E154</f>
        <v>145310</v>
      </c>
      <c r="F26" s="51">
        <f t="shared" ref="F26:Q26" si="34">F147+F148+F149+F50+F150+F152+F153+F154</f>
        <v>3993321</v>
      </c>
      <c r="G26" s="19">
        <f t="shared" si="34"/>
        <v>4042468</v>
      </c>
      <c r="H26" s="19">
        <f t="shared" si="34"/>
        <v>4830049</v>
      </c>
      <c r="I26" s="19">
        <f t="shared" si="34"/>
        <v>4563832</v>
      </c>
      <c r="J26" s="19">
        <f t="shared" si="34"/>
        <v>4606058</v>
      </c>
      <c r="K26" s="19">
        <f t="shared" si="34"/>
        <v>4352674</v>
      </c>
      <c r="L26" s="19">
        <f t="shared" si="34"/>
        <v>4160298</v>
      </c>
      <c r="M26" s="19">
        <f t="shared" si="34"/>
        <v>4397987</v>
      </c>
      <c r="N26" s="19">
        <f t="shared" si="34"/>
        <v>4766353</v>
      </c>
      <c r="O26" s="19">
        <f t="shared" si="34"/>
        <v>4347221</v>
      </c>
      <c r="P26" s="19">
        <f t="shared" si="34"/>
        <v>4417044</v>
      </c>
      <c r="Q26" s="44">
        <f t="shared" si="34"/>
        <v>4560847</v>
      </c>
    </row>
    <row r="27" spans="1:17" x14ac:dyDescent="0.3">
      <c r="A27" s="170"/>
      <c r="B27" s="171"/>
      <c r="C27" s="2" t="s">
        <v>314</v>
      </c>
      <c r="D27" s="32">
        <f t="shared" si="15"/>
        <v>45092747</v>
      </c>
      <c r="E27" s="152">
        <f t="shared" ref="E27" si="35">E45+E155+E156+E157+E158+E159+E160+E161+E162+E80+E163</f>
        <v>123543</v>
      </c>
      <c r="F27" s="51">
        <f t="shared" ref="F27:Q27" si="36">F45+F155+F156+F157+F158+F159+F160+F161+F162+F80+F163</f>
        <v>3475343</v>
      </c>
      <c r="G27" s="19">
        <f t="shared" si="36"/>
        <v>3449325</v>
      </c>
      <c r="H27" s="19">
        <f t="shared" si="36"/>
        <v>3917730</v>
      </c>
      <c r="I27" s="19">
        <f t="shared" si="36"/>
        <v>3805496</v>
      </c>
      <c r="J27" s="19">
        <f t="shared" si="36"/>
        <v>3805213</v>
      </c>
      <c r="K27" s="19">
        <f t="shared" si="36"/>
        <v>3756430</v>
      </c>
      <c r="L27" s="19">
        <f t="shared" si="36"/>
        <v>3547877</v>
      </c>
      <c r="M27" s="19">
        <f t="shared" si="36"/>
        <v>3732147</v>
      </c>
      <c r="N27" s="19">
        <f t="shared" si="36"/>
        <v>4007375</v>
      </c>
      <c r="O27" s="19">
        <f t="shared" si="36"/>
        <v>3674169</v>
      </c>
      <c r="P27" s="19">
        <f t="shared" si="36"/>
        <v>3917494</v>
      </c>
      <c r="Q27" s="44">
        <f t="shared" si="36"/>
        <v>4004148</v>
      </c>
    </row>
    <row r="28" spans="1:17" x14ac:dyDescent="0.3">
      <c r="A28" s="170"/>
      <c r="B28" s="171"/>
      <c r="C28" s="2" t="s">
        <v>315</v>
      </c>
      <c r="D28" s="32">
        <f t="shared" si="15"/>
        <v>31802759</v>
      </c>
      <c r="E28" s="152">
        <f t="shared" ref="E28" si="37">E164+E165+E166+E167+E168+E169+E170+E171+E172+E173+E174+E175</f>
        <v>87130</v>
      </c>
      <c r="F28" s="51">
        <f t="shared" ref="F28:Q28" si="38">F164+F165+F166+F167+F168+F169+F170+F171+F172+F173+F174+F175</f>
        <v>2461752</v>
      </c>
      <c r="G28" s="19">
        <f t="shared" si="38"/>
        <v>2430705</v>
      </c>
      <c r="H28" s="19">
        <f t="shared" si="38"/>
        <v>2838815</v>
      </c>
      <c r="I28" s="19">
        <f t="shared" si="38"/>
        <v>2690792</v>
      </c>
      <c r="J28" s="19">
        <f t="shared" si="38"/>
        <v>2677596</v>
      </c>
      <c r="K28" s="19">
        <f t="shared" si="38"/>
        <v>2621910</v>
      </c>
      <c r="L28" s="19">
        <f t="shared" si="38"/>
        <v>2530390</v>
      </c>
      <c r="M28" s="19">
        <f t="shared" si="38"/>
        <v>2676564</v>
      </c>
      <c r="N28" s="19">
        <f t="shared" si="38"/>
        <v>2864968</v>
      </c>
      <c r="O28" s="19">
        <f t="shared" si="38"/>
        <v>2550704</v>
      </c>
      <c r="P28" s="19">
        <f t="shared" si="38"/>
        <v>2738760</v>
      </c>
      <c r="Q28" s="44">
        <f t="shared" si="38"/>
        <v>2719803</v>
      </c>
    </row>
    <row r="29" spans="1:17" x14ac:dyDescent="0.3">
      <c r="A29" s="170"/>
      <c r="B29" s="171"/>
      <c r="C29" s="2" t="s">
        <v>316</v>
      </c>
      <c r="D29" s="32">
        <f t="shared" si="15"/>
        <v>35039681</v>
      </c>
      <c r="E29" s="152">
        <f t="shared" ref="E29" si="39">E176+E177+E178+E179+E180+E181+E182+E183+E184+E185+E186+E187+E188+E189+E230</f>
        <v>95998</v>
      </c>
      <c r="F29" s="51">
        <f t="shared" ref="F29:Q29" si="40">F176+F177+F178+F179+F180+F181+F182+F183+F184+F185+F186+F187+F188+F189+F230</f>
        <v>2657495</v>
      </c>
      <c r="G29" s="19">
        <f t="shared" si="40"/>
        <v>2723457</v>
      </c>
      <c r="H29" s="19">
        <f t="shared" si="40"/>
        <v>3112292</v>
      </c>
      <c r="I29" s="19">
        <f t="shared" si="40"/>
        <v>3195087</v>
      </c>
      <c r="J29" s="19">
        <f t="shared" si="40"/>
        <v>2893710</v>
      </c>
      <c r="K29" s="19">
        <f t="shared" si="40"/>
        <v>2849925</v>
      </c>
      <c r="L29" s="19">
        <f t="shared" si="40"/>
        <v>2755688</v>
      </c>
      <c r="M29" s="19">
        <f t="shared" si="40"/>
        <v>2952042</v>
      </c>
      <c r="N29" s="19">
        <f t="shared" si="40"/>
        <v>3274365</v>
      </c>
      <c r="O29" s="19">
        <f t="shared" si="40"/>
        <v>2740503</v>
      </c>
      <c r="P29" s="19">
        <f t="shared" si="40"/>
        <v>2909080</v>
      </c>
      <c r="Q29" s="44">
        <f t="shared" si="40"/>
        <v>2976037</v>
      </c>
    </row>
    <row r="30" spans="1:17" x14ac:dyDescent="0.3">
      <c r="A30" s="170"/>
      <c r="B30" s="171"/>
      <c r="C30" s="2" t="s">
        <v>317</v>
      </c>
      <c r="D30" s="32">
        <f t="shared" si="15"/>
        <v>30044577</v>
      </c>
      <c r="E30" s="152">
        <f t="shared" ref="E30" si="41">E190+E191+E238+E192+E193+E194+E195+E196+E197+E198+E268+E199+E200+E201+E304</f>
        <v>82316</v>
      </c>
      <c r="F30" s="51">
        <f t="shared" ref="F30:Q30" si="42">F190+F191+F238+F192+F193+F194+F195+F196+F197+F198+F268+F199+F200+F201+F304</f>
        <v>2336507</v>
      </c>
      <c r="G30" s="19">
        <f t="shared" si="42"/>
        <v>2328905</v>
      </c>
      <c r="H30" s="19">
        <f t="shared" si="42"/>
        <v>2664399</v>
      </c>
      <c r="I30" s="19">
        <f t="shared" si="42"/>
        <v>2531428</v>
      </c>
      <c r="J30" s="19">
        <f t="shared" si="42"/>
        <v>2523770</v>
      </c>
      <c r="K30" s="19">
        <f t="shared" si="42"/>
        <v>2474154</v>
      </c>
      <c r="L30" s="19">
        <f t="shared" si="42"/>
        <v>2393911</v>
      </c>
      <c r="M30" s="19">
        <f t="shared" si="42"/>
        <v>2563611</v>
      </c>
      <c r="N30" s="19">
        <f t="shared" si="42"/>
        <v>2697466</v>
      </c>
      <c r="O30" s="19">
        <f t="shared" si="42"/>
        <v>2380968</v>
      </c>
      <c r="P30" s="19">
        <f t="shared" si="42"/>
        <v>2566177</v>
      </c>
      <c r="Q30" s="44">
        <f t="shared" si="42"/>
        <v>2583281</v>
      </c>
    </row>
    <row r="31" spans="1:17" x14ac:dyDescent="0.3">
      <c r="A31" s="170"/>
      <c r="B31" s="171"/>
      <c r="C31" s="2" t="s">
        <v>318</v>
      </c>
      <c r="D31" s="32">
        <f t="shared" si="15"/>
        <v>21651640</v>
      </c>
      <c r="E31" s="32">
        <f>E202+E203+E204+E205+E206+E207+E208+E209+E210+E212+E213+E214</f>
        <v>59319</v>
      </c>
      <c r="F31" s="19">
        <f>F202+F203+F204+F205+F206+F207+F208+F209+F210+F212+F213+F214</f>
        <v>1649182</v>
      </c>
      <c r="G31" s="51">
        <f t="shared" ref="G31:Q31" si="43">G202+G203+G204+G205+G206+G207+G208+G209+G210+G212+G213+G214</f>
        <v>1656594</v>
      </c>
      <c r="H31" s="51">
        <f t="shared" si="43"/>
        <v>1934638</v>
      </c>
      <c r="I31" s="51">
        <f t="shared" si="43"/>
        <v>1853693</v>
      </c>
      <c r="J31" s="51">
        <f t="shared" si="43"/>
        <v>1867022</v>
      </c>
      <c r="K31" s="51">
        <f t="shared" si="43"/>
        <v>1805818</v>
      </c>
      <c r="L31" s="51">
        <f t="shared" si="43"/>
        <v>1726549</v>
      </c>
      <c r="M31" s="51">
        <f t="shared" si="43"/>
        <v>1795911</v>
      </c>
      <c r="N31" s="51">
        <f t="shared" si="43"/>
        <v>1947826</v>
      </c>
      <c r="O31" s="51">
        <f t="shared" si="43"/>
        <v>1732523</v>
      </c>
      <c r="P31" s="51">
        <f t="shared" si="43"/>
        <v>1841927</v>
      </c>
      <c r="Q31" s="151">
        <f t="shared" si="43"/>
        <v>1839957</v>
      </c>
    </row>
    <row r="32" spans="1:17" x14ac:dyDescent="0.3">
      <c r="A32" s="170"/>
      <c r="B32" s="171"/>
      <c r="C32" s="2" t="s">
        <v>319</v>
      </c>
      <c r="D32" s="32">
        <f t="shared" si="15"/>
        <v>30572127</v>
      </c>
      <c r="E32" s="152">
        <f t="shared" ref="E32" si="44">E228+E219+E218+E222+E224+E225+E217+E227+E220+E216+E223+E215+E221+E226</f>
        <v>83758</v>
      </c>
      <c r="F32" s="51">
        <f t="shared" ref="F32:Q32" si="45">F228+F219+F218+F222+F224+F225+F217+F227+F220+F216+F223+F215+F221+F226</f>
        <v>2374376</v>
      </c>
      <c r="G32" s="19">
        <f t="shared" si="45"/>
        <v>2366319</v>
      </c>
      <c r="H32" s="19">
        <f t="shared" si="45"/>
        <v>2750806</v>
      </c>
      <c r="I32" s="19">
        <f t="shared" si="45"/>
        <v>2623788</v>
      </c>
      <c r="J32" s="19">
        <f t="shared" si="45"/>
        <v>2617273</v>
      </c>
      <c r="K32" s="19">
        <f t="shared" si="45"/>
        <v>2580142</v>
      </c>
      <c r="L32" s="19">
        <f t="shared" si="45"/>
        <v>2481282</v>
      </c>
      <c r="M32" s="19">
        <f t="shared" si="45"/>
        <v>2557389</v>
      </c>
      <c r="N32" s="19">
        <f t="shared" si="45"/>
        <v>2723208</v>
      </c>
      <c r="O32" s="19">
        <f t="shared" si="45"/>
        <v>2584410</v>
      </c>
      <c r="P32" s="19">
        <f t="shared" si="45"/>
        <v>2494486</v>
      </c>
      <c r="Q32" s="44">
        <f t="shared" si="45"/>
        <v>2418648</v>
      </c>
    </row>
    <row r="33" spans="1:17" x14ac:dyDescent="0.3">
      <c r="A33" s="170"/>
      <c r="B33" s="171"/>
      <c r="C33" s="2" t="s">
        <v>320</v>
      </c>
      <c r="D33" s="32">
        <f t="shared" si="15"/>
        <v>23205605</v>
      </c>
      <c r="E33" s="152">
        <f t="shared" ref="E33" si="46">E233+E229+E240+E236+E242+E232+E239+E243+E237+E234+E235+E241+E231</f>
        <v>63578</v>
      </c>
      <c r="F33" s="51">
        <f t="shared" ref="F33:Q33" si="47">F233+F229+F240+F236+F242+F232+F239+F243+F237+F234+F235+F241+F231</f>
        <v>1714983</v>
      </c>
      <c r="G33" s="19">
        <f t="shared" si="47"/>
        <v>1750732</v>
      </c>
      <c r="H33" s="19">
        <f t="shared" si="47"/>
        <v>2089066</v>
      </c>
      <c r="I33" s="19">
        <f t="shared" si="47"/>
        <v>1971557</v>
      </c>
      <c r="J33" s="19">
        <f t="shared" si="47"/>
        <v>2002119</v>
      </c>
      <c r="K33" s="19">
        <f t="shared" si="47"/>
        <v>1916715</v>
      </c>
      <c r="L33" s="19">
        <f t="shared" si="47"/>
        <v>1810245</v>
      </c>
      <c r="M33" s="19">
        <f t="shared" si="47"/>
        <v>1855224</v>
      </c>
      <c r="N33" s="19">
        <f t="shared" si="47"/>
        <v>2083591</v>
      </c>
      <c r="O33" s="19">
        <f t="shared" si="47"/>
        <v>2002902</v>
      </c>
      <c r="P33" s="19">
        <f t="shared" si="47"/>
        <v>1972270</v>
      </c>
      <c r="Q33" s="44">
        <f t="shared" si="47"/>
        <v>2036201</v>
      </c>
    </row>
    <row r="34" spans="1:17" x14ac:dyDescent="0.3">
      <c r="A34" s="170"/>
      <c r="B34" s="171"/>
      <c r="C34" s="2" t="s">
        <v>321</v>
      </c>
      <c r="D34" s="32">
        <f t="shared" si="15"/>
        <v>16725659</v>
      </c>
      <c r="E34" s="152">
        <f t="shared" ref="E34" si="48">E244+E247+E251+E246+E248+E245+E250</f>
        <v>45824</v>
      </c>
      <c r="F34" s="51">
        <f t="shared" ref="F34:Q34" si="49">F244+F247+F251+F246+F248+F245+F250</f>
        <v>1269245</v>
      </c>
      <c r="G34" s="19">
        <f t="shared" si="49"/>
        <v>1257713</v>
      </c>
      <c r="H34" s="19">
        <f t="shared" si="49"/>
        <v>1537019</v>
      </c>
      <c r="I34" s="19">
        <f t="shared" si="49"/>
        <v>1449595</v>
      </c>
      <c r="J34" s="19">
        <f t="shared" si="49"/>
        <v>1443724</v>
      </c>
      <c r="K34" s="19">
        <f t="shared" si="49"/>
        <v>1383239</v>
      </c>
      <c r="L34" s="19">
        <f t="shared" si="49"/>
        <v>1298768</v>
      </c>
      <c r="M34" s="19">
        <f t="shared" si="49"/>
        <v>1341048</v>
      </c>
      <c r="N34" s="19">
        <f t="shared" si="49"/>
        <v>1514809</v>
      </c>
      <c r="O34" s="19">
        <f t="shared" si="49"/>
        <v>1332833</v>
      </c>
      <c r="P34" s="19">
        <f t="shared" si="49"/>
        <v>1481890</v>
      </c>
      <c r="Q34" s="44">
        <f t="shared" si="49"/>
        <v>1415776</v>
      </c>
    </row>
    <row r="35" spans="1:17" x14ac:dyDescent="0.3">
      <c r="A35" s="170"/>
      <c r="B35" s="171"/>
      <c r="C35" s="2" t="s">
        <v>322</v>
      </c>
      <c r="D35" s="32">
        <f t="shared" si="15"/>
        <v>21916004</v>
      </c>
      <c r="E35" s="152">
        <f t="shared" ref="E35" si="50">E252+E253+E254+E255+E256+E257+E258+E259+E260+E249</f>
        <v>60044</v>
      </c>
      <c r="F35" s="51">
        <f t="shared" ref="F35:Q35" si="51">F252+F253+F254+F255+F256+F257+F258+F259+F260+F249</f>
        <v>1649356</v>
      </c>
      <c r="G35" s="19">
        <f t="shared" si="51"/>
        <v>1636842</v>
      </c>
      <c r="H35" s="19">
        <f t="shared" si="51"/>
        <v>1959926</v>
      </c>
      <c r="I35" s="19">
        <f t="shared" si="51"/>
        <v>1880306</v>
      </c>
      <c r="J35" s="19">
        <f t="shared" si="51"/>
        <v>1913412</v>
      </c>
      <c r="K35" s="19">
        <f t="shared" si="51"/>
        <v>1824483</v>
      </c>
      <c r="L35" s="19">
        <f t="shared" si="51"/>
        <v>1730929</v>
      </c>
      <c r="M35" s="19">
        <f t="shared" si="51"/>
        <v>1833612</v>
      </c>
      <c r="N35" s="19">
        <f t="shared" si="51"/>
        <v>1986387</v>
      </c>
      <c r="O35" s="19">
        <f t="shared" si="51"/>
        <v>1781010</v>
      </c>
      <c r="P35" s="19">
        <f t="shared" si="51"/>
        <v>1877570</v>
      </c>
      <c r="Q35" s="44">
        <f t="shared" si="51"/>
        <v>1842171</v>
      </c>
    </row>
    <row r="36" spans="1:17" x14ac:dyDescent="0.3">
      <c r="A36" s="170"/>
      <c r="B36" s="171"/>
      <c r="C36" s="2" t="s">
        <v>323</v>
      </c>
      <c r="D36" s="32">
        <f t="shared" si="15"/>
        <v>23261317</v>
      </c>
      <c r="E36" s="152">
        <f t="shared" ref="E36" si="52">E270+E271+E261+E264+E265+E263+E269+E266+E262+E267</f>
        <v>63731</v>
      </c>
      <c r="F36" s="51">
        <f t="shared" ref="F36:Q36" si="53">F270+F271+F261+F264+F265+F263+F269+F266+F262+F267</f>
        <v>1694227</v>
      </c>
      <c r="G36" s="19">
        <f t="shared" si="53"/>
        <v>1690619</v>
      </c>
      <c r="H36" s="19">
        <f t="shared" si="53"/>
        <v>2097685</v>
      </c>
      <c r="I36" s="19">
        <f t="shared" si="53"/>
        <v>2076772</v>
      </c>
      <c r="J36" s="19">
        <f t="shared" si="53"/>
        <v>2076682</v>
      </c>
      <c r="K36" s="19">
        <f t="shared" si="53"/>
        <v>1919698</v>
      </c>
      <c r="L36" s="19">
        <f t="shared" si="53"/>
        <v>1763262</v>
      </c>
      <c r="M36" s="19">
        <f t="shared" si="53"/>
        <v>1931462</v>
      </c>
      <c r="N36" s="19">
        <f t="shared" si="53"/>
        <v>2159496</v>
      </c>
      <c r="O36" s="19">
        <f t="shared" si="53"/>
        <v>1947890</v>
      </c>
      <c r="P36" s="19">
        <f t="shared" si="53"/>
        <v>1970817</v>
      </c>
      <c r="Q36" s="44">
        <f t="shared" si="53"/>
        <v>1932707</v>
      </c>
    </row>
    <row r="37" spans="1:17" x14ac:dyDescent="0.3">
      <c r="A37" s="170"/>
      <c r="B37" s="171"/>
      <c r="C37" s="2" t="s">
        <v>324</v>
      </c>
      <c r="D37" s="32">
        <f t="shared" si="15"/>
        <v>28424000</v>
      </c>
      <c r="E37" s="152">
        <f t="shared" ref="E37" si="54">E273+E277+E280+E278+E275+E276+E282+E281+E279+E283+E272+E274</f>
        <v>77875</v>
      </c>
      <c r="F37" s="51">
        <f t="shared" ref="F37:Q37" si="55">F273+F277+F280+F278+F275+F276+F282+F281+F279+F283+F272+F274</f>
        <v>2147747</v>
      </c>
      <c r="G37" s="19">
        <f t="shared" si="55"/>
        <v>2174640</v>
      </c>
      <c r="H37" s="19">
        <f t="shared" si="55"/>
        <v>2537148</v>
      </c>
      <c r="I37" s="19">
        <f t="shared" si="55"/>
        <v>2384291</v>
      </c>
      <c r="J37" s="19">
        <f t="shared" si="55"/>
        <v>2323986</v>
      </c>
      <c r="K37" s="19">
        <f t="shared" si="55"/>
        <v>2310995</v>
      </c>
      <c r="L37" s="19">
        <f t="shared" si="55"/>
        <v>2205670</v>
      </c>
      <c r="M37" s="19">
        <f t="shared" si="55"/>
        <v>2454835</v>
      </c>
      <c r="N37" s="19">
        <f t="shared" si="55"/>
        <v>2653798</v>
      </c>
      <c r="O37" s="19">
        <f t="shared" si="55"/>
        <v>2278702</v>
      </c>
      <c r="P37" s="19">
        <f t="shared" si="55"/>
        <v>2490646</v>
      </c>
      <c r="Q37" s="44">
        <f t="shared" si="55"/>
        <v>2461542</v>
      </c>
    </row>
    <row r="38" spans="1:17" x14ac:dyDescent="0.3">
      <c r="A38" s="170"/>
      <c r="B38" s="171"/>
      <c r="C38" s="2" t="s">
        <v>325</v>
      </c>
      <c r="D38" s="32">
        <f t="shared" si="15"/>
        <v>29548972</v>
      </c>
      <c r="E38" s="152">
        <f t="shared" ref="E38" si="56">E289+E291+E288+E287+E285+E284+E286+E293+E292+E290</f>
        <v>80955</v>
      </c>
      <c r="F38" s="51">
        <f t="shared" ref="F38:Q38" si="57">F289+F291+F288+F287+F285+F284+F286+F293+F292+F290</f>
        <v>2344268</v>
      </c>
      <c r="G38" s="19">
        <f t="shared" si="57"/>
        <v>2310957</v>
      </c>
      <c r="H38" s="19">
        <f t="shared" si="57"/>
        <v>2619402</v>
      </c>
      <c r="I38" s="19">
        <f t="shared" si="57"/>
        <v>2478502</v>
      </c>
      <c r="J38" s="19">
        <f t="shared" si="57"/>
        <v>2453207</v>
      </c>
      <c r="K38" s="19">
        <f t="shared" si="57"/>
        <v>2435340</v>
      </c>
      <c r="L38" s="19">
        <f t="shared" si="57"/>
        <v>2384245</v>
      </c>
      <c r="M38" s="19">
        <f t="shared" si="57"/>
        <v>2506675</v>
      </c>
      <c r="N38" s="19">
        <f t="shared" si="57"/>
        <v>2621530</v>
      </c>
      <c r="O38" s="19">
        <f t="shared" si="57"/>
        <v>2363112</v>
      </c>
      <c r="P38" s="19">
        <f t="shared" si="57"/>
        <v>2529548</v>
      </c>
      <c r="Q38" s="44">
        <f t="shared" si="57"/>
        <v>2502186</v>
      </c>
    </row>
    <row r="39" spans="1:17" x14ac:dyDescent="0.3">
      <c r="A39" s="170"/>
      <c r="B39" s="171"/>
      <c r="C39" s="2" t="s">
        <v>326</v>
      </c>
      <c r="D39" s="32">
        <f t="shared" si="15"/>
        <v>13709685</v>
      </c>
      <c r="E39" s="152">
        <f t="shared" ref="E39" si="58">E301+E294+E298+E295+E302+E300+E299+E297+E296</f>
        <v>37561</v>
      </c>
      <c r="F39" s="51">
        <f t="shared" ref="F39:Q39" si="59">F301+F294+F298+F295+F302+F300+F299+F297+F296</f>
        <v>1058471</v>
      </c>
      <c r="G39" s="19">
        <f t="shared" si="59"/>
        <v>1052051</v>
      </c>
      <c r="H39" s="19">
        <f t="shared" si="59"/>
        <v>1220815</v>
      </c>
      <c r="I39" s="19">
        <f t="shared" si="59"/>
        <v>1201340</v>
      </c>
      <c r="J39" s="19">
        <f t="shared" si="59"/>
        <v>1183374</v>
      </c>
      <c r="K39" s="19">
        <f t="shared" si="59"/>
        <v>1138311</v>
      </c>
      <c r="L39" s="19">
        <f t="shared" si="59"/>
        <v>1099638</v>
      </c>
      <c r="M39" s="19">
        <f t="shared" si="59"/>
        <v>1120062</v>
      </c>
      <c r="N39" s="19">
        <f t="shared" si="59"/>
        <v>1201517</v>
      </c>
      <c r="O39" s="19">
        <f t="shared" si="59"/>
        <v>1091373</v>
      </c>
      <c r="P39" s="19">
        <f t="shared" si="59"/>
        <v>1168913</v>
      </c>
      <c r="Q39" s="44">
        <f t="shared" si="59"/>
        <v>1173820</v>
      </c>
    </row>
    <row r="40" spans="1:17" x14ac:dyDescent="0.3">
      <c r="A40" s="170"/>
      <c r="B40" s="171"/>
      <c r="C40" s="2" t="s">
        <v>327</v>
      </c>
      <c r="D40" s="32">
        <f t="shared" si="15"/>
        <v>18966859</v>
      </c>
      <c r="E40" s="152">
        <f t="shared" ref="E40" si="60">E310+E305+E306+E311+E308+E309+E303+E307</f>
        <v>51964</v>
      </c>
      <c r="F40" s="51">
        <f t="shared" ref="F40:Q40" si="61">F310+F305+F306+F311+F308+F309+F303+F307</f>
        <v>1434654</v>
      </c>
      <c r="G40" s="19">
        <f t="shared" si="61"/>
        <v>1430657</v>
      </c>
      <c r="H40" s="19">
        <f t="shared" si="61"/>
        <v>1630946</v>
      </c>
      <c r="I40" s="19">
        <f t="shared" si="61"/>
        <v>1615999</v>
      </c>
      <c r="J40" s="19">
        <f t="shared" si="61"/>
        <v>1581802</v>
      </c>
      <c r="K40" s="19">
        <f t="shared" si="61"/>
        <v>1577030</v>
      </c>
      <c r="L40" s="19">
        <f t="shared" si="61"/>
        <v>1562607</v>
      </c>
      <c r="M40" s="19">
        <f t="shared" si="61"/>
        <v>1587066</v>
      </c>
      <c r="N40" s="19">
        <f t="shared" si="61"/>
        <v>1681706</v>
      </c>
      <c r="O40" s="19">
        <f t="shared" si="61"/>
        <v>1484344</v>
      </c>
      <c r="P40" s="19">
        <f t="shared" si="61"/>
        <v>1683677</v>
      </c>
      <c r="Q40" s="44">
        <f t="shared" si="61"/>
        <v>1696371</v>
      </c>
    </row>
    <row r="41" spans="1:17" ht="17.25" thickBot="1" x14ac:dyDescent="0.35">
      <c r="A41" s="172"/>
      <c r="B41" s="173"/>
      <c r="C41" s="9" t="s">
        <v>301</v>
      </c>
      <c r="D41" s="33">
        <f t="shared" si="15"/>
        <v>15731122</v>
      </c>
      <c r="E41" s="153">
        <f t="shared" ref="E41" si="62">E315+E316+E319+E313+E314+E318+E317+E312</f>
        <v>43099</v>
      </c>
      <c r="F41" s="52">
        <f t="shared" ref="F41:Q41" si="63">F315+F316+F319+F313+F314+F318+F317+F312</f>
        <v>1180890</v>
      </c>
      <c r="G41" s="20">
        <f t="shared" si="63"/>
        <v>1177831</v>
      </c>
      <c r="H41" s="20">
        <f t="shared" si="63"/>
        <v>1426585</v>
      </c>
      <c r="I41" s="20">
        <f t="shared" si="63"/>
        <v>1351082</v>
      </c>
      <c r="J41" s="20">
        <f t="shared" si="63"/>
        <v>1369321</v>
      </c>
      <c r="K41" s="20">
        <f t="shared" si="63"/>
        <v>1322702</v>
      </c>
      <c r="L41" s="20">
        <f t="shared" si="63"/>
        <v>1244572</v>
      </c>
      <c r="M41" s="20">
        <f t="shared" si="63"/>
        <v>1278851</v>
      </c>
      <c r="N41" s="20">
        <f t="shared" si="63"/>
        <v>1398085</v>
      </c>
      <c r="O41" s="20">
        <f t="shared" si="63"/>
        <v>1262112</v>
      </c>
      <c r="P41" s="20">
        <f t="shared" si="63"/>
        <v>1377371</v>
      </c>
      <c r="Q41" s="45">
        <f t="shared" si="63"/>
        <v>1341720</v>
      </c>
    </row>
    <row r="42" spans="1:17" ht="17.25" thickBot="1" x14ac:dyDescent="0.35">
      <c r="A42" s="150" t="s">
        <v>405</v>
      </c>
    </row>
    <row r="43" spans="1:17" ht="17.25" thickBot="1" x14ac:dyDescent="0.35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17" ht="18" thickTop="1" thickBot="1" x14ac:dyDescent="0.35">
      <c r="A44" s="174" t="s">
        <v>265</v>
      </c>
      <c r="B44" s="175"/>
      <c r="C44" s="175"/>
      <c r="D44" s="25">
        <f>SUM(D45:D319)</f>
        <v>902737666</v>
      </c>
      <c r="E44" s="25">
        <f>SUM(E45:E319)</f>
        <v>2473254</v>
      </c>
      <c r="F44" s="53">
        <f t="shared" ref="F44:Q44" si="64">SUM(F45:F319)</f>
        <v>70039531</v>
      </c>
      <c r="G44" s="25">
        <f t="shared" si="64"/>
        <v>70154975</v>
      </c>
      <c r="H44" s="25">
        <f t="shared" si="64"/>
        <v>80643465</v>
      </c>
      <c r="I44" s="25">
        <f t="shared" si="64"/>
        <v>77100914</v>
      </c>
      <c r="J44" s="25">
        <f t="shared" si="64"/>
        <v>76626633</v>
      </c>
      <c r="K44" s="25">
        <f t="shared" si="64"/>
        <v>74564045</v>
      </c>
      <c r="L44" s="25">
        <f t="shared" si="64"/>
        <v>72400136</v>
      </c>
      <c r="M44" s="25">
        <f t="shared" si="64"/>
        <v>75485696</v>
      </c>
      <c r="N44" s="25">
        <f t="shared" si="64"/>
        <v>80415086</v>
      </c>
      <c r="O44" s="25">
        <f t="shared" si="64"/>
        <v>71791448</v>
      </c>
      <c r="P44" s="25">
        <f t="shared" si="64"/>
        <v>76450519</v>
      </c>
      <c r="Q44" s="26">
        <f t="shared" si="64"/>
        <v>77065218</v>
      </c>
    </row>
    <row r="45" spans="1:17" x14ac:dyDescent="0.3">
      <c r="A45" s="155" t="s">
        <v>331</v>
      </c>
      <c r="B45" s="8">
        <v>150</v>
      </c>
      <c r="C45" s="8" t="s">
        <v>0</v>
      </c>
      <c r="D45" s="34">
        <f t="shared" ref="D45:D108" si="65">SUM(F45:Q45)</f>
        <v>13148811</v>
      </c>
      <c r="E45" s="34">
        <v>36024</v>
      </c>
      <c r="F45" s="54">
        <v>1066824</v>
      </c>
      <c r="G45" s="29">
        <v>1032722</v>
      </c>
      <c r="H45" s="29">
        <v>1120112</v>
      </c>
      <c r="I45" s="29">
        <v>1098653</v>
      </c>
      <c r="J45" s="29">
        <v>1137090</v>
      </c>
      <c r="K45" s="29">
        <v>1106775</v>
      </c>
      <c r="L45" s="29">
        <v>1055367</v>
      </c>
      <c r="M45" s="29">
        <v>1098162</v>
      </c>
      <c r="N45" s="29">
        <v>1137132</v>
      </c>
      <c r="O45" s="29">
        <v>1103680</v>
      </c>
      <c r="P45" s="29">
        <v>1090108</v>
      </c>
      <c r="Q45" s="62">
        <v>1102186</v>
      </c>
    </row>
    <row r="46" spans="1:17" x14ac:dyDescent="0.3">
      <c r="A46" s="156"/>
      <c r="B46" s="1">
        <v>151</v>
      </c>
      <c r="C46" s="1" t="s">
        <v>1</v>
      </c>
      <c r="D46" s="35">
        <f t="shared" si="65"/>
        <v>7014077</v>
      </c>
      <c r="E46" s="35">
        <v>19217</v>
      </c>
      <c r="F46" s="55">
        <v>539885</v>
      </c>
      <c r="G46" s="16">
        <v>623965</v>
      </c>
      <c r="H46" s="16">
        <v>673442</v>
      </c>
      <c r="I46" s="16">
        <v>582355</v>
      </c>
      <c r="J46" s="16">
        <v>547719</v>
      </c>
      <c r="K46" s="16">
        <v>553689</v>
      </c>
      <c r="L46" s="16">
        <v>543452</v>
      </c>
      <c r="M46" s="16">
        <v>547334</v>
      </c>
      <c r="N46" s="16">
        <v>618919</v>
      </c>
      <c r="O46" s="16">
        <v>566601</v>
      </c>
      <c r="P46" s="16">
        <v>622415</v>
      </c>
      <c r="Q46" s="63">
        <v>594301</v>
      </c>
    </row>
    <row r="47" spans="1:17" x14ac:dyDescent="0.3">
      <c r="A47" s="156"/>
      <c r="B47" s="1">
        <v>152</v>
      </c>
      <c r="C47" s="1" t="s">
        <v>2</v>
      </c>
      <c r="D47" s="35">
        <f t="shared" si="65"/>
        <v>13209506</v>
      </c>
      <c r="E47" s="35">
        <v>36190</v>
      </c>
      <c r="F47" s="55">
        <v>1078590</v>
      </c>
      <c r="G47" s="16">
        <v>1101576</v>
      </c>
      <c r="H47" s="16">
        <v>1180869</v>
      </c>
      <c r="I47" s="16">
        <v>1081091</v>
      </c>
      <c r="J47" s="16">
        <v>1060872</v>
      </c>
      <c r="K47" s="16">
        <v>1070826</v>
      </c>
      <c r="L47" s="16">
        <v>1110650</v>
      </c>
      <c r="M47" s="16">
        <v>1121858</v>
      </c>
      <c r="N47" s="16">
        <v>1112739</v>
      </c>
      <c r="O47" s="16">
        <v>976197</v>
      </c>
      <c r="P47" s="16">
        <v>1130458</v>
      </c>
      <c r="Q47" s="63">
        <v>1183780</v>
      </c>
    </row>
    <row r="48" spans="1:17" x14ac:dyDescent="0.3">
      <c r="A48" s="156"/>
      <c r="B48" s="1">
        <v>153</v>
      </c>
      <c r="C48" s="1" t="s">
        <v>3</v>
      </c>
      <c r="D48" s="35">
        <f t="shared" si="65"/>
        <v>7205430</v>
      </c>
      <c r="E48" s="35">
        <v>19741</v>
      </c>
      <c r="F48" s="55">
        <v>597288</v>
      </c>
      <c r="G48" s="16">
        <v>594033</v>
      </c>
      <c r="H48" s="16">
        <v>636488</v>
      </c>
      <c r="I48" s="16">
        <v>586902</v>
      </c>
      <c r="J48" s="16">
        <v>592143</v>
      </c>
      <c r="K48" s="16">
        <v>575963</v>
      </c>
      <c r="L48" s="16">
        <v>616832</v>
      </c>
      <c r="M48" s="16">
        <v>610850</v>
      </c>
      <c r="N48" s="16">
        <v>616942</v>
      </c>
      <c r="O48" s="16">
        <v>576490</v>
      </c>
      <c r="P48" s="16">
        <v>587678</v>
      </c>
      <c r="Q48" s="63">
        <v>613821</v>
      </c>
    </row>
    <row r="49" spans="1:17" x14ac:dyDescent="0.3">
      <c r="A49" s="156"/>
      <c r="B49" s="1">
        <v>154</v>
      </c>
      <c r="C49" s="1" t="s">
        <v>4</v>
      </c>
      <c r="D49" s="35">
        <f t="shared" si="65"/>
        <v>7712062</v>
      </c>
      <c r="E49" s="35">
        <v>21129</v>
      </c>
      <c r="F49" s="55">
        <v>598657</v>
      </c>
      <c r="G49" s="16">
        <v>629797</v>
      </c>
      <c r="H49" s="16">
        <v>713075</v>
      </c>
      <c r="I49" s="16">
        <v>653047</v>
      </c>
      <c r="J49" s="16">
        <v>654314</v>
      </c>
      <c r="K49" s="16">
        <v>638172</v>
      </c>
      <c r="L49" s="16">
        <v>611602</v>
      </c>
      <c r="M49" s="16">
        <v>618839</v>
      </c>
      <c r="N49" s="16">
        <v>667686</v>
      </c>
      <c r="O49" s="16">
        <v>601532</v>
      </c>
      <c r="P49" s="16">
        <v>661480</v>
      </c>
      <c r="Q49" s="63">
        <v>663861</v>
      </c>
    </row>
    <row r="50" spans="1:17" x14ac:dyDescent="0.3">
      <c r="A50" s="156"/>
      <c r="B50" s="1">
        <v>155</v>
      </c>
      <c r="C50" s="1" t="s">
        <v>5</v>
      </c>
      <c r="D50" s="35">
        <f t="shared" si="65"/>
        <v>4093272</v>
      </c>
      <c r="E50" s="35">
        <v>11214</v>
      </c>
      <c r="F50" s="55">
        <v>306704</v>
      </c>
      <c r="G50" s="16">
        <v>305692</v>
      </c>
      <c r="H50" s="16">
        <v>365634</v>
      </c>
      <c r="I50" s="16">
        <v>355198</v>
      </c>
      <c r="J50" s="16">
        <v>367356</v>
      </c>
      <c r="K50" s="16">
        <v>340856</v>
      </c>
      <c r="L50" s="16">
        <v>327529</v>
      </c>
      <c r="M50" s="16">
        <v>320746</v>
      </c>
      <c r="N50" s="16">
        <v>348856</v>
      </c>
      <c r="O50" s="16">
        <v>364024</v>
      </c>
      <c r="P50" s="16">
        <v>343415</v>
      </c>
      <c r="Q50" s="63">
        <v>347262</v>
      </c>
    </row>
    <row r="51" spans="1:17" x14ac:dyDescent="0.3">
      <c r="A51" s="156"/>
      <c r="B51" s="1">
        <v>156</v>
      </c>
      <c r="C51" s="1" t="s">
        <v>6</v>
      </c>
      <c r="D51" s="35">
        <f t="shared" si="65"/>
        <v>3622217</v>
      </c>
      <c r="E51" s="35">
        <v>9924</v>
      </c>
      <c r="F51" s="55">
        <v>273849</v>
      </c>
      <c r="G51" s="16">
        <v>274385</v>
      </c>
      <c r="H51" s="16">
        <v>327127</v>
      </c>
      <c r="I51" s="16">
        <v>311327</v>
      </c>
      <c r="J51" s="16">
        <v>301122</v>
      </c>
      <c r="K51" s="16">
        <v>302840</v>
      </c>
      <c r="L51" s="16">
        <v>285990</v>
      </c>
      <c r="M51" s="16">
        <v>296806</v>
      </c>
      <c r="N51" s="16">
        <v>335073</v>
      </c>
      <c r="O51" s="16">
        <v>294727</v>
      </c>
      <c r="P51" s="16">
        <v>315718</v>
      </c>
      <c r="Q51" s="63">
        <v>303253</v>
      </c>
    </row>
    <row r="52" spans="1:17" x14ac:dyDescent="0.3">
      <c r="A52" s="156"/>
      <c r="B52" s="1">
        <v>157</v>
      </c>
      <c r="C52" s="1" t="s">
        <v>7</v>
      </c>
      <c r="D52" s="35">
        <f t="shared" si="65"/>
        <v>5600678</v>
      </c>
      <c r="E52" s="35">
        <v>15344</v>
      </c>
      <c r="F52" s="55">
        <v>456799</v>
      </c>
      <c r="G52" s="16">
        <v>411832</v>
      </c>
      <c r="H52" s="16">
        <v>485407</v>
      </c>
      <c r="I52" s="16">
        <v>461323</v>
      </c>
      <c r="J52" s="16">
        <v>467376</v>
      </c>
      <c r="K52" s="16">
        <v>456736</v>
      </c>
      <c r="L52" s="16">
        <v>430359</v>
      </c>
      <c r="M52" s="16">
        <v>464901</v>
      </c>
      <c r="N52" s="16">
        <v>544880</v>
      </c>
      <c r="O52" s="16">
        <v>457425</v>
      </c>
      <c r="P52" s="16">
        <v>490951</v>
      </c>
      <c r="Q52" s="63">
        <v>472689</v>
      </c>
    </row>
    <row r="53" spans="1:17" x14ac:dyDescent="0.3">
      <c r="A53" s="156"/>
      <c r="B53" s="1">
        <v>158</v>
      </c>
      <c r="C53" s="1" t="s">
        <v>342</v>
      </c>
      <c r="D53" s="35">
        <f t="shared" si="65"/>
        <v>7694124</v>
      </c>
      <c r="E53" s="35">
        <v>21080</v>
      </c>
      <c r="F53" s="55">
        <v>636934</v>
      </c>
      <c r="G53" s="16">
        <v>588958</v>
      </c>
      <c r="H53" s="16">
        <v>689021</v>
      </c>
      <c r="I53" s="16">
        <v>651638</v>
      </c>
      <c r="J53" s="16">
        <v>670109</v>
      </c>
      <c r="K53" s="16">
        <v>630510</v>
      </c>
      <c r="L53" s="16">
        <v>603577</v>
      </c>
      <c r="M53" s="16">
        <v>642839</v>
      </c>
      <c r="N53" s="16">
        <v>713639</v>
      </c>
      <c r="O53" s="16">
        <v>633383</v>
      </c>
      <c r="P53" s="16">
        <v>615044</v>
      </c>
      <c r="Q53" s="63">
        <v>618472</v>
      </c>
    </row>
    <row r="54" spans="1:17" ht="17.25" thickBot="1" x14ac:dyDescent="0.35">
      <c r="A54" s="157"/>
      <c r="B54" s="14">
        <v>159</v>
      </c>
      <c r="C54" s="14" t="s">
        <v>8</v>
      </c>
      <c r="D54" s="37">
        <f t="shared" si="65"/>
        <v>2663243</v>
      </c>
      <c r="E54" s="37">
        <v>7300</v>
      </c>
      <c r="F54" s="56">
        <v>196424</v>
      </c>
      <c r="G54" s="17">
        <v>201044</v>
      </c>
      <c r="H54" s="17">
        <v>247388</v>
      </c>
      <c r="I54" s="17">
        <v>242320</v>
      </c>
      <c r="J54" s="17">
        <v>239028</v>
      </c>
      <c r="K54" s="17">
        <v>221239</v>
      </c>
      <c r="L54" s="17">
        <v>202835</v>
      </c>
      <c r="M54" s="17">
        <v>208484</v>
      </c>
      <c r="N54" s="17">
        <v>238861</v>
      </c>
      <c r="O54" s="17">
        <v>241992</v>
      </c>
      <c r="P54" s="17">
        <v>215301</v>
      </c>
      <c r="Q54" s="64">
        <v>208327</v>
      </c>
    </row>
    <row r="55" spans="1:17" x14ac:dyDescent="0.3">
      <c r="A55" s="159" t="s">
        <v>332</v>
      </c>
      <c r="B55" s="27">
        <v>201</v>
      </c>
      <c r="C55" s="27" t="s">
        <v>9</v>
      </c>
      <c r="D55" s="34">
        <f t="shared" si="65"/>
        <v>4157196</v>
      </c>
      <c r="E55" s="34">
        <v>11390</v>
      </c>
      <c r="F55" s="57">
        <v>336046</v>
      </c>
      <c r="G55" s="28">
        <v>365307</v>
      </c>
      <c r="H55" s="28">
        <v>393207</v>
      </c>
      <c r="I55" s="28">
        <v>333136</v>
      </c>
      <c r="J55" s="28">
        <v>312355</v>
      </c>
      <c r="K55" s="28">
        <v>335760</v>
      </c>
      <c r="L55" s="28">
        <v>339898</v>
      </c>
      <c r="M55" s="28">
        <v>341550</v>
      </c>
      <c r="N55" s="28">
        <v>358197</v>
      </c>
      <c r="O55" s="28">
        <v>307564</v>
      </c>
      <c r="P55" s="28">
        <v>373648</v>
      </c>
      <c r="Q55" s="65">
        <v>360528</v>
      </c>
    </row>
    <row r="56" spans="1:17" x14ac:dyDescent="0.3">
      <c r="A56" s="156"/>
      <c r="B56" s="1">
        <v>202</v>
      </c>
      <c r="C56" s="1" t="s">
        <v>10</v>
      </c>
      <c r="D56" s="35">
        <f t="shared" si="65"/>
        <v>8590707</v>
      </c>
      <c r="E56" s="35">
        <v>23536</v>
      </c>
      <c r="F56" s="55">
        <v>718241</v>
      </c>
      <c r="G56" s="16">
        <v>713394</v>
      </c>
      <c r="H56" s="16">
        <v>770863</v>
      </c>
      <c r="I56" s="16">
        <v>703160</v>
      </c>
      <c r="J56" s="16">
        <v>676479</v>
      </c>
      <c r="K56" s="16">
        <v>699918</v>
      </c>
      <c r="L56" s="16">
        <v>692101</v>
      </c>
      <c r="M56" s="16">
        <v>723655</v>
      </c>
      <c r="N56" s="16">
        <v>730944</v>
      </c>
      <c r="O56" s="16">
        <v>631837</v>
      </c>
      <c r="P56" s="16">
        <v>750154</v>
      </c>
      <c r="Q56" s="63">
        <v>779961</v>
      </c>
    </row>
    <row r="57" spans="1:17" x14ac:dyDescent="0.3">
      <c r="A57" s="156"/>
      <c r="B57" s="1">
        <v>203</v>
      </c>
      <c r="C57" s="1" t="s">
        <v>11</v>
      </c>
      <c r="D57" s="35">
        <f t="shared" si="65"/>
        <v>3494950</v>
      </c>
      <c r="E57" s="35">
        <v>9575</v>
      </c>
      <c r="F57" s="55">
        <v>282642</v>
      </c>
      <c r="G57" s="16">
        <v>288207</v>
      </c>
      <c r="H57" s="16">
        <v>317654</v>
      </c>
      <c r="I57" s="16">
        <v>292969</v>
      </c>
      <c r="J57" s="16">
        <v>272833</v>
      </c>
      <c r="K57" s="16">
        <v>287498</v>
      </c>
      <c r="L57" s="16">
        <v>292148</v>
      </c>
      <c r="M57" s="16">
        <v>294312</v>
      </c>
      <c r="N57" s="16">
        <v>302431</v>
      </c>
      <c r="O57" s="16">
        <v>251046</v>
      </c>
      <c r="P57" s="16">
        <v>310145</v>
      </c>
      <c r="Q57" s="63">
        <v>303065</v>
      </c>
    </row>
    <row r="58" spans="1:17" x14ac:dyDescent="0.3">
      <c r="A58" s="156"/>
      <c r="B58" s="1">
        <v>204</v>
      </c>
      <c r="C58" s="1" t="s">
        <v>12</v>
      </c>
      <c r="D58" s="35">
        <f t="shared" si="65"/>
        <v>1793786</v>
      </c>
      <c r="E58" s="35">
        <v>4914</v>
      </c>
      <c r="F58" s="55">
        <v>145043</v>
      </c>
      <c r="G58" s="16">
        <v>147054</v>
      </c>
      <c r="H58" s="16">
        <v>164666</v>
      </c>
      <c r="I58" s="16">
        <v>148577</v>
      </c>
      <c r="J58" s="16">
        <v>148196</v>
      </c>
      <c r="K58" s="16">
        <v>149264</v>
      </c>
      <c r="L58" s="16">
        <v>144954</v>
      </c>
      <c r="M58" s="16">
        <v>150917</v>
      </c>
      <c r="N58" s="16">
        <v>160541</v>
      </c>
      <c r="O58" s="16">
        <v>129508</v>
      </c>
      <c r="P58" s="16">
        <v>154032</v>
      </c>
      <c r="Q58" s="63">
        <v>151034</v>
      </c>
    </row>
    <row r="59" spans="1:17" x14ac:dyDescent="0.3">
      <c r="A59" s="156"/>
      <c r="B59" s="1">
        <v>205</v>
      </c>
      <c r="C59" s="1" t="s">
        <v>339</v>
      </c>
      <c r="D59" s="35">
        <f t="shared" si="65"/>
        <v>2307568</v>
      </c>
      <c r="E59" s="35">
        <v>6322</v>
      </c>
      <c r="F59" s="55">
        <v>171502</v>
      </c>
      <c r="G59" s="16">
        <v>173011</v>
      </c>
      <c r="H59" s="16">
        <v>204292</v>
      </c>
      <c r="I59" s="16">
        <v>198339</v>
      </c>
      <c r="J59" s="16">
        <v>204970</v>
      </c>
      <c r="K59" s="16">
        <v>197989</v>
      </c>
      <c r="L59" s="16">
        <v>195378</v>
      </c>
      <c r="M59" s="16">
        <v>199930</v>
      </c>
      <c r="N59" s="16">
        <v>197921</v>
      </c>
      <c r="O59" s="16">
        <v>185120</v>
      </c>
      <c r="P59" s="16">
        <v>187525</v>
      </c>
      <c r="Q59" s="63">
        <v>191591</v>
      </c>
    </row>
    <row r="60" spans="1:17" x14ac:dyDescent="0.3">
      <c r="A60" s="156"/>
      <c r="B60" s="1">
        <v>206</v>
      </c>
      <c r="C60" s="1" t="s">
        <v>13</v>
      </c>
      <c r="D60" s="35">
        <f t="shared" si="65"/>
        <v>2639588</v>
      </c>
      <c r="E60" s="35">
        <v>7232</v>
      </c>
      <c r="F60" s="55">
        <v>208028</v>
      </c>
      <c r="G60" s="16">
        <v>208587</v>
      </c>
      <c r="H60" s="16">
        <v>241555</v>
      </c>
      <c r="I60" s="16">
        <v>228268</v>
      </c>
      <c r="J60" s="16">
        <v>226594</v>
      </c>
      <c r="K60" s="16">
        <v>221732</v>
      </c>
      <c r="L60" s="16">
        <v>212765</v>
      </c>
      <c r="M60" s="16">
        <v>217075</v>
      </c>
      <c r="N60" s="16">
        <v>231811</v>
      </c>
      <c r="O60" s="16">
        <v>205315</v>
      </c>
      <c r="P60" s="16">
        <v>218394</v>
      </c>
      <c r="Q60" s="63">
        <v>219464</v>
      </c>
    </row>
    <row r="61" spans="1:17" x14ac:dyDescent="0.3">
      <c r="A61" s="156"/>
      <c r="B61" s="1">
        <v>207</v>
      </c>
      <c r="C61" s="1" t="s">
        <v>14</v>
      </c>
      <c r="D61" s="35">
        <f t="shared" si="65"/>
        <v>2244132</v>
      </c>
      <c r="E61" s="35">
        <v>6148</v>
      </c>
      <c r="F61" s="55">
        <v>159270</v>
      </c>
      <c r="G61" s="16">
        <v>164489</v>
      </c>
      <c r="H61" s="16">
        <v>194110</v>
      </c>
      <c r="I61" s="16">
        <v>187425</v>
      </c>
      <c r="J61" s="16">
        <v>186438</v>
      </c>
      <c r="K61" s="16">
        <v>187262</v>
      </c>
      <c r="L61" s="16">
        <v>187869</v>
      </c>
      <c r="M61" s="16">
        <v>189847</v>
      </c>
      <c r="N61" s="16">
        <v>201971</v>
      </c>
      <c r="O61" s="16">
        <v>179504</v>
      </c>
      <c r="P61" s="16">
        <v>202734</v>
      </c>
      <c r="Q61" s="63">
        <v>203213</v>
      </c>
    </row>
    <row r="62" spans="1:17" x14ac:dyDescent="0.3">
      <c r="A62" s="156"/>
      <c r="B62" s="1">
        <v>208</v>
      </c>
      <c r="C62" s="1" t="s">
        <v>15</v>
      </c>
      <c r="D62" s="35">
        <f t="shared" si="65"/>
        <v>2550430</v>
      </c>
      <c r="E62" s="35">
        <v>6987</v>
      </c>
      <c r="F62" s="55">
        <v>201649</v>
      </c>
      <c r="G62" s="16">
        <v>200371</v>
      </c>
      <c r="H62" s="16">
        <v>235250</v>
      </c>
      <c r="I62" s="16">
        <v>217503</v>
      </c>
      <c r="J62" s="16">
        <v>222667</v>
      </c>
      <c r="K62" s="16">
        <v>212351</v>
      </c>
      <c r="L62" s="16">
        <v>207297</v>
      </c>
      <c r="M62" s="16">
        <v>215165</v>
      </c>
      <c r="N62" s="16">
        <v>212491</v>
      </c>
      <c r="O62" s="16">
        <v>191771</v>
      </c>
      <c r="P62" s="16">
        <v>215546</v>
      </c>
      <c r="Q62" s="63">
        <v>218369</v>
      </c>
    </row>
    <row r="63" spans="1:17" x14ac:dyDescent="0.3">
      <c r="A63" s="156"/>
      <c r="B63" s="1">
        <v>209</v>
      </c>
      <c r="C63" s="1" t="s">
        <v>16</v>
      </c>
      <c r="D63" s="35">
        <f t="shared" si="65"/>
        <v>2679734</v>
      </c>
      <c r="E63" s="35">
        <v>7342</v>
      </c>
      <c r="F63" s="55">
        <v>134079</v>
      </c>
      <c r="G63" s="16">
        <v>139555</v>
      </c>
      <c r="H63" s="16">
        <v>301846</v>
      </c>
      <c r="I63" s="16">
        <v>275517</v>
      </c>
      <c r="J63" s="16">
        <v>281784</v>
      </c>
      <c r="K63" s="16">
        <v>227886</v>
      </c>
      <c r="L63" s="16">
        <v>156003</v>
      </c>
      <c r="M63" s="16">
        <v>148428</v>
      </c>
      <c r="N63" s="16">
        <v>278847</v>
      </c>
      <c r="O63" s="16">
        <v>224124</v>
      </c>
      <c r="P63" s="16">
        <v>275558</v>
      </c>
      <c r="Q63" s="63">
        <v>236107</v>
      </c>
    </row>
    <row r="64" spans="1:17" x14ac:dyDescent="0.3">
      <c r="A64" s="156"/>
      <c r="B64" s="1">
        <v>210</v>
      </c>
      <c r="C64" s="1" t="s">
        <v>17</v>
      </c>
      <c r="D64" s="35">
        <f t="shared" si="65"/>
        <v>3349430</v>
      </c>
      <c r="E64" s="35">
        <v>9177</v>
      </c>
      <c r="F64" s="55">
        <v>250107</v>
      </c>
      <c r="G64" s="16">
        <v>256693</v>
      </c>
      <c r="H64" s="16">
        <v>297223</v>
      </c>
      <c r="I64" s="16">
        <v>291515</v>
      </c>
      <c r="J64" s="16">
        <v>278981</v>
      </c>
      <c r="K64" s="16">
        <v>276368</v>
      </c>
      <c r="L64" s="16">
        <v>268285</v>
      </c>
      <c r="M64" s="16">
        <v>284992</v>
      </c>
      <c r="N64" s="16">
        <v>307394</v>
      </c>
      <c r="O64" s="16">
        <v>261082</v>
      </c>
      <c r="P64" s="16">
        <v>297033</v>
      </c>
      <c r="Q64" s="63">
        <v>279757</v>
      </c>
    </row>
    <row r="65" spans="1:17" x14ac:dyDescent="0.3">
      <c r="A65" s="156"/>
      <c r="B65" s="1">
        <v>211</v>
      </c>
      <c r="C65" s="1" t="s">
        <v>18</v>
      </c>
      <c r="D65" s="35">
        <f t="shared" si="65"/>
        <v>5641220</v>
      </c>
      <c r="E65" s="35">
        <v>15455</v>
      </c>
      <c r="F65" s="55">
        <v>449469</v>
      </c>
      <c r="G65" s="16">
        <v>452122</v>
      </c>
      <c r="H65" s="16">
        <v>501014</v>
      </c>
      <c r="I65" s="16">
        <v>467683</v>
      </c>
      <c r="J65" s="16">
        <v>457474</v>
      </c>
      <c r="K65" s="16">
        <v>471837</v>
      </c>
      <c r="L65" s="16">
        <v>464849</v>
      </c>
      <c r="M65" s="16">
        <v>474267</v>
      </c>
      <c r="N65" s="16">
        <v>500087</v>
      </c>
      <c r="O65" s="16">
        <v>421984</v>
      </c>
      <c r="P65" s="16">
        <v>499779</v>
      </c>
      <c r="Q65" s="63">
        <v>480655</v>
      </c>
    </row>
    <row r="66" spans="1:17" x14ac:dyDescent="0.3">
      <c r="A66" s="156"/>
      <c r="B66" s="1">
        <v>212</v>
      </c>
      <c r="C66" s="1" t="s">
        <v>19</v>
      </c>
      <c r="D66" s="35">
        <f t="shared" si="65"/>
        <v>6051384</v>
      </c>
      <c r="E66" s="35">
        <v>16579</v>
      </c>
      <c r="F66" s="55">
        <v>475175</v>
      </c>
      <c r="G66" s="16">
        <v>473867</v>
      </c>
      <c r="H66" s="16">
        <v>545458</v>
      </c>
      <c r="I66" s="16">
        <v>504287</v>
      </c>
      <c r="J66" s="16">
        <v>539180</v>
      </c>
      <c r="K66" s="16">
        <v>492137</v>
      </c>
      <c r="L66" s="16">
        <v>475401</v>
      </c>
      <c r="M66" s="16">
        <v>499272</v>
      </c>
      <c r="N66" s="16">
        <v>533704</v>
      </c>
      <c r="O66" s="16">
        <v>490981</v>
      </c>
      <c r="P66" s="16">
        <v>503390</v>
      </c>
      <c r="Q66" s="63">
        <v>518532</v>
      </c>
    </row>
    <row r="67" spans="1:17" x14ac:dyDescent="0.3">
      <c r="A67" s="156"/>
      <c r="B67" s="1">
        <v>213</v>
      </c>
      <c r="C67" s="1" t="s">
        <v>20</v>
      </c>
      <c r="D67" s="35">
        <f t="shared" si="65"/>
        <v>3381642</v>
      </c>
      <c r="E67" s="35">
        <v>9265</v>
      </c>
      <c r="F67" s="55">
        <v>277215</v>
      </c>
      <c r="G67" s="16">
        <v>272984</v>
      </c>
      <c r="H67" s="16">
        <v>300207</v>
      </c>
      <c r="I67" s="16">
        <v>282829</v>
      </c>
      <c r="J67" s="16">
        <v>280164</v>
      </c>
      <c r="K67" s="16">
        <v>277566</v>
      </c>
      <c r="L67" s="16">
        <v>268866</v>
      </c>
      <c r="M67" s="16">
        <v>279292</v>
      </c>
      <c r="N67" s="16">
        <v>297558</v>
      </c>
      <c r="O67" s="16">
        <v>266258</v>
      </c>
      <c r="P67" s="16">
        <v>288587</v>
      </c>
      <c r="Q67" s="63">
        <v>290116</v>
      </c>
    </row>
    <row r="68" spans="1:17" x14ac:dyDescent="0.3">
      <c r="A68" s="156"/>
      <c r="B68" s="1">
        <v>214</v>
      </c>
      <c r="C68" s="1" t="s">
        <v>21</v>
      </c>
      <c r="D68" s="35">
        <f t="shared" si="65"/>
        <v>6570221</v>
      </c>
      <c r="E68" s="35">
        <v>18001</v>
      </c>
      <c r="F68" s="55">
        <v>524588</v>
      </c>
      <c r="G68" s="16">
        <v>505672</v>
      </c>
      <c r="H68" s="16">
        <v>544511</v>
      </c>
      <c r="I68" s="16">
        <v>543092</v>
      </c>
      <c r="J68" s="16">
        <v>570216</v>
      </c>
      <c r="K68" s="16">
        <v>527261</v>
      </c>
      <c r="L68" s="16">
        <v>522044</v>
      </c>
      <c r="M68" s="16">
        <v>568101</v>
      </c>
      <c r="N68" s="16">
        <v>579296</v>
      </c>
      <c r="O68" s="16">
        <v>576901</v>
      </c>
      <c r="P68" s="16">
        <v>548070</v>
      </c>
      <c r="Q68" s="63">
        <v>560469</v>
      </c>
    </row>
    <row r="69" spans="1:17" x14ac:dyDescent="0.3">
      <c r="A69" s="156"/>
      <c r="B69" s="1">
        <v>215</v>
      </c>
      <c r="C69" s="1" t="s">
        <v>344</v>
      </c>
      <c r="D69" s="35">
        <f t="shared" si="65"/>
        <v>2660935</v>
      </c>
      <c r="E69" s="35">
        <v>7290</v>
      </c>
      <c r="F69" s="55">
        <v>206649</v>
      </c>
      <c r="G69" s="16">
        <v>204139</v>
      </c>
      <c r="H69" s="16">
        <v>234486</v>
      </c>
      <c r="I69" s="16">
        <v>227554</v>
      </c>
      <c r="J69" s="16">
        <v>220502</v>
      </c>
      <c r="K69" s="16">
        <v>222710</v>
      </c>
      <c r="L69" s="16">
        <v>214711</v>
      </c>
      <c r="M69" s="16">
        <v>221600</v>
      </c>
      <c r="N69" s="16">
        <v>237862</v>
      </c>
      <c r="O69" s="16">
        <v>208402</v>
      </c>
      <c r="P69" s="16">
        <v>233249</v>
      </c>
      <c r="Q69" s="63">
        <v>229071</v>
      </c>
    </row>
    <row r="70" spans="1:17" x14ac:dyDescent="0.3">
      <c r="A70" s="156"/>
      <c r="B70" s="1">
        <v>216</v>
      </c>
      <c r="C70" s="1" t="s">
        <v>22</v>
      </c>
      <c r="D70" s="35">
        <f t="shared" si="65"/>
        <v>11620006</v>
      </c>
      <c r="E70" s="35">
        <v>31836</v>
      </c>
      <c r="F70" s="55">
        <v>906589</v>
      </c>
      <c r="G70" s="16">
        <v>880524</v>
      </c>
      <c r="H70" s="16">
        <v>886128</v>
      </c>
      <c r="I70" s="16">
        <v>1091987</v>
      </c>
      <c r="J70" s="16">
        <v>967191</v>
      </c>
      <c r="K70" s="16">
        <v>896277</v>
      </c>
      <c r="L70" s="16">
        <v>934975</v>
      </c>
      <c r="M70" s="16">
        <v>1003753</v>
      </c>
      <c r="N70" s="16">
        <v>982829</v>
      </c>
      <c r="O70" s="16">
        <v>1000268</v>
      </c>
      <c r="P70" s="16">
        <v>958648</v>
      </c>
      <c r="Q70" s="63">
        <v>1110837</v>
      </c>
    </row>
    <row r="71" spans="1:17" x14ac:dyDescent="0.3">
      <c r="A71" s="156"/>
      <c r="B71" s="1">
        <v>217</v>
      </c>
      <c r="C71" s="1" t="s">
        <v>346</v>
      </c>
      <c r="D71" s="35">
        <f t="shared" si="65"/>
        <v>3794850</v>
      </c>
      <c r="E71" s="35">
        <v>10397</v>
      </c>
      <c r="F71" s="55">
        <v>295028</v>
      </c>
      <c r="G71" s="16">
        <v>295820</v>
      </c>
      <c r="H71" s="16">
        <v>333285</v>
      </c>
      <c r="I71" s="16">
        <v>330030</v>
      </c>
      <c r="J71" s="16">
        <v>323723</v>
      </c>
      <c r="K71" s="16">
        <v>315095</v>
      </c>
      <c r="L71" s="16">
        <v>304083</v>
      </c>
      <c r="M71" s="16">
        <v>314427</v>
      </c>
      <c r="N71" s="16">
        <v>330037</v>
      </c>
      <c r="O71" s="16">
        <v>297537</v>
      </c>
      <c r="P71" s="16">
        <v>320030</v>
      </c>
      <c r="Q71" s="63">
        <v>335755</v>
      </c>
    </row>
    <row r="72" spans="1:17" x14ac:dyDescent="0.3">
      <c r="A72" s="156"/>
      <c r="B72" s="1">
        <v>218</v>
      </c>
      <c r="C72" s="1" t="s">
        <v>23</v>
      </c>
      <c r="D72" s="35">
        <f t="shared" si="65"/>
        <v>3104451</v>
      </c>
      <c r="E72" s="35">
        <v>8505</v>
      </c>
      <c r="F72" s="55">
        <v>171448</v>
      </c>
      <c r="G72" s="16">
        <v>180490</v>
      </c>
      <c r="H72" s="16">
        <v>213481</v>
      </c>
      <c r="I72" s="16">
        <v>334587</v>
      </c>
      <c r="J72" s="16">
        <v>380407</v>
      </c>
      <c r="K72" s="16">
        <v>316241</v>
      </c>
      <c r="L72" s="16">
        <v>261378</v>
      </c>
      <c r="M72" s="16">
        <v>283043</v>
      </c>
      <c r="N72" s="16">
        <v>330293</v>
      </c>
      <c r="O72" s="16">
        <v>243152</v>
      </c>
      <c r="P72" s="16">
        <v>186662</v>
      </c>
      <c r="Q72" s="63">
        <v>203269</v>
      </c>
    </row>
    <row r="73" spans="1:17" x14ac:dyDescent="0.3">
      <c r="A73" s="156"/>
      <c r="B73" s="1">
        <v>219</v>
      </c>
      <c r="C73" s="1" t="s">
        <v>24</v>
      </c>
      <c r="D73" s="35">
        <f t="shared" si="65"/>
        <v>9068853</v>
      </c>
      <c r="E73" s="35">
        <v>24846</v>
      </c>
      <c r="F73" s="55">
        <v>711086</v>
      </c>
      <c r="G73" s="16">
        <v>688148</v>
      </c>
      <c r="H73" s="16">
        <v>782870</v>
      </c>
      <c r="I73" s="16">
        <v>703145</v>
      </c>
      <c r="J73" s="16">
        <v>748733</v>
      </c>
      <c r="K73" s="16">
        <v>729032</v>
      </c>
      <c r="L73" s="16">
        <v>797988</v>
      </c>
      <c r="M73" s="16">
        <v>786468</v>
      </c>
      <c r="N73" s="16">
        <v>776058</v>
      </c>
      <c r="O73" s="16">
        <v>658914</v>
      </c>
      <c r="P73" s="16">
        <v>795230</v>
      </c>
      <c r="Q73" s="63">
        <v>891181</v>
      </c>
    </row>
    <row r="74" spans="1:17" x14ac:dyDescent="0.3">
      <c r="A74" s="156"/>
      <c r="B74" s="1">
        <v>220</v>
      </c>
      <c r="C74" s="1" t="s">
        <v>345</v>
      </c>
      <c r="D74" s="35">
        <f t="shared" si="65"/>
        <v>6728442</v>
      </c>
      <c r="E74" s="35">
        <v>18434</v>
      </c>
      <c r="F74" s="55">
        <v>536446</v>
      </c>
      <c r="G74" s="16">
        <v>544776</v>
      </c>
      <c r="H74" s="16">
        <v>593776</v>
      </c>
      <c r="I74" s="16">
        <v>545944</v>
      </c>
      <c r="J74" s="16">
        <v>528148</v>
      </c>
      <c r="K74" s="16">
        <v>557311</v>
      </c>
      <c r="L74" s="16">
        <v>556279</v>
      </c>
      <c r="M74" s="16">
        <v>579252</v>
      </c>
      <c r="N74" s="16">
        <v>601262</v>
      </c>
      <c r="O74" s="16">
        <v>497117</v>
      </c>
      <c r="P74" s="16">
        <v>597528</v>
      </c>
      <c r="Q74" s="63">
        <v>590603</v>
      </c>
    </row>
    <row r="75" spans="1:17" x14ac:dyDescent="0.3">
      <c r="A75" s="156"/>
      <c r="B75" s="1">
        <v>221</v>
      </c>
      <c r="C75" s="1" t="s">
        <v>25</v>
      </c>
      <c r="D75" s="35">
        <f t="shared" si="65"/>
        <v>8399441</v>
      </c>
      <c r="E75" s="35">
        <v>23012</v>
      </c>
      <c r="F75" s="55">
        <v>676862</v>
      </c>
      <c r="G75" s="16">
        <v>688655</v>
      </c>
      <c r="H75" s="16">
        <v>749011</v>
      </c>
      <c r="I75" s="16">
        <v>684773</v>
      </c>
      <c r="J75" s="16">
        <v>653187</v>
      </c>
      <c r="K75" s="16">
        <v>704768</v>
      </c>
      <c r="L75" s="16">
        <v>712277</v>
      </c>
      <c r="M75" s="16">
        <v>726521</v>
      </c>
      <c r="N75" s="16">
        <v>742901</v>
      </c>
      <c r="O75" s="16">
        <v>598226</v>
      </c>
      <c r="P75" s="16">
        <v>737482</v>
      </c>
      <c r="Q75" s="63">
        <v>724778</v>
      </c>
    </row>
    <row r="76" spans="1:17" x14ac:dyDescent="0.3">
      <c r="A76" s="156"/>
      <c r="B76" s="1">
        <v>222</v>
      </c>
      <c r="C76" s="1" t="s">
        <v>26</v>
      </c>
      <c r="D76" s="35">
        <f t="shared" si="65"/>
        <v>14739108</v>
      </c>
      <c r="E76" s="35">
        <v>40381</v>
      </c>
      <c r="F76" s="55">
        <v>1255920</v>
      </c>
      <c r="G76" s="16">
        <v>1259187</v>
      </c>
      <c r="H76" s="16">
        <v>1252175</v>
      </c>
      <c r="I76" s="16">
        <v>1156622</v>
      </c>
      <c r="J76" s="16">
        <v>1148496</v>
      </c>
      <c r="K76" s="16">
        <v>1168073</v>
      </c>
      <c r="L76" s="16">
        <v>1312846</v>
      </c>
      <c r="M76" s="16">
        <v>1324622</v>
      </c>
      <c r="N76" s="16">
        <v>1266171</v>
      </c>
      <c r="O76" s="16">
        <v>1096192</v>
      </c>
      <c r="P76" s="16">
        <v>1197921</v>
      </c>
      <c r="Q76" s="63">
        <v>1300883</v>
      </c>
    </row>
    <row r="77" spans="1:17" x14ac:dyDescent="0.3">
      <c r="A77" s="156"/>
      <c r="B77" s="1">
        <v>223</v>
      </c>
      <c r="C77" s="1" t="s">
        <v>27</v>
      </c>
      <c r="D77" s="35">
        <f t="shared" si="65"/>
        <v>5379086</v>
      </c>
      <c r="E77" s="35">
        <v>14737</v>
      </c>
      <c r="F77" s="55">
        <v>418437</v>
      </c>
      <c r="G77" s="16">
        <v>427398</v>
      </c>
      <c r="H77" s="16">
        <v>492867</v>
      </c>
      <c r="I77" s="16">
        <v>454342</v>
      </c>
      <c r="J77" s="16">
        <v>440396</v>
      </c>
      <c r="K77" s="16">
        <v>451851</v>
      </c>
      <c r="L77" s="16">
        <v>436909</v>
      </c>
      <c r="M77" s="16">
        <v>457986</v>
      </c>
      <c r="N77" s="16">
        <v>486371</v>
      </c>
      <c r="O77" s="16">
        <v>398518</v>
      </c>
      <c r="P77" s="16">
        <v>460004</v>
      </c>
      <c r="Q77" s="63">
        <v>454007</v>
      </c>
    </row>
    <row r="78" spans="1:17" x14ac:dyDescent="0.3">
      <c r="A78" s="156"/>
      <c r="B78" s="1">
        <v>224</v>
      </c>
      <c r="C78" s="1" t="s">
        <v>28</v>
      </c>
      <c r="D78" s="35">
        <f t="shared" si="65"/>
        <v>3343215</v>
      </c>
      <c r="E78" s="35">
        <v>9159</v>
      </c>
      <c r="F78" s="55">
        <v>250805</v>
      </c>
      <c r="G78" s="16">
        <v>255841</v>
      </c>
      <c r="H78" s="16">
        <v>292236</v>
      </c>
      <c r="I78" s="16">
        <v>281218</v>
      </c>
      <c r="J78" s="16">
        <v>265149</v>
      </c>
      <c r="K78" s="16">
        <v>276474</v>
      </c>
      <c r="L78" s="16">
        <v>272909</v>
      </c>
      <c r="M78" s="16">
        <v>281844</v>
      </c>
      <c r="N78" s="16">
        <v>310072</v>
      </c>
      <c r="O78" s="16">
        <v>253635</v>
      </c>
      <c r="P78" s="16">
        <v>301367</v>
      </c>
      <c r="Q78" s="63">
        <v>301665</v>
      </c>
    </row>
    <row r="79" spans="1:17" x14ac:dyDescent="0.3">
      <c r="A79" s="156"/>
      <c r="B79" s="1">
        <v>225</v>
      </c>
      <c r="C79" s="1" t="s">
        <v>29</v>
      </c>
      <c r="D79" s="35">
        <f t="shared" si="65"/>
        <v>2932867</v>
      </c>
      <c r="E79" s="35">
        <v>8035</v>
      </c>
      <c r="F79" s="55">
        <v>199434</v>
      </c>
      <c r="G79" s="16">
        <v>203109</v>
      </c>
      <c r="H79" s="16">
        <v>293582</v>
      </c>
      <c r="I79" s="16">
        <v>269787</v>
      </c>
      <c r="J79" s="16">
        <v>259925</v>
      </c>
      <c r="K79" s="16">
        <v>246061</v>
      </c>
      <c r="L79" s="16">
        <v>200831</v>
      </c>
      <c r="M79" s="16">
        <v>231662</v>
      </c>
      <c r="N79" s="16">
        <v>282452</v>
      </c>
      <c r="O79" s="16">
        <v>233552</v>
      </c>
      <c r="P79" s="16">
        <v>266723</v>
      </c>
      <c r="Q79" s="63">
        <v>245749</v>
      </c>
    </row>
    <row r="80" spans="1:17" x14ac:dyDescent="0.3">
      <c r="A80" s="156"/>
      <c r="B80" s="1">
        <v>226</v>
      </c>
      <c r="C80" s="1" t="s">
        <v>30</v>
      </c>
      <c r="D80" s="35">
        <f t="shared" si="65"/>
        <v>6027754</v>
      </c>
      <c r="E80" s="35">
        <v>16514</v>
      </c>
      <c r="F80" s="55">
        <v>459338</v>
      </c>
      <c r="G80" s="16">
        <v>469173</v>
      </c>
      <c r="H80" s="16">
        <v>542158</v>
      </c>
      <c r="I80" s="16">
        <v>519668</v>
      </c>
      <c r="J80" s="16">
        <v>504811</v>
      </c>
      <c r="K80" s="16">
        <v>504056</v>
      </c>
      <c r="L80" s="16">
        <v>468732</v>
      </c>
      <c r="M80" s="16">
        <v>481885</v>
      </c>
      <c r="N80" s="16">
        <v>534896</v>
      </c>
      <c r="O80" s="16">
        <v>479985</v>
      </c>
      <c r="P80" s="16">
        <v>511840</v>
      </c>
      <c r="Q80" s="63">
        <v>551212</v>
      </c>
    </row>
    <row r="81" spans="1:17" x14ac:dyDescent="0.3">
      <c r="A81" s="156"/>
      <c r="B81" s="1">
        <v>227</v>
      </c>
      <c r="C81" s="1" t="s">
        <v>31</v>
      </c>
      <c r="D81" s="35">
        <f t="shared" si="65"/>
        <v>4553072</v>
      </c>
      <c r="E81" s="35">
        <v>12474</v>
      </c>
      <c r="F81" s="55">
        <v>358658</v>
      </c>
      <c r="G81" s="16">
        <v>353696</v>
      </c>
      <c r="H81" s="16">
        <v>415855</v>
      </c>
      <c r="I81" s="16">
        <v>396395</v>
      </c>
      <c r="J81" s="16">
        <v>391924</v>
      </c>
      <c r="K81" s="16">
        <v>380008</v>
      </c>
      <c r="L81" s="16">
        <v>365655</v>
      </c>
      <c r="M81" s="16">
        <v>369171</v>
      </c>
      <c r="N81" s="16">
        <v>397500</v>
      </c>
      <c r="O81" s="16">
        <v>354576</v>
      </c>
      <c r="P81" s="16">
        <v>390354</v>
      </c>
      <c r="Q81" s="63">
        <v>379280</v>
      </c>
    </row>
    <row r="82" spans="1:17" x14ac:dyDescent="0.3">
      <c r="A82" s="156"/>
      <c r="B82" s="1">
        <v>228</v>
      </c>
      <c r="C82" s="1" t="s">
        <v>32</v>
      </c>
      <c r="D82" s="35">
        <f t="shared" si="65"/>
        <v>7613983</v>
      </c>
      <c r="E82" s="35">
        <v>20860</v>
      </c>
      <c r="F82" s="55">
        <v>593141</v>
      </c>
      <c r="G82" s="16">
        <v>586815</v>
      </c>
      <c r="H82" s="16">
        <v>688309</v>
      </c>
      <c r="I82" s="16">
        <v>652559</v>
      </c>
      <c r="J82" s="16">
        <v>655498</v>
      </c>
      <c r="K82" s="16">
        <v>627404</v>
      </c>
      <c r="L82" s="16">
        <v>619266</v>
      </c>
      <c r="M82" s="16">
        <v>623149</v>
      </c>
      <c r="N82" s="16">
        <v>668771</v>
      </c>
      <c r="O82" s="16">
        <v>607075</v>
      </c>
      <c r="P82" s="16">
        <v>655532</v>
      </c>
      <c r="Q82" s="63">
        <v>636464</v>
      </c>
    </row>
    <row r="83" spans="1:17" x14ac:dyDescent="0.3">
      <c r="A83" s="156"/>
      <c r="B83" s="1">
        <v>229</v>
      </c>
      <c r="C83" s="1" t="s">
        <v>33</v>
      </c>
      <c r="D83" s="35">
        <f t="shared" si="65"/>
        <v>3130029</v>
      </c>
      <c r="E83" s="35">
        <v>8575</v>
      </c>
      <c r="F83" s="55">
        <v>244873</v>
      </c>
      <c r="G83" s="16">
        <v>241835</v>
      </c>
      <c r="H83" s="16">
        <v>277323</v>
      </c>
      <c r="I83" s="16">
        <v>267066</v>
      </c>
      <c r="J83" s="16">
        <v>266073</v>
      </c>
      <c r="K83" s="16">
        <v>264263</v>
      </c>
      <c r="L83" s="16">
        <v>257481</v>
      </c>
      <c r="M83" s="16">
        <v>259943</v>
      </c>
      <c r="N83" s="16">
        <v>272447</v>
      </c>
      <c r="O83" s="16">
        <v>248075</v>
      </c>
      <c r="P83" s="16">
        <v>266666</v>
      </c>
      <c r="Q83" s="63">
        <v>263984</v>
      </c>
    </row>
    <row r="84" spans="1:17" x14ac:dyDescent="0.3">
      <c r="A84" s="156"/>
      <c r="B84" s="1">
        <v>230</v>
      </c>
      <c r="C84" s="1" t="s">
        <v>34</v>
      </c>
      <c r="D84" s="35">
        <f t="shared" si="65"/>
        <v>10487855</v>
      </c>
      <c r="E84" s="35">
        <v>28734</v>
      </c>
      <c r="F84" s="55">
        <v>851194</v>
      </c>
      <c r="G84" s="16">
        <v>837861</v>
      </c>
      <c r="H84" s="16">
        <v>934180</v>
      </c>
      <c r="I84" s="16">
        <v>891774</v>
      </c>
      <c r="J84" s="16">
        <v>892871</v>
      </c>
      <c r="K84" s="16">
        <v>864400</v>
      </c>
      <c r="L84" s="16">
        <v>845592</v>
      </c>
      <c r="M84" s="16">
        <v>858213</v>
      </c>
      <c r="N84" s="16">
        <v>894678</v>
      </c>
      <c r="O84" s="16">
        <v>832581</v>
      </c>
      <c r="P84" s="16">
        <v>878633</v>
      </c>
      <c r="Q84" s="63">
        <v>905878</v>
      </c>
    </row>
    <row r="85" spans="1:17" x14ac:dyDescent="0.3">
      <c r="A85" s="156"/>
      <c r="B85" s="1">
        <v>231</v>
      </c>
      <c r="C85" s="1" t="s">
        <v>35</v>
      </c>
      <c r="D85" s="35">
        <f t="shared" si="65"/>
        <v>4361330</v>
      </c>
      <c r="E85" s="35">
        <v>11949</v>
      </c>
      <c r="F85" s="55">
        <v>344248</v>
      </c>
      <c r="G85" s="16">
        <v>336645</v>
      </c>
      <c r="H85" s="16">
        <v>380065</v>
      </c>
      <c r="I85" s="16">
        <v>372173</v>
      </c>
      <c r="J85" s="16">
        <v>372836</v>
      </c>
      <c r="K85" s="16">
        <v>361345</v>
      </c>
      <c r="L85" s="16">
        <v>353882</v>
      </c>
      <c r="M85" s="16">
        <v>359048</v>
      </c>
      <c r="N85" s="16">
        <v>382475</v>
      </c>
      <c r="O85" s="16">
        <v>361718</v>
      </c>
      <c r="P85" s="16">
        <v>371089</v>
      </c>
      <c r="Q85" s="63">
        <v>365806</v>
      </c>
    </row>
    <row r="86" spans="1:17" x14ac:dyDescent="0.3">
      <c r="A86" s="156"/>
      <c r="B86" s="1">
        <v>232</v>
      </c>
      <c r="C86" s="1" t="s">
        <v>36</v>
      </c>
      <c r="D86" s="35">
        <f t="shared" si="65"/>
        <v>10430658</v>
      </c>
      <c r="E86" s="35">
        <v>28577</v>
      </c>
      <c r="F86" s="55">
        <v>838904</v>
      </c>
      <c r="G86" s="16">
        <v>828097</v>
      </c>
      <c r="H86" s="16">
        <v>928900</v>
      </c>
      <c r="I86" s="16">
        <v>876478</v>
      </c>
      <c r="J86" s="16">
        <v>854445</v>
      </c>
      <c r="K86" s="16">
        <v>872860</v>
      </c>
      <c r="L86" s="16">
        <v>860103</v>
      </c>
      <c r="M86" s="16">
        <v>869586</v>
      </c>
      <c r="N86" s="16">
        <v>898446</v>
      </c>
      <c r="O86" s="16">
        <v>802518</v>
      </c>
      <c r="P86" s="16">
        <v>903536</v>
      </c>
      <c r="Q86" s="63">
        <v>896785</v>
      </c>
    </row>
    <row r="87" spans="1:17" x14ac:dyDescent="0.3">
      <c r="A87" s="156"/>
      <c r="B87" s="1">
        <v>233</v>
      </c>
      <c r="C87" s="1" t="s">
        <v>37</v>
      </c>
      <c r="D87" s="35">
        <f t="shared" si="65"/>
        <v>4328378</v>
      </c>
      <c r="E87" s="35">
        <v>11859</v>
      </c>
      <c r="F87" s="55">
        <v>348125</v>
      </c>
      <c r="G87" s="16">
        <v>335710</v>
      </c>
      <c r="H87" s="16">
        <v>388544</v>
      </c>
      <c r="I87" s="16">
        <v>376992</v>
      </c>
      <c r="J87" s="16">
        <v>371502</v>
      </c>
      <c r="K87" s="16">
        <v>361282</v>
      </c>
      <c r="L87" s="16">
        <v>351216</v>
      </c>
      <c r="M87" s="16">
        <v>355862</v>
      </c>
      <c r="N87" s="16">
        <v>367092</v>
      </c>
      <c r="O87" s="16">
        <v>358174</v>
      </c>
      <c r="P87" s="16">
        <v>358304</v>
      </c>
      <c r="Q87" s="63">
        <v>355575</v>
      </c>
    </row>
    <row r="88" spans="1:17" x14ac:dyDescent="0.3">
      <c r="A88" s="156"/>
      <c r="B88" s="1">
        <v>234</v>
      </c>
      <c r="C88" s="1" t="s">
        <v>347</v>
      </c>
      <c r="D88" s="35">
        <f t="shared" si="65"/>
        <v>12040692</v>
      </c>
      <c r="E88" s="35">
        <v>32988</v>
      </c>
      <c r="F88" s="55">
        <v>947504</v>
      </c>
      <c r="G88" s="16">
        <v>946050</v>
      </c>
      <c r="H88" s="16">
        <v>1076155</v>
      </c>
      <c r="I88" s="16">
        <v>1026905</v>
      </c>
      <c r="J88" s="16">
        <v>1025895</v>
      </c>
      <c r="K88" s="16">
        <v>998446</v>
      </c>
      <c r="L88" s="16">
        <v>976449</v>
      </c>
      <c r="M88" s="16">
        <v>993704</v>
      </c>
      <c r="N88" s="16">
        <v>1059970</v>
      </c>
      <c r="O88" s="16">
        <v>959698</v>
      </c>
      <c r="P88" s="16">
        <v>1002960</v>
      </c>
      <c r="Q88" s="63">
        <v>1026956</v>
      </c>
    </row>
    <row r="89" spans="1:17" x14ac:dyDescent="0.3">
      <c r="A89" s="156"/>
      <c r="B89" s="1">
        <v>235</v>
      </c>
      <c r="C89" s="1" t="s">
        <v>38</v>
      </c>
      <c r="D89" s="35">
        <f t="shared" si="65"/>
        <v>3533123</v>
      </c>
      <c r="E89" s="35">
        <v>9680</v>
      </c>
      <c r="F89" s="55">
        <v>277862</v>
      </c>
      <c r="G89" s="16">
        <v>281125</v>
      </c>
      <c r="H89" s="16">
        <v>313479</v>
      </c>
      <c r="I89" s="16">
        <v>294680</v>
      </c>
      <c r="J89" s="16">
        <v>289997</v>
      </c>
      <c r="K89" s="16">
        <v>297436</v>
      </c>
      <c r="L89" s="16">
        <v>291131</v>
      </c>
      <c r="M89" s="16">
        <v>294164</v>
      </c>
      <c r="N89" s="16">
        <v>311898</v>
      </c>
      <c r="O89" s="16">
        <v>268203</v>
      </c>
      <c r="P89" s="16">
        <v>309877</v>
      </c>
      <c r="Q89" s="63">
        <v>303271</v>
      </c>
    </row>
    <row r="90" spans="1:17" x14ac:dyDescent="0.3">
      <c r="A90" s="156"/>
      <c r="B90" s="1">
        <v>236</v>
      </c>
      <c r="C90" s="1" t="s">
        <v>39</v>
      </c>
      <c r="D90" s="35">
        <f t="shared" si="65"/>
        <v>3360594</v>
      </c>
      <c r="E90" s="35">
        <v>9207</v>
      </c>
      <c r="F90" s="55">
        <v>259933</v>
      </c>
      <c r="G90" s="16">
        <v>259263</v>
      </c>
      <c r="H90" s="16">
        <v>299772</v>
      </c>
      <c r="I90" s="16">
        <v>285104</v>
      </c>
      <c r="J90" s="16">
        <v>280414</v>
      </c>
      <c r="K90" s="16">
        <v>286888</v>
      </c>
      <c r="L90" s="16">
        <v>276118</v>
      </c>
      <c r="M90" s="16">
        <v>277085</v>
      </c>
      <c r="N90" s="16">
        <v>297453</v>
      </c>
      <c r="O90" s="16">
        <v>253529</v>
      </c>
      <c r="P90" s="16">
        <v>296328</v>
      </c>
      <c r="Q90" s="63">
        <v>288707</v>
      </c>
    </row>
    <row r="91" spans="1:17" x14ac:dyDescent="0.3">
      <c r="A91" s="156"/>
      <c r="B91" s="1">
        <v>237</v>
      </c>
      <c r="C91" s="1" t="s">
        <v>348</v>
      </c>
      <c r="D91" s="35">
        <f t="shared" si="65"/>
        <v>3481653</v>
      </c>
      <c r="E91" s="35">
        <v>9539</v>
      </c>
      <c r="F91" s="55">
        <v>257022</v>
      </c>
      <c r="G91" s="16">
        <v>262312</v>
      </c>
      <c r="H91" s="16">
        <v>317776</v>
      </c>
      <c r="I91" s="16">
        <v>313632</v>
      </c>
      <c r="J91" s="16">
        <v>301138</v>
      </c>
      <c r="K91" s="16">
        <v>297582</v>
      </c>
      <c r="L91" s="16">
        <v>272448</v>
      </c>
      <c r="M91" s="16">
        <v>278641</v>
      </c>
      <c r="N91" s="16">
        <v>313002</v>
      </c>
      <c r="O91" s="16">
        <v>272055</v>
      </c>
      <c r="P91" s="16">
        <v>302137</v>
      </c>
      <c r="Q91" s="63">
        <v>293908</v>
      </c>
    </row>
    <row r="92" spans="1:17" x14ac:dyDescent="0.3">
      <c r="A92" s="156"/>
      <c r="B92" s="1">
        <v>238</v>
      </c>
      <c r="C92" s="1" t="s">
        <v>40</v>
      </c>
      <c r="D92" s="35">
        <f t="shared" si="65"/>
        <v>5931628</v>
      </c>
      <c r="E92" s="35">
        <v>16251</v>
      </c>
      <c r="F92" s="55">
        <v>457439</v>
      </c>
      <c r="G92" s="16">
        <v>463368</v>
      </c>
      <c r="H92" s="16">
        <v>512637</v>
      </c>
      <c r="I92" s="16">
        <v>496035</v>
      </c>
      <c r="J92" s="16">
        <v>503546</v>
      </c>
      <c r="K92" s="16">
        <v>499868</v>
      </c>
      <c r="L92" s="16">
        <v>486930</v>
      </c>
      <c r="M92" s="16">
        <v>495951</v>
      </c>
      <c r="N92" s="16">
        <v>512608</v>
      </c>
      <c r="O92" s="16">
        <v>471525</v>
      </c>
      <c r="P92" s="16">
        <v>505952</v>
      </c>
      <c r="Q92" s="63">
        <v>525769</v>
      </c>
    </row>
    <row r="93" spans="1:17" x14ac:dyDescent="0.3">
      <c r="A93" s="156"/>
      <c r="B93" s="1">
        <v>239</v>
      </c>
      <c r="C93" s="1" t="s">
        <v>340</v>
      </c>
      <c r="D93" s="35">
        <f t="shared" si="65"/>
        <v>17739931</v>
      </c>
      <c r="E93" s="35">
        <v>48603</v>
      </c>
      <c r="F93" s="55">
        <v>1492602</v>
      </c>
      <c r="G93" s="16">
        <v>1543828</v>
      </c>
      <c r="H93" s="16">
        <v>1535519</v>
      </c>
      <c r="I93" s="16">
        <v>1421799</v>
      </c>
      <c r="J93" s="16">
        <v>1544108</v>
      </c>
      <c r="K93" s="16">
        <v>1400928</v>
      </c>
      <c r="L93" s="16">
        <v>1449540</v>
      </c>
      <c r="M93" s="16">
        <v>1503974</v>
      </c>
      <c r="N93" s="16">
        <v>1445608</v>
      </c>
      <c r="O93" s="16">
        <v>1445837</v>
      </c>
      <c r="P93" s="16">
        <v>1377490</v>
      </c>
      <c r="Q93" s="63">
        <v>1578698</v>
      </c>
    </row>
    <row r="94" spans="1:17" x14ac:dyDescent="0.3">
      <c r="A94" s="156"/>
      <c r="B94" s="1">
        <v>240</v>
      </c>
      <c r="C94" s="1" t="s">
        <v>341</v>
      </c>
      <c r="D94" s="35">
        <f t="shared" si="65"/>
        <v>9694911</v>
      </c>
      <c r="E94" s="35">
        <v>26561</v>
      </c>
      <c r="F94" s="55">
        <v>784777</v>
      </c>
      <c r="G94" s="16">
        <v>791236</v>
      </c>
      <c r="H94" s="16">
        <v>898549</v>
      </c>
      <c r="I94" s="16">
        <v>804306</v>
      </c>
      <c r="J94" s="16">
        <v>836112</v>
      </c>
      <c r="K94" s="16">
        <v>767624</v>
      </c>
      <c r="L94" s="16">
        <v>830664</v>
      </c>
      <c r="M94" s="16">
        <v>789588</v>
      </c>
      <c r="N94" s="16">
        <v>831490</v>
      </c>
      <c r="O94" s="16">
        <v>730533</v>
      </c>
      <c r="P94" s="16">
        <v>805487</v>
      </c>
      <c r="Q94" s="63">
        <v>824545</v>
      </c>
    </row>
    <row r="95" spans="1:17" x14ac:dyDescent="0.3">
      <c r="A95" s="156"/>
      <c r="B95" s="1">
        <v>241</v>
      </c>
      <c r="C95" s="1" t="s">
        <v>41</v>
      </c>
      <c r="D95" s="35">
        <f t="shared" si="65"/>
        <v>4165923</v>
      </c>
      <c r="E95" s="35">
        <v>11413</v>
      </c>
      <c r="F95" s="55">
        <v>279173</v>
      </c>
      <c r="G95" s="16">
        <v>298264</v>
      </c>
      <c r="H95" s="16">
        <v>418949</v>
      </c>
      <c r="I95" s="16">
        <v>386332</v>
      </c>
      <c r="J95" s="16">
        <v>393924</v>
      </c>
      <c r="K95" s="16">
        <v>344793</v>
      </c>
      <c r="L95" s="16">
        <v>303762</v>
      </c>
      <c r="M95" s="16">
        <v>291198</v>
      </c>
      <c r="N95" s="16">
        <v>378453</v>
      </c>
      <c r="O95" s="16">
        <v>329649</v>
      </c>
      <c r="P95" s="16">
        <v>382418</v>
      </c>
      <c r="Q95" s="63">
        <v>359008</v>
      </c>
    </row>
    <row r="96" spans="1:17" x14ac:dyDescent="0.3">
      <c r="A96" s="156"/>
      <c r="B96" s="1">
        <v>242</v>
      </c>
      <c r="C96" s="1" t="s">
        <v>42</v>
      </c>
      <c r="D96" s="35">
        <f t="shared" si="65"/>
        <v>1591501</v>
      </c>
      <c r="E96" s="35">
        <v>4360</v>
      </c>
      <c r="F96" s="55">
        <v>109516</v>
      </c>
      <c r="G96" s="16">
        <v>109895</v>
      </c>
      <c r="H96" s="16">
        <v>146428</v>
      </c>
      <c r="I96" s="16">
        <v>138310</v>
      </c>
      <c r="J96" s="16">
        <v>137713</v>
      </c>
      <c r="K96" s="16">
        <v>131530</v>
      </c>
      <c r="L96" s="16">
        <v>124848</v>
      </c>
      <c r="M96" s="16">
        <v>127622</v>
      </c>
      <c r="N96" s="16">
        <v>149290</v>
      </c>
      <c r="O96" s="16">
        <v>131983</v>
      </c>
      <c r="P96" s="16">
        <v>146867</v>
      </c>
      <c r="Q96" s="63">
        <v>137499</v>
      </c>
    </row>
    <row r="97" spans="1:17" x14ac:dyDescent="0.3">
      <c r="A97" s="156"/>
      <c r="B97" s="1">
        <v>243</v>
      </c>
      <c r="C97" s="1" t="s">
        <v>43</v>
      </c>
      <c r="D97" s="35">
        <f t="shared" si="65"/>
        <v>1796383</v>
      </c>
      <c r="E97" s="35">
        <v>4922</v>
      </c>
      <c r="F97" s="55">
        <v>142321</v>
      </c>
      <c r="G97" s="16">
        <v>143629</v>
      </c>
      <c r="H97" s="16">
        <v>164562</v>
      </c>
      <c r="I97" s="16">
        <v>156517</v>
      </c>
      <c r="J97" s="16">
        <v>149499</v>
      </c>
      <c r="K97" s="16">
        <v>152988</v>
      </c>
      <c r="L97" s="16">
        <v>144372</v>
      </c>
      <c r="M97" s="16">
        <v>146691</v>
      </c>
      <c r="N97" s="16">
        <v>158641</v>
      </c>
      <c r="O97" s="16">
        <v>134051</v>
      </c>
      <c r="P97" s="16">
        <v>155130</v>
      </c>
      <c r="Q97" s="63">
        <v>147982</v>
      </c>
    </row>
    <row r="98" spans="1:17" x14ac:dyDescent="0.3">
      <c r="A98" s="156"/>
      <c r="B98" s="1">
        <v>244</v>
      </c>
      <c r="C98" s="1" t="s">
        <v>44</v>
      </c>
      <c r="D98" s="35">
        <f t="shared" si="65"/>
        <v>295169</v>
      </c>
      <c r="E98" s="35">
        <v>809</v>
      </c>
      <c r="F98" s="55">
        <v>19280</v>
      </c>
      <c r="G98" s="16">
        <v>18226</v>
      </c>
      <c r="H98" s="16">
        <v>27349</v>
      </c>
      <c r="I98" s="16">
        <v>25634</v>
      </c>
      <c r="J98" s="16">
        <v>25671</v>
      </c>
      <c r="K98" s="16">
        <v>22867</v>
      </c>
      <c r="L98" s="16">
        <v>20123</v>
      </c>
      <c r="M98" s="16">
        <v>22893</v>
      </c>
      <c r="N98" s="16">
        <v>30347</v>
      </c>
      <c r="O98" s="16">
        <v>27608</v>
      </c>
      <c r="P98" s="16">
        <v>29144</v>
      </c>
      <c r="Q98" s="63">
        <v>26027</v>
      </c>
    </row>
    <row r="99" spans="1:17" x14ac:dyDescent="0.3">
      <c r="A99" s="156"/>
      <c r="B99" s="1">
        <v>245</v>
      </c>
      <c r="C99" s="1" t="s">
        <v>45</v>
      </c>
      <c r="D99" s="35">
        <f t="shared" si="65"/>
        <v>115313</v>
      </c>
      <c r="E99" s="35">
        <v>316</v>
      </c>
      <c r="F99" s="55">
        <v>7982</v>
      </c>
      <c r="G99" s="16">
        <v>7653</v>
      </c>
      <c r="H99" s="16">
        <v>9185</v>
      </c>
      <c r="I99" s="16">
        <v>8810</v>
      </c>
      <c r="J99" s="16">
        <v>9505</v>
      </c>
      <c r="K99" s="16">
        <v>9435</v>
      </c>
      <c r="L99" s="16">
        <v>8882</v>
      </c>
      <c r="M99" s="16">
        <v>10131</v>
      </c>
      <c r="N99" s="16">
        <v>12239</v>
      </c>
      <c r="O99" s="16">
        <v>10247</v>
      </c>
      <c r="P99" s="16">
        <v>10644</v>
      </c>
      <c r="Q99" s="63">
        <v>10600</v>
      </c>
    </row>
    <row r="100" spans="1:17" x14ac:dyDescent="0.3">
      <c r="A100" s="156"/>
      <c r="B100" s="1">
        <v>246</v>
      </c>
      <c r="C100" s="1" t="s">
        <v>46</v>
      </c>
      <c r="D100" s="35">
        <f t="shared" si="65"/>
        <v>710328</v>
      </c>
      <c r="E100" s="35">
        <v>1946</v>
      </c>
      <c r="F100" s="55">
        <v>54792</v>
      </c>
      <c r="G100" s="16">
        <v>55809</v>
      </c>
      <c r="H100" s="16">
        <v>61286</v>
      </c>
      <c r="I100" s="16">
        <v>57149</v>
      </c>
      <c r="J100" s="16">
        <v>53687</v>
      </c>
      <c r="K100" s="16">
        <v>53599</v>
      </c>
      <c r="L100" s="16">
        <v>55697</v>
      </c>
      <c r="M100" s="16">
        <v>56981</v>
      </c>
      <c r="N100" s="16">
        <v>66266</v>
      </c>
      <c r="O100" s="16">
        <v>57660</v>
      </c>
      <c r="P100" s="16">
        <v>65046</v>
      </c>
      <c r="Q100" s="63">
        <v>72356</v>
      </c>
    </row>
    <row r="101" spans="1:17" x14ac:dyDescent="0.3">
      <c r="A101" s="156"/>
      <c r="B101" s="1">
        <v>247</v>
      </c>
      <c r="C101" s="1" t="s">
        <v>47</v>
      </c>
      <c r="D101" s="35">
        <f t="shared" si="65"/>
        <v>254785</v>
      </c>
      <c r="E101" s="35">
        <v>698</v>
      </c>
      <c r="F101" s="55">
        <v>18853</v>
      </c>
      <c r="G101" s="16">
        <v>18950</v>
      </c>
      <c r="H101" s="16">
        <v>22988</v>
      </c>
      <c r="I101" s="16">
        <v>22859</v>
      </c>
      <c r="J101" s="16">
        <v>20900</v>
      </c>
      <c r="K101" s="16">
        <v>21266</v>
      </c>
      <c r="L101" s="16">
        <v>21371</v>
      </c>
      <c r="M101" s="16">
        <v>20880</v>
      </c>
      <c r="N101" s="16">
        <v>22241</v>
      </c>
      <c r="O101" s="16">
        <v>18815</v>
      </c>
      <c r="P101" s="16">
        <v>23048</v>
      </c>
      <c r="Q101" s="63">
        <v>22614</v>
      </c>
    </row>
    <row r="102" spans="1:17" x14ac:dyDescent="0.3">
      <c r="A102" s="156"/>
      <c r="B102" s="1">
        <v>248</v>
      </c>
      <c r="C102" s="1" t="s">
        <v>48</v>
      </c>
      <c r="D102" s="35">
        <f t="shared" si="65"/>
        <v>1481956</v>
      </c>
      <c r="E102" s="35">
        <v>4060</v>
      </c>
      <c r="F102" s="55">
        <v>115942</v>
      </c>
      <c r="G102" s="16">
        <v>114483</v>
      </c>
      <c r="H102" s="16">
        <v>137188</v>
      </c>
      <c r="I102" s="16">
        <v>130501</v>
      </c>
      <c r="J102" s="16">
        <v>128424</v>
      </c>
      <c r="K102" s="16">
        <v>124504</v>
      </c>
      <c r="L102" s="16">
        <v>116255</v>
      </c>
      <c r="M102" s="16">
        <v>116089</v>
      </c>
      <c r="N102" s="16">
        <v>129517</v>
      </c>
      <c r="O102" s="16">
        <v>117042</v>
      </c>
      <c r="P102" s="16">
        <v>128056</v>
      </c>
      <c r="Q102" s="63">
        <v>123955</v>
      </c>
    </row>
    <row r="103" spans="1:17" x14ac:dyDescent="0.3">
      <c r="A103" s="156"/>
      <c r="B103" s="1">
        <v>249</v>
      </c>
      <c r="C103" s="1" t="s">
        <v>49</v>
      </c>
      <c r="D103" s="35">
        <f t="shared" si="65"/>
        <v>2052329</v>
      </c>
      <c r="E103" s="35">
        <v>5623</v>
      </c>
      <c r="F103" s="55">
        <v>161793</v>
      </c>
      <c r="G103" s="16">
        <v>158355</v>
      </c>
      <c r="H103" s="16">
        <v>184711</v>
      </c>
      <c r="I103" s="16">
        <v>175240</v>
      </c>
      <c r="J103" s="16">
        <v>178773</v>
      </c>
      <c r="K103" s="16">
        <v>171002</v>
      </c>
      <c r="L103" s="16">
        <v>164926</v>
      </c>
      <c r="M103" s="16">
        <v>168193</v>
      </c>
      <c r="N103" s="16">
        <v>179083</v>
      </c>
      <c r="O103" s="16">
        <v>164248</v>
      </c>
      <c r="P103" s="16">
        <v>173255</v>
      </c>
      <c r="Q103" s="63">
        <v>172750</v>
      </c>
    </row>
    <row r="104" spans="1:17" ht="17.25" thickBot="1" x14ac:dyDescent="0.35">
      <c r="A104" s="156"/>
      <c r="B104" s="30">
        <v>250</v>
      </c>
      <c r="C104" s="30" t="s">
        <v>50</v>
      </c>
      <c r="D104" s="36">
        <f t="shared" si="65"/>
        <v>280885</v>
      </c>
      <c r="E104" s="36">
        <v>770</v>
      </c>
      <c r="F104" s="58">
        <v>22105</v>
      </c>
      <c r="G104" s="31">
        <v>21168</v>
      </c>
      <c r="H104" s="31">
        <v>23743</v>
      </c>
      <c r="I104" s="31">
        <v>22333</v>
      </c>
      <c r="J104" s="31">
        <v>21754</v>
      </c>
      <c r="K104" s="31">
        <v>21680</v>
      </c>
      <c r="L104" s="31">
        <v>22586</v>
      </c>
      <c r="M104" s="31">
        <v>24073</v>
      </c>
      <c r="N104" s="31">
        <v>26514</v>
      </c>
      <c r="O104" s="31">
        <v>22315</v>
      </c>
      <c r="P104" s="31">
        <v>26076</v>
      </c>
      <c r="Q104" s="66">
        <v>26538</v>
      </c>
    </row>
    <row r="105" spans="1:17" x14ac:dyDescent="0.3">
      <c r="A105" s="155" t="s">
        <v>333</v>
      </c>
      <c r="B105" s="8">
        <v>309</v>
      </c>
      <c r="C105" s="8" t="s">
        <v>51</v>
      </c>
      <c r="D105" s="38">
        <f t="shared" si="65"/>
        <v>281569</v>
      </c>
      <c r="E105" s="38">
        <v>771</v>
      </c>
      <c r="F105" s="54">
        <v>21189</v>
      </c>
      <c r="G105" s="29">
        <v>18628</v>
      </c>
      <c r="H105" s="29">
        <v>22220</v>
      </c>
      <c r="I105" s="29">
        <v>22896</v>
      </c>
      <c r="J105" s="29">
        <v>24131</v>
      </c>
      <c r="K105" s="29">
        <v>23993</v>
      </c>
      <c r="L105" s="29">
        <v>23020</v>
      </c>
      <c r="M105" s="29">
        <v>24441</v>
      </c>
      <c r="N105" s="29">
        <v>27958</v>
      </c>
      <c r="O105" s="29">
        <v>25196</v>
      </c>
      <c r="P105" s="29">
        <v>23868</v>
      </c>
      <c r="Q105" s="62">
        <v>24029</v>
      </c>
    </row>
    <row r="106" spans="1:17" x14ac:dyDescent="0.3">
      <c r="A106" s="156"/>
      <c r="B106" s="1">
        <v>310</v>
      </c>
      <c r="C106" s="1" t="s">
        <v>52</v>
      </c>
      <c r="D106" s="35">
        <f t="shared" si="65"/>
        <v>4020826</v>
      </c>
      <c r="E106" s="35">
        <v>11016</v>
      </c>
      <c r="F106" s="55">
        <v>305957</v>
      </c>
      <c r="G106" s="16">
        <v>299551</v>
      </c>
      <c r="H106" s="16">
        <v>348617</v>
      </c>
      <c r="I106" s="16">
        <v>337575</v>
      </c>
      <c r="J106" s="16">
        <v>347147</v>
      </c>
      <c r="K106" s="16">
        <v>336021</v>
      </c>
      <c r="L106" s="16">
        <v>330804</v>
      </c>
      <c r="M106" s="16">
        <v>351664</v>
      </c>
      <c r="N106" s="16">
        <v>358022</v>
      </c>
      <c r="O106" s="16">
        <v>337594</v>
      </c>
      <c r="P106" s="16">
        <v>335514</v>
      </c>
      <c r="Q106" s="63">
        <v>332360</v>
      </c>
    </row>
    <row r="107" spans="1:17" x14ac:dyDescent="0.3">
      <c r="A107" s="156"/>
      <c r="B107" s="1">
        <v>311</v>
      </c>
      <c r="C107" s="1" t="s">
        <v>53</v>
      </c>
      <c r="D107" s="35">
        <f t="shared" si="65"/>
        <v>9341613</v>
      </c>
      <c r="E107" s="35">
        <v>25593</v>
      </c>
      <c r="F107" s="55">
        <v>765867</v>
      </c>
      <c r="G107" s="16">
        <v>754013</v>
      </c>
      <c r="H107" s="16">
        <v>872150</v>
      </c>
      <c r="I107" s="16">
        <v>834739</v>
      </c>
      <c r="J107" s="16">
        <v>835314</v>
      </c>
      <c r="K107" s="16">
        <v>811882</v>
      </c>
      <c r="L107" s="16">
        <v>788067</v>
      </c>
      <c r="M107" s="16">
        <v>827271</v>
      </c>
      <c r="N107" s="16">
        <v>873948</v>
      </c>
      <c r="O107" s="16">
        <v>736588</v>
      </c>
      <c r="P107" s="16">
        <v>616349</v>
      </c>
      <c r="Q107" s="63">
        <v>625425</v>
      </c>
    </row>
    <row r="108" spans="1:17" x14ac:dyDescent="0.3">
      <c r="A108" s="156"/>
      <c r="B108" s="1">
        <v>312</v>
      </c>
      <c r="C108" s="1" t="s">
        <v>54</v>
      </c>
      <c r="D108" s="35">
        <f t="shared" si="65"/>
        <v>3946892</v>
      </c>
      <c r="E108" s="35">
        <v>10813</v>
      </c>
      <c r="F108" s="55">
        <v>301746</v>
      </c>
      <c r="G108" s="16">
        <v>303030</v>
      </c>
      <c r="H108" s="16">
        <v>360613</v>
      </c>
      <c r="I108" s="16">
        <v>340182</v>
      </c>
      <c r="J108" s="16">
        <v>341503</v>
      </c>
      <c r="K108" s="16">
        <v>329619</v>
      </c>
      <c r="L108" s="16">
        <v>310578</v>
      </c>
      <c r="M108" s="16">
        <v>333826</v>
      </c>
      <c r="N108" s="16">
        <v>358561</v>
      </c>
      <c r="O108" s="16">
        <v>325494</v>
      </c>
      <c r="P108" s="16">
        <v>324469</v>
      </c>
      <c r="Q108" s="63">
        <v>317271</v>
      </c>
    </row>
    <row r="109" spans="1:17" x14ac:dyDescent="0.3">
      <c r="A109" s="156"/>
      <c r="B109" s="1">
        <v>313</v>
      </c>
      <c r="C109" s="1" t="s">
        <v>55</v>
      </c>
      <c r="D109" s="35">
        <f t="shared" ref="D109:D172" si="66">SUM(F109:Q109)</f>
        <v>2206339</v>
      </c>
      <c r="E109" s="35">
        <v>6045</v>
      </c>
      <c r="F109" s="55">
        <v>174046</v>
      </c>
      <c r="G109" s="16">
        <v>173649</v>
      </c>
      <c r="H109" s="16">
        <v>201497</v>
      </c>
      <c r="I109" s="16">
        <v>189787</v>
      </c>
      <c r="J109" s="16">
        <v>187910</v>
      </c>
      <c r="K109" s="16">
        <v>181926</v>
      </c>
      <c r="L109" s="16">
        <v>172595</v>
      </c>
      <c r="M109" s="16">
        <v>186235</v>
      </c>
      <c r="N109" s="16">
        <v>202522</v>
      </c>
      <c r="O109" s="16">
        <v>173286</v>
      </c>
      <c r="P109" s="16">
        <v>182760</v>
      </c>
      <c r="Q109" s="63">
        <v>180126</v>
      </c>
    </row>
    <row r="110" spans="1:17" x14ac:dyDescent="0.3">
      <c r="A110" s="156"/>
      <c r="B110" s="1">
        <v>314</v>
      </c>
      <c r="C110" s="1" t="s">
        <v>56</v>
      </c>
      <c r="D110" s="35">
        <f t="shared" si="66"/>
        <v>3988227</v>
      </c>
      <c r="E110" s="35">
        <v>10927</v>
      </c>
      <c r="F110" s="55">
        <v>301915</v>
      </c>
      <c r="G110" s="16">
        <v>300274</v>
      </c>
      <c r="H110" s="16">
        <v>381594</v>
      </c>
      <c r="I110" s="16">
        <v>356817</v>
      </c>
      <c r="J110" s="16">
        <v>350929</v>
      </c>
      <c r="K110" s="16">
        <v>326245</v>
      </c>
      <c r="L110" s="16">
        <v>301903</v>
      </c>
      <c r="M110" s="16">
        <v>327693</v>
      </c>
      <c r="N110" s="16">
        <v>368610</v>
      </c>
      <c r="O110" s="16">
        <v>313718</v>
      </c>
      <c r="P110" s="16">
        <v>335969</v>
      </c>
      <c r="Q110" s="63">
        <v>322560</v>
      </c>
    </row>
    <row r="111" spans="1:17" x14ac:dyDescent="0.3">
      <c r="A111" s="156"/>
      <c r="B111" s="1">
        <v>315</v>
      </c>
      <c r="C111" s="1" t="s">
        <v>57</v>
      </c>
      <c r="D111" s="35">
        <f t="shared" si="66"/>
        <v>850356</v>
      </c>
      <c r="E111" s="35">
        <v>2330</v>
      </c>
      <c r="F111" s="55">
        <v>65267</v>
      </c>
      <c r="G111" s="16">
        <v>66044</v>
      </c>
      <c r="H111" s="16">
        <v>77649</v>
      </c>
      <c r="I111" s="16">
        <v>73221</v>
      </c>
      <c r="J111" s="16">
        <v>72134</v>
      </c>
      <c r="K111" s="16">
        <v>70203</v>
      </c>
      <c r="L111" s="16">
        <v>67454</v>
      </c>
      <c r="M111" s="16">
        <v>72216</v>
      </c>
      <c r="N111" s="16">
        <v>78378</v>
      </c>
      <c r="O111" s="16">
        <v>67156</v>
      </c>
      <c r="P111" s="16">
        <v>71698</v>
      </c>
      <c r="Q111" s="63">
        <v>68936</v>
      </c>
    </row>
    <row r="112" spans="1:17" x14ac:dyDescent="0.3">
      <c r="A112" s="156"/>
      <c r="B112" s="1">
        <v>316</v>
      </c>
      <c r="C112" s="1" t="s">
        <v>58</v>
      </c>
      <c r="D112" s="35">
        <f t="shared" si="66"/>
        <v>1607626</v>
      </c>
      <c r="E112" s="35">
        <v>4404</v>
      </c>
      <c r="F112" s="55">
        <v>112771</v>
      </c>
      <c r="G112" s="16">
        <v>115054</v>
      </c>
      <c r="H112" s="16">
        <v>147694</v>
      </c>
      <c r="I112" s="16">
        <v>141236</v>
      </c>
      <c r="J112" s="16">
        <v>145466</v>
      </c>
      <c r="K112" s="16">
        <v>131244</v>
      </c>
      <c r="L112" s="16">
        <v>119505</v>
      </c>
      <c r="M112" s="16">
        <v>137606</v>
      </c>
      <c r="N112" s="16">
        <v>148178</v>
      </c>
      <c r="O112" s="16">
        <v>144240</v>
      </c>
      <c r="P112" s="16">
        <v>135976</v>
      </c>
      <c r="Q112" s="63">
        <v>128656</v>
      </c>
    </row>
    <row r="113" spans="1:17" x14ac:dyDescent="0.3">
      <c r="A113" s="156"/>
      <c r="B113" s="1">
        <v>317</v>
      </c>
      <c r="C113" s="1" t="s">
        <v>59</v>
      </c>
      <c r="D113" s="35">
        <f t="shared" si="66"/>
        <v>5776363</v>
      </c>
      <c r="E113" s="35">
        <v>15826</v>
      </c>
      <c r="F113" s="55">
        <v>406273</v>
      </c>
      <c r="G113" s="16">
        <v>422862</v>
      </c>
      <c r="H113" s="16">
        <v>523385</v>
      </c>
      <c r="I113" s="16">
        <v>510057</v>
      </c>
      <c r="J113" s="16">
        <v>519772</v>
      </c>
      <c r="K113" s="16">
        <v>468962</v>
      </c>
      <c r="L113" s="16">
        <v>428706</v>
      </c>
      <c r="M113" s="16">
        <v>461512</v>
      </c>
      <c r="N113" s="16">
        <v>525767</v>
      </c>
      <c r="O113" s="16">
        <v>555134</v>
      </c>
      <c r="P113" s="16">
        <v>481407</v>
      </c>
      <c r="Q113" s="63">
        <v>472526</v>
      </c>
    </row>
    <row r="114" spans="1:17" x14ac:dyDescent="0.3">
      <c r="A114" s="156"/>
      <c r="B114" s="1">
        <v>318</v>
      </c>
      <c r="C114" s="1" t="s">
        <v>60</v>
      </c>
      <c r="D114" s="35">
        <f t="shared" si="66"/>
        <v>6434694</v>
      </c>
      <c r="E114" s="35">
        <v>17629</v>
      </c>
      <c r="F114" s="55">
        <v>474432</v>
      </c>
      <c r="G114" s="16">
        <v>492923</v>
      </c>
      <c r="H114" s="16">
        <v>587875</v>
      </c>
      <c r="I114" s="16">
        <v>571846</v>
      </c>
      <c r="J114" s="16">
        <v>559917</v>
      </c>
      <c r="K114" s="16">
        <v>521086</v>
      </c>
      <c r="L114" s="16">
        <v>503788</v>
      </c>
      <c r="M114" s="16">
        <v>529700</v>
      </c>
      <c r="N114" s="16">
        <v>560026</v>
      </c>
      <c r="O114" s="16">
        <v>550914</v>
      </c>
      <c r="P114" s="16">
        <v>552789</v>
      </c>
      <c r="Q114" s="63">
        <v>529398</v>
      </c>
    </row>
    <row r="115" spans="1:17" x14ac:dyDescent="0.3">
      <c r="A115" s="156"/>
      <c r="B115" s="1">
        <v>319</v>
      </c>
      <c r="C115" s="1" t="s">
        <v>61</v>
      </c>
      <c r="D115" s="35">
        <f t="shared" si="66"/>
        <v>2534555</v>
      </c>
      <c r="E115" s="35">
        <v>6944</v>
      </c>
      <c r="F115" s="55">
        <v>191282</v>
      </c>
      <c r="G115" s="16">
        <v>198222</v>
      </c>
      <c r="H115" s="16">
        <v>219642</v>
      </c>
      <c r="I115" s="16">
        <v>204640</v>
      </c>
      <c r="J115" s="16">
        <v>208836</v>
      </c>
      <c r="K115" s="16">
        <v>210932</v>
      </c>
      <c r="L115" s="16">
        <v>214336</v>
      </c>
      <c r="M115" s="16">
        <v>215779</v>
      </c>
      <c r="N115" s="16">
        <v>225305</v>
      </c>
      <c r="O115" s="16">
        <v>198569</v>
      </c>
      <c r="P115" s="16">
        <v>219435</v>
      </c>
      <c r="Q115" s="63">
        <v>227577</v>
      </c>
    </row>
    <row r="116" spans="1:17" x14ac:dyDescent="0.3">
      <c r="A116" s="156"/>
      <c r="B116" s="1">
        <v>320</v>
      </c>
      <c r="C116" s="1" t="s">
        <v>62</v>
      </c>
      <c r="D116" s="35">
        <f t="shared" si="66"/>
        <v>1575702</v>
      </c>
      <c r="E116" s="35">
        <v>4317</v>
      </c>
      <c r="F116" s="55">
        <v>125315</v>
      </c>
      <c r="G116" s="16">
        <v>128631</v>
      </c>
      <c r="H116" s="16">
        <v>142078</v>
      </c>
      <c r="I116" s="16">
        <v>130912</v>
      </c>
      <c r="J116" s="16">
        <v>125077</v>
      </c>
      <c r="K116" s="16">
        <v>129556</v>
      </c>
      <c r="L116" s="16">
        <v>132716</v>
      </c>
      <c r="M116" s="16">
        <v>137398</v>
      </c>
      <c r="N116" s="16">
        <v>139374</v>
      </c>
      <c r="O116" s="16">
        <v>111669</v>
      </c>
      <c r="P116" s="16">
        <v>136811</v>
      </c>
      <c r="Q116" s="63">
        <v>136165</v>
      </c>
    </row>
    <row r="117" spans="1:17" x14ac:dyDescent="0.3">
      <c r="A117" s="156"/>
      <c r="B117" s="1">
        <v>322</v>
      </c>
      <c r="C117" s="1" t="s">
        <v>63</v>
      </c>
      <c r="D117" s="35">
        <f t="shared" si="66"/>
        <v>3535552</v>
      </c>
      <c r="E117" s="35">
        <v>9686</v>
      </c>
      <c r="F117" s="55">
        <v>253647</v>
      </c>
      <c r="G117" s="16">
        <v>242729</v>
      </c>
      <c r="H117" s="16">
        <v>344112</v>
      </c>
      <c r="I117" s="16">
        <v>350630</v>
      </c>
      <c r="J117" s="16">
        <v>322001</v>
      </c>
      <c r="K117" s="16">
        <v>295467</v>
      </c>
      <c r="L117" s="16">
        <v>238397</v>
      </c>
      <c r="M117" s="16">
        <v>256318</v>
      </c>
      <c r="N117" s="16">
        <v>327548</v>
      </c>
      <c r="O117" s="16">
        <v>286925</v>
      </c>
      <c r="P117" s="16">
        <v>328259</v>
      </c>
      <c r="Q117" s="63">
        <v>289519</v>
      </c>
    </row>
    <row r="118" spans="1:17" x14ac:dyDescent="0.3">
      <c r="A118" s="156"/>
      <c r="B118" s="1">
        <v>323</v>
      </c>
      <c r="C118" s="1" t="s">
        <v>64</v>
      </c>
      <c r="D118" s="35">
        <f t="shared" si="66"/>
        <v>2617867</v>
      </c>
      <c r="E118" s="35">
        <v>7172</v>
      </c>
      <c r="F118" s="55">
        <v>208516</v>
      </c>
      <c r="G118" s="16">
        <v>209355</v>
      </c>
      <c r="H118" s="16">
        <v>239898</v>
      </c>
      <c r="I118" s="16">
        <v>226842</v>
      </c>
      <c r="J118" s="16">
        <v>222119</v>
      </c>
      <c r="K118" s="16">
        <v>220742</v>
      </c>
      <c r="L118" s="16">
        <v>216665</v>
      </c>
      <c r="M118" s="16">
        <v>226989</v>
      </c>
      <c r="N118" s="16">
        <v>234951</v>
      </c>
      <c r="O118" s="16">
        <v>189426</v>
      </c>
      <c r="P118" s="16">
        <v>212133</v>
      </c>
      <c r="Q118" s="63">
        <v>210231</v>
      </c>
    </row>
    <row r="119" spans="1:17" x14ac:dyDescent="0.3">
      <c r="A119" s="156"/>
      <c r="B119" s="1">
        <v>324</v>
      </c>
      <c r="C119" s="1" t="s">
        <v>65</v>
      </c>
      <c r="D119" s="35">
        <f t="shared" si="66"/>
        <v>1608997</v>
      </c>
      <c r="E119" s="35">
        <v>4408</v>
      </c>
      <c r="F119" s="55">
        <v>125579</v>
      </c>
      <c r="G119" s="16">
        <v>124532</v>
      </c>
      <c r="H119" s="16">
        <v>144442</v>
      </c>
      <c r="I119" s="16">
        <v>138532</v>
      </c>
      <c r="J119" s="16">
        <v>137506</v>
      </c>
      <c r="K119" s="16">
        <v>134746</v>
      </c>
      <c r="L119" s="16">
        <v>131865</v>
      </c>
      <c r="M119" s="16">
        <v>138208</v>
      </c>
      <c r="N119" s="16">
        <v>144671</v>
      </c>
      <c r="O119" s="16">
        <v>121844</v>
      </c>
      <c r="P119" s="16">
        <v>133302</v>
      </c>
      <c r="Q119" s="63">
        <v>133770</v>
      </c>
    </row>
    <row r="120" spans="1:17" x14ac:dyDescent="0.3">
      <c r="A120" s="156"/>
      <c r="B120" s="1">
        <v>325</v>
      </c>
      <c r="C120" s="1" t="s">
        <v>349</v>
      </c>
      <c r="D120" s="35">
        <f t="shared" si="66"/>
        <v>2260250</v>
      </c>
      <c r="E120" s="35">
        <v>6192</v>
      </c>
      <c r="F120" s="55">
        <v>170864</v>
      </c>
      <c r="G120" s="16">
        <v>173732</v>
      </c>
      <c r="H120" s="16">
        <v>207393</v>
      </c>
      <c r="I120" s="16">
        <v>195947</v>
      </c>
      <c r="J120" s="16">
        <v>197919</v>
      </c>
      <c r="K120" s="16">
        <v>189703</v>
      </c>
      <c r="L120" s="16">
        <v>188592</v>
      </c>
      <c r="M120" s="16">
        <v>191567</v>
      </c>
      <c r="N120" s="16">
        <v>202411</v>
      </c>
      <c r="O120" s="16">
        <v>170676</v>
      </c>
      <c r="P120" s="16">
        <v>186513</v>
      </c>
      <c r="Q120" s="63">
        <v>184933</v>
      </c>
    </row>
    <row r="121" spans="1:17" x14ac:dyDescent="0.3">
      <c r="A121" s="156"/>
      <c r="B121" s="1">
        <v>326</v>
      </c>
      <c r="C121" s="1" t="s">
        <v>66</v>
      </c>
      <c r="D121" s="35">
        <f t="shared" si="66"/>
        <v>8946207</v>
      </c>
      <c r="E121" s="35">
        <v>24510</v>
      </c>
      <c r="F121" s="55">
        <v>739747</v>
      </c>
      <c r="G121" s="16">
        <v>730876</v>
      </c>
      <c r="H121" s="16">
        <v>791226</v>
      </c>
      <c r="I121" s="16">
        <v>742379</v>
      </c>
      <c r="J121" s="16">
        <v>724779</v>
      </c>
      <c r="K121" s="16">
        <v>742764</v>
      </c>
      <c r="L121" s="16">
        <v>742866</v>
      </c>
      <c r="M121" s="16">
        <v>751815</v>
      </c>
      <c r="N121" s="16">
        <v>791634</v>
      </c>
      <c r="O121" s="16">
        <v>657266</v>
      </c>
      <c r="P121" s="16">
        <v>744482</v>
      </c>
      <c r="Q121" s="63">
        <v>786373</v>
      </c>
    </row>
    <row r="122" spans="1:17" x14ac:dyDescent="0.3">
      <c r="A122" s="156"/>
      <c r="B122" s="1">
        <v>327</v>
      </c>
      <c r="C122" s="1" t="s">
        <v>67</v>
      </c>
      <c r="D122" s="35">
        <f t="shared" si="66"/>
        <v>8464226</v>
      </c>
      <c r="E122" s="35">
        <v>23190</v>
      </c>
      <c r="F122" s="55">
        <v>683319</v>
      </c>
      <c r="G122" s="16">
        <v>703870</v>
      </c>
      <c r="H122" s="16">
        <v>751908</v>
      </c>
      <c r="I122" s="16">
        <v>691882</v>
      </c>
      <c r="J122" s="16">
        <v>681729</v>
      </c>
      <c r="K122" s="16">
        <v>702766</v>
      </c>
      <c r="L122" s="16">
        <v>700556</v>
      </c>
      <c r="M122" s="16">
        <v>725050</v>
      </c>
      <c r="N122" s="16">
        <v>742279</v>
      </c>
      <c r="O122" s="16">
        <v>625226</v>
      </c>
      <c r="P122" s="16">
        <v>703613</v>
      </c>
      <c r="Q122" s="63">
        <v>752028</v>
      </c>
    </row>
    <row r="123" spans="1:17" x14ac:dyDescent="0.3">
      <c r="A123" s="156"/>
      <c r="B123" s="1">
        <v>328</v>
      </c>
      <c r="C123" s="1" t="s">
        <v>68</v>
      </c>
      <c r="D123" s="35">
        <f t="shared" si="66"/>
        <v>1224089</v>
      </c>
      <c r="E123" s="35">
        <v>3354</v>
      </c>
      <c r="F123" s="55">
        <v>92251</v>
      </c>
      <c r="G123" s="16">
        <v>93201</v>
      </c>
      <c r="H123" s="16">
        <v>109472</v>
      </c>
      <c r="I123" s="16">
        <v>104206</v>
      </c>
      <c r="J123" s="16">
        <v>102786</v>
      </c>
      <c r="K123" s="16">
        <v>102651</v>
      </c>
      <c r="L123" s="16">
        <v>98668</v>
      </c>
      <c r="M123" s="16">
        <v>103193</v>
      </c>
      <c r="N123" s="16">
        <v>113855</v>
      </c>
      <c r="O123" s="16">
        <v>92826</v>
      </c>
      <c r="P123" s="16">
        <v>106679</v>
      </c>
      <c r="Q123" s="63">
        <v>104301</v>
      </c>
    </row>
    <row r="124" spans="1:17" x14ac:dyDescent="0.3">
      <c r="A124" s="156"/>
      <c r="B124" s="1">
        <v>329</v>
      </c>
      <c r="C124" s="1" t="s">
        <v>69</v>
      </c>
      <c r="D124" s="35">
        <f t="shared" si="66"/>
        <v>11210558</v>
      </c>
      <c r="E124" s="35">
        <v>30714</v>
      </c>
      <c r="F124" s="55">
        <v>922944</v>
      </c>
      <c r="G124" s="16">
        <v>915052</v>
      </c>
      <c r="H124" s="16">
        <v>929752</v>
      </c>
      <c r="I124" s="16">
        <v>912624</v>
      </c>
      <c r="J124" s="16">
        <v>966633</v>
      </c>
      <c r="K124" s="16">
        <v>891411</v>
      </c>
      <c r="L124" s="16">
        <v>930812</v>
      </c>
      <c r="M124" s="16">
        <v>979441</v>
      </c>
      <c r="N124" s="16">
        <v>929808</v>
      </c>
      <c r="O124" s="16">
        <v>908347</v>
      </c>
      <c r="P124" s="16">
        <v>902302</v>
      </c>
      <c r="Q124" s="63">
        <v>1021432</v>
      </c>
    </row>
    <row r="125" spans="1:17" x14ac:dyDescent="0.3">
      <c r="A125" s="156"/>
      <c r="B125" s="1">
        <v>330</v>
      </c>
      <c r="C125" s="1" t="s">
        <v>70</v>
      </c>
      <c r="D125" s="35">
        <f t="shared" si="66"/>
        <v>2003579</v>
      </c>
      <c r="E125" s="35">
        <v>5489</v>
      </c>
      <c r="F125" s="55">
        <v>152709</v>
      </c>
      <c r="G125" s="16">
        <v>156136</v>
      </c>
      <c r="H125" s="16">
        <v>189952</v>
      </c>
      <c r="I125" s="16">
        <v>179101</v>
      </c>
      <c r="J125" s="16">
        <v>172021</v>
      </c>
      <c r="K125" s="16">
        <v>173277</v>
      </c>
      <c r="L125" s="16">
        <v>163684</v>
      </c>
      <c r="M125" s="16">
        <v>168363</v>
      </c>
      <c r="N125" s="16">
        <v>183289</v>
      </c>
      <c r="O125" s="16">
        <v>144597</v>
      </c>
      <c r="P125" s="16">
        <v>168413</v>
      </c>
      <c r="Q125" s="63">
        <v>152037</v>
      </c>
    </row>
    <row r="126" spans="1:17" x14ac:dyDescent="0.3">
      <c r="A126" s="156"/>
      <c r="B126" s="1">
        <v>331</v>
      </c>
      <c r="C126" s="1" t="s">
        <v>71</v>
      </c>
      <c r="D126" s="35">
        <f t="shared" si="66"/>
        <v>9424115</v>
      </c>
      <c r="E126" s="35">
        <v>25819</v>
      </c>
      <c r="F126" s="55">
        <v>778066</v>
      </c>
      <c r="G126" s="16">
        <v>770720</v>
      </c>
      <c r="H126" s="16">
        <v>833840</v>
      </c>
      <c r="I126" s="16">
        <v>788185</v>
      </c>
      <c r="J126" s="16">
        <v>779712</v>
      </c>
      <c r="K126" s="16">
        <v>766820</v>
      </c>
      <c r="L126" s="16">
        <v>764466</v>
      </c>
      <c r="M126" s="16">
        <v>790529</v>
      </c>
      <c r="N126" s="16">
        <v>817130</v>
      </c>
      <c r="O126" s="16">
        <v>718805</v>
      </c>
      <c r="P126" s="16">
        <v>805398</v>
      </c>
      <c r="Q126" s="63">
        <v>810444</v>
      </c>
    </row>
    <row r="127" spans="1:17" x14ac:dyDescent="0.3">
      <c r="A127" s="156"/>
      <c r="B127" s="1">
        <v>332</v>
      </c>
      <c r="C127" s="1" t="s">
        <v>72</v>
      </c>
      <c r="D127" s="35">
        <f t="shared" si="66"/>
        <v>10329703</v>
      </c>
      <c r="E127" s="35">
        <v>28301</v>
      </c>
      <c r="F127" s="55">
        <v>815394</v>
      </c>
      <c r="G127" s="16">
        <v>829465</v>
      </c>
      <c r="H127" s="16">
        <v>938559</v>
      </c>
      <c r="I127" s="16">
        <v>886546</v>
      </c>
      <c r="J127" s="16">
        <v>850134</v>
      </c>
      <c r="K127" s="16">
        <v>873901</v>
      </c>
      <c r="L127" s="16">
        <v>847297</v>
      </c>
      <c r="M127" s="16">
        <v>847654</v>
      </c>
      <c r="N127" s="16">
        <v>924531</v>
      </c>
      <c r="O127" s="16">
        <v>744650</v>
      </c>
      <c r="P127" s="16">
        <v>895665</v>
      </c>
      <c r="Q127" s="63">
        <v>875907</v>
      </c>
    </row>
    <row r="128" spans="1:17" x14ac:dyDescent="0.3">
      <c r="A128" s="156"/>
      <c r="B128" s="1">
        <v>333</v>
      </c>
      <c r="C128" s="1" t="s">
        <v>73</v>
      </c>
      <c r="D128" s="35">
        <f t="shared" si="66"/>
        <v>2699435</v>
      </c>
      <c r="E128" s="35">
        <v>7396</v>
      </c>
      <c r="F128" s="55">
        <v>226345</v>
      </c>
      <c r="G128" s="16">
        <v>224047</v>
      </c>
      <c r="H128" s="16">
        <v>251658</v>
      </c>
      <c r="I128" s="16">
        <v>236500</v>
      </c>
      <c r="J128" s="16">
        <v>227065</v>
      </c>
      <c r="K128" s="16">
        <v>234525</v>
      </c>
      <c r="L128" s="16">
        <v>224662</v>
      </c>
      <c r="M128" s="16">
        <v>217147</v>
      </c>
      <c r="N128" s="16">
        <v>227688</v>
      </c>
      <c r="O128" s="16">
        <v>186956</v>
      </c>
      <c r="P128" s="16">
        <v>223863</v>
      </c>
      <c r="Q128" s="63">
        <v>218979</v>
      </c>
    </row>
    <row r="129" spans="1:17" x14ac:dyDescent="0.3">
      <c r="A129" s="156"/>
      <c r="B129" s="1">
        <v>334</v>
      </c>
      <c r="C129" s="1" t="s">
        <v>350</v>
      </c>
      <c r="D129" s="35">
        <f t="shared" si="66"/>
        <v>1352848</v>
      </c>
      <c r="E129" s="35">
        <v>3706</v>
      </c>
      <c r="F129" s="55">
        <v>103890</v>
      </c>
      <c r="G129" s="16">
        <v>105260</v>
      </c>
      <c r="H129" s="16">
        <v>124719</v>
      </c>
      <c r="I129" s="16">
        <v>118077</v>
      </c>
      <c r="J129" s="16">
        <v>112930</v>
      </c>
      <c r="K129" s="16">
        <v>113878</v>
      </c>
      <c r="L129" s="16">
        <v>108105</v>
      </c>
      <c r="M129" s="16">
        <v>112097</v>
      </c>
      <c r="N129" s="16">
        <v>121287</v>
      </c>
      <c r="O129" s="16">
        <v>100275</v>
      </c>
      <c r="P129" s="16">
        <v>115516</v>
      </c>
      <c r="Q129" s="63">
        <v>116814</v>
      </c>
    </row>
    <row r="130" spans="1:17" x14ac:dyDescent="0.3">
      <c r="A130" s="156"/>
      <c r="B130" s="1">
        <v>335</v>
      </c>
      <c r="C130" s="1" t="s">
        <v>74</v>
      </c>
      <c r="D130" s="35">
        <f t="shared" si="66"/>
        <v>2369336</v>
      </c>
      <c r="E130" s="35">
        <v>6491</v>
      </c>
      <c r="F130" s="55">
        <v>190116</v>
      </c>
      <c r="G130" s="16">
        <v>184689</v>
      </c>
      <c r="H130" s="16">
        <v>210047</v>
      </c>
      <c r="I130" s="16">
        <v>190764</v>
      </c>
      <c r="J130" s="16">
        <v>195828</v>
      </c>
      <c r="K130" s="16">
        <v>195107</v>
      </c>
      <c r="L130" s="16">
        <v>197365</v>
      </c>
      <c r="M130" s="16">
        <v>207431</v>
      </c>
      <c r="N130" s="16">
        <v>216245</v>
      </c>
      <c r="O130" s="16">
        <v>183902</v>
      </c>
      <c r="P130" s="16">
        <v>202883</v>
      </c>
      <c r="Q130" s="63">
        <v>194959</v>
      </c>
    </row>
    <row r="131" spans="1:17" x14ac:dyDescent="0.3">
      <c r="A131" s="156"/>
      <c r="B131" s="1">
        <v>336</v>
      </c>
      <c r="C131" s="1" t="s">
        <v>75</v>
      </c>
      <c r="D131" s="35">
        <f t="shared" si="66"/>
        <v>679434</v>
      </c>
      <c r="E131" s="35">
        <v>1861</v>
      </c>
      <c r="F131" s="55">
        <v>53661</v>
      </c>
      <c r="G131" s="16">
        <v>72400</v>
      </c>
      <c r="H131" s="16">
        <v>60663</v>
      </c>
      <c r="I131" s="16">
        <v>57025</v>
      </c>
      <c r="J131" s="16">
        <v>75643</v>
      </c>
      <c r="K131" s="16">
        <v>50513</v>
      </c>
      <c r="L131" s="16">
        <v>48003</v>
      </c>
      <c r="M131" s="16">
        <v>43671</v>
      </c>
      <c r="N131" s="16">
        <v>57503</v>
      </c>
      <c r="O131" s="16">
        <v>36612</v>
      </c>
      <c r="P131" s="16">
        <v>52937</v>
      </c>
      <c r="Q131" s="63">
        <v>70803</v>
      </c>
    </row>
    <row r="132" spans="1:17" x14ac:dyDescent="0.3">
      <c r="A132" s="156"/>
      <c r="B132" s="1">
        <v>337</v>
      </c>
      <c r="C132" s="1" t="s">
        <v>76</v>
      </c>
      <c r="D132" s="35">
        <f t="shared" si="66"/>
        <v>1806147</v>
      </c>
      <c r="E132" s="35">
        <v>4948</v>
      </c>
      <c r="F132" s="55">
        <v>139211</v>
      </c>
      <c r="G132" s="16">
        <v>139488</v>
      </c>
      <c r="H132" s="16">
        <v>161620</v>
      </c>
      <c r="I132" s="16">
        <v>152687</v>
      </c>
      <c r="J132" s="16">
        <v>148951</v>
      </c>
      <c r="K132" s="16">
        <v>150156</v>
      </c>
      <c r="L132" s="16">
        <v>152002</v>
      </c>
      <c r="M132" s="16">
        <v>158306</v>
      </c>
      <c r="N132" s="16">
        <v>159731</v>
      </c>
      <c r="O132" s="16">
        <v>136260</v>
      </c>
      <c r="P132" s="16">
        <v>155028</v>
      </c>
      <c r="Q132" s="63">
        <v>152707</v>
      </c>
    </row>
    <row r="133" spans="1:17" x14ac:dyDescent="0.3">
      <c r="A133" s="156"/>
      <c r="B133" s="1">
        <v>338</v>
      </c>
      <c r="C133" s="1" t="s">
        <v>77</v>
      </c>
      <c r="D133" s="35">
        <f t="shared" si="66"/>
        <v>1973692</v>
      </c>
      <c r="E133" s="35">
        <v>5407</v>
      </c>
      <c r="F133" s="55">
        <v>155419</v>
      </c>
      <c r="G133" s="16">
        <v>155854</v>
      </c>
      <c r="H133" s="16">
        <v>178194</v>
      </c>
      <c r="I133" s="16">
        <v>169030</v>
      </c>
      <c r="J133" s="16">
        <v>163927</v>
      </c>
      <c r="K133" s="16">
        <v>166809</v>
      </c>
      <c r="L133" s="16">
        <v>158933</v>
      </c>
      <c r="M133" s="16">
        <v>167297</v>
      </c>
      <c r="N133" s="16">
        <v>176052</v>
      </c>
      <c r="O133" s="16">
        <v>147538</v>
      </c>
      <c r="P133" s="16">
        <v>170812</v>
      </c>
      <c r="Q133" s="63">
        <v>163827</v>
      </c>
    </row>
    <row r="134" spans="1:17" x14ac:dyDescent="0.3">
      <c r="A134" s="156"/>
      <c r="B134" s="1">
        <v>339</v>
      </c>
      <c r="C134" s="1" t="s">
        <v>351</v>
      </c>
      <c r="D134" s="35">
        <f t="shared" si="66"/>
        <v>3182719</v>
      </c>
      <c r="E134" s="35">
        <v>8720</v>
      </c>
      <c r="F134" s="55">
        <v>250216</v>
      </c>
      <c r="G134" s="16">
        <v>243233</v>
      </c>
      <c r="H134" s="16">
        <v>269063</v>
      </c>
      <c r="I134" s="16">
        <v>264842</v>
      </c>
      <c r="J134" s="16">
        <v>262261</v>
      </c>
      <c r="K134" s="16">
        <v>260494</v>
      </c>
      <c r="L134" s="16">
        <v>264382</v>
      </c>
      <c r="M134" s="16">
        <v>272294</v>
      </c>
      <c r="N134" s="16">
        <v>285288</v>
      </c>
      <c r="O134" s="16">
        <v>253568</v>
      </c>
      <c r="P134" s="16">
        <v>275012</v>
      </c>
      <c r="Q134" s="63">
        <v>282066</v>
      </c>
    </row>
    <row r="135" spans="1:17" x14ac:dyDescent="0.3">
      <c r="A135" s="156"/>
      <c r="B135" s="1">
        <v>340</v>
      </c>
      <c r="C135" s="1" t="s">
        <v>78</v>
      </c>
      <c r="D135" s="35">
        <f t="shared" si="66"/>
        <v>1755654</v>
      </c>
      <c r="E135" s="35">
        <v>4810</v>
      </c>
      <c r="F135" s="55">
        <v>135348</v>
      </c>
      <c r="G135" s="16">
        <v>133131</v>
      </c>
      <c r="H135" s="16">
        <v>153439</v>
      </c>
      <c r="I135" s="16">
        <v>145385</v>
      </c>
      <c r="J135" s="16">
        <v>145381</v>
      </c>
      <c r="K135" s="16">
        <v>146140</v>
      </c>
      <c r="L135" s="16">
        <v>142384</v>
      </c>
      <c r="M135" s="16">
        <v>148291</v>
      </c>
      <c r="N135" s="16">
        <v>162659</v>
      </c>
      <c r="O135" s="16">
        <v>141276</v>
      </c>
      <c r="P135" s="16">
        <v>151441</v>
      </c>
      <c r="Q135" s="63">
        <v>150779</v>
      </c>
    </row>
    <row r="136" spans="1:17" x14ac:dyDescent="0.3">
      <c r="A136" s="156"/>
      <c r="B136" s="1">
        <v>341</v>
      </c>
      <c r="C136" s="1" t="s">
        <v>79</v>
      </c>
      <c r="D136" s="35">
        <f t="shared" si="66"/>
        <v>1811843</v>
      </c>
      <c r="E136" s="35">
        <v>4964</v>
      </c>
      <c r="F136" s="55">
        <v>147634</v>
      </c>
      <c r="G136" s="16">
        <v>148170</v>
      </c>
      <c r="H136" s="16">
        <v>165283</v>
      </c>
      <c r="I136" s="16">
        <v>153173</v>
      </c>
      <c r="J136" s="16">
        <v>147496</v>
      </c>
      <c r="K136" s="16">
        <v>152384</v>
      </c>
      <c r="L136" s="16">
        <v>146819</v>
      </c>
      <c r="M136" s="16">
        <v>151647</v>
      </c>
      <c r="N136" s="16">
        <v>156472</v>
      </c>
      <c r="O136" s="16">
        <v>135123</v>
      </c>
      <c r="P136" s="16">
        <v>153280</v>
      </c>
      <c r="Q136" s="63">
        <v>154362</v>
      </c>
    </row>
    <row r="137" spans="1:17" ht="17.25" thickBot="1" x14ac:dyDescent="0.35">
      <c r="A137" s="157"/>
      <c r="B137" s="14">
        <v>342</v>
      </c>
      <c r="C137" s="14" t="s">
        <v>80</v>
      </c>
      <c r="D137" s="37">
        <f t="shared" si="66"/>
        <v>1075615</v>
      </c>
      <c r="E137" s="36">
        <v>2947</v>
      </c>
      <c r="F137" s="56">
        <v>86004</v>
      </c>
      <c r="G137" s="17">
        <v>84173</v>
      </c>
      <c r="H137" s="17">
        <v>97710</v>
      </c>
      <c r="I137" s="17">
        <v>93957</v>
      </c>
      <c r="J137" s="17">
        <v>89696</v>
      </c>
      <c r="K137" s="17">
        <v>90463</v>
      </c>
      <c r="L137" s="17">
        <v>85806</v>
      </c>
      <c r="M137" s="17">
        <v>89659</v>
      </c>
      <c r="N137" s="17">
        <v>94313</v>
      </c>
      <c r="O137" s="17">
        <v>83595</v>
      </c>
      <c r="P137" s="17">
        <v>90713</v>
      </c>
      <c r="Q137" s="64">
        <v>89526</v>
      </c>
    </row>
    <row r="138" spans="1:17" x14ac:dyDescent="0.3">
      <c r="A138" s="155" t="s">
        <v>334</v>
      </c>
      <c r="B138" s="8">
        <v>409</v>
      </c>
      <c r="C138" s="8" t="s">
        <v>81</v>
      </c>
      <c r="D138" s="34">
        <f t="shared" si="66"/>
        <v>1784952</v>
      </c>
      <c r="E138" s="38">
        <v>4890</v>
      </c>
      <c r="F138" s="54">
        <v>138113</v>
      </c>
      <c r="G138" s="29">
        <v>134353</v>
      </c>
      <c r="H138" s="29">
        <v>153833</v>
      </c>
      <c r="I138" s="29">
        <v>149556</v>
      </c>
      <c r="J138" s="29">
        <v>153323</v>
      </c>
      <c r="K138" s="29">
        <v>147347</v>
      </c>
      <c r="L138" s="29">
        <v>145142</v>
      </c>
      <c r="M138" s="29">
        <v>161553</v>
      </c>
      <c r="N138" s="29">
        <v>165781</v>
      </c>
      <c r="O138" s="29">
        <v>142370</v>
      </c>
      <c r="P138" s="29">
        <v>148055</v>
      </c>
      <c r="Q138" s="62">
        <v>145526</v>
      </c>
    </row>
    <row r="139" spans="1:17" x14ac:dyDescent="0.3">
      <c r="A139" s="156"/>
      <c r="B139" s="1">
        <v>410</v>
      </c>
      <c r="C139" s="1" t="s">
        <v>82</v>
      </c>
      <c r="D139" s="35">
        <f t="shared" si="66"/>
        <v>3413633</v>
      </c>
      <c r="E139" s="35">
        <v>9352</v>
      </c>
      <c r="F139" s="55">
        <v>267677</v>
      </c>
      <c r="G139" s="16">
        <v>261761</v>
      </c>
      <c r="H139" s="16">
        <v>304157</v>
      </c>
      <c r="I139" s="16">
        <v>290446</v>
      </c>
      <c r="J139" s="16">
        <v>289991</v>
      </c>
      <c r="K139" s="16">
        <v>282014</v>
      </c>
      <c r="L139" s="16">
        <v>274960</v>
      </c>
      <c r="M139" s="16">
        <v>288969</v>
      </c>
      <c r="N139" s="16">
        <v>308455</v>
      </c>
      <c r="O139" s="16">
        <v>266710</v>
      </c>
      <c r="P139" s="16">
        <v>290454</v>
      </c>
      <c r="Q139" s="63">
        <v>288039</v>
      </c>
    </row>
    <row r="140" spans="1:17" x14ac:dyDescent="0.3">
      <c r="A140" s="156"/>
      <c r="B140" s="1">
        <v>411</v>
      </c>
      <c r="C140" s="1" t="s">
        <v>83</v>
      </c>
      <c r="D140" s="35">
        <f t="shared" si="66"/>
        <v>3260249</v>
      </c>
      <c r="E140" s="35">
        <v>8932</v>
      </c>
      <c r="F140" s="55">
        <v>258403</v>
      </c>
      <c r="G140" s="16">
        <v>257322</v>
      </c>
      <c r="H140" s="16">
        <v>289101</v>
      </c>
      <c r="I140" s="16">
        <v>272479</v>
      </c>
      <c r="J140" s="16">
        <v>275483</v>
      </c>
      <c r="K140" s="16">
        <v>264955</v>
      </c>
      <c r="L140" s="16">
        <v>259987</v>
      </c>
      <c r="M140" s="16">
        <v>277581</v>
      </c>
      <c r="N140" s="16">
        <v>291923</v>
      </c>
      <c r="O140" s="16">
        <v>253991</v>
      </c>
      <c r="P140" s="16">
        <v>275726</v>
      </c>
      <c r="Q140" s="63">
        <v>283298</v>
      </c>
    </row>
    <row r="141" spans="1:17" x14ac:dyDescent="0.3">
      <c r="A141" s="156"/>
      <c r="B141" s="1">
        <v>412</v>
      </c>
      <c r="C141" s="1" t="s">
        <v>352</v>
      </c>
      <c r="D141" s="35">
        <f t="shared" si="66"/>
        <v>6685021</v>
      </c>
      <c r="E141" s="35">
        <v>18315</v>
      </c>
      <c r="F141" s="55">
        <v>529875</v>
      </c>
      <c r="G141" s="16">
        <v>516971</v>
      </c>
      <c r="H141" s="16">
        <v>604615</v>
      </c>
      <c r="I141" s="16">
        <v>581223</v>
      </c>
      <c r="J141" s="16">
        <v>585864</v>
      </c>
      <c r="K141" s="16">
        <v>566543</v>
      </c>
      <c r="L141" s="16">
        <v>544511</v>
      </c>
      <c r="M141" s="16">
        <v>558606</v>
      </c>
      <c r="N141" s="16">
        <v>599958</v>
      </c>
      <c r="O141" s="16">
        <v>513508</v>
      </c>
      <c r="P141" s="16">
        <v>544833</v>
      </c>
      <c r="Q141" s="63">
        <v>538514</v>
      </c>
    </row>
    <row r="142" spans="1:17" x14ac:dyDescent="0.3">
      <c r="A142" s="156"/>
      <c r="B142" s="1">
        <v>413</v>
      </c>
      <c r="C142" s="1" t="s">
        <v>84</v>
      </c>
      <c r="D142" s="35">
        <f t="shared" si="66"/>
        <v>5556510</v>
      </c>
      <c r="E142" s="35">
        <v>15223</v>
      </c>
      <c r="F142" s="55">
        <v>433983</v>
      </c>
      <c r="G142" s="16">
        <v>426295</v>
      </c>
      <c r="H142" s="16">
        <v>489870</v>
      </c>
      <c r="I142" s="16">
        <v>470630</v>
      </c>
      <c r="J142" s="16">
        <v>467640</v>
      </c>
      <c r="K142" s="16">
        <v>459862</v>
      </c>
      <c r="L142" s="16">
        <v>446777</v>
      </c>
      <c r="M142" s="16">
        <v>473983</v>
      </c>
      <c r="N142" s="16">
        <v>499068</v>
      </c>
      <c r="O142" s="16">
        <v>436206</v>
      </c>
      <c r="P142" s="16">
        <v>477793</v>
      </c>
      <c r="Q142" s="63">
        <v>474403</v>
      </c>
    </row>
    <row r="143" spans="1:17" x14ac:dyDescent="0.3">
      <c r="A143" s="156"/>
      <c r="B143" s="1">
        <v>414</v>
      </c>
      <c r="C143" s="1" t="s">
        <v>85</v>
      </c>
      <c r="D143" s="35">
        <f t="shared" si="66"/>
        <v>8326189</v>
      </c>
      <c r="E143" s="35">
        <v>22811</v>
      </c>
      <c r="F143" s="55">
        <v>670603</v>
      </c>
      <c r="G143" s="16">
        <v>657466</v>
      </c>
      <c r="H143" s="16">
        <v>790962</v>
      </c>
      <c r="I143" s="16">
        <v>753670</v>
      </c>
      <c r="J143" s="16">
        <v>762794</v>
      </c>
      <c r="K143" s="16">
        <v>728077</v>
      </c>
      <c r="L143" s="16">
        <v>692070</v>
      </c>
      <c r="M143" s="16">
        <v>743371</v>
      </c>
      <c r="N143" s="16">
        <v>682987</v>
      </c>
      <c r="O143" s="16">
        <v>591260</v>
      </c>
      <c r="P143" s="16">
        <v>628654</v>
      </c>
      <c r="Q143" s="63">
        <v>624275</v>
      </c>
    </row>
    <row r="144" spans="1:17" x14ac:dyDescent="0.3">
      <c r="A144" s="156"/>
      <c r="B144" s="1">
        <v>415</v>
      </c>
      <c r="C144" s="1" t="s">
        <v>86</v>
      </c>
      <c r="D144" s="35">
        <f t="shared" si="66"/>
        <v>3176779</v>
      </c>
      <c r="E144" s="35">
        <v>8704</v>
      </c>
      <c r="F144" s="55">
        <v>247063</v>
      </c>
      <c r="G144" s="16">
        <v>242466</v>
      </c>
      <c r="H144" s="16">
        <v>295290</v>
      </c>
      <c r="I144" s="16">
        <v>281733</v>
      </c>
      <c r="J144" s="16">
        <v>280184</v>
      </c>
      <c r="K144" s="16">
        <v>272287</v>
      </c>
      <c r="L144" s="16">
        <v>253176</v>
      </c>
      <c r="M144" s="16">
        <v>264989</v>
      </c>
      <c r="N144" s="16">
        <v>278468</v>
      </c>
      <c r="O144" s="16">
        <v>239863</v>
      </c>
      <c r="P144" s="16">
        <v>263374</v>
      </c>
      <c r="Q144" s="63">
        <v>257886</v>
      </c>
    </row>
    <row r="145" spans="1:17" x14ac:dyDescent="0.3">
      <c r="A145" s="156"/>
      <c r="B145" s="1">
        <v>416</v>
      </c>
      <c r="C145" s="1" t="s">
        <v>87</v>
      </c>
      <c r="D145" s="35">
        <f t="shared" si="66"/>
        <v>5665289</v>
      </c>
      <c r="E145" s="35">
        <v>15521</v>
      </c>
      <c r="F145" s="55">
        <v>459079</v>
      </c>
      <c r="G145" s="16">
        <v>452440</v>
      </c>
      <c r="H145" s="16">
        <v>514883</v>
      </c>
      <c r="I145" s="16">
        <v>490106</v>
      </c>
      <c r="J145" s="16">
        <v>487777</v>
      </c>
      <c r="K145" s="16">
        <v>478434</v>
      </c>
      <c r="L145" s="16">
        <v>469111</v>
      </c>
      <c r="M145" s="16">
        <v>497064</v>
      </c>
      <c r="N145" s="16">
        <v>478492</v>
      </c>
      <c r="O145" s="16">
        <v>427587</v>
      </c>
      <c r="P145" s="16">
        <v>452458</v>
      </c>
      <c r="Q145" s="63">
        <v>457858</v>
      </c>
    </row>
    <row r="146" spans="1:17" x14ac:dyDescent="0.3">
      <c r="A146" s="156"/>
      <c r="B146" s="1">
        <v>417</v>
      </c>
      <c r="C146" s="1" t="s">
        <v>88</v>
      </c>
      <c r="D146" s="35">
        <f t="shared" si="66"/>
        <v>5047900</v>
      </c>
      <c r="E146" s="35">
        <v>13830</v>
      </c>
      <c r="F146" s="55">
        <v>376053</v>
      </c>
      <c r="G146" s="16">
        <v>373788</v>
      </c>
      <c r="H146" s="16">
        <v>500442</v>
      </c>
      <c r="I146" s="16">
        <v>466248</v>
      </c>
      <c r="J146" s="16">
        <v>467814</v>
      </c>
      <c r="K146" s="16">
        <v>434853</v>
      </c>
      <c r="L146" s="16">
        <v>385466</v>
      </c>
      <c r="M146" s="16">
        <v>413470</v>
      </c>
      <c r="N146" s="16">
        <v>445056</v>
      </c>
      <c r="O146" s="16">
        <v>386396</v>
      </c>
      <c r="P146" s="16">
        <v>414406</v>
      </c>
      <c r="Q146" s="63">
        <v>383908</v>
      </c>
    </row>
    <row r="147" spans="1:17" x14ac:dyDescent="0.3">
      <c r="A147" s="156"/>
      <c r="B147" s="1">
        <v>418</v>
      </c>
      <c r="C147" s="1" t="s">
        <v>89</v>
      </c>
      <c r="D147" s="35">
        <f t="shared" si="66"/>
        <v>4780041</v>
      </c>
      <c r="E147" s="35">
        <v>13096</v>
      </c>
      <c r="F147" s="55">
        <v>356946</v>
      </c>
      <c r="G147" s="16">
        <v>357673</v>
      </c>
      <c r="H147" s="16">
        <v>455682</v>
      </c>
      <c r="I147" s="16">
        <v>422255</v>
      </c>
      <c r="J147" s="16">
        <v>425816</v>
      </c>
      <c r="K147" s="16">
        <v>397846</v>
      </c>
      <c r="L147" s="16">
        <v>369126</v>
      </c>
      <c r="M147" s="16">
        <v>392079</v>
      </c>
      <c r="N147" s="16">
        <v>430627</v>
      </c>
      <c r="O147" s="16">
        <v>367994</v>
      </c>
      <c r="P147" s="16">
        <v>398669</v>
      </c>
      <c r="Q147" s="63">
        <v>405328</v>
      </c>
    </row>
    <row r="148" spans="1:17" x14ac:dyDescent="0.3">
      <c r="A148" s="156"/>
      <c r="B148" s="1">
        <v>419</v>
      </c>
      <c r="C148" s="1" t="s">
        <v>90</v>
      </c>
      <c r="D148" s="35">
        <f t="shared" si="66"/>
        <v>3430931</v>
      </c>
      <c r="E148" s="35">
        <v>9400</v>
      </c>
      <c r="F148" s="55">
        <v>236157</v>
      </c>
      <c r="G148" s="16">
        <v>238564</v>
      </c>
      <c r="H148" s="16">
        <v>323094</v>
      </c>
      <c r="I148" s="16">
        <v>307411</v>
      </c>
      <c r="J148" s="16">
        <v>312408</v>
      </c>
      <c r="K148" s="16">
        <v>281905</v>
      </c>
      <c r="L148" s="16">
        <v>246064</v>
      </c>
      <c r="M148" s="16">
        <v>259282</v>
      </c>
      <c r="N148" s="16">
        <v>327254</v>
      </c>
      <c r="O148" s="16">
        <v>292535</v>
      </c>
      <c r="P148" s="16">
        <v>308723</v>
      </c>
      <c r="Q148" s="63">
        <v>297534</v>
      </c>
    </row>
    <row r="149" spans="1:17" x14ac:dyDescent="0.3">
      <c r="A149" s="156"/>
      <c r="B149" s="1">
        <v>420</v>
      </c>
      <c r="C149" s="1" t="s">
        <v>91</v>
      </c>
      <c r="D149" s="35">
        <f t="shared" si="66"/>
        <v>10486442</v>
      </c>
      <c r="E149" s="35">
        <v>28730</v>
      </c>
      <c r="F149" s="55">
        <v>788432</v>
      </c>
      <c r="G149" s="16">
        <v>782316</v>
      </c>
      <c r="H149" s="16">
        <v>896116</v>
      </c>
      <c r="I149" s="16">
        <v>853287</v>
      </c>
      <c r="J149" s="16">
        <v>907760</v>
      </c>
      <c r="K149" s="16">
        <v>823943</v>
      </c>
      <c r="L149" s="16">
        <v>817830</v>
      </c>
      <c r="M149" s="16">
        <v>872600</v>
      </c>
      <c r="N149" s="16">
        <v>923808</v>
      </c>
      <c r="O149" s="16">
        <v>870402</v>
      </c>
      <c r="P149" s="16">
        <v>924804</v>
      </c>
      <c r="Q149" s="63">
        <v>1025144</v>
      </c>
    </row>
    <row r="150" spans="1:17" x14ac:dyDescent="0.3">
      <c r="A150" s="156"/>
      <c r="B150" s="1">
        <v>421</v>
      </c>
      <c r="C150" s="1" t="s">
        <v>92</v>
      </c>
      <c r="D150" s="35">
        <f t="shared" si="66"/>
        <v>4842434</v>
      </c>
      <c r="E150" s="35">
        <v>13267</v>
      </c>
      <c r="F150" s="55">
        <v>362151</v>
      </c>
      <c r="G150" s="16">
        <v>379956</v>
      </c>
      <c r="H150" s="16">
        <v>431243</v>
      </c>
      <c r="I150" s="16">
        <v>400716</v>
      </c>
      <c r="J150" s="16">
        <v>416517</v>
      </c>
      <c r="K150" s="16">
        <v>399484</v>
      </c>
      <c r="L150" s="16">
        <v>396549</v>
      </c>
      <c r="M150" s="16">
        <v>391604</v>
      </c>
      <c r="N150" s="16">
        <v>427522</v>
      </c>
      <c r="O150" s="16">
        <v>381542</v>
      </c>
      <c r="P150" s="16">
        <v>428102</v>
      </c>
      <c r="Q150" s="63">
        <v>427048</v>
      </c>
    </row>
    <row r="151" spans="1:17" x14ac:dyDescent="0.3">
      <c r="A151" s="156"/>
      <c r="B151" s="1">
        <v>422</v>
      </c>
      <c r="C151" s="1" t="s">
        <v>343</v>
      </c>
      <c r="D151" s="35">
        <f t="shared" si="66"/>
        <v>2394338</v>
      </c>
      <c r="E151" s="35">
        <v>6560</v>
      </c>
      <c r="F151" s="55">
        <v>178269</v>
      </c>
      <c r="G151" s="16">
        <v>176657</v>
      </c>
      <c r="H151" s="16">
        <v>204235</v>
      </c>
      <c r="I151" s="16">
        <v>197498</v>
      </c>
      <c r="J151" s="16">
        <v>203331</v>
      </c>
      <c r="K151" s="16">
        <v>195391</v>
      </c>
      <c r="L151" s="16">
        <v>198325</v>
      </c>
      <c r="M151" s="16">
        <v>211447</v>
      </c>
      <c r="N151" s="16">
        <v>213846</v>
      </c>
      <c r="O151" s="16">
        <v>203116</v>
      </c>
      <c r="P151" s="16">
        <v>204519</v>
      </c>
      <c r="Q151" s="63">
        <v>207704</v>
      </c>
    </row>
    <row r="152" spans="1:17" x14ac:dyDescent="0.3">
      <c r="A152" s="156"/>
      <c r="B152" s="1">
        <v>423</v>
      </c>
      <c r="C152" s="1" t="s">
        <v>93</v>
      </c>
      <c r="D152" s="35">
        <f t="shared" si="66"/>
        <v>7936236</v>
      </c>
      <c r="E152" s="35">
        <v>21743</v>
      </c>
      <c r="F152" s="55">
        <v>625486</v>
      </c>
      <c r="G152" s="16">
        <v>630114</v>
      </c>
      <c r="H152" s="16">
        <v>772000</v>
      </c>
      <c r="I152" s="16">
        <v>734960</v>
      </c>
      <c r="J152" s="16">
        <v>706085</v>
      </c>
      <c r="K152" s="16">
        <v>700982</v>
      </c>
      <c r="L152" s="16">
        <v>657722</v>
      </c>
      <c r="M152" s="16">
        <v>680126</v>
      </c>
      <c r="N152" s="16">
        <v>764565</v>
      </c>
      <c r="O152" s="16">
        <v>593839</v>
      </c>
      <c r="P152" s="16">
        <v>548489</v>
      </c>
      <c r="Q152" s="63">
        <v>521868</v>
      </c>
    </row>
    <row r="153" spans="1:17" x14ac:dyDescent="0.3">
      <c r="A153" s="156"/>
      <c r="B153" s="1">
        <v>424</v>
      </c>
      <c r="C153" s="1" t="s">
        <v>94</v>
      </c>
      <c r="D153" s="35">
        <f t="shared" si="66"/>
        <v>9976824</v>
      </c>
      <c r="E153" s="35">
        <v>27334</v>
      </c>
      <c r="F153" s="55">
        <v>777020</v>
      </c>
      <c r="G153" s="16">
        <v>771853</v>
      </c>
      <c r="H153" s="16">
        <v>902979</v>
      </c>
      <c r="I153" s="16">
        <v>846518</v>
      </c>
      <c r="J153" s="16">
        <v>803582</v>
      </c>
      <c r="K153" s="16">
        <v>765627</v>
      </c>
      <c r="L153" s="16">
        <v>740286</v>
      </c>
      <c r="M153" s="16">
        <v>858579</v>
      </c>
      <c r="N153" s="16">
        <v>880028</v>
      </c>
      <c r="O153" s="16">
        <v>887313</v>
      </c>
      <c r="P153" s="16">
        <v>835639</v>
      </c>
      <c r="Q153" s="63">
        <v>907400</v>
      </c>
    </row>
    <row r="154" spans="1:17" x14ac:dyDescent="0.3">
      <c r="A154" s="156"/>
      <c r="B154" s="1">
        <v>425</v>
      </c>
      <c r="C154" s="1" t="s">
        <v>95</v>
      </c>
      <c r="D154" s="35">
        <f t="shared" si="66"/>
        <v>7491972</v>
      </c>
      <c r="E154" s="35">
        <v>20526</v>
      </c>
      <c r="F154" s="55">
        <v>540425</v>
      </c>
      <c r="G154" s="16">
        <v>576300</v>
      </c>
      <c r="H154" s="16">
        <v>683301</v>
      </c>
      <c r="I154" s="16">
        <v>643487</v>
      </c>
      <c r="J154" s="16">
        <v>666534</v>
      </c>
      <c r="K154" s="16">
        <v>642031</v>
      </c>
      <c r="L154" s="16">
        <v>605192</v>
      </c>
      <c r="M154" s="16">
        <v>622971</v>
      </c>
      <c r="N154" s="16">
        <v>663693</v>
      </c>
      <c r="O154" s="16">
        <v>589572</v>
      </c>
      <c r="P154" s="16">
        <v>629203</v>
      </c>
      <c r="Q154" s="63">
        <v>629263</v>
      </c>
    </row>
    <row r="155" spans="1:17" x14ac:dyDescent="0.3">
      <c r="A155" s="156"/>
      <c r="B155" s="1">
        <v>426</v>
      </c>
      <c r="C155" s="1" t="s">
        <v>96</v>
      </c>
      <c r="D155" s="35">
        <f t="shared" si="66"/>
        <v>4103163</v>
      </c>
      <c r="E155" s="35">
        <v>11242</v>
      </c>
      <c r="F155" s="55">
        <v>310182</v>
      </c>
      <c r="G155" s="16">
        <v>309890</v>
      </c>
      <c r="H155" s="16">
        <v>335048</v>
      </c>
      <c r="I155" s="16">
        <v>336594</v>
      </c>
      <c r="J155" s="16">
        <v>344578</v>
      </c>
      <c r="K155" s="16">
        <v>343702</v>
      </c>
      <c r="L155" s="16">
        <v>330138</v>
      </c>
      <c r="M155" s="16">
        <v>351548</v>
      </c>
      <c r="N155" s="16">
        <v>368632</v>
      </c>
      <c r="O155" s="16">
        <v>347131</v>
      </c>
      <c r="P155" s="16">
        <v>360292</v>
      </c>
      <c r="Q155" s="63">
        <v>365428</v>
      </c>
    </row>
    <row r="156" spans="1:17" x14ac:dyDescent="0.3">
      <c r="A156" s="156"/>
      <c r="B156" s="1">
        <v>427</v>
      </c>
      <c r="C156" s="1" t="s">
        <v>97</v>
      </c>
      <c r="D156" s="35">
        <f t="shared" si="66"/>
        <v>3527027</v>
      </c>
      <c r="E156" s="35">
        <v>9663</v>
      </c>
      <c r="F156" s="55">
        <v>246481</v>
      </c>
      <c r="G156" s="16">
        <v>247556</v>
      </c>
      <c r="H156" s="16">
        <v>339260</v>
      </c>
      <c r="I156" s="16">
        <v>316394</v>
      </c>
      <c r="J156" s="16">
        <v>312090</v>
      </c>
      <c r="K156" s="16">
        <v>295892</v>
      </c>
      <c r="L156" s="16">
        <v>258853</v>
      </c>
      <c r="M156" s="16">
        <v>269046</v>
      </c>
      <c r="N156" s="16">
        <v>334183</v>
      </c>
      <c r="O156" s="16">
        <v>283341</v>
      </c>
      <c r="P156" s="16">
        <v>322708</v>
      </c>
      <c r="Q156" s="63">
        <v>301223</v>
      </c>
    </row>
    <row r="157" spans="1:17" x14ac:dyDescent="0.3">
      <c r="A157" s="156"/>
      <c r="B157" s="1">
        <v>428</v>
      </c>
      <c r="C157" s="1" t="s">
        <v>98</v>
      </c>
      <c r="D157" s="35">
        <f t="shared" si="66"/>
        <v>1170111</v>
      </c>
      <c r="E157" s="35">
        <v>3206</v>
      </c>
      <c r="F157" s="55">
        <v>88290</v>
      </c>
      <c r="G157" s="16">
        <v>90318</v>
      </c>
      <c r="H157" s="16">
        <v>101616</v>
      </c>
      <c r="I157" s="16">
        <v>98651</v>
      </c>
      <c r="J157" s="16">
        <v>96990</v>
      </c>
      <c r="K157" s="16">
        <v>99662</v>
      </c>
      <c r="L157" s="16">
        <v>93305</v>
      </c>
      <c r="M157" s="16">
        <v>100318</v>
      </c>
      <c r="N157" s="16">
        <v>107229</v>
      </c>
      <c r="O157" s="16">
        <v>91458</v>
      </c>
      <c r="P157" s="16">
        <v>99094</v>
      </c>
      <c r="Q157" s="63">
        <v>103180</v>
      </c>
    </row>
    <row r="158" spans="1:17" x14ac:dyDescent="0.3">
      <c r="A158" s="156"/>
      <c r="B158" s="1">
        <v>429</v>
      </c>
      <c r="C158" s="1" t="s">
        <v>99</v>
      </c>
      <c r="D158" s="35">
        <f t="shared" si="66"/>
        <v>2843584</v>
      </c>
      <c r="E158" s="35">
        <v>7791</v>
      </c>
      <c r="F158" s="55">
        <v>218052</v>
      </c>
      <c r="G158" s="16">
        <v>218428</v>
      </c>
      <c r="H158" s="16">
        <v>238815</v>
      </c>
      <c r="I158" s="16">
        <v>219847</v>
      </c>
      <c r="J158" s="16">
        <v>215356</v>
      </c>
      <c r="K158" s="16">
        <v>222124</v>
      </c>
      <c r="L158" s="16">
        <v>230887</v>
      </c>
      <c r="M158" s="16">
        <v>250950</v>
      </c>
      <c r="N158" s="16">
        <v>264151</v>
      </c>
      <c r="O158" s="16">
        <v>229182</v>
      </c>
      <c r="P158" s="16">
        <v>258823</v>
      </c>
      <c r="Q158" s="63">
        <v>276969</v>
      </c>
    </row>
    <row r="159" spans="1:17" x14ac:dyDescent="0.3">
      <c r="A159" s="156"/>
      <c r="B159" s="1">
        <v>430</v>
      </c>
      <c r="C159" s="1" t="s">
        <v>354</v>
      </c>
      <c r="D159" s="35">
        <f t="shared" si="66"/>
        <v>2693176</v>
      </c>
      <c r="E159" s="35">
        <v>7379</v>
      </c>
      <c r="F159" s="55">
        <v>228560</v>
      </c>
      <c r="G159" s="16">
        <v>214395</v>
      </c>
      <c r="H159" s="16">
        <v>227488</v>
      </c>
      <c r="I159" s="16">
        <v>221352</v>
      </c>
      <c r="J159" s="16">
        <v>225584</v>
      </c>
      <c r="K159" s="16">
        <v>218746</v>
      </c>
      <c r="L159" s="16">
        <v>219367</v>
      </c>
      <c r="M159" s="16">
        <v>247129</v>
      </c>
      <c r="N159" s="16">
        <v>230714</v>
      </c>
      <c r="O159" s="16">
        <v>208609</v>
      </c>
      <c r="P159" s="16">
        <v>222382</v>
      </c>
      <c r="Q159" s="63">
        <v>228850</v>
      </c>
    </row>
    <row r="160" spans="1:17" x14ac:dyDescent="0.3">
      <c r="A160" s="156"/>
      <c r="B160" s="1">
        <v>431</v>
      </c>
      <c r="C160" s="1" t="s">
        <v>100</v>
      </c>
      <c r="D160" s="35">
        <f t="shared" si="66"/>
        <v>647001</v>
      </c>
      <c r="E160" s="35">
        <v>1773</v>
      </c>
      <c r="F160" s="55">
        <v>40762</v>
      </c>
      <c r="G160" s="16">
        <v>41088</v>
      </c>
      <c r="H160" s="16">
        <v>50208</v>
      </c>
      <c r="I160" s="16">
        <v>64403</v>
      </c>
      <c r="J160" s="16">
        <v>62676</v>
      </c>
      <c r="K160" s="16">
        <v>69959</v>
      </c>
      <c r="L160" s="16">
        <v>45778</v>
      </c>
      <c r="M160" s="16">
        <v>51234</v>
      </c>
      <c r="N160" s="16">
        <v>64170</v>
      </c>
      <c r="O160" s="16">
        <v>58688</v>
      </c>
      <c r="P160" s="16">
        <v>51918</v>
      </c>
      <c r="Q160" s="63">
        <v>46117</v>
      </c>
    </row>
    <row r="161" spans="1:17" x14ac:dyDescent="0.3">
      <c r="A161" s="156"/>
      <c r="B161" s="1">
        <v>432</v>
      </c>
      <c r="C161" s="1" t="s">
        <v>353</v>
      </c>
      <c r="D161" s="35">
        <f t="shared" si="66"/>
        <v>5766617</v>
      </c>
      <c r="E161" s="35">
        <v>15799</v>
      </c>
      <c r="F161" s="55">
        <v>436211</v>
      </c>
      <c r="G161" s="16">
        <v>434349</v>
      </c>
      <c r="H161" s="16">
        <v>495746</v>
      </c>
      <c r="I161" s="16">
        <v>476847</v>
      </c>
      <c r="J161" s="16">
        <v>470191</v>
      </c>
      <c r="K161" s="16">
        <v>463913</v>
      </c>
      <c r="L161" s="16">
        <v>447955</v>
      </c>
      <c r="M161" s="16">
        <v>465389</v>
      </c>
      <c r="N161" s="16">
        <v>499320</v>
      </c>
      <c r="O161" s="16">
        <v>458985</v>
      </c>
      <c r="P161" s="16">
        <v>554985</v>
      </c>
      <c r="Q161" s="63">
        <v>562726</v>
      </c>
    </row>
    <row r="162" spans="1:17" x14ac:dyDescent="0.3">
      <c r="A162" s="156"/>
      <c r="B162" s="1">
        <v>433</v>
      </c>
      <c r="C162" s="1" t="s">
        <v>101</v>
      </c>
      <c r="D162" s="35">
        <f t="shared" si="66"/>
        <v>4866038</v>
      </c>
      <c r="E162" s="35">
        <v>13332</v>
      </c>
      <c r="F162" s="55">
        <v>361848</v>
      </c>
      <c r="G162" s="16">
        <v>372190</v>
      </c>
      <c r="H162" s="16">
        <v>439545</v>
      </c>
      <c r="I162" s="16">
        <v>426084</v>
      </c>
      <c r="J162" s="16">
        <v>411844</v>
      </c>
      <c r="K162" s="16">
        <v>405247</v>
      </c>
      <c r="L162" s="16">
        <v>373320</v>
      </c>
      <c r="M162" s="16">
        <v>390830</v>
      </c>
      <c r="N162" s="16">
        <v>438725</v>
      </c>
      <c r="O162" s="16">
        <v>388423</v>
      </c>
      <c r="P162" s="16">
        <v>418577</v>
      </c>
      <c r="Q162" s="63">
        <v>439405</v>
      </c>
    </row>
    <row r="163" spans="1:17" ht="17.25" thickBot="1" x14ac:dyDescent="0.35">
      <c r="A163" s="157"/>
      <c r="B163" s="14">
        <v>434</v>
      </c>
      <c r="C163" s="14" t="s">
        <v>102</v>
      </c>
      <c r="D163" s="36">
        <f t="shared" si="66"/>
        <v>299465</v>
      </c>
      <c r="E163" s="37">
        <v>820</v>
      </c>
      <c r="F163" s="56">
        <v>18795</v>
      </c>
      <c r="G163" s="17">
        <v>19216</v>
      </c>
      <c r="H163" s="17">
        <v>27734</v>
      </c>
      <c r="I163" s="17">
        <v>27003</v>
      </c>
      <c r="J163" s="17">
        <v>24003</v>
      </c>
      <c r="K163" s="17">
        <v>26354</v>
      </c>
      <c r="L163" s="17">
        <v>24175</v>
      </c>
      <c r="M163" s="17">
        <v>25656</v>
      </c>
      <c r="N163" s="17">
        <v>28223</v>
      </c>
      <c r="O163" s="17">
        <v>24687</v>
      </c>
      <c r="P163" s="17">
        <v>26767</v>
      </c>
      <c r="Q163" s="64">
        <v>26852</v>
      </c>
    </row>
    <row r="164" spans="1:17" x14ac:dyDescent="0.3">
      <c r="A164" s="159" t="s">
        <v>335</v>
      </c>
      <c r="B164" s="27">
        <v>2511</v>
      </c>
      <c r="C164" s="27" t="s">
        <v>103</v>
      </c>
      <c r="D164" s="38">
        <f t="shared" si="66"/>
        <v>1280903</v>
      </c>
      <c r="E164" s="34">
        <v>3509</v>
      </c>
      <c r="F164" s="57">
        <v>99930</v>
      </c>
      <c r="G164" s="28">
        <v>98451</v>
      </c>
      <c r="H164" s="28">
        <v>114484</v>
      </c>
      <c r="I164" s="28">
        <v>109968</v>
      </c>
      <c r="J164" s="28">
        <v>109453</v>
      </c>
      <c r="K164" s="28">
        <v>106503</v>
      </c>
      <c r="L164" s="28">
        <v>104148</v>
      </c>
      <c r="M164" s="28">
        <v>107214</v>
      </c>
      <c r="N164" s="28">
        <v>112914</v>
      </c>
      <c r="O164" s="28">
        <v>102599</v>
      </c>
      <c r="P164" s="28">
        <v>109070</v>
      </c>
      <c r="Q164" s="65">
        <v>106169</v>
      </c>
    </row>
    <row r="165" spans="1:17" x14ac:dyDescent="0.3">
      <c r="A165" s="156"/>
      <c r="B165" s="1">
        <v>2512</v>
      </c>
      <c r="C165" s="1" t="s">
        <v>104</v>
      </c>
      <c r="D165" s="35">
        <f t="shared" si="66"/>
        <v>995401</v>
      </c>
      <c r="E165" s="35">
        <v>2727</v>
      </c>
      <c r="F165" s="55">
        <v>79998</v>
      </c>
      <c r="G165" s="16">
        <v>78323</v>
      </c>
      <c r="H165" s="16">
        <v>89373</v>
      </c>
      <c r="I165" s="16">
        <v>84963</v>
      </c>
      <c r="J165" s="16">
        <v>83835</v>
      </c>
      <c r="K165" s="16">
        <v>83457</v>
      </c>
      <c r="L165" s="16">
        <v>80379</v>
      </c>
      <c r="M165" s="16">
        <v>83302</v>
      </c>
      <c r="N165" s="16">
        <v>86286</v>
      </c>
      <c r="O165" s="16">
        <v>78379</v>
      </c>
      <c r="P165" s="16">
        <v>84659</v>
      </c>
      <c r="Q165" s="63">
        <v>82447</v>
      </c>
    </row>
    <row r="166" spans="1:17" x14ac:dyDescent="0.3">
      <c r="A166" s="156"/>
      <c r="B166" s="1">
        <v>2513</v>
      </c>
      <c r="C166" s="1" t="s">
        <v>105</v>
      </c>
      <c r="D166" s="35">
        <f t="shared" si="66"/>
        <v>635909</v>
      </c>
      <c r="E166" s="35">
        <v>1742</v>
      </c>
      <c r="F166" s="55">
        <v>51780</v>
      </c>
      <c r="G166" s="16">
        <v>48388</v>
      </c>
      <c r="H166" s="16">
        <v>52030</v>
      </c>
      <c r="I166" s="16">
        <v>52464</v>
      </c>
      <c r="J166" s="16">
        <v>52728</v>
      </c>
      <c r="K166" s="16">
        <v>51241</v>
      </c>
      <c r="L166" s="16">
        <v>51924</v>
      </c>
      <c r="M166" s="16">
        <v>58036</v>
      </c>
      <c r="N166" s="16">
        <v>56610</v>
      </c>
      <c r="O166" s="16">
        <v>54781</v>
      </c>
      <c r="P166" s="16">
        <v>51717</v>
      </c>
      <c r="Q166" s="63">
        <v>54210</v>
      </c>
    </row>
    <row r="167" spans="1:17" x14ac:dyDescent="0.3">
      <c r="A167" s="156"/>
      <c r="B167" s="1">
        <v>2514</v>
      </c>
      <c r="C167" s="1" t="s">
        <v>106</v>
      </c>
      <c r="D167" s="35">
        <f t="shared" si="66"/>
        <v>1316815</v>
      </c>
      <c r="E167" s="35">
        <v>3608</v>
      </c>
      <c r="F167" s="55">
        <v>106939</v>
      </c>
      <c r="G167" s="16">
        <v>101274</v>
      </c>
      <c r="H167" s="16">
        <v>120590</v>
      </c>
      <c r="I167" s="16">
        <v>114388</v>
      </c>
      <c r="J167" s="16">
        <v>112711</v>
      </c>
      <c r="K167" s="16">
        <v>106507</v>
      </c>
      <c r="L167" s="16">
        <v>102455</v>
      </c>
      <c r="M167" s="16">
        <v>107944</v>
      </c>
      <c r="N167" s="16">
        <v>116532</v>
      </c>
      <c r="O167" s="16">
        <v>110860</v>
      </c>
      <c r="P167" s="16">
        <v>107952</v>
      </c>
      <c r="Q167" s="63">
        <v>108663</v>
      </c>
    </row>
    <row r="168" spans="1:17" x14ac:dyDescent="0.3">
      <c r="A168" s="156"/>
      <c r="B168" s="1">
        <v>2515</v>
      </c>
      <c r="C168" s="1" t="s">
        <v>107</v>
      </c>
      <c r="D168" s="35">
        <f t="shared" si="66"/>
        <v>928269</v>
      </c>
      <c r="E168" s="35">
        <v>2543</v>
      </c>
      <c r="F168" s="55">
        <v>56204</v>
      </c>
      <c r="G168" s="16">
        <v>56133</v>
      </c>
      <c r="H168" s="16">
        <v>70087</v>
      </c>
      <c r="I168" s="16">
        <v>68501</v>
      </c>
      <c r="J168" s="16">
        <v>72900</v>
      </c>
      <c r="K168" s="16">
        <v>75194</v>
      </c>
      <c r="L168" s="16">
        <v>73146</v>
      </c>
      <c r="M168" s="16">
        <v>78746</v>
      </c>
      <c r="N168" s="16">
        <v>85972</v>
      </c>
      <c r="O168" s="16">
        <v>87649</v>
      </c>
      <c r="P168" s="16">
        <v>101806</v>
      </c>
      <c r="Q168" s="63">
        <v>101931</v>
      </c>
    </row>
    <row r="169" spans="1:17" x14ac:dyDescent="0.3">
      <c r="A169" s="156"/>
      <c r="B169" s="1">
        <v>2516</v>
      </c>
      <c r="C169" s="1" t="s">
        <v>108</v>
      </c>
      <c r="D169" s="35">
        <f t="shared" si="66"/>
        <v>2317925</v>
      </c>
      <c r="E169" s="35">
        <v>6350</v>
      </c>
      <c r="F169" s="55">
        <v>151441</v>
      </c>
      <c r="G169" s="16">
        <v>161647</v>
      </c>
      <c r="H169" s="16">
        <v>203116</v>
      </c>
      <c r="I169" s="16">
        <v>194820</v>
      </c>
      <c r="J169" s="16">
        <v>191525</v>
      </c>
      <c r="K169" s="16">
        <v>190695</v>
      </c>
      <c r="L169" s="16">
        <v>178218</v>
      </c>
      <c r="M169" s="16">
        <v>196288</v>
      </c>
      <c r="N169" s="16">
        <v>221710</v>
      </c>
      <c r="O169" s="16">
        <v>192361</v>
      </c>
      <c r="P169" s="16">
        <v>216987</v>
      </c>
      <c r="Q169" s="63">
        <v>219117</v>
      </c>
    </row>
    <row r="170" spans="1:17" x14ac:dyDescent="0.3">
      <c r="A170" s="156"/>
      <c r="B170" s="1">
        <v>2517</v>
      </c>
      <c r="C170" s="1" t="s">
        <v>109</v>
      </c>
      <c r="D170" s="35">
        <f t="shared" si="66"/>
        <v>2629397</v>
      </c>
      <c r="E170" s="35">
        <v>7204</v>
      </c>
      <c r="F170" s="55">
        <v>203086</v>
      </c>
      <c r="G170" s="16">
        <v>201100</v>
      </c>
      <c r="H170" s="16">
        <v>243377</v>
      </c>
      <c r="I170" s="16">
        <v>228534</v>
      </c>
      <c r="J170" s="16">
        <v>223788</v>
      </c>
      <c r="K170" s="16">
        <v>219685</v>
      </c>
      <c r="L170" s="16">
        <v>207155</v>
      </c>
      <c r="M170" s="16">
        <v>215896</v>
      </c>
      <c r="N170" s="16">
        <v>235323</v>
      </c>
      <c r="O170" s="16">
        <v>209388</v>
      </c>
      <c r="P170" s="16">
        <v>222663</v>
      </c>
      <c r="Q170" s="63">
        <v>219402</v>
      </c>
    </row>
    <row r="171" spans="1:17" x14ac:dyDescent="0.3">
      <c r="A171" s="156"/>
      <c r="B171" s="1">
        <v>2518</v>
      </c>
      <c r="C171" s="1" t="s">
        <v>110</v>
      </c>
      <c r="D171" s="35">
        <f t="shared" si="66"/>
        <v>4879740</v>
      </c>
      <c r="E171" s="35">
        <v>13369</v>
      </c>
      <c r="F171" s="55">
        <v>378573</v>
      </c>
      <c r="G171" s="16">
        <v>372915</v>
      </c>
      <c r="H171" s="16">
        <v>436537</v>
      </c>
      <c r="I171" s="16">
        <v>413070</v>
      </c>
      <c r="J171" s="16">
        <v>411477</v>
      </c>
      <c r="K171" s="16">
        <v>403386</v>
      </c>
      <c r="L171" s="16">
        <v>387423</v>
      </c>
      <c r="M171" s="16">
        <v>413744</v>
      </c>
      <c r="N171" s="16">
        <v>437711</v>
      </c>
      <c r="O171" s="16">
        <v>398801</v>
      </c>
      <c r="P171" s="16">
        <v>414060</v>
      </c>
      <c r="Q171" s="63">
        <v>412043</v>
      </c>
    </row>
    <row r="172" spans="1:17" x14ac:dyDescent="0.3">
      <c r="A172" s="156"/>
      <c r="B172" s="1">
        <v>2519</v>
      </c>
      <c r="C172" s="1" t="s">
        <v>111</v>
      </c>
      <c r="D172" s="35">
        <f t="shared" si="66"/>
        <v>5981230</v>
      </c>
      <c r="E172" s="35">
        <v>16387</v>
      </c>
      <c r="F172" s="55">
        <v>481346</v>
      </c>
      <c r="G172" s="16">
        <v>469084</v>
      </c>
      <c r="H172" s="16">
        <v>534256</v>
      </c>
      <c r="I172" s="16">
        <v>505985</v>
      </c>
      <c r="J172" s="16">
        <v>503918</v>
      </c>
      <c r="K172" s="16">
        <v>494675</v>
      </c>
      <c r="L172" s="16">
        <v>483187</v>
      </c>
      <c r="M172" s="16">
        <v>502080</v>
      </c>
      <c r="N172" s="16">
        <v>523920</v>
      </c>
      <c r="O172" s="16">
        <v>476759</v>
      </c>
      <c r="P172" s="16">
        <v>504262</v>
      </c>
      <c r="Q172" s="63">
        <v>501758</v>
      </c>
    </row>
    <row r="173" spans="1:17" x14ac:dyDescent="0.3">
      <c r="A173" s="156"/>
      <c r="B173" s="1">
        <v>2520</v>
      </c>
      <c r="C173" s="1" t="s">
        <v>112</v>
      </c>
      <c r="D173" s="35">
        <f t="shared" ref="D173:D236" si="67">SUM(F173:Q173)</f>
        <v>2073886</v>
      </c>
      <c r="E173" s="35">
        <v>5682</v>
      </c>
      <c r="F173" s="55">
        <v>164199</v>
      </c>
      <c r="G173" s="16">
        <v>160580</v>
      </c>
      <c r="H173" s="16">
        <v>187507</v>
      </c>
      <c r="I173" s="16">
        <v>178228</v>
      </c>
      <c r="J173" s="16">
        <v>176081</v>
      </c>
      <c r="K173" s="16">
        <v>171713</v>
      </c>
      <c r="L173" s="16">
        <v>166095</v>
      </c>
      <c r="M173" s="16">
        <v>176113</v>
      </c>
      <c r="N173" s="16">
        <v>185423</v>
      </c>
      <c r="O173" s="16">
        <v>162700</v>
      </c>
      <c r="P173" s="16">
        <v>173979</v>
      </c>
      <c r="Q173" s="63">
        <v>171268</v>
      </c>
    </row>
    <row r="174" spans="1:17" x14ac:dyDescent="0.3">
      <c r="A174" s="156"/>
      <c r="B174" s="1">
        <v>2521</v>
      </c>
      <c r="C174" s="1" t="s">
        <v>113</v>
      </c>
      <c r="D174" s="35">
        <f t="shared" si="67"/>
        <v>3733579</v>
      </c>
      <c r="E174" s="35">
        <v>10229</v>
      </c>
      <c r="F174" s="55">
        <v>291235</v>
      </c>
      <c r="G174" s="16">
        <v>288559</v>
      </c>
      <c r="H174" s="16">
        <v>337685</v>
      </c>
      <c r="I174" s="16">
        <v>319495</v>
      </c>
      <c r="J174" s="16">
        <v>317074</v>
      </c>
      <c r="K174" s="16">
        <v>307751</v>
      </c>
      <c r="L174" s="16">
        <v>293690</v>
      </c>
      <c r="M174" s="16">
        <v>314053</v>
      </c>
      <c r="N174" s="16">
        <v>340512</v>
      </c>
      <c r="O174" s="16">
        <v>295051</v>
      </c>
      <c r="P174" s="16">
        <v>318347</v>
      </c>
      <c r="Q174" s="63">
        <v>310127</v>
      </c>
    </row>
    <row r="175" spans="1:17" x14ac:dyDescent="0.3">
      <c r="A175" s="156"/>
      <c r="B175" s="1">
        <v>2522</v>
      </c>
      <c r="C175" s="1" t="s">
        <v>114</v>
      </c>
      <c r="D175" s="35">
        <f t="shared" si="67"/>
        <v>5029705</v>
      </c>
      <c r="E175" s="35">
        <v>13780</v>
      </c>
      <c r="F175" s="55">
        <v>397021</v>
      </c>
      <c r="G175" s="16">
        <v>394251</v>
      </c>
      <c r="H175" s="16">
        <v>449773</v>
      </c>
      <c r="I175" s="16">
        <v>420376</v>
      </c>
      <c r="J175" s="16">
        <v>422106</v>
      </c>
      <c r="K175" s="16">
        <v>411103</v>
      </c>
      <c r="L175" s="16">
        <v>402570</v>
      </c>
      <c r="M175" s="16">
        <v>423148</v>
      </c>
      <c r="N175" s="16">
        <v>462055</v>
      </c>
      <c r="O175" s="16">
        <v>381376</v>
      </c>
      <c r="P175" s="16">
        <v>433258</v>
      </c>
      <c r="Q175" s="63">
        <v>432668</v>
      </c>
    </row>
    <row r="176" spans="1:17" x14ac:dyDescent="0.3">
      <c r="A176" s="156"/>
      <c r="B176" s="1">
        <v>2523</v>
      </c>
      <c r="C176" s="1" t="s">
        <v>115</v>
      </c>
      <c r="D176" s="35">
        <f t="shared" si="67"/>
        <v>1122127</v>
      </c>
      <c r="E176" s="35">
        <v>3074</v>
      </c>
      <c r="F176" s="55">
        <v>90193</v>
      </c>
      <c r="G176" s="16">
        <v>89841</v>
      </c>
      <c r="H176" s="16">
        <v>100246</v>
      </c>
      <c r="I176" s="16">
        <v>96317</v>
      </c>
      <c r="J176" s="16">
        <v>92796</v>
      </c>
      <c r="K176" s="16">
        <v>95009</v>
      </c>
      <c r="L176" s="16">
        <v>95126</v>
      </c>
      <c r="M176" s="16">
        <v>94514</v>
      </c>
      <c r="N176" s="16">
        <v>95950</v>
      </c>
      <c r="O176" s="16">
        <v>80864</v>
      </c>
      <c r="P176" s="16">
        <v>96296</v>
      </c>
      <c r="Q176" s="63">
        <v>94975</v>
      </c>
    </row>
    <row r="177" spans="1:17" x14ac:dyDescent="0.3">
      <c r="A177" s="156"/>
      <c r="B177" s="1">
        <v>2524</v>
      </c>
      <c r="C177" s="1" t="s">
        <v>116</v>
      </c>
      <c r="D177" s="35">
        <f t="shared" si="67"/>
        <v>253898</v>
      </c>
      <c r="E177" s="35">
        <v>696</v>
      </c>
      <c r="F177" s="55">
        <v>18699</v>
      </c>
      <c r="G177" s="16">
        <v>19217</v>
      </c>
      <c r="H177" s="16">
        <v>21571</v>
      </c>
      <c r="I177" s="16">
        <v>20674</v>
      </c>
      <c r="J177" s="16">
        <v>20364</v>
      </c>
      <c r="K177" s="16">
        <v>21081</v>
      </c>
      <c r="L177" s="16">
        <v>20795</v>
      </c>
      <c r="M177" s="16">
        <v>22349</v>
      </c>
      <c r="N177" s="16">
        <v>23610</v>
      </c>
      <c r="O177" s="16">
        <v>20210</v>
      </c>
      <c r="P177" s="16">
        <v>23161</v>
      </c>
      <c r="Q177" s="63">
        <v>22167</v>
      </c>
    </row>
    <row r="178" spans="1:17" x14ac:dyDescent="0.3">
      <c r="A178" s="156"/>
      <c r="B178" s="1">
        <v>2525</v>
      </c>
      <c r="C178" s="1" t="s">
        <v>117</v>
      </c>
      <c r="D178" s="35">
        <f t="shared" si="67"/>
        <v>1350442</v>
      </c>
      <c r="E178" s="35">
        <v>3700</v>
      </c>
      <c r="F178" s="55">
        <v>100502</v>
      </c>
      <c r="G178" s="16">
        <v>103838</v>
      </c>
      <c r="H178" s="16">
        <v>114865</v>
      </c>
      <c r="I178" s="16">
        <v>111346</v>
      </c>
      <c r="J178" s="16">
        <v>109905</v>
      </c>
      <c r="K178" s="16">
        <v>109087</v>
      </c>
      <c r="L178" s="16">
        <v>107311</v>
      </c>
      <c r="M178" s="16">
        <v>112117</v>
      </c>
      <c r="N178" s="16">
        <v>122037</v>
      </c>
      <c r="O178" s="16">
        <v>112389</v>
      </c>
      <c r="P178" s="16">
        <v>121140</v>
      </c>
      <c r="Q178" s="63">
        <v>125905</v>
      </c>
    </row>
    <row r="179" spans="1:17" x14ac:dyDescent="0.3">
      <c r="A179" s="156"/>
      <c r="B179" s="1">
        <v>2526</v>
      </c>
      <c r="C179" s="1" t="s">
        <v>118</v>
      </c>
      <c r="D179" s="35">
        <f t="shared" si="67"/>
        <v>515471</v>
      </c>
      <c r="E179" s="35">
        <v>1412</v>
      </c>
      <c r="F179" s="55">
        <v>39193</v>
      </c>
      <c r="G179" s="16">
        <v>39906</v>
      </c>
      <c r="H179" s="16">
        <v>45083</v>
      </c>
      <c r="I179" s="16">
        <v>43623</v>
      </c>
      <c r="J179" s="16">
        <v>42000</v>
      </c>
      <c r="K179" s="16">
        <v>40910</v>
      </c>
      <c r="L179" s="16">
        <v>41749</v>
      </c>
      <c r="M179" s="16">
        <v>45157</v>
      </c>
      <c r="N179" s="16">
        <v>47429</v>
      </c>
      <c r="O179" s="16">
        <v>40381</v>
      </c>
      <c r="P179" s="16">
        <v>45172</v>
      </c>
      <c r="Q179" s="63">
        <v>44868</v>
      </c>
    </row>
    <row r="180" spans="1:17" x14ac:dyDescent="0.3">
      <c r="A180" s="156"/>
      <c r="B180" s="1">
        <v>2527</v>
      </c>
      <c r="C180" s="1" t="s">
        <v>119</v>
      </c>
      <c r="D180" s="35">
        <f t="shared" si="67"/>
        <v>4513926</v>
      </c>
      <c r="E180" s="35">
        <v>12367</v>
      </c>
      <c r="F180" s="55">
        <v>359897</v>
      </c>
      <c r="G180" s="16">
        <v>356054</v>
      </c>
      <c r="H180" s="16">
        <v>394310</v>
      </c>
      <c r="I180" s="16">
        <v>427265</v>
      </c>
      <c r="J180" s="16">
        <v>350175</v>
      </c>
      <c r="K180" s="16">
        <v>363978</v>
      </c>
      <c r="L180" s="16">
        <v>355023</v>
      </c>
      <c r="M180" s="16">
        <v>373903</v>
      </c>
      <c r="N180" s="16">
        <v>435673</v>
      </c>
      <c r="O180" s="16">
        <v>327421</v>
      </c>
      <c r="P180" s="16">
        <v>384764</v>
      </c>
      <c r="Q180" s="63">
        <v>385463</v>
      </c>
    </row>
    <row r="181" spans="1:17" x14ac:dyDescent="0.3">
      <c r="A181" s="156"/>
      <c r="B181" s="1">
        <v>2528</v>
      </c>
      <c r="C181" s="1" t="s">
        <v>120</v>
      </c>
      <c r="D181" s="35">
        <f t="shared" si="67"/>
        <v>2909470</v>
      </c>
      <c r="E181" s="35">
        <v>7971</v>
      </c>
      <c r="F181" s="55">
        <v>119957</v>
      </c>
      <c r="G181" s="16">
        <v>130840</v>
      </c>
      <c r="H181" s="16">
        <v>228079</v>
      </c>
      <c r="I181" s="16">
        <v>479805</v>
      </c>
      <c r="J181" s="16">
        <v>330824</v>
      </c>
      <c r="K181" s="16">
        <v>232336</v>
      </c>
      <c r="L181" s="16">
        <v>182952</v>
      </c>
      <c r="M181" s="16">
        <v>241592</v>
      </c>
      <c r="N181" s="16">
        <v>393847</v>
      </c>
      <c r="O181" s="16">
        <v>254302</v>
      </c>
      <c r="P181" s="16">
        <v>146708</v>
      </c>
      <c r="Q181" s="63">
        <v>168228</v>
      </c>
    </row>
    <row r="182" spans="1:17" x14ac:dyDescent="0.3">
      <c r="A182" s="156"/>
      <c r="B182" s="1">
        <v>2529</v>
      </c>
      <c r="C182" s="1" t="s">
        <v>121</v>
      </c>
      <c r="D182" s="35">
        <f t="shared" si="67"/>
        <v>3182847</v>
      </c>
      <c r="E182" s="35">
        <v>8720</v>
      </c>
      <c r="F182" s="55">
        <v>259298</v>
      </c>
      <c r="G182" s="16">
        <v>261622</v>
      </c>
      <c r="H182" s="16">
        <v>286692</v>
      </c>
      <c r="I182" s="16">
        <v>268438</v>
      </c>
      <c r="J182" s="16">
        <v>256479</v>
      </c>
      <c r="K182" s="16">
        <v>262897</v>
      </c>
      <c r="L182" s="16">
        <v>258120</v>
      </c>
      <c r="M182" s="16">
        <v>265436</v>
      </c>
      <c r="N182" s="16">
        <v>282092</v>
      </c>
      <c r="O182" s="16">
        <v>234515</v>
      </c>
      <c r="P182" s="16">
        <v>272513</v>
      </c>
      <c r="Q182" s="63">
        <v>274745</v>
      </c>
    </row>
    <row r="183" spans="1:17" x14ac:dyDescent="0.3">
      <c r="A183" s="156"/>
      <c r="B183" s="1">
        <v>2530</v>
      </c>
      <c r="C183" s="1" t="s">
        <v>122</v>
      </c>
      <c r="D183" s="35">
        <f t="shared" si="67"/>
        <v>2468643</v>
      </c>
      <c r="E183" s="35">
        <v>6763</v>
      </c>
      <c r="F183" s="55">
        <v>188075</v>
      </c>
      <c r="G183" s="16">
        <v>191421</v>
      </c>
      <c r="H183" s="16">
        <v>219238</v>
      </c>
      <c r="I183" s="16">
        <v>207701</v>
      </c>
      <c r="J183" s="16">
        <v>195246</v>
      </c>
      <c r="K183" s="16">
        <v>205429</v>
      </c>
      <c r="L183" s="16">
        <v>201927</v>
      </c>
      <c r="M183" s="16">
        <v>212259</v>
      </c>
      <c r="N183" s="16">
        <v>225704</v>
      </c>
      <c r="O183" s="16">
        <v>189387</v>
      </c>
      <c r="P183" s="16">
        <v>218199</v>
      </c>
      <c r="Q183" s="63">
        <v>214057</v>
      </c>
    </row>
    <row r="184" spans="1:17" x14ac:dyDescent="0.3">
      <c r="A184" s="156"/>
      <c r="B184" s="1">
        <v>2531</v>
      </c>
      <c r="C184" s="1" t="s">
        <v>123</v>
      </c>
      <c r="D184" s="35">
        <f t="shared" si="67"/>
        <v>1501529</v>
      </c>
      <c r="E184" s="35">
        <v>4114</v>
      </c>
      <c r="F184" s="55">
        <v>114558</v>
      </c>
      <c r="G184" s="16">
        <v>115473</v>
      </c>
      <c r="H184" s="16">
        <v>133414</v>
      </c>
      <c r="I184" s="16">
        <v>128631</v>
      </c>
      <c r="J184" s="16">
        <v>124679</v>
      </c>
      <c r="K184" s="16">
        <v>127740</v>
      </c>
      <c r="L184" s="16">
        <v>122854</v>
      </c>
      <c r="M184" s="16">
        <v>124712</v>
      </c>
      <c r="N184" s="16">
        <v>133373</v>
      </c>
      <c r="O184" s="16">
        <v>117579</v>
      </c>
      <c r="P184" s="16">
        <v>130760</v>
      </c>
      <c r="Q184" s="63">
        <v>127756</v>
      </c>
    </row>
    <row r="185" spans="1:17" x14ac:dyDescent="0.3">
      <c r="A185" s="156"/>
      <c r="B185" s="1">
        <v>2532</v>
      </c>
      <c r="C185" s="1" t="s">
        <v>124</v>
      </c>
      <c r="D185" s="35">
        <f t="shared" si="67"/>
        <v>724322</v>
      </c>
      <c r="E185" s="35">
        <v>1984</v>
      </c>
      <c r="F185" s="55">
        <v>56891</v>
      </c>
      <c r="G185" s="16">
        <v>55069</v>
      </c>
      <c r="H185" s="16">
        <v>68407</v>
      </c>
      <c r="I185" s="16">
        <v>64000</v>
      </c>
      <c r="J185" s="16">
        <v>60117</v>
      </c>
      <c r="K185" s="16">
        <v>61607</v>
      </c>
      <c r="L185" s="16">
        <v>54954</v>
      </c>
      <c r="M185" s="16">
        <v>56241</v>
      </c>
      <c r="N185" s="16">
        <v>65612</v>
      </c>
      <c r="O185" s="16">
        <v>55358</v>
      </c>
      <c r="P185" s="16">
        <v>64292</v>
      </c>
      <c r="Q185" s="63">
        <v>61774</v>
      </c>
    </row>
    <row r="186" spans="1:17" x14ac:dyDescent="0.3">
      <c r="A186" s="156"/>
      <c r="B186" s="1">
        <v>2533</v>
      </c>
      <c r="C186" s="1" t="s">
        <v>125</v>
      </c>
      <c r="D186" s="35">
        <f t="shared" si="67"/>
        <v>3531492</v>
      </c>
      <c r="E186" s="35">
        <v>9675</v>
      </c>
      <c r="F186" s="55">
        <v>263530</v>
      </c>
      <c r="G186" s="16">
        <v>268031</v>
      </c>
      <c r="H186" s="16">
        <v>326608</v>
      </c>
      <c r="I186" s="16">
        <v>299705</v>
      </c>
      <c r="J186" s="16">
        <v>289904</v>
      </c>
      <c r="K186" s="16">
        <v>296486</v>
      </c>
      <c r="L186" s="16">
        <v>276577</v>
      </c>
      <c r="M186" s="16">
        <v>291592</v>
      </c>
      <c r="N186" s="16">
        <v>320737</v>
      </c>
      <c r="O186" s="16">
        <v>275490</v>
      </c>
      <c r="P186" s="16">
        <v>318182</v>
      </c>
      <c r="Q186" s="63">
        <v>304650</v>
      </c>
    </row>
    <row r="187" spans="1:17" x14ac:dyDescent="0.3">
      <c r="A187" s="156"/>
      <c r="B187" s="1">
        <v>2534</v>
      </c>
      <c r="C187" s="1" t="s">
        <v>126</v>
      </c>
      <c r="D187" s="35">
        <f t="shared" si="67"/>
        <v>7202098</v>
      </c>
      <c r="E187" s="35">
        <v>19732</v>
      </c>
      <c r="F187" s="55">
        <v>592271</v>
      </c>
      <c r="G187" s="16">
        <v>634090</v>
      </c>
      <c r="H187" s="16">
        <v>664498</v>
      </c>
      <c r="I187" s="16">
        <v>571864</v>
      </c>
      <c r="J187" s="16">
        <v>556321</v>
      </c>
      <c r="K187" s="16">
        <v>560437</v>
      </c>
      <c r="L187" s="16">
        <v>562325</v>
      </c>
      <c r="M187" s="16">
        <v>609071</v>
      </c>
      <c r="N187" s="16">
        <v>607965</v>
      </c>
      <c r="O187" s="16">
        <v>565517</v>
      </c>
      <c r="P187" s="16">
        <v>610286</v>
      </c>
      <c r="Q187" s="63">
        <v>667453</v>
      </c>
    </row>
    <row r="188" spans="1:17" x14ac:dyDescent="0.3">
      <c r="A188" s="156"/>
      <c r="B188" s="1">
        <v>2535</v>
      </c>
      <c r="C188" s="1" t="s">
        <v>127</v>
      </c>
      <c r="D188" s="35">
        <f t="shared" si="67"/>
        <v>2045913</v>
      </c>
      <c r="E188" s="35">
        <v>5605</v>
      </c>
      <c r="F188" s="55">
        <v>158950</v>
      </c>
      <c r="G188" s="16">
        <v>159374</v>
      </c>
      <c r="H188" s="16">
        <v>174303</v>
      </c>
      <c r="I188" s="16">
        <v>161488</v>
      </c>
      <c r="J188" s="16">
        <v>163144</v>
      </c>
      <c r="K188" s="16">
        <v>162746</v>
      </c>
      <c r="L188" s="16">
        <v>169465</v>
      </c>
      <c r="M188" s="16">
        <v>185459</v>
      </c>
      <c r="N188" s="16">
        <v>185058</v>
      </c>
      <c r="O188" s="16">
        <v>178175</v>
      </c>
      <c r="P188" s="16">
        <v>165603</v>
      </c>
      <c r="Q188" s="63">
        <v>182148</v>
      </c>
    </row>
    <row r="189" spans="1:17" x14ac:dyDescent="0.3">
      <c r="A189" s="156"/>
      <c r="B189" s="1">
        <v>2536</v>
      </c>
      <c r="C189" s="1" t="s">
        <v>128</v>
      </c>
      <c r="D189" s="35">
        <f t="shared" si="67"/>
        <v>497726</v>
      </c>
      <c r="E189" s="35">
        <v>1364</v>
      </c>
      <c r="F189" s="55">
        <v>38714</v>
      </c>
      <c r="G189" s="16">
        <v>39731</v>
      </c>
      <c r="H189" s="16">
        <v>44090</v>
      </c>
      <c r="I189" s="16">
        <v>40053</v>
      </c>
      <c r="J189" s="16">
        <v>40007</v>
      </c>
      <c r="K189" s="16">
        <v>40277</v>
      </c>
      <c r="L189" s="16">
        <v>38162</v>
      </c>
      <c r="M189" s="16">
        <v>44074</v>
      </c>
      <c r="N189" s="16">
        <v>47361</v>
      </c>
      <c r="O189" s="16">
        <v>40317</v>
      </c>
      <c r="P189" s="16">
        <v>42974</v>
      </c>
      <c r="Q189" s="63">
        <v>41966</v>
      </c>
    </row>
    <row r="190" spans="1:17" x14ac:dyDescent="0.3">
      <c r="A190" s="156"/>
      <c r="B190" s="1">
        <v>2537</v>
      </c>
      <c r="C190" s="1" t="s">
        <v>355</v>
      </c>
      <c r="D190" s="35">
        <f t="shared" si="67"/>
        <v>468789</v>
      </c>
      <c r="E190" s="35">
        <v>1284</v>
      </c>
      <c r="F190" s="55">
        <v>39212</v>
      </c>
      <c r="G190" s="16">
        <v>38536</v>
      </c>
      <c r="H190" s="16">
        <v>42429</v>
      </c>
      <c r="I190" s="16">
        <v>38696</v>
      </c>
      <c r="J190" s="16">
        <v>37542</v>
      </c>
      <c r="K190" s="16">
        <v>38853</v>
      </c>
      <c r="L190" s="16">
        <v>38158</v>
      </c>
      <c r="M190" s="16">
        <v>42026</v>
      </c>
      <c r="N190" s="16">
        <v>41259</v>
      </c>
      <c r="O190" s="16">
        <v>33882</v>
      </c>
      <c r="P190" s="16">
        <v>39031</v>
      </c>
      <c r="Q190" s="63">
        <v>39165</v>
      </c>
    </row>
    <row r="191" spans="1:17" x14ac:dyDescent="0.3">
      <c r="A191" s="156"/>
      <c r="B191" s="1">
        <v>2538</v>
      </c>
      <c r="C191" s="1" t="s">
        <v>129</v>
      </c>
      <c r="D191" s="35">
        <f t="shared" si="67"/>
        <v>604247</v>
      </c>
      <c r="E191" s="35">
        <v>1655</v>
      </c>
      <c r="F191" s="55">
        <v>47717</v>
      </c>
      <c r="G191" s="16">
        <v>47539</v>
      </c>
      <c r="H191" s="16">
        <v>53409</v>
      </c>
      <c r="I191" s="16">
        <v>51478</v>
      </c>
      <c r="J191" s="16">
        <v>50338</v>
      </c>
      <c r="K191" s="16">
        <v>49905</v>
      </c>
      <c r="L191" s="16">
        <v>49466</v>
      </c>
      <c r="M191" s="16">
        <v>53615</v>
      </c>
      <c r="N191" s="16">
        <v>54712</v>
      </c>
      <c r="O191" s="16">
        <v>47813</v>
      </c>
      <c r="P191" s="16">
        <v>48767</v>
      </c>
      <c r="Q191" s="63">
        <v>49488</v>
      </c>
    </row>
    <row r="192" spans="1:17" x14ac:dyDescent="0.3">
      <c r="A192" s="156"/>
      <c r="B192" s="1">
        <v>2539</v>
      </c>
      <c r="C192" s="1" t="s">
        <v>130</v>
      </c>
      <c r="D192" s="35">
        <f t="shared" si="67"/>
        <v>1274953</v>
      </c>
      <c r="E192" s="35">
        <v>3493</v>
      </c>
      <c r="F192" s="55">
        <v>95701</v>
      </c>
      <c r="G192" s="16">
        <v>96343</v>
      </c>
      <c r="H192" s="16">
        <v>114843</v>
      </c>
      <c r="I192" s="16">
        <v>109059</v>
      </c>
      <c r="J192" s="16">
        <v>108641</v>
      </c>
      <c r="K192" s="16">
        <v>105935</v>
      </c>
      <c r="L192" s="16">
        <v>101470</v>
      </c>
      <c r="M192" s="16">
        <v>107107</v>
      </c>
      <c r="N192" s="16">
        <v>113755</v>
      </c>
      <c r="O192" s="16">
        <v>104022</v>
      </c>
      <c r="P192" s="16">
        <v>108733</v>
      </c>
      <c r="Q192" s="63">
        <v>109344</v>
      </c>
    </row>
    <row r="193" spans="1:17" x14ac:dyDescent="0.3">
      <c r="A193" s="156"/>
      <c r="B193" s="1">
        <v>2540</v>
      </c>
      <c r="C193" s="1" t="s">
        <v>131</v>
      </c>
      <c r="D193" s="35">
        <f t="shared" si="67"/>
        <v>1570355</v>
      </c>
      <c r="E193" s="35">
        <v>4302</v>
      </c>
      <c r="F193" s="55">
        <v>119756</v>
      </c>
      <c r="G193" s="16">
        <v>119222</v>
      </c>
      <c r="H193" s="16">
        <v>137879</v>
      </c>
      <c r="I193" s="16">
        <v>130185</v>
      </c>
      <c r="J193" s="16">
        <v>130154</v>
      </c>
      <c r="K193" s="16">
        <v>128497</v>
      </c>
      <c r="L193" s="16">
        <v>126306</v>
      </c>
      <c r="M193" s="16">
        <v>134775</v>
      </c>
      <c r="N193" s="16">
        <v>141767</v>
      </c>
      <c r="O193" s="16">
        <v>129413</v>
      </c>
      <c r="P193" s="16">
        <v>136732</v>
      </c>
      <c r="Q193" s="63">
        <v>135669</v>
      </c>
    </row>
    <row r="194" spans="1:17" x14ac:dyDescent="0.3">
      <c r="A194" s="156"/>
      <c r="B194" s="1">
        <v>2541</v>
      </c>
      <c r="C194" s="1" t="s">
        <v>132</v>
      </c>
      <c r="D194" s="35">
        <f t="shared" si="67"/>
        <v>477610</v>
      </c>
      <c r="E194" s="35">
        <v>1309</v>
      </c>
      <c r="F194" s="55">
        <v>36417</v>
      </c>
      <c r="G194" s="16">
        <v>37009</v>
      </c>
      <c r="H194" s="16">
        <v>40506</v>
      </c>
      <c r="I194" s="16">
        <v>38734</v>
      </c>
      <c r="J194" s="16">
        <v>39319</v>
      </c>
      <c r="K194" s="16">
        <v>38133</v>
      </c>
      <c r="L194" s="16">
        <v>36693</v>
      </c>
      <c r="M194" s="16">
        <v>43202</v>
      </c>
      <c r="N194" s="16">
        <v>46003</v>
      </c>
      <c r="O194" s="16">
        <v>41273</v>
      </c>
      <c r="P194" s="16">
        <v>39311</v>
      </c>
      <c r="Q194" s="63">
        <v>41010</v>
      </c>
    </row>
    <row r="195" spans="1:17" x14ac:dyDescent="0.3">
      <c r="A195" s="156"/>
      <c r="B195" s="1">
        <v>2542</v>
      </c>
      <c r="C195" s="1" t="s">
        <v>133</v>
      </c>
      <c r="D195" s="35">
        <f t="shared" si="67"/>
        <v>1148888</v>
      </c>
      <c r="E195" s="35">
        <v>3148</v>
      </c>
      <c r="F195" s="55">
        <v>94325</v>
      </c>
      <c r="G195" s="16">
        <v>87839</v>
      </c>
      <c r="H195" s="16">
        <v>102170</v>
      </c>
      <c r="I195" s="16">
        <v>97948</v>
      </c>
      <c r="J195" s="16">
        <v>95717</v>
      </c>
      <c r="K195" s="16">
        <v>92448</v>
      </c>
      <c r="L195" s="16">
        <v>87818</v>
      </c>
      <c r="M195" s="16">
        <v>94627</v>
      </c>
      <c r="N195" s="16">
        <v>104339</v>
      </c>
      <c r="O195" s="16">
        <v>91692</v>
      </c>
      <c r="P195" s="16">
        <v>98230</v>
      </c>
      <c r="Q195" s="63">
        <v>101735</v>
      </c>
    </row>
    <row r="196" spans="1:17" x14ac:dyDescent="0.3">
      <c r="A196" s="156"/>
      <c r="B196" s="1">
        <v>2543</v>
      </c>
      <c r="C196" s="1" t="s">
        <v>134</v>
      </c>
      <c r="D196" s="35">
        <f t="shared" si="67"/>
        <v>3207877</v>
      </c>
      <c r="E196" s="35">
        <v>8789</v>
      </c>
      <c r="F196" s="55">
        <v>251196</v>
      </c>
      <c r="G196" s="16">
        <v>250695</v>
      </c>
      <c r="H196" s="16">
        <v>281954</v>
      </c>
      <c r="I196" s="16">
        <v>264869</v>
      </c>
      <c r="J196" s="16">
        <v>263317</v>
      </c>
      <c r="K196" s="16">
        <v>261911</v>
      </c>
      <c r="L196" s="16">
        <v>256571</v>
      </c>
      <c r="M196" s="16">
        <v>280698</v>
      </c>
      <c r="N196" s="16">
        <v>280389</v>
      </c>
      <c r="O196" s="16">
        <v>246398</v>
      </c>
      <c r="P196" s="16">
        <v>283932</v>
      </c>
      <c r="Q196" s="63">
        <v>285947</v>
      </c>
    </row>
    <row r="197" spans="1:17" x14ac:dyDescent="0.3">
      <c r="A197" s="156"/>
      <c r="B197" s="1">
        <v>2544</v>
      </c>
      <c r="C197" s="1" t="s">
        <v>135</v>
      </c>
      <c r="D197" s="35">
        <f t="shared" si="67"/>
        <v>4329542</v>
      </c>
      <c r="E197" s="35">
        <v>11862</v>
      </c>
      <c r="F197" s="55">
        <v>339850</v>
      </c>
      <c r="G197" s="16">
        <v>342956</v>
      </c>
      <c r="H197" s="16">
        <v>383438</v>
      </c>
      <c r="I197" s="16">
        <v>356732</v>
      </c>
      <c r="J197" s="16">
        <v>352786</v>
      </c>
      <c r="K197" s="16">
        <v>355252</v>
      </c>
      <c r="L197" s="16">
        <v>353279</v>
      </c>
      <c r="M197" s="16">
        <v>371550</v>
      </c>
      <c r="N197" s="16">
        <v>387750</v>
      </c>
      <c r="O197" s="16">
        <v>331321</v>
      </c>
      <c r="P197" s="16">
        <v>375083</v>
      </c>
      <c r="Q197" s="63">
        <v>379545</v>
      </c>
    </row>
    <row r="198" spans="1:17" x14ac:dyDescent="0.3">
      <c r="A198" s="156"/>
      <c r="B198" s="1">
        <v>2545</v>
      </c>
      <c r="C198" s="1" t="s">
        <v>136</v>
      </c>
      <c r="D198" s="35">
        <f t="shared" si="67"/>
        <v>2157817</v>
      </c>
      <c r="E198" s="35">
        <v>5912</v>
      </c>
      <c r="F198" s="55">
        <v>169686</v>
      </c>
      <c r="G198" s="16">
        <v>168162</v>
      </c>
      <c r="H198" s="16">
        <v>191553</v>
      </c>
      <c r="I198" s="16">
        <v>178433</v>
      </c>
      <c r="J198" s="16">
        <v>180430</v>
      </c>
      <c r="K198" s="16">
        <v>176727</v>
      </c>
      <c r="L198" s="16">
        <v>173342</v>
      </c>
      <c r="M198" s="16">
        <v>190996</v>
      </c>
      <c r="N198" s="16">
        <v>196331</v>
      </c>
      <c r="O198" s="16">
        <v>174806</v>
      </c>
      <c r="P198" s="16">
        <v>176918</v>
      </c>
      <c r="Q198" s="63">
        <v>180433</v>
      </c>
    </row>
    <row r="199" spans="1:17" x14ac:dyDescent="0.3">
      <c r="A199" s="156"/>
      <c r="B199" s="1">
        <v>2546</v>
      </c>
      <c r="C199" s="1" t="s">
        <v>137</v>
      </c>
      <c r="D199" s="35">
        <f t="shared" si="67"/>
        <v>2920651</v>
      </c>
      <c r="E199" s="35">
        <v>8002</v>
      </c>
      <c r="F199" s="55">
        <v>215202</v>
      </c>
      <c r="G199" s="16">
        <v>215519</v>
      </c>
      <c r="H199" s="16">
        <v>256731</v>
      </c>
      <c r="I199" s="16">
        <v>255493</v>
      </c>
      <c r="J199" s="16">
        <v>256577</v>
      </c>
      <c r="K199" s="16">
        <v>241748</v>
      </c>
      <c r="L199" s="16">
        <v>227273</v>
      </c>
      <c r="M199" s="16">
        <v>245452</v>
      </c>
      <c r="N199" s="16">
        <v>263046</v>
      </c>
      <c r="O199" s="16">
        <v>242362</v>
      </c>
      <c r="P199" s="16">
        <v>248572</v>
      </c>
      <c r="Q199" s="63">
        <v>252676</v>
      </c>
    </row>
    <row r="200" spans="1:17" x14ac:dyDescent="0.3">
      <c r="A200" s="156"/>
      <c r="B200" s="1">
        <v>2547</v>
      </c>
      <c r="C200" s="1" t="s">
        <v>138</v>
      </c>
      <c r="D200" s="35">
        <f t="shared" si="67"/>
        <v>2339289</v>
      </c>
      <c r="E200" s="35">
        <v>6409</v>
      </c>
      <c r="F200" s="55">
        <v>171608</v>
      </c>
      <c r="G200" s="16">
        <v>173393</v>
      </c>
      <c r="H200" s="16">
        <v>211853</v>
      </c>
      <c r="I200" s="16">
        <v>208846</v>
      </c>
      <c r="J200" s="16">
        <v>201959</v>
      </c>
      <c r="K200" s="16">
        <v>196073</v>
      </c>
      <c r="L200" s="16">
        <v>174799</v>
      </c>
      <c r="M200" s="16">
        <v>188068</v>
      </c>
      <c r="N200" s="16">
        <v>216580</v>
      </c>
      <c r="O200" s="16">
        <v>190973</v>
      </c>
      <c r="P200" s="16">
        <v>205704</v>
      </c>
      <c r="Q200" s="63">
        <v>199433</v>
      </c>
    </row>
    <row r="201" spans="1:17" x14ac:dyDescent="0.3">
      <c r="A201" s="156"/>
      <c r="B201" s="1">
        <v>2548</v>
      </c>
      <c r="C201" s="1" t="s">
        <v>139</v>
      </c>
      <c r="D201" s="35">
        <f t="shared" si="67"/>
        <v>3733784</v>
      </c>
      <c r="E201" s="35">
        <v>10230</v>
      </c>
      <c r="F201" s="55">
        <v>291140</v>
      </c>
      <c r="G201" s="16">
        <v>290166</v>
      </c>
      <c r="H201" s="16">
        <v>329701</v>
      </c>
      <c r="I201" s="16">
        <v>313533</v>
      </c>
      <c r="J201" s="16">
        <v>318139</v>
      </c>
      <c r="K201" s="16">
        <v>309325</v>
      </c>
      <c r="L201" s="16">
        <v>296314</v>
      </c>
      <c r="M201" s="16">
        <v>319805</v>
      </c>
      <c r="N201" s="16">
        <v>338152</v>
      </c>
      <c r="O201" s="16">
        <v>294751</v>
      </c>
      <c r="P201" s="16">
        <v>314592</v>
      </c>
      <c r="Q201" s="63">
        <v>318166</v>
      </c>
    </row>
    <row r="202" spans="1:17" x14ac:dyDescent="0.3">
      <c r="A202" s="156"/>
      <c r="B202" s="1">
        <v>2549</v>
      </c>
      <c r="C202" s="1" t="s">
        <v>140</v>
      </c>
      <c r="D202" s="35">
        <f t="shared" si="67"/>
        <v>3715026</v>
      </c>
      <c r="E202" s="35">
        <v>10178</v>
      </c>
      <c r="F202" s="55">
        <v>287077</v>
      </c>
      <c r="G202" s="16">
        <v>286415</v>
      </c>
      <c r="H202" s="16">
        <v>327141</v>
      </c>
      <c r="I202" s="16">
        <v>310161</v>
      </c>
      <c r="J202" s="16">
        <v>309623</v>
      </c>
      <c r="K202" s="16">
        <v>304230</v>
      </c>
      <c r="L202" s="16">
        <v>291523</v>
      </c>
      <c r="M202" s="16">
        <v>308175</v>
      </c>
      <c r="N202" s="16">
        <v>335828</v>
      </c>
      <c r="O202" s="16">
        <v>296036</v>
      </c>
      <c r="P202" s="16">
        <v>329785</v>
      </c>
      <c r="Q202" s="63">
        <v>329032</v>
      </c>
    </row>
    <row r="203" spans="1:17" x14ac:dyDescent="0.3">
      <c r="A203" s="156"/>
      <c r="B203" s="1">
        <v>2550</v>
      </c>
      <c r="C203" s="1" t="s">
        <v>141</v>
      </c>
      <c r="D203" s="35">
        <f t="shared" si="67"/>
        <v>1708634</v>
      </c>
      <c r="E203" s="35">
        <v>4681</v>
      </c>
      <c r="F203" s="55">
        <v>137024</v>
      </c>
      <c r="G203" s="16">
        <v>134525</v>
      </c>
      <c r="H203" s="16">
        <v>152959</v>
      </c>
      <c r="I203" s="16">
        <v>145214</v>
      </c>
      <c r="J203" s="16">
        <v>144223</v>
      </c>
      <c r="K203" s="16">
        <v>142218</v>
      </c>
      <c r="L203" s="16">
        <v>138333</v>
      </c>
      <c r="M203" s="16">
        <v>142619</v>
      </c>
      <c r="N203" s="16">
        <v>150226</v>
      </c>
      <c r="O203" s="16">
        <v>130556</v>
      </c>
      <c r="P203" s="16">
        <v>144190</v>
      </c>
      <c r="Q203" s="63">
        <v>146547</v>
      </c>
    </row>
    <row r="204" spans="1:17" x14ac:dyDescent="0.3">
      <c r="A204" s="156"/>
      <c r="B204" s="1">
        <v>2551</v>
      </c>
      <c r="C204" s="1" t="s">
        <v>142</v>
      </c>
      <c r="D204" s="35">
        <f t="shared" si="67"/>
        <v>1907968</v>
      </c>
      <c r="E204" s="35">
        <v>5227</v>
      </c>
      <c r="F204" s="55">
        <v>149594</v>
      </c>
      <c r="G204" s="16">
        <v>145695</v>
      </c>
      <c r="H204" s="16">
        <v>170872</v>
      </c>
      <c r="I204" s="16">
        <v>162212</v>
      </c>
      <c r="J204" s="16">
        <v>162073</v>
      </c>
      <c r="K204" s="16">
        <v>157068</v>
      </c>
      <c r="L204" s="16">
        <v>155438</v>
      </c>
      <c r="M204" s="16">
        <v>160168</v>
      </c>
      <c r="N204" s="16">
        <v>168633</v>
      </c>
      <c r="O204" s="16">
        <v>148775</v>
      </c>
      <c r="P204" s="16">
        <v>164202</v>
      </c>
      <c r="Q204" s="63">
        <v>163238</v>
      </c>
    </row>
    <row r="205" spans="1:17" x14ac:dyDescent="0.3">
      <c r="A205" s="156"/>
      <c r="B205" s="1">
        <v>2552</v>
      </c>
      <c r="C205" s="1" t="s">
        <v>143</v>
      </c>
      <c r="D205" s="35">
        <f t="shared" si="67"/>
        <v>1690019</v>
      </c>
      <c r="E205" s="35">
        <v>4630</v>
      </c>
      <c r="F205" s="55">
        <v>129399</v>
      </c>
      <c r="G205" s="16">
        <v>128487</v>
      </c>
      <c r="H205" s="16">
        <v>151406</v>
      </c>
      <c r="I205" s="16">
        <v>143529</v>
      </c>
      <c r="J205" s="16">
        <v>141534</v>
      </c>
      <c r="K205" s="16">
        <v>138270</v>
      </c>
      <c r="L205" s="16">
        <v>133624</v>
      </c>
      <c r="M205" s="16">
        <v>140812</v>
      </c>
      <c r="N205" s="16">
        <v>153523</v>
      </c>
      <c r="O205" s="16">
        <v>134959</v>
      </c>
      <c r="P205" s="16">
        <v>148657</v>
      </c>
      <c r="Q205" s="63">
        <v>145819</v>
      </c>
    </row>
    <row r="206" spans="1:17" x14ac:dyDescent="0.3">
      <c r="A206" s="156"/>
      <c r="B206" s="1">
        <v>2553</v>
      </c>
      <c r="C206" s="1" t="s">
        <v>144</v>
      </c>
      <c r="D206" s="35">
        <f t="shared" si="67"/>
        <v>1828735</v>
      </c>
      <c r="E206" s="35">
        <v>5010</v>
      </c>
      <c r="F206" s="55">
        <v>122369</v>
      </c>
      <c r="G206" s="16">
        <v>130544</v>
      </c>
      <c r="H206" s="16">
        <v>163081</v>
      </c>
      <c r="I206" s="16">
        <v>158360</v>
      </c>
      <c r="J206" s="16">
        <v>158837</v>
      </c>
      <c r="K206" s="16">
        <v>157825</v>
      </c>
      <c r="L206" s="16">
        <v>149577</v>
      </c>
      <c r="M206" s="16">
        <v>155742</v>
      </c>
      <c r="N206" s="16">
        <v>170521</v>
      </c>
      <c r="O206" s="16">
        <v>145174</v>
      </c>
      <c r="P206" s="16">
        <v>159577</v>
      </c>
      <c r="Q206" s="63">
        <v>157128</v>
      </c>
    </row>
    <row r="207" spans="1:17" x14ac:dyDescent="0.3">
      <c r="A207" s="156"/>
      <c r="B207" s="1">
        <v>2554</v>
      </c>
      <c r="C207" s="1" t="s">
        <v>145</v>
      </c>
      <c r="D207" s="35">
        <f t="shared" si="67"/>
        <v>2091416</v>
      </c>
      <c r="E207" s="35">
        <v>5730</v>
      </c>
      <c r="F207" s="55">
        <v>155223</v>
      </c>
      <c r="G207" s="16">
        <v>153811</v>
      </c>
      <c r="H207" s="16">
        <v>182546</v>
      </c>
      <c r="I207" s="16">
        <v>177491</v>
      </c>
      <c r="J207" s="16">
        <v>176603</v>
      </c>
      <c r="K207" s="16">
        <v>176567</v>
      </c>
      <c r="L207" s="16">
        <v>166086</v>
      </c>
      <c r="M207" s="16">
        <v>173728</v>
      </c>
      <c r="N207" s="16">
        <v>188174</v>
      </c>
      <c r="O207" s="16">
        <v>174235</v>
      </c>
      <c r="P207" s="16">
        <v>185868</v>
      </c>
      <c r="Q207" s="63">
        <v>181084</v>
      </c>
    </row>
    <row r="208" spans="1:17" x14ac:dyDescent="0.3">
      <c r="A208" s="156"/>
      <c r="B208" s="1">
        <v>2555</v>
      </c>
      <c r="C208" s="1" t="s">
        <v>146</v>
      </c>
      <c r="D208" s="35">
        <f t="shared" si="67"/>
        <v>2604734</v>
      </c>
      <c r="E208" s="35">
        <v>7136</v>
      </c>
      <c r="F208" s="55">
        <v>216158</v>
      </c>
      <c r="G208" s="16">
        <v>212158</v>
      </c>
      <c r="H208" s="16">
        <v>249365</v>
      </c>
      <c r="I208" s="16">
        <v>235794</v>
      </c>
      <c r="J208" s="16">
        <v>232284</v>
      </c>
      <c r="K208" s="16">
        <v>229105</v>
      </c>
      <c r="L208" s="16">
        <v>216363</v>
      </c>
      <c r="M208" s="16">
        <v>214804</v>
      </c>
      <c r="N208" s="16">
        <v>221939</v>
      </c>
      <c r="O208" s="16">
        <v>189273</v>
      </c>
      <c r="P208" s="16">
        <v>199974</v>
      </c>
      <c r="Q208" s="63">
        <v>187517</v>
      </c>
    </row>
    <row r="209" spans="1:17" x14ac:dyDescent="0.3">
      <c r="A209" s="156"/>
      <c r="B209" s="1">
        <v>2556</v>
      </c>
      <c r="C209" s="1" t="s">
        <v>147</v>
      </c>
      <c r="D209" s="35">
        <f t="shared" si="67"/>
        <v>1349999</v>
      </c>
      <c r="E209" s="35">
        <v>3699</v>
      </c>
      <c r="F209" s="55">
        <v>79954</v>
      </c>
      <c r="G209" s="16">
        <v>95399</v>
      </c>
      <c r="H209" s="16">
        <v>108495</v>
      </c>
      <c r="I209" s="16">
        <v>117562</v>
      </c>
      <c r="J209" s="16">
        <v>141668</v>
      </c>
      <c r="K209" s="16">
        <v>107523</v>
      </c>
      <c r="L209" s="16">
        <v>98083</v>
      </c>
      <c r="M209" s="16">
        <v>101457</v>
      </c>
      <c r="N209" s="16">
        <v>137121</v>
      </c>
      <c r="O209" s="16">
        <v>131262</v>
      </c>
      <c r="P209" s="16">
        <v>105612</v>
      </c>
      <c r="Q209" s="63">
        <v>125863</v>
      </c>
    </row>
    <row r="210" spans="1:17" x14ac:dyDescent="0.3">
      <c r="A210" s="156"/>
      <c r="B210" s="1">
        <v>2557</v>
      </c>
      <c r="C210" s="1" t="s">
        <v>148</v>
      </c>
      <c r="D210" s="35">
        <f t="shared" si="67"/>
        <v>1314863</v>
      </c>
      <c r="E210" s="35">
        <v>3602</v>
      </c>
      <c r="F210" s="55">
        <v>102261</v>
      </c>
      <c r="G210" s="16">
        <v>103154</v>
      </c>
      <c r="H210" s="16">
        <v>118744</v>
      </c>
      <c r="I210" s="16">
        <v>111018</v>
      </c>
      <c r="J210" s="16">
        <v>110839</v>
      </c>
      <c r="K210" s="16">
        <v>108217</v>
      </c>
      <c r="L210" s="16">
        <v>103466</v>
      </c>
      <c r="M210" s="16">
        <v>108915</v>
      </c>
      <c r="N210" s="16">
        <v>117697</v>
      </c>
      <c r="O210" s="16">
        <v>103487</v>
      </c>
      <c r="P210" s="16">
        <v>111761</v>
      </c>
      <c r="Q210" s="63">
        <v>115304</v>
      </c>
    </row>
    <row r="211" spans="1:17" x14ac:dyDescent="0.3">
      <c r="A211" s="156"/>
      <c r="B211" s="1">
        <v>2558</v>
      </c>
      <c r="C211" s="1" t="s">
        <v>356</v>
      </c>
      <c r="D211" s="35">
        <f t="shared" si="67"/>
        <v>422284</v>
      </c>
      <c r="E211" s="35">
        <v>1157</v>
      </c>
      <c r="F211" s="55">
        <v>33433</v>
      </c>
      <c r="G211" s="16">
        <v>33384</v>
      </c>
      <c r="H211" s="16">
        <v>38770</v>
      </c>
      <c r="I211" s="16">
        <v>37668</v>
      </c>
      <c r="J211" s="16">
        <v>36430</v>
      </c>
      <c r="K211" s="16">
        <v>35635</v>
      </c>
      <c r="L211" s="16">
        <v>31241</v>
      </c>
      <c r="M211" s="16">
        <v>35147</v>
      </c>
      <c r="N211" s="16">
        <v>38309</v>
      </c>
      <c r="O211" s="16">
        <v>33844</v>
      </c>
      <c r="P211" s="16">
        <v>34775</v>
      </c>
      <c r="Q211" s="63">
        <v>33648</v>
      </c>
    </row>
    <row r="212" spans="1:17" x14ac:dyDescent="0.3">
      <c r="A212" s="156"/>
      <c r="B212" s="1">
        <v>2559</v>
      </c>
      <c r="C212" s="1" t="s">
        <v>149</v>
      </c>
      <c r="D212" s="35">
        <f t="shared" si="67"/>
        <v>1151939</v>
      </c>
      <c r="E212" s="35">
        <v>3156</v>
      </c>
      <c r="F212" s="55">
        <v>89028</v>
      </c>
      <c r="G212" s="16">
        <v>89840</v>
      </c>
      <c r="H212" s="16">
        <v>103567</v>
      </c>
      <c r="I212" s="16">
        <v>97567</v>
      </c>
      <c r="J212" s="16">
        <v>95260</v>
      </c>
      <c r="K212" s="16">
        <v>94326</v>
      </c>
      <c r="L212" s="16">
        <v>91913</v>
      </c>
      <c r="M212" s="16">
        <v>97952</v>
      </c>
      <c r="N212" s="16">
        <v>102714</v>
      </c>
      <c r="O212" s="16">
        <v>93030</v>
      </c>
      <c r="P212" s="16">
        <v>99265</v>
      </c>
      <c r="Q212" s="63">
        <v>97477</v>
      </c>
    </row>
    <row r="213" spans="1:17" x14ac:dyDescent="0.3">
      <c r="A213" s="156"/>
      <c r="B213" s="1">
        <v>2560</v>
      </c>
      <c r="C213" s="1" t="s">
        <v>150</v>
      </c>
      <c r="D213" s="35">
        <f t="shared" si="67"/>
        <v>1241975</v>
      </c>
      <c r="E213" s="35">
        <v>3403</v>
      </c>
      <c r="F213" s="55">
        <v>97861</v>
      </c>
      <c r="G213" s="16">
        <v>95591</v>
      </c>
      <c r="H213" s="16">
        <v>111654</v>
      </c>
      <c r="I213" s="16">
        <v>104856</v>
      </c>
      <c r="J213" s="16">
        <v>103606</v>
      </c>
      <c r="K213" s="16">
        <v>102349</v>
      </c>
      <c r="L213" s="16">
        <v>99163</v>
      </c>
      <c r="M213" s="16">
        <v>104183</v>
      </c>
      <c r="N213" s="16">
        <v>110453</v>
      </c>
      <c r="O213" s="16">
        <v>100071</v>
      </c>
      <c r="P213" s="16">
        <v>106454</v>
      </c>
      <c r="Q213" s="63">
        <v>105734</v>
      </c>
    </row>
    <row r="214" spans="1:17" ht="17.25" thickBot="1" x14ac:dyDescent="0.35">
      <c r="A214" s="156"/>
      <c r="B214" s="30">
        <v>2561</v>
      </c>
      <c r="C214" s="30" t="s">
        <v>151</v>
      </c>
      <c r="D214" s="37">
        <f t="shared" si="67"/>
        <v>1046332</v>
      </c>
      <c r="E214" s="37">
        <v>2867</v>
      </c>
      <c r="F214" s="58">
        <v>83234</v>
      </c>
      <c r="G214" s="31">
        <v>80975</v>
      </c>
      <c r="H214" s="31">
        <v>94808</v>
      </c>
      <c r="I214" s="31">
        <v>89929</v>
      </c>
      <c r="J214" s="31">
        <v>90472</v>
      </c>
      <c r="K214" s="31">
        <v>88120</v>
      </c>
      <c r="L214" s="31">
        <v>82980</v>
      </c>
      <c r="M214" s="31">
        <v>87356</v>
      </c>
      <c r="N214" s="31">
        <v>90997</v>
      </c>
      <c r="O214" s="31">
        <v>85665</v>
      </c>
      <c r="P214" s="31">
        <v>86582</v>
      </c>
      <c r="Q214" s="66">
        <v>85214</v>
      </c>
    </row>
    <row r="215" spans="1:17" x14ac:dyDescent="0.3">
      <c r="A215" s="155" t="s">
        <v>336</v>
      </c>
      <c r="B215" s="8">
        <v>2611</v>
      </c>
      <c r="C215" s="8" t="s">
        <v>152</v>
      </c>
      <c r="D215" s="34">
        <f t="shared" si="67"/>
        <v>4067295</v>
      </c>
      <c r="E215" s="34">
        <v>11143</v>
      </c>
      <c r="F215" s="54">
        <v>323316</v>
      </c>
      <c r="G215" s="29">
        <v>319813</v>
      </c>
      <c r="H215" s="29">
        <v>368032</v>
      </c>
      <c r="I215" s="29">
        <v>354356</v>
      </c>
      <c r="J215" s="29">
        <v>347521</v>
      </c>
      <c r="K215" s="29">
        <v>340654</v>
      </c>
      <c r="L215" s="29">
        <v>331557</v>
      </c>
      <c r="M215" s="29">
        <v>337505</v>
      </c>
      <c r="N215" s="29">
        <v>355824</v>
      </c>
      <c r="O215" s="29">
        <v>326138</v>
      </c>
      <c r="P215" s="29">
        <v>335440</v>
      </c>
      <c r="Q215" s="62">
        <v>327139</v>
      </c>
    </row>
    <row r="216" spans="1:17" x14ac:dyDescent="0.3">
      <c r="A216" s="156"/>
      <c r="B216" s="1">
        <v>2612</v>
      </c>
      <c r="C216" s="1" t="s">
        <v>153</v>
      </c>
      <c r="D216" s="35">
        <f t="shared" si="67"/>
        <v>946304</v>
      </c>
      <c r="E216" s="35">
        <v>2593</v>
      </c>
      <c r="F216" s="55">
        <v>76378</v>
      </c>
      <c r="G216" s="16">
        <v>74328</v>
      </c>
      <c r="H216" s="16">
        <v>84864</v>
      </c>
      <c r="I216" s="16">
        <v>80280</v>
      </c>
      <c r="J216" s="16">
        <v>80716</v>
      </c>
      <c r="K216" s="16">
        <v>78104</v>
      </c>
      <c r="L216" s="16">
        <v>79667</v>
      </c>
      <c r="M216" s="16">
        <v>79893</v>
      </c>
      <c r="N216" s="16">
        <v>83535</v>
      </c>
      <c r="O216" s="16">
        <v>74363</v>
      </c>
      <c r="P216" s="16">
        <v>78169</v>
      </c>
      <c r="Q216" s="63">
        <v>76007</v>
      </c>
    </row>
    <row r="217" spans="1:17" x14ac:dyDescent="0.3">
      <c r="A217" s="156"/>
      <c r="B217" s="1">
        <v>2613</v>
      </c>
      <c r="C217" s="1" t="s">
        <v>154</v>
      </c>
      <c r="D217" s="35">
        <f t="shared" si="67"/>
        <v>763985</v>
      </c>
      <c r="E217" s="35">
        <v>2093</v>
      </c>
      <c r="F217" s="55">
        <v>61725</v>
      </c>
      <c r="G217" s="16">
        <v>60222</v>
      </c>
      <c r="H217" s="16">
        <v>68425</v>
      </c>
      <c r="I217" s="16">
        <v>65011</v>
      </c>
      <c r="J217" s="16">
        <v>64489</v>
      </c>
      <c r="K217" s="16">
        <v>63907</v>
      </c>
      <c r="L217" s="16">
        <v>62866</v>
      </c>
      <c r="M217" s="16">
        <v>64188</v>
      </c>
      <c r="N217" s="16">
        <v>65327</v>
      </c>
      <c r="O217" s="16">
        <v>59795</v>
      </c>
      <c r="P217" s="16">
        <v>64342</v>
      </c>
      <c r="Q217" s="63">
        <v>63688</v>
      </c>
    </row>
    <row r="218" spans="1:17" x14ac:dyDescent="0.3">
      <c r="A218" s="156"/>
      <c r="B218" s="1">
        <v>2614</v>
      </c>
      <c r="C218" s="1" t="s">
        <v>155</v>
      </c>
      <c r="D218" s="35">
        <f t="shared" si="67"/>
        <v>685249</v>
      </c>
      <c r="E218" s="35">
        <v>1877</v>
      </c>
      <c r="F218" s="55">
        <v>54877</v>
      </c>
      <c r="G218" s="16">
        <v>53472</v>
      </c>
      <c r="H218" s="16">
        <v>62076</v>
      </c>
      <c r="I218" s="16">
        <v>58129</v>
      </c>
      <c r="J218" s="16">
        <v>58048</v>
      </c>
      <c r="K218" s="16">
        <v>57249</v>
      </c>
      <c r="L218" s="16">
        <v>55890</v>
      </c>
      <c r="M218" s="16">
        <v>58144</v>
      </c>
      <c r="N218" s="16">
        <v>60555</v>
      </c>
      <c r="O218" s="16">
        <v>57073</v>
      </c>
      <c r="P218" s="16">
        <v>55933</v>
      </c>
      <c r="Q218" s="63">
        <v>53803</v>
      </c>
    </row>
    <row r="219" spans="1:17" x14ac:dyDescent="0.3">
      <c r="A219" s="156"/>
      <c r="B219" s="1">
        <v>2616</v>
      </c>
      <c r="C219" s="1" t="s">
        <v>156</v>
      </c>
      <c r="D219" s="35">
        <f t="shared" si="67"/>
        <v>1445253</v>
      </c>
      <c r="E219" s="35">
        <v>3960</v>
      </c>
      <c r="F219" s="55">
        <v>113222</v>
      </c>
      <c r="G219" s="16">
        <v>112771</v>
      </c>
      <c r="H219" s="16">
        <v>129498</v>
      </c>
      <c r="I219" s="16">
        <v>122973</v>
      </c>
      <c r="J219" s="16">
        <v>122170</v>
      </c>
      <c r="K219" s="16">
        <v>121211</v>
      </c>
      <c r="L219" s="16">
        <v>121507</v>
      </c>
      <c r="M219" s="16">
        <v>124695</v>
      </c>
      <c r="N219" s="16">
        <v>127640</v>
      </c>
      <c r="O219" s="16">
        <v>114385</v>
      </c>
      <c r="P219" s="16">
        <v>117985</v>
      </c>
      <c r="Q219" s="63">
        <v>117196</v>
      </c>
    </row>
    <row r="220" spans="1:17" x14ac:dyDescent="0.3">
      <c r="A220" s="156"/>
      <c r="B220" s="1">
        <v>2617</v>
      </c>
      <c r="C220" s="1" t="s">
        <v>157</v>
      </c>
      <c r="D220" s="35">
        <f t="shared" si="67"/>
        <v>3090640</v>
      </c>
      <c r="E220" s="35">
        <v>8468</v>
      </c>
      <c r="F220" s="55">
        <v>233410</v>
      </c>
      <c r="G220" s="16">
        <v>229893</v>
      </c>
      <c r="H220" s="16">
        <v>292870</v>
      </c>
      <c r="I220" s="16">
        <v>280128</v>
      </c>
      <c r="J220" s="16">
        <v>275458</v>
      </c>
      <c r="K220" s="16">
        <v>263697</v>
      </c>
      <c r="L220" s="16">
        <v>234263</v>
      </c>
      <c r="M220" s="16">
        <v>243980</v>
      </c>
      <c r="N220" s="16">
        <v>280235</v>
      </c>
      <c r="O220" s="16">
        <v>251885</v>
      </c>
      <c r="P220" s="16">
        <v>261494</v>
      </c>
      <c r="Q220" s="63">
        <v>243327</v>
      </c>
    </row>
    <row r="221" spans="1:17" x14ac:dyDescent="0.3">
      <c r="A221" s="156"/>
      <c r="B221" s="1">
        <v>2618</v>
      </c>
      <c r="C221" s="1" t="s">
        <v>158</v>
      </c>
      <c r="D221" s="35">
        <f t="shared" si="67"/>
        <v>2344890</v>
      </c>
      <c r="E221" s="35">
        <v>6424</v>
      </c>
      <c r="F221" s="55">
        <v>182133</v>
      </c>
      <c r="G221" s="16">
        <v>179274</v>
      </c>
      <c r="H221" s="16">
        <v>216079</v>
      </c>
      <c r="I221" s="16">
        <v>207510</v>
      </c>
      <c r="J221" s="16">
        <v>205595</v>
      </c>
      <c r="K221" s="16">
        <v>199118</v>
      </c>
      <c r="L221" s="16">
        <v>187756</v>
      </c>
      <c r="M221" s="16">
        <v>192764</v>
      </c>
      <c r="N221" s="16">
        <v>208805</v>
      </c>
      <c r="O221" s="16">
        <v>186908</v>
      </c>
      <c r="P221" s="16">
        <v>193181</v>
      </c>
      <c r="Q221" s="63">
        <v>185767</v>
      </c>
    </row>
    <row r="222" spans="1:17" x14ac:dyDescent="0.3">
      <c r="A222" s="156"/>
      <c r="B222" s="1">
        <v>2619</v>
      </c>
      <c r="C222" s="1" t="s">
        <v>159</v>
      </c>
      <c r="D222" s="35">
        <f t="shared" si="67"/>
        <v>3528237</v>
      </c>
      <c r="E222" s="35">
        <v>9666</v>
      </c>
      <c r="F222" s="55">
        <v>286405</v>
      </c>
      <c r="G222" s="16">
        <v>285552</v>
      </c>
      <c r="H222" s="16">
        <v>325062</v>
      </c>
      <c r="I222" s="16">
        <v>305791</v>
      </c>
      <c r="J222" s="16">
        <v>302472</v>
      </c>
      <c r="K222" s="16">
        <v>299966</v>
      </c>
      <c r="L222" s="16">
        <v>287776</v>
      </c>
      <c r="M222" s="16">
        <v>296333</v>
      </c>
      <c r="N222" s="16">
        <v>315268</v>
      </c>
      <c r="O222" s="16">
        <v>272567</v>
      </c>
      <c r="P222" s="16">
        <v>282591</v>
      </c>
      <c r="Q222" s="63">
        <v>268454</v>
      </c>
    </row>
    <row r="223" spans="1:17" x14ac:dyDescent="0.3">
      <c r="A223" s="156"/>
      <c r="B223" s="1">
        <v>2620</v>
      </c>
      <c r="C223" s="1" t="s">
        <v>160</v>
      </c>
      <c r="D223" s="35">
        <f t="shared" si="67"/>
        <v>1655063</v>
      </c>
      <c r="E223" s="35">
        <v>4534</v>
      </c>
      <c r="F223" s="55">
        <v>87974</v>
      </c>
      <c r="G223" s="16">
        <v>92419</v>
      </c>
      <c r="H223" s="16">
        <v>128704</v>
      </c>
      <c r="I223" s="16">
        <v>128926</v>
      </c>
      <c r="J223" s="16">
        <v>143522</v>
      </c>
      <c r="K223" s="16">
        <v>155584</v>
      </c>
      <c r="L223" s="16">
        <v>130252</v>
      </c>
      <c r="M223" s="16">
        <v>132213</v>
      </c>
      <c r="N223" s="16">
        <v>150034</v>
      </c>
      <c r="O223" s="16">
        <v>292733</v>
      </c>
      <c r="P223" s="16">
        <v>124564</v>
      </c>
      <c r="Q223" s="63">
        <v>88138</v>
      </c>
    </row>
    <row r="224" spans="1:17" x14ac:dyDescent="0.3">
      <c r="A224" s="156"/>
      <c r="B224" s="1">
        <v>2621</v>
      </c>
      <c r="C224" s="1" t="s">
        <v>161</v>
      </c>
      <c r="D224" s="35">
        <f t="shared" si="67"/>
        <v>2548912</v>
      </c>
      <c r="E224" s="35">
        <v>6983</v>
      </c>
      <c r="F224" s="55">
        <v>202024</v>
      </c>
      <c r="G224" s="16">
        <v>201152</v>
      </c>
      <c r="H224" s="16">
        <v>229347</v>
      </c>
      <c r="I224" s="16">
        <v>216812</v>
      </c>
      <c r="J224" s="16">
        <v>216338</v>
      </c>
      <c r="K224" s="16">
        <v>213852</v>
      </c>
      <c r="L224" s="16">
        <v>206841</v>
      </c>
      <c r="M224" s="16">
        <v>212368</v>
      </c>
      <c r="N224" s="16">
        <v>225461</v>
      </c>
      <c r="O224" s="16">
        <v>208380</v>
      </c>
      <c r="P224" s="16">
        <v>212308</v>
      </c>
      <c r="Q224" s="63">
        <v>204029</v>
      </c>
    </row>
    <row r="225" spans="1:17" x14ac:dyDescent="0.3">
      <c r="A225" s="156"/>
      <c r="B225" s="1">
        <v>2622</v>
      </c>
      <c r="C225" s="1" t="s">
        <v>162</v>
      </c>
      <c r="D225" s="35">
        <f t="shared" si="67"/>
        <v>3261358</v>
      </c>
      <c r="E225" s="35">
        <v>8935</v>
      </c>
      <c r="F225" s="55">
        <v>259091</v>
      </c>
      <c r="G225" s="16">
        <v>260124</v>
      </c>
      <c r="H225" s="16">
        <v>292411</v>
      </c>
      <c r="I225" s="16">
        <v>277372</v>
      </c>
      <c r="J225" s="16">
        <v>274478</v>
      </c>
      <c r="K225" s="16">
        <v>270331</v>
      </c>
      <c r="L225" s="16">
        <v>269285</v>
      </c>
      <c r="M225" s="16">
        <v>281488</v>
      </c>
      <c r="N225" s="16">
        <v>288082</v>
      </c>
      <c r="O225" s="16">
        <v>255758</v>
      </c>
      <c r="P225" s="16">
        <v>265030</v>
      </c>
      <c r="Q225" s="63">
        <v>267908</v>
      </c>
    </row>
    <row r="226" spans="1:17" x14ac:dyDescent="0.3">
      <c r="A226" s="156"/>
      <c r="B226" s="1">
        <v>2623</v>
      </c>
      <c r="C226" s="1" t="s">
        <v>163</v>
      </c>
      <c r="D226" s="35">
        <f t="shared" si="67"/>
        <v>1519583</v>
      </c>
      <c r="E226" s="35">
        <v>4163</v>
      </c>
      <c r="F226" s="55">
        <v>117910</v>
      </c>
      <c r="G226" s="16">
        <v>118305</v>
      </c>
      <c r="H226" s="16">
        <v>131699</v>
      </c>
      <c r="I226" s="16">
        <v>129166</v>
      </c>
      <c r="J226" s="16">
        <v>128787</v>
      </c>
      <c r="K226" s="16">
        <v>128368</v>
      </c>
      <c r="L226" s="16">
        <v>126488</v>
      </c>
      <c r="M226" s="16">
        <v>137302</v>
      </c>
      <c r="N226" s="16">
        <v>142292</v>
      </c>
      <c r="O226" s="16">
        <v>126033</v>
      </c>
      <c r="P226" s="16">
        <v>113950</v>
      </c>
      <c r="Q226" s="63">
        <v>119283</v>
      </c>
    </row>
    <row r="227" spans="1:17" x14ac:dyDescent="0.3">
      <c r="A227" s="156"/>
      <c r="B227" s="1">
        <v>2624</v>
      </c>
      <c r="C227" s="1" t="s">
        <v>164</v>
      </c>
      <c r="D227" s="35">
        <f t="shared" si="67"/>
        <v>2927354</v>
      </c>
      <c r="E227" s="35">
        <v>8020</v>
      </c>
      <c r="F227" s="55">
        <v>233070</v>
      </c>
      <c r="G227" s="16">
        <v>235779</v>
      </c>
      <c r="H227" s="16">
        <v>260153</v>
      </c>
      <c r="I227" s="16">
        <v>244178</v>
      </c>
      <c r="J227" s="16">
        <v>248961</v>
      </c>
      <c r="K227" s="16">
        <v>237098</v>
      </c>
      <c r="L227" s="16">
        <v>238569</v>
      </c>
      <c r="M227" s="16">
        <v>244741</v>
      </c>
      <c r="N227" s="16">
        <v>260493</v>
      </c>
      <c r="O227" s="16">
        <v>224486</v>
      </c>
      <c r="P227" s="16">
        <v>241405</v>
      </c>
      <c r="Q227" s="63">
        <v>258421</v>
      </c>
    </row>
    <row r="228" spans="1:17" x14ac:dyDescent="0.3">
      <c r="A228" s="156"/>
      <c r="B228" s="1">
        <v>2625</v>
      </c>
      <c r="C228" s="1" t="s">
        <v>165</v>
      </c>
      <c r="D228" s="35">
        <f t="shared" si="67"/>
        <v>1788004</v>
      </c>
      <c r="E228" s="35">
        <v>4899</v>
      </c>
      <c r="F228" s="55">
        <v>142841</v>
      </c>
      <c r="G228" s="16">
        <v>143215</v>
      </c>
      <c r="H228" s="16">
        <v>161586</v>
      </c>
      <c r="I228" s="16">
        <v>153156</v>
      </c>
      <c r="J228" s="16">
        <v>148718</v>
      </c>
      <c r="K228" s="16">
        <v>151003</v>
      </c>
      <c r="L228" s="16">
        <v>148565</v>
      </c>
      <c r="M228" s="16">
        <v>151775</v>
      </c>
      <c r="N228" s="16">
        <v>159657</v>
      </c>
      <c r="O228" s="16">
        <v>133906</v>
      </c>
      <c r="P228" s="16">
        <v>148094</v>
      </c>
      <c r="Q228" s="63">
        <v>145488</v>
      </c>
    </row>
    <row r="229" spans="1:17" x14ac:dyDescent="0.3">
      <c r="A229" s="156"/>
      <c r="B229" s="1">
        <v>2626</v>
      </c>
      <c r="C229" s="1" t="s">
        <v>166</v>
      </c>
      <c r="D229" s="35">
        <f t="shared" si="67"/>
        <v>1834325</v>
      </c>
      <c r="E229" s="35">
        <v>5026</v>
      </c>
      <c r="F229" s="55">
        <v>132429</v>
      </c>
      <c r="G229" s="16">
        <v>136142</v>
      </c>
      <c r="H229" s="16">
        <v>174307</v>
      </c>
      <c r="I229" s="16">
        <v>158846</v>
      </c>
      <c r="J229" s="16">
        <v>160379</v>
      </c>
      <c r="K229" s="16">
        <v>154124</v>
      </c>
      <c r="L229" s="16">
        <v>143670</v>
      </c>
      <c r="M229" s="16">
        <v>144307</v>
      </c>
      <c r="N229" s="16">
        <v>169643</v>
      </c>
      <c r="O229" s="16">
        <v>143463</v>
      </c>
      <c r="P229" s="16">
        <v>163235</v>
      </c>
      <c r="Q229" s="63">
        <v>153780</v>
      </c>
    </row>
    <row r="230" spans="1:17" x14ac:dyDescent="0.3">
      <c r="A230" s="156"/>
      <c r="B230" s="1">
        <v>2627</v>
      </c>
      <c r="C230" s="1" t="s">
        <v>167</v>
      </c>
      <c r="D230" s="35">
        <f t="shared" si="67"/>
        <v>3219777</v>
      </c>
      <c r="E230" s="35">
        <v>8821</v>
      </c>
      <c r="F230" s="55">
        <v>256767</v>
      </c>
      <c r="G230" s="16">
        <v>258950</v>
      </c>
      <c r="H230" s="16">
        <v>290888</v>
      </c>
      <c r="I230" s="16">
        <v>274177</v>
      </c>
      <c r="J230" s="16">
        <v>261749</v>
      </c>
      <c r="K230" s="16">
        <v>269905</v>
      </c>
      <c r="L230" s="16">
        <v>268348</v>
      </c>
      <c r="M230" s="16">
        <v>273566</v>
      </c>
      <c r="N230" s="16">
        <v>287917</v>
      </c>
      <c r="O230" s="16">
        <v>248598</v>
      </c>
      <c r="P230" s="16">
        <v>269030</v>
      </c>
      <c r="Q230" s="63">
        <v>259882</v>
      </c>
    </row>
    <row r="231" spans="1:17" x14ac:dyDescent="0.3">
      <c r="A231" s="156"/>
      <c r="B231" s="1">
        <v>2628</v>
      </c>
      <c r="C231" s="1" t="s">
        <v>168</v>
      </c>
      <c r="D231" s="35">
        <f t="shared" si="67"/>
        <v>1444495</v>
      </c>
      <c r="E231" s="35">
        <v>3958</v>
      </c>
      <c r="F231" s="55">
        <v>108480</v>
      </c>
      <c r="G231" s="16">
        <v>111028</v>
      </c>
      <c r="H231" s="16">
        <v>135197</v>
      </c>
      <c r="I231" s="16">
        <v>125633</v>
      </c>
      <c r="J231" s="16">
        <v>123263</v>
      </c>
      <c r="K231" s="16">
        <v>120877</v>
      </c>
      <c r="L231" s="16">
        <v>113707</v>
      </c>
      <c r="M231" s="16">
        <v>114506</v>
      </c>
      <c r="N231" s="16">
        <v>132193</v>
      </c>
      <c r="O231" s="16">
        <v>118011</v>
      </c>
      <c r="P231" s="16">
        <v>125035</v>
      </c>
      <c r="Q231" s="63">
        <v>116565</v>
      </c>
    </row>
    <row r="232" spans="1:17" x14ac:dyDescent="0.3">
      <c r="A232" s="156"/>
      <c r="B232" s="1">
        <v>2629</v>
      </c>
      <c r="C232" s="1" t="s">
        <v>169</v>
      </c>
      <c r="D232" s="35">
        <f t="shared" si="67"/>
        <v>818692</v>
      </c>
      <c r="E232" s="35">
        <v>2243</v>
      </c>
      <c r="F232" s="55">
        <v>61651</v>
      </c>
      <c r="G232" s="16">
        <v>62021</v>
      </c>
      <c r="H232" s="16">
        <v>70737</v>
      </c>
      <c r="I232" s="16">
        <v>68039</v>
      </c>
      <c r="J232" s="16">
        <v>67595</v>
      </c>
      <c r="K232" s="16">
        <v>68817</v>
      </c>
      <c r="L232" s="16">
        <v>65129</v>
      </c>
      <c r="M232" s="16">
        <v>71315</v>
      </c>
      <c r="N232" s="16">
        <v>73008</v>
      </c>
      <c r="O232" s="16">
        <v>63347</v>
      </c>
      <c r="P232" s="16">
        <v>67225</v>
      </c>
      <c r="Q232" s="63">
        <v>79808</v>
      </c>
    </row>
    <row r="233" spans="1:17" x14ac:dyDescent="0.3">
      <c r="A233" s="156"/>
      <c r="B233" s="1">
        <v>2630</v>
      </c>
      <c r="C233" s="1" t="s">
        <v>170</v>
      </c>
      <c r="D233" s="35">
        <f t="shared" si="67"/>
        <v>1857359</v>
      </c>
      <c r="E233" s="35">
        <v>5089</v>
      </c>
      <c r="F233" s="55">
        <v>137882</v>
      </c>
      <c r="G233" s="16">
        <v>142929</v>
      </c>
      <c r="H233" s="16">
        <v>163213</v>
      </c>
      <c r="I233" s="16">
        <v>158004</v>
      </c>
      <c r="J233" s="16">
        <v>164632</v>
      </c>
      <c r="K233" s="16">
        <v>162348</v>
      </c>
      <c r="L233" s="16">
        <v>148205</v>
      </c>
      <c r="M233" s="16">
        <v>154539</v>
      </c>
      <c r="N233" s="16">
        <v>161504</v>
      </c>
      <c r="O233" s="16">
        <v>165294</v>
      </c>
      <c r="P233" s="16">
        <v>141949</v>
      </c>
      <c r="Q233" s="63">
        <v>156860</v>
      </c>
    </row>
    <row r="234" spans="1:17" x14ac:dyDescent="0.3">
      <c r="A234" s="156"/>
      <c r="B234" s="1">
        <v>2631</v>
      </c>
      <c r="C234" s="1" t="s">
        <v>171</v>
      </c>
      <c r="D234" s="35">
        <f t="shared" si="67"/>
        <v>5190584</v>
      </c>
      <c r="E234" s="35">
        <v>14221</v>
      </c>
      <c r="F234" s="55">
        <v>384801</v>
      </c>
      <c r="G234" s="16">
        <v>384325</v>
      </c>
      <c r="H234" s="16">
        <v>426520</v>
      </c>
      <c r="I234" s="16">
        <v>419451</v>
      </c>
      <c r="J234" s="16">
        <v>433297</v>
      </c>
      <c r="K234" s="16">
        <v>422154</v>
      </c>
      <c r="L234" s="16">
        <v>406187</v>
      </c>
      <c r="M234" s="16">
        <v>427049</v>
      </c>
      <c r="N234" s="16">
        <v>450438</v>
      </c>
      <c r="O234" s="16">
        <v>538267</v>
      </c>
      <c r="P234" s="16">
        <v>401731</v>
      </c>
      <c r="Q234" s="63">
        <v>496364</v>
      </c>
    </row>
    <row r="235" spans="1:17" x14ac:dyDescent="0.3">
      <c r="A235" s="156"/>
      <c r="B235" s="1">
        <v>2632</v>
      </c>
      <c r="C235" s="1" t="s">
        <v>172</v>
      </c>
      <c r="D235" s="35">
        <f t="shared" si="67"/>
        <v>1745203</v>
      </c>
      <c r="E235" s="35">
        <v>4781</v>
      </c>
      <c r="F235" s="55">
        <v>135126</v>
      </c>
      <c r="G235" s="16">
        <v>146937</v>
      </c>
      <c r="H235" s="16">
        <v>144305</v>
      </c>
      <c r="I235" s="16">
        <v>141160</v>
      </c>
      <c r="J235" s="16">
        <v>140930</v>
      </c>
      <c r="K235" s="16">
        <v>138370</v>
      </c>
      <c r="L235" s="16">
        <v>134745</v>
      </c>
      <c r="M235" s="16">
        <v>143862</v>
      </c>
      <c r="N235" s="16">
        <v>151649</v>
      </c>
      <c r="O235" s="16">
        <v>144858</v>
      </c>
      <c r="P235" s="16">
        <v>159530</v>
      </c>
      <c r="Q235" s="63">
        <v>163731</v>
      </c>
    </row>
    <row r="236" spans="1:17" x14ac:dyDescent="0.3">
      <c r="A236" s="156"/>
      <c r="B236" s="1">
        <v>2633</v>
      </c>
      <c r="C236" s="1" t="s">
        <v>173</v>
      </c>
      <c r="D236" s="35">
        <f t="shared" si="67"/>
        <v>516281</v>
      </c>
      <c r="E236" s="35">
        <v>1414</v>
      </c>
      <c r="F236" s="55">
        <v>40925</v>
      </c>
      <c r="G236" s="16">
        <v>40050</v>
      </c>
      <c r="H236" s="16">
        <v>45399</v>
      </c>
      <c r="I236" s="16">
        <v>44320</v>
      </c>
      <c r="J236" s="16">
        <v>43087</v>
      </c>
      <c r="K236" s="16">
        <v>42715</v>
      </c>
      <c r="L236" s="16">
        <v>42320</v>
      </c>
      <c r="M236" s="16">
        <v>43203</v>
      </c>
      <c r="N236" s="16">
        <v>46033</v>
      </c>
      <c r="O236" s="16">
        <v>40938</v>
      </c>
      <c r="P236" s="16">
        <v>43487</v>
      </c>
      <c r="Q236" s="63">
        <v>43804</v>
      </c>
    </row>
    <row r="237" spans="1:17" x14ac:dyDescent="0.3">
      <c r="A237" s="156"/>
      <c r="B237" s="1">
        <v>2634</v>
      </c>
      <c r="C237" s="1" t="s">
        <v>174</v>
      </c>
      <c r="D237" s="35">
        <f t="shared" ref="D237:D300" si="68">SUM(F237:Q237)</f>
        <v>660147</v>
      </c>
      <c r="E237" s="35">
        <v>1809</v>
      </c>
      <c r="F237" s="55">
        <v>51898</v>
      </c>
      <c r="G237" s="16">
        <v>50923</v>
      </c>
      <c r="H237" s="16">
        <v>56881</v>
      </c>
      <c r="I237" s="16">
        <v>55179</v>
      </c>
      <c r="J237" s="16">
        <v>54010</v>
      </c>
      <c r="K237" s="16">
        <v>53338</v>
      </c>
      <c r="L237" s="16">
        <v>52492</v>
      </c>
      <c r="M237" s="16">
        <v>55354</v>
      </c>
      <c r="N237" s="16">
        <v>59441</v>
      </c>
      <c r="O237" s="16">
        <v>52990</v>
      </c>
      <c r="P237" s="16">
        <v>58902</v>
      </c>
      <c r="Q237" s="63">
        <v>58739</v>
      </c>
    </row>
    <row r="238" spans="1:17" x14ac:dyDescent="0.3">
      <c r="A238" s="156"/>
      <c r="B238" s="1">
        <v>2635</v>
      </c>
      <c r="C238" s="1" t="s">
        <v>175</v>
      </c>
      <c r="D238" s="35">
        <f t="shared" si="68"/>
        <v>660547</v>
      </c>
      <c r="E238" s="35">
        <v>1810</v>
      </c>
      <c r="F238" s="55">
        <v>51496</v>
      </c>
      <c r="G238" s="16">
        <v>51653</v>
      </c>
      <c r="H238" s="16">
        <v>59258</v>
      </c>
      <c r="I238" s="16">
        <v>55118</v>
      </c>
      <c r="J238" s="16">
        <v>55399</v>
      </c>
      <c r="K238" s="16">
        <v>55190</v>
      </c>
      <c r="L238" s="16">
        <v>54599</v>
      </c>
      <c r="M238" s="16">
        <v>54958</v>
      </c>
      <c r="N238" s="16">
        <v>59976</v>
      </c>
      <c r="O238" s="16">
        <v>52740</v>
      </c>
      <c r="P238" s="16">
        <v>55834</v>
      </c>
      <c r="Q238" s="63">
        <v>54326</v>
      </c>
    </row>
    <row r="239" spans="1:17" x14ac:dyDescent="0.3">
      <c r="A239" s="156"/>
      <c r="B239" s="1">
        <v>2636</v>
      </c>
      <c r="C239" s="1" t="s">
        <v>176</v>
      </c>
      <c r="D239" s="35">
        <f t="shared" si="68"/>
        <v>1401239</v>
      </c>
      <c r="E239" s="35">
        <v>3839</v>
      </c>
      <c r="F239" s="55">
        <v>105636</v>
      </c>
      <c r="G239" s="16">
        <v>105687</v>
      </c>
      <c r="H239" s="16">
        <v>121721</v>
      </c>
      <c r="I239" s="16">
        <v>113577</v>
      </c>
      <c r="J239" s="16">
        <v>112292</v>
      </c>
      <c r="K239" s="16">
        <v>114102</v>
      </c>
      <c r="L239" s="16">
        <v>110397</v>
      </c>
      <c r="M239" s="16">
        <v>115650</v>
      </c>
      <c r="N239" s="16">
        <v>131341</v>
      </c>
      <c r="O239" s="16">
        <v>118872</v>
      </c>
      <c r="P239" s="16">
        <v>123786</v>
      </c>
      <c r="Q239" s="63">
        <v>128178</v>
      </c>
    </row>
    <row r="240" spans="1:17" x14ac:dyDescent="0.3">
      <c r="A240" s="156"/>
      <c r="B240" s="1">
        <v>2637</v>
      </c>
      <c r="C240" s="1" t="s">
        <v>177</v>
      </c>
      <c r="D240" s="35">
        <f t="shared" si="68"/>
        <v>1958342</v>
      </c>
      <c r="E240" s="35">
        <v>5365</v>
      </c>
      <c r="F240" s="55">
        <v>148446</v>
      </c>
      <c r="G240" s="16">
        <v>151364</v>
      </c>
      <c r="H240" s="16">
        <v>175983</v>
      </c>
      <c r="I240" s="16">
        <v>169144</v>
      </c>
      <c r="J240" s="16">
        <v>168372</v>
      </c>
      <c r="K240" s="16">
        <v>161705</v>
      </c>
      <c r="L240" s="16">
        <v>154516</v>
      </c>
      <c r="M240" s="16">
        <v>156810</v>
      </c>
      <c r="N240" s="16">
        <v>174081</v>
      </c>
      <c r="O240" s="16">
        <v>163584</v>
      </c>
      <c r="P240" s="16">
        <v>167830</v>
      </c>
      <c r="Q240" s="63">
        <v>166507</v>
      </c>
    </row>
    <row r="241" spans="1:17" x14ac:dyDescent="0.3">
      <c r="A241" s="156"/>
      <c r="B241" s="1">
        <v>2638</v>
      </c>
      <c r="C241" s="1" t="s">
        <v>178</v>
      </c>
      <c r="D241" s="35">
        <f t="shared" si="68"/>
        <v>706836</v>
      </c>
      <c r="E241" s="35">
        <v>1937</v>
      </c>
      <c r="F241" s="55">
        <v>50483</v>
      </c>
      <c r="G241" s="16">
        <v>50587</v>
      </c>
      <c r="H241" s="16">
        <v>64579</v>
      </c>
      <c r="I241" s="16">
        <v>61553</v>
      </c>
      <c r="J241" s="16">
        <v>60682</v>
      </c>
      <c r="K241" s="16">
        <v>59875</v>
      </c>
      <c r="L241" s="16">
        <v>56107</v>
      </c>
      <c r="M241" s="16">
        <v>56312</v>
      </c>
      <c r="N241" s="16">
        <v>64562</v>
      </c>
      <c r="O241" s="16">
        <v>57818</v>
      </c>
      <c r="P241" s="16">
        <v>62495</v>
      </c>
      <c r="Q241" s="63">
        <v>61783</v>
      </c>
    </row>
    <row r="242" spans="1:17" x14ac:dyDescent="0.3">
      <c r="A242" s="156"/>
      <c r="B242" s="1">
        <v>2639</v>
      </c>
      <c r="C242" s="1" t="s">
        <v>179</v>
      </c>
      <c r="D242" s="35">
        <f t="shared" si="68"/>
        <v>1508475</v>
      </c>
      <c r="E242" s="35">
        <v>4133</v>
      </c>
      <c r="F242" s="55">
        <v>121529</v>
      </c>
      <c r="G242" s="16">
        <v>121540</v>
      </c>
      <c r="H242" s="16">
        <v>141029</v>
      </c>
      <c r="I242" s="16">
        <v>131055</v>
      </c>
      <c r="J242" s="16">
        <v>131566</v>
      </c>
      <c r="K242" s="16">
        <v>127357</v>
      </c>
      <c r="L242" s="16">
        <v>124690</v>
      </c>
      <c r="M242" s="16">
        <v>129467</v>
      </c>
      <c r="N242" s="16">
        <v>128282</v>
      </c>
      <c r="O242" s="16">
        <v>111614</v>
      </c>
      <c r="P242" s="16">
        <v>122491</v>
      </c>
      <c r="Q242" s="63">
        <v>117855</v>
      </c>
    </row>
    <row r="243" spans="1:17" x14ac:dyDescent="0.3">
      <c r="A243" s="156"/>
      <c r="B243" s="1">
        <v>2640</v>
      </c>
      <c r="C243" s="1" t="s">
        <v>180</v>
      </c>
      <c r="D243" s="35">
        <f t="shared" si="68"/>
        <v>3563627</v>
      </c>
      <c r="E243" s="35">
        <v>9763</v>
      </c>
      <c r="F243" s="55">
        <v>235697</v>
      </c>
      <c r="G243" s="16">
        <v>247199</v>
      </c>
      <c r="H243" s="16">
        <v>369195</v>
      </c>
      <c r="I243" s="16">
        <v>325596</v>
      </c>
      <c r="J243" s="16">
        <v>342014</v>
      </c>
      <c r="K243" s="16">
        <v>290933</v>
      </c>
      <c r="L243" s="16">
        <v>258080</v>
      </c>
      <c r="M243" s="16">
        <v>242850</v>
      </c>
      <c r="N243" s="16">
        <v>341416</v>
      </c>
      <c r="O243" s="16">
        <v>283846</v>
      </c>
      <c r="P243" s="16">
        <v>334574</v>
      </c>
      <c r="Q243" s="63">
        <v>292227</v>
      </c>
    </row>
    <row r="244" spans="1:17" x14ac:dyDescent="0.3">
      <c r="A244" s="156"/>
      <c r="B244" s="1">
        <v>2641</v>
      </c>
      <c r="C244" s="1" t="s">
        <v>181</v>
      </c>
      <c r="D244" s="35">
        <f t="shared" si="68"/>
        <v>2249488</v>
      </c>
      <c r="E244" s="35">
        <v>6163</v>
      </c>
      <c r="F244" s="55">
        <v>160905</v>
      </c>
      <c r="G244" s="16">
        <v>164054</v>
      </c>
      <c r="H244" s="16">
        <v>213365</v>
      </c>
      <c r="I244" s="16">
        <v>202056</v>
      </c>
      <c r="J244" s="16">
        <v>201692</v>
      </c>
      <c r="K244" s="16">
        <v>186268</v>
      </c>
      <c r="L244" s="16">
        <v>164988</v>
      </c>
      <c r="M244" s="16">
        <v>170173</v>
      </c>
      <c r="N244" s="16">
        <v>206921</v>
      </c>
      <c r="O244" s="16">
        <v>181632</v>
      </c>
      <c r="P244" s="16">
        <v>205788</v>
      </c>
      <c r="Q244" s="63">
        <v>191646</v>
      </c>
    </row>
    <row r="245" spans="1:17" x14ac:dyDescent="0.3">
      <c r="A245" s="156"/>
      <c r="B245" s="1">
        <v>2642</v>
      </c>
      <c r="C245" s="1" t="s">
        <v>182</v>
      </c>
      <c r="D245" s="35">
        <f t="shared" si="68"/>
        <v>3001692</v>
      </c>
      <c r="E245" s="35">
        <v>8224</v>
      </c>
      <c r="F245" s="55">
        <v>221431</v>
      </c>
      <c r="G245" s="16">
        <v>218252</v>
      </c>
      <c r="H245" s="16">
        <v>283646</v>
      </c>
      <c r="I245" s="16">
        <v>263335</v>
      </c>
      <c r="J245" s="16">
        <v>260313</v>
      </c>
      <c r="K245" s="16">
        <v>247775</v>
      </c>
      <c r="L245" s="16">
        <v>229185</v>
      </c>
      <c r="M245" s="16">
        <v>235467</v>
      </c>
      <c r="N245" s="16">
        <v>275893</v>
      </c>
      <c r="O245" s="16">
        <v>238319</v>
      </c>
      <c r="P245" s="16">
        <v>268172</v>
      </c>
      <c r="Q245" s="63">
        <v>259904</v>
      </c>
    </row>
    <row r="246" spans="1:17" x14ac:dyDescent="0.3">
      <c r="A246" s="156"/>
      <c r="B246" s="1">
        <v>2643</v>
      </c>
      <c r="C246" s="1" t="s">
        <v>183</v>
      </c>
      <c r="D246" s="35">
        <f t="shared" si="68"/>
        <v>1436188</v>
      </c>
      <c r="E246" s="35">
        <v>3935</v>
      </c>
      <c r="F246" s="55">
        <v>104502</v>
      </c>
      <c r="G246" s="16">
        <v>103524</v>
      </c>
      <c r="H246" s="16">
        <v>134521</v>
      </c>
      <c r="I246" s="16">
        <v>126722</v>
      </c>
      <c r="J246" s="16">
        <v>128984</v>
      </c>
      <c r="K246" s="16">
        <v>119245</v>
      </c>
      <c r="L246" s="16">
        <v>103542</v>
      </c>
      <c r="M246" s="16">
        <v>106493</v>
      </c>
      <c r="N246" s="16">
        <v>133789</v>
      </c>
      <c r="O246" s="16">
        <v>116543</v>
      </c>
      <c r="P246" s="16">
        <v>133536</v>
      </c>
      <c r="Q246" s="63">
        <v>124787</v>
      </c>
    </row>
    <row r="247" spans="1:17" x14ac:dyDescent="0.3">
      <c r="A247" s="156"/>
      <c r="B247" s="1">
        <v>2644</v>
      </c>
      <c r="C247" s="1" t="s">
        <v>184</v>
      </c>
      <c r="D247" s="35">
        <f t="shared" si="68"/>
        <v>2056047</v>
      </c>
      <c r="E247" s="35">
        <v>5633</v>
      </c>
      <c r="F247" s="55">
        <v>162284</v>
      </c>
      <c r="G247" s="16">
        <v>160033</v>
      </c>
      <c r="H247" s="16">
        <v>184575</v>
      </c>
      <c r="I247" s="16">
        <v>175225</v>
      </c>
      <c r="J247" s="16">
        <v>173697</v>
      </c>
      <c r="K247" s="16">
        <v>170239</v>
      </c>
      <c r="L247" s="16">
        <v>165805</v>
      </c>
      <c r="M247" s="16">
        <v>174368</v>
      </c>
      <c r="N247" s="16">
        <v>184447</v>
      </c>
      <c r="O247" s="16">
        <v>161483</v>
      </c>
      <c r="P247" s="16">
        <v>174562</v>
      </c>
      <c r="Q247" s="63">
        <v>169329</v>
      </c>
    </row>
    <row r="248" spans="1:17" x14ac:dyDescent="0.3">
      <c r="A248" s="156"/>
      <c r="B248" s="1">
        <v>2645</v>
      </c>
      <c r="C248" s="1" t="s">
        <v>185</v>
      </c>
      <c r="D248" s="35">
        <f t="shared" si="68"/>
        <v>3358478</v>
      </c>
      <c r="E248" s="35">
        <v>9201</v>
      </c>
      <c r="F248" s="55">
        <v>265810</v>
      </c>
      <c r="G248" s="16">
        <v>259793</v>
      </c>
      <c r="H248" s="16">
        <v>302522</v>
      </c>
      <c r="I248" s="16">
        <v>287376</v>
      </c>
      <c r="J248" s="16">
        <v>286489</v>
      </c>
      <c r="K248" s="16">
        <v>278465</v>
      </c>
      <c r="L248" s="16">
        <v>269485</v>
      </c>
      <c r="M248" s="16">
        <v>276402</v>
      </c>
      <c r="N248" s="16">
        <v>298387</v>
      </c>
      <c r="O248" s="16">
        <v>270374</v>
      </c>
      <c r="P248" s="16">
        <v>288211</v>
      </c>
      <c r="Q248" s="63">
        <v>275164</v>
      </c>
    </row>
    <row r="249" spans="1:17" x14ac:dyDescent="0.3">
      <c r="A249" s="156"/>
      <c r="B249" s="1">
        <v>2646</v>
      </c>
      <c r="C249" s="1" t="s">
        <v>186</v>
      </c>
      <c r="D249" s="35">
        <f t="shared" si="68"/>
        <v>1195155</v>
      </c>
      <c r="E249" s="35">
        <v>3274</v>
      </c>
      <c r="F249" s="55">
        <v>83779</v>
      </c>
      <c r="G249" s="16">
        <v>82186</v>
      </c>
      <c r="H249" s="16">
        <v>106889</v>
      </c>
      <c r="I249" s="16">
        <v>100864</v>
      </c>
      <c r="J249" s="16">
        <v>112161</v>
      </c>
      <c r="K249" s="16">
        <v>96224</v>
      </c>
      <c r="L249" s="16">
        <v>85945</v>
      </c>
      <c r="M249" s="16">
        <v>104389</v>
      </c>
      <c r="N249" s="16">
        <v>124135</v>
      </c>
      <c r="O249" s="16">
        <v>96007</v>
      </c>
      <c r="P249" s="16">
        <v>104429</v>
      </c>
      <c r="Q249" s="63">
        <v>98147</v>
      </c>
    </row>
    <row r="250" spans="1:17" x14ac:dyDescent="0.3">
      <c r="A250" s="156"/>
      <c r="B250" s="1">
        <v>2647</v>
      </c>
      <c r="C250" s="1" t="s">
        <v>187</v>
      </c>
      <c r="D250" s="35">
        <f t="shared" si="68"/>
        <v>2472623</v>
      </c>
      <c r="E250" s="35">
        <v>6774</v>
      </c>
      <c r="F250" s="55">
        <v>182969</v>
      </c>
      <c r="G250" s="16">
        <v>183479</v>
      </c>
      <c r="H250" s="16">
        <v>228226</v>
      </c>
      <c r="I250" s="16">
        <v>215291</v>
      </c>
      <c r="J250" s="16">
        <v>212710</v>
      </c>
      <c r="K250" s="16">
        <v>204225</v>
      </c>
      <c r="L250" s="16">
        <v>192663</v>
      </c>
      <c r="M250" s="16">
        <v>198839</v>
      </c>
      <c r="N250" s="16">
        <v>225512</v>
      </c>
      <c r="O250" s="16">
        <v>196547</v>
      </c>
      <c r="P250" s="16">
        <v>222860</v>
      </c>
      <c r="Q250" s="63">
        <v>209302</v>
      </c>
    </row>
    <row r="251" spans="1:17" ht="17.25" thickBot="1" x14ac:dyDescent="0.35">
      <c r="A251" s="157"/>
      <c r="B251" s="14">
        <v>2648</v>
      </c>
      <c r="C251" s="14" t="s">
        <v>188</v>
      </c>
      <c r="D251" s="36">
        <f t="shared" si="68"/>
        <v>2151143</v>
      </c>
      <c r="E251" s="36">
        <v>5894</v>
      </c>
      <c r="F251" s="56">
        <v>171344</v>
      </c>
      <c r="G251" s="17">
        <v>168578</v>
      </c>
      <c r="H251" s="17">
        <v>190164</v>
      </c>
      <c r="I251" s="17">
        <v>179590</v>
      </c>
      <c r="J251" s="17">
        <v>179839</v>
      </c>
      <c r="K251" s="17">
        <v>177022</v>
      </c>
      <c r="L251" s="17">
        <v>173100</v>
      </c>
      <c r="M251" s="17">
        <v>179306</v>
      </c>
      <c r="N251" s="17">
        <v>189860</v>
      </c>
      <c r="O251" s="17">
        <v>167935</v>
      </c>
      <c r="P251" s="17">
        <v>188761</v>
      </c>
      <c r="Q251" s="64">
        <v>185644</v>
      </c>
    </row>
    <row r="252" spans="1:17" x14ac:dyDescent="0.3">
      <c r="A252" s="159" t="s">
        <v>337</v>
      </c>
      <c r="B252" s="27">
        <v>2711</v>
      </c>
      <c r="C252" s="27" t="s">
        <v>189</v>
      </c>
      <c r="D252" s="38">
        <f t="shared" si="68"/>
        <v>184049</v>
      </c>
      <c r="E252" s="38">
        <v>504</v>
      </c>
      <c r="F252" s="57">
        <v>12073</v>
      </c>
      <c r="G252" s="28">
        <v>11912</v>
      </c>
      <c r="H252" s="28">
        <v>14581</v>
      </c>
      <c r="I252" s="28">
        <v>15295</v>
      </c>
      <c r="J252" s="28">
        <v>16166</v>
      </c>
      <c r="K252" s="28">
        <v>15721</v>
      </c>
      <c r="L252" s="28">
        <v>18315</v>
      </c>
      <c r="M252" s="28">
        <v>20488</v>
      </c>
      <c r="N252" s="28">
        <v>16763</v>
      </c>
      <c r="O252" s="28">
        <v>15198</v>
      </c>
      <c r="P252" s="28">
        <v>14139</v>
      </c>
      <c r="Q252" s="65">
        <v>13398</v>
      </c>
    </row>
    <row r="253" spans="1:17" x14ac:dyDescent="0.3">
      <c r="A253" s="156"/>
      <c r="B253" s="1">
        <v>2712</v>
      </c>
      <c r="C253" s="1" t="s">
        <v>190</v>
      </c>
      <c r="D253" s="35">
        <f t="shared" si="68"/>
        <v>1863872</v>
      </c>
      <c r="E253" s="35">
        <v>5106</v>
      </c>
      <c r="F253" s="55">
        <v>130955</v>
      </c>
      <c r="G253" s="16">
        <v>131730</v>
      </c>
      <c r="H253" s="16">
        <v>166484</v>
      </c>
      <c r="I253" s="16">
        <v>166510</v>
      </c>
      <c r="J253" s="16">
        <v>165604</v>
      </c>
      <c r="K253" s="16">
        <v>159886</v>
      </c>
      <c r="L253" s="16">
        <v>141180</v>
      </c>
      <c r="M253" s="16">
        <v>154551</v>
      </c>
      <c r="N253" s="16">
        <v>175604</v>
      </c>
      <c r="O253" s="16">
        <v>163457</v>
      </c>
      <c r="P253" s="16">
        <v>157957</v>
      </c>
      <c r="Q253" s="63">
        <v>149954</v>
      </c>
    </row>
    <row r="254" spans="1:17" x14ac:dyDescent="0.3">
      <c r="A254" s="156"/>
      <c r="B254" s="1">
        <v>2713</v>
      </c>
      <c r="C254" s="1" t="s">
        <v>191</v>
      </c>
      <c r="D254" s="35">
        <f t="shared" si="68"/>
        <v>2660729</v>
      </c>
      <c r="E254" s="35">
        <v>7290</v>
      </c>
      <c r="F254" s="55">
        <v>205131</v>
      </c>
      <c r="G254" s="16">
        <v>203913</v>
      </c>
      <c r="H254" s="16">
        <v>237360</v>
      </c>
      <c r="I254" s="16">
        <v>227834</v>
      </c>
      <c r="J254" s="16">
        <v>226699</v>
      </c>
      <c r="K254" s="16">
        <v>220998</v>
      </c>
      <c r="L254" s="16">
        <v>215549</v>
      </c>
      <c r="M254" s="16">
        <v>226043</v>
      </c>
      <c r="N254" s="16">
        <v>235705</v>
      </c>
      <c r="O254" s="16">
        <v>215868</v>
      </c>
      <c r="P254" s="16">
        <v>221655</v>
      </c>
      <c r="Q254" s="63">
        <v>223974</v>
      </c>
    </row>
    <row r="255" spans="1:17" x14ac:dyDescent="0.3">
      <c r="A255" s="156"/>
      <c r="B255" s="1">
        <v>2714</v>
      </c>
      <c r="C255" s="1" t="s">
        <v>192</v>
      </c>
      <c r="D255" s="35">
        <f t="shared" si="68"/>
        <v>2233808</v>
      </c>
      <c r="E255" s="35">
        <v>6120</v>
      </c>
      <c r="F255" s="55">
        <v>178465</v>
      </c>
      <c r="G255" s="16">
        <v>175212</v>
      </c>
      <c r="H255" s="16">
        <v>198655</v>
      </c>
      <c r="I255" s="16">
        <v>189820</v>
      </c>
      <c r="J255" s="16">
        <v>187935</v>
      </c>
      <c r="K255" s="16">
        <v>187123</v>
      </c>
      <c r="L255" s="16">
        <v>179665</v>
      </c>
      <c r="M255" s="16">
        <v>185991</v>
      </c>
      <c r="N255" s="16">
        <v>196569</v>
      </c>
      <c r="O255" s="16">
        <v>175209</v>
      </c>
      <c r="P255" s="16">
        <v>190260</v>
      </c>
      <c r="Q255" s="63">
        <v>188904</v>
      </c>
    </row>
    <row r="256" spans="1:17" x14ac:dyDescent="0.3">
      <c r="A256" s="156"/>
      <c r="B256" s="1">
        <v>2715</v>
      </c>
      <c r="C256" s="1" t="s">
        <v>193</v>
      </c>
      <c r="D256" s="35">
        <f t="shared" si="68"/>
        <v>3175758</v>
      </c>
      <c r="E256" s="35">
        <v>8701</v>
      </c>
      <c r="F256" s="55">
        <v>252729</v>
      </c>
      <c r="G256" s="16">
        <v>250935</v>
      </c>
      <c r="H256" s="16">
        <v>275507</v>
      </c>
      <c r="I256" s="16">
        <v>262356</v>
      </c>
      <c r="J256" s="16">
        <v>268887</v>
      </c>
      <c r="K256" s="16">
        <v>260459</v>
      </c>
      <c r="L256" s="16">
        <v>260629</v>
      </c>
      <c r="M256" s="16">
        <v>275752</v>
      </c>
      <c r="N256" s="16">
        <v>279790</v>
      </c>
      <c r="O256" s="16">
        <v>256023</v>
      </c>
      <c r="P256" s="16">
        <v>262585</v>
      </c>
      <c r="Q256" s="63">
        <v>270106</v>
      </c>
    </row>
    <row r="257" spans="1:17" x14ac:dyDescent="0.3">
      <c r="A257" s="156"/>
      <c r="B257" s="1">
        <v>2716</v>
      </c>
      <c r="C257" s="1" t="s">
        <v>194</v>
      </c>
      <c r="D257" s="35">
        <f t="shared" si="68"/>
        <v>2961538</v>
      </c>
      <c r="E257" s="35">
        <v>8114</v>
      </c>
      <c r="F257" s="55">
        <v>222136</v>
      </c>
      <c r="G257" s="16">
        <v>221388</v>
      </c>
      <c r="H257" s="16">
        <v>262782</v>
      </c>
      <c r="I257" s="16">
        <v>254802</v>
      </c>
      <c r="J257" s="16">
        <v>253776</v>
      </c>
      <c r="K257" s="16">
        <v>249871</v>
      </c>
      <c r="L257" s="16">
        <v>237580</v>
      </c>
      <c r="M257" s="16">
        <v>244532</v>
      </c>
      <c r="N257" s="16">
        <v>266642</v>
      </c>
      <c r="O257" s="16">
        <v>239469</v>
      </c>
      <c r="P257" s="16">
        <v>260388</v>
      </c>
      <c r="Q257" s="63">
        <v>248172</v>
      </c>
    </row>
    <row r="258" spans="1:17" x14ac:dyDescent="0.3">
      <c r="A258" s="156"/>
      <c r="B258" s="1">
        <v>2717</v>
      </c>
      <c r="C258" s="1" t="s">
        <v>195</v>
      </c>
      <c r="D258" s="35">
        <f t="shared" si="68"/>
        <v>3811153</v>
      </c>
      <c r="E258" s="35">
        <v>10442</v>
      </c>
      <c r="F258" s="55">
        <v>291977</v>
      </c>
      <c r="G258" s="16">
        <v>288700</v>
      </c>
      <c r="H258" s="16">
        <v>340153</v>
      </c>
      <c r="I258" s="16">
        <v>325098</v>
      </c>
      <c r="J258" s="16">
        <v>326598</v>
      </c>
      <c r="K258" s="16">
        <v>314916</v>
      </c>
      <c r="L258" s="16">
        <v>302026</v>
      </c>
      <c r="M258" s="16">
        <v>315382</v>
      </c>
      <c r="N258" s="16">
        <v>340952</v>
      </c>
      <c r="O258" s="16">
        <v>306340</v>
      </c>
      <c r="P258" s="16">
        <v>326550</v>
      </c>
      <c r="Q258" s="63">
        <v>332461</v>
      </c>
    </row>
    <row r="259" spans="1:17" x14ac:dyDescent="0.3">
      <c r="A259" s="156"/>
      <c r="B259" s="1">
        <v>2718</v>
      </c>
      <c r="C259" s="1" t="s">
        <v>196</v>
      </c>
      <c r="D259" s="35">
        <f t="shared" si="68"/>
        <v>2560728</v>
      </c>
      <c r="E259" s="35">
        <v>7016</v>
      </c>
      <c r="F259" s="55">
        <v>185025</v>
      </c>
      <c r="G259" s="16">
        <v>182982</v>
      </c>
      <c r="H259" s="16">
        <v>237289</v>
      </c>
      <c r="I259" s="16">
        <v>223400</v>
      </c>
      <c r="J259" s="16">
        <v>226327</v>
      </c>
      <c r="K259" s="16">
        <v>210451</v>
      </c>
      <c r="L259" s="16">
        <v>197855</v>
      </c>
      <c r="M259" s="16">
        <v>207525</v>
      </c>
      <c r="N259" s="16">
        <v>234386</v>
      </c>
      <c r="O259" s="16">
        <v>210497</v>
      </c>
      <c r="P259" s="16">
        <v>229871</v>
      </c>
      <c r="Q259" s="63">
        <v>215120</v>
      </c>
    </row>
    <row r="260" spans="1:17" x14ac:dyDescent="0.3">
      <c r="A260" s="156"/>
      <c r="B260" s="1">
        <v>2719</v>
      </c>
      <c r="C260" s="1" t="s">
        <v>197</v>
      </c>
      <c r="D260" s="35">
        <f t="shared" si="68"/>
        <v>1269214</v>
      </c>
      <c r="E260" s="35">
        <v>3477</v>
      </c>
      <c r="F260" s="55">
        <v>87086</v>
      </c>
      <c r="G260" s="16">
        <v>87884</v>
      </c>
      <c r="H260" s="16">
        <v>120226</v>
      </c>
      <c r="I260" s="16">
        <v>114327</v>
      </c>
      <c r="J260" s="16">
        <v>129259</v>
      </c>
      <c r="K260" s="16">
        <v>108834</v>
      </c>
      <c r="L260" s="16">
        <v>92185</v>
      </c>
      <c r="M260" s="16">
        <v>98959</v>
      </c>
      <c r="N260" s="16">
        <v>115841</v>
      </c>
      <c r="O260" s="16">
        <v>102942</v>
      </c>
      <c r="P260" s="16">
        <v>109736</v>
      </c>
      <c r="Q260" s="63">
        <v>101935</v>
      </c>
    </row>
    <row r="261" spans="1:17" x14ac:dyDescent="0.3">
      <c r="A261" s="156"/>
      <c r="B261" s="1">
        <v>2720</v>
      </c>
      <c r="C261" s="1" t="s">
        <v>198</v>
      </c>
      <c r="D261" s="35">
        <f t="shared" si="68"/>
        <v>1933341</v>
      </c>
      <c r="E261" s="35">
        <v>5297</v>
      </c>
      <c r="F261" s="55">
        <v>148309</v>
      </c>
      <c r="G261" s="16">
        <v>148460</v>
      </c>
      <c r="H261" s="16">
        <v>168745</v>
      </c>
      <c r="I261" s="16">
        <v>163118</v>
      </c>
      <c r="J261" s="16">
        <v>164715</v>
      </c>
      <c r="K261" s="16">
        <v>158772</v>
      </c>
      <c r="L261" s="16">
        <v>155353</v>
      </c>
      <c r="M261" s="16">
        <v>163814</v>
      </c>
      <c r="N261" s="16">
        <v>171709</v>
      </c>
      <c r="O261" s="16">
        <v>156686</v>
      </c>
      <c r="P261" s="16">
        <v>165545</v>
      </c>
      <c r="Q261" s="63">
        <v>168115</v>
      </c>
    </row>
    <row r="262" spans="1:17" x14ac:dyDescent="0.3">
      <c r="A262" s="156"/>
      <c r="B262" s="1">
        <v>2721</v>
      </c>
      <c r="C262" s="1" t="s">
        <v>199</v>
      </c>
      <c r="D262" s="35">
        <f t="shared" si="68"/>
        <v>1861711</v>
      </c>
      <c r="E262" s="35">
        <v>5101</v>
      </c>
      <c r="F262" s="55">
        <v>143953</v>
      </c>
      <c r="G262" s="16">
        <v>142099</v>
      </c>
      <c r="H262" s="16">
        <v>163376</v>
      </c>
      <c r="I262" s="16">
        <v>156979</v>
      </c>
      <c r="J262" s="16">
        <v>162422</v>
      </c>
      <c r="K262" s="16">
        <v>152211</v>
      </c>
      <c r="L262" s="16">
        <v>148237</v>
      </c>
      <c r="M262" s="16">
        <v>159028</v>
      </c>
      <c r="N262" s="16">
        <v>165650</v>
      </c>
      <c r="O262" s="16">
        <v>151611</v>
      </c>
      <c r="P262" s="16">
        <v>157855</v>
      </c>
      <c r="Q262" s="63">
        <v>158290</v>
      </c>
    </row>
    <row r="263" spans="1:17" x14ac:dyDescent="0.3">
      <c r="A263" s="156"/>
      <c r="B263" s="1">
        <v>2722</v>
      </c>
      <c r="C263" s="1" t="s">
        <v>200</v>
      </c>
      <c r="D263" s="35">
        <f t="shared" si="68"/>
        <v>2888033</v>
      </c>
      <c r="E263" s="35">
        <v>7912</v>
      </c>
      <c r="F263" s="55">
        <v>228045</v>
      </c>
      <c r="G263" s="16">
        <v>223388</v>
      </c>
      <c r="H263" s="16">
        <v>254529</v>
      </c>
      <c r="I263" s="16">
        <v>240126</v>
      </c>
      <c r="J263" s="16">
        <v>240580</v>
      </c>
      <c r="K263" s="16">
        <v>237247</v>
      </c>
      <c r="L263" s="16">
        <v>229563</v>
      </c>
      <c r="M263" s="16">
        <v>245536</v>
      </c>
      <c r="N263" s="16">
        <v>252853</v>
      </c>
      <c r="O263" s="16">
        <v>239540</v>
      </c>
      <c r="P263" s="16">
        <v>244425</v>
      </c>
      <c r="Q263" s="63">
        <v>252201</v>
      </c>
    </row>
    <row r="264" spans="1:17" x14ac:dyDescent="0.3">
      <c r="A264" s="156"/>
      <c r="B264" s="1">
        <v>2723</v>
      </c>
      <c r="C264" s="1" t="s">
        <v>201</v>
      </c>
      <c r="D264" s="35">
        <f t="shared" si="68"/>
        <v>3108914</v>
      </c>
      <c r="E264" s="35">
        <v>8518</v>
      </c>
      <c r="F264" s="55">
        <v>226047</v>
      </c>
      <c r="G264" s="16">
        <v>223229</v>
      </c>
      <c r="H264" s="16">
        <v>288047</v>
      </c>
      <c r="I264" s="16">
        <v>273631</v>
      </c>
      <c r="J264" s="16">
        <v>268281</v>
      </c>
      <c r="K264" s="16">
        <v>257893</v>
      </c>
      <c r="L264" s="16">
        <v>231695</v>
      </c>
      <c r="M264" s="16">
        <v>252681</v>
      </c>
      <c r="N264" s="16">
        <v>288098</v>
      </c>
      <c r="O264" s="16">
        <v>262471</v>
      </c>
      <c r="P264" s="16">
        <v>275690</v>
      </c>
      <c r="Q264" s="63">
        <v>261151</v>
      </c>
    </row>
    <row r="265" spans="1:17" x14ac:dyDescent="0.3">
      <c r="A265" s="156"/>
      <c r="B265" s="1">
        <v>2724</v>
      </c>
      <c r="C265" s="1" t="s">
        <v>202</v>
      </c>
      <c r="D265" s="35">
        <f t="shared" si="68"/>
        <v>2944429</v>
      </c>
      <c r="E265" s="35">
        <v>8067</v>
      </c>
      <c r="F265" s="55">
        <v>227778</v>
      </c>
      <c r="G265" s="16">
        <v>224482</v>
      </c>
      <c r="H265" s="16">
        <v>257854</v>
      </c>
      <c r="I265" s="16">
        <v>249013</v>
      </c>
      <c r="J265" s="16">
        <v>247304</v>
      </c>
      <c r="K265" s="16">
        <v>241939</v>
      </c>
      <c r="L265" s="16">
        <v>234018</v>
      </c>
      <c r="M265" s="16">
        <v>251077</v>
      </c>
      <c r="N265" s="16">
        <v>263823</v>
      </c>
      <c r="O265" s="16">
        <v>246245</v>
      </c>
      <c r="P265" s="16">
        <v>250378</v>
      </c>
      <c r="Q265" s="63">
        <v>250518</v>
      </c>
    </row>
    <row r="266" spans="1:17" x14ac:dyDescent="0.3">
      <c r="A266" s="156"/>
      <c r="B266" s="1">
        <v>2725</v>
      </c>
      <c r="C266" s="1" t="s">
        <v>203</v>
      </c>
      <c r="D266" s="35">
        <f t="shared" si="68"/>
        <v>1206824</v>
      </c>
      <c r="E266" s="35">
        <v>3306</v>
      </c>
      <c r="F266" s="55">
        <v>91986</v>
      </c>
      <c r="G266" s="16">
        <v>90930</v>
      </c>
      <c r="H266" s="16">
        <v>107217</v>
      </c>
      <c r="I266" s="16">
        <v>103618</v>
      </c>
      <c r="J266" s="16">
        <v>101735</v>
      </c>
      <c r="K266" s="16">
        <v>100362</v>
      </c>
      <c r="L266" s="16">
        <v>97345</v>
      </c>
      <c r="M266" s="16">
        <v>100522</v>
      </c>
      <c r="N266" s="16">
        <v>108078</v>
      </c>
      <c r="O266" s="16">
        <v>99715</v>
      </c>
      <c r="P266" s="16">
        <v>103825</v>
      </c>
      <c r="Q266" s="63">
        <v>101491</v>
      </c>
    </row>
    <row r="267" spans="1:17" x14ac:dyDescent="0.3">
      <c r="A267" s="156"/>
      <c r="B267" s="1">
        <v>2726</v>
      </c>
      <c r="C267" s="1" t="s">
        <v>204</v>
      </c>
      <c r="D267" s="35">
        <f t="shared" si="68"/>
        <v>1956591</v>
      </c>
      <c r="E267" s="35">
        <v>5361</v>
      </c>
      <c r="F267" s="55">
        <v>151771</v>
      </c>
      <c r="G267" s="16">
        <v>150631</v>
      </c>
      <c r="H267" s="16">
        <v>171907</v>
      </c>
      <c r="I267" s="16">
        <v>164193</v>
      </c>
      <c r="J267" s="16">
        <v>163004</v>
      </c>
      <c r="K267" s="16">
        <v>161405</v>
      </c>
      <c r="L267" s="16">
        <v>155432</v>
      </c>
      <c r="M267" s="16">
        <v>164416</v>
      </c>
      <c r="N267" s="16">
        <v>174936</v>
      </c>
      <c r="O267" s="16">
        <v>159582</v>
      </c>
      <c r="P267" s="16">
        <v>171186</v>
      </c>
      <c r="Q267" s="63">
        <v>168128</v>
      </c>
    </row>
    <row r="268" spans="1:17" x14ac:dyDescent="0.3">
      <c r="A268" s="156"/>
      <c r="B268" s="1">
        <v>2727</v>
      </c>
      <c r="C268" s="1" t="s">
        <v>205</v>
      </c>
      <c r="D268" s="35">
        <f t="shared" si="68"/>
        <v>1275907</v>
      </c>
      <c r="E268" s="35">
        <v>3496</v>
      </c>
      <c r="F268" s="55">
        <v>100555</v>
      </c>
      <c r="G268" s="16">
        <v>98899</v>
      </c>
      <c r="H268" s="16">
        <v>110382</v>
      </c>
      <c r="I268" s="16">
        <v>104336</v>
      </c>
      <c r="J268" s="16">
        <v>104785</v>
      </c>
      <c r="K268" s="16">
        <v>104144</v>
      </c>
      <c r="L268" s="16">
        <v>103600</v>
      </c>
      <c r="M268" s="16">
        <v>114776</v>
      </c>
      <c r="N268" s="16">
        <v>116098</v>
      </c>
      <c r="O268" s="16">
        <v>105332</v>
      </c>
      <c r="P268" s="16">
        <v>106384</v>
      </c>
      <c r="Q268" s="63">
        <v>106616</v>
      </c>
    </row>
    <row r="269" spans="1:17" x14ac:dyDescent="0.3">
      <c r="A269" s="156"/>
      <c r="B269" s="1">
        <v>2728</v>
      </c>
      <c r="C269" s="1" t="s">
        <v>206</v>
      </c>
      <c r="D269" s="35">
        <f t="shared" si="68"/>
        <v>3373173</v>
      </c>
      <c r="E269" s="35">
        <v>9242</v>
      </c>
      <c r="F269" s="55">
        <v>196242</v>
      </c>
      <c r="G269" s="16">
        <v>206411</v>
      </c>
      <c r="H269" s="16">
        <v>336555</v>
      </c>
      <c r="I269" s="16">
        <v>352982</v>
      </c>
      <c r="J269" s="16">
        <v>350791</v>
      </c>
      <c r="K269" s="16">
        <v>280388</v>
      </c>
      <c r="L269" s="16">
        <v>209887</v>
      </c>
      <c r="M269" s="16">
        <v>243358</v>
      </c>
      <c r="N269" s="16">
        <v>331696</v>
      </c>
      <c r="O269" s="16">
        <v>295054</v>
      </c>
      <c r="P269" s="16">
        <v>303976</v>
      </c>
      <c r="Q269" s="63">
        <v>265833</v>
      </c>
    </row>
    <row r="270" spans="1:17" x14ac:dyDescent="0.3">
      <c r="A270" s="156"/>
      <c r="B270" s="1">
        <v>2729</v>
      </c>
      <c r="C270" s="1" t="s">
        <v>207</v>
      </c>
      <c r="D270" s="35">
        <f t="shared" si="68"/>
        <v>2313590</v>
      </c>
      <c r="E270" s="35">
        <v>6339</v>
      </c>
      <c r="F270" s="55">
        <v>177155</v>
      </c>
      <c r="G270" s="16">
        <v>180700</v>
      </c>
      <c r="H270" s="16">
        <v>215254</v>
      </c>
      <c r="I270" s="16">
        <v>198055</v>
      </c>
      <c r="J270" s="16">
        <v>201863</v>
      </c>
      <c r="K270" s="16">
        <v>182344</v>
      </c>
      <c r="L270" s="16">
        <v>175352</v>
      </c>
      <c r="M270" s="16">
        <v>197746</v>
      </c>
      <c r="N270" s="16">
        <v>210560</v>
      </c>
      <c r="O270" s="16">
        <v>186821</v>
      </c>
      <c r="P270" s="16">
        <v>189520</v>
      </c>
      <c r="Q270" s="63">
        <v>198220</v>
      </c>
    </row>
    <row r="271" spans="1:17" x14ac:dyDescent="0.3">
      <c r="A271" s="156"/>
      <c r="B271" s="1">
        <v>2730</v>
      </c>
      <c r="C271" s="1" t="s">
        <v>208</v>
      </c>
      <c r="D271" s="35">
        <f t="shared" si="68"/>
        <v>1674711</v>
      </c>
      <c r="E271" s="35">
        <v>4588</v>
      </c>
      <c r="F271" s="55">
        <v>102941</v>
      </c>
      <c r="G271" s="16">
        <v>100289</v>
      </c>
      <c r="H271" s="16">
        <v>134201</v>
      </c>
      <c r="I271" s="16">
        <v>175057</v>
      </c>
      <c r="J271" s="16">
        <v>175987</v>
      </c>
      <c r="K271" s="16">
        <v>147137</v>
      </c>
      <c r="L271" s="16">
        <v>126380</v>
      </c>
      <c r="M271" s="16">
        <v>153284</v>
      </c>
      <c r="N271" s="16">
        <v>192093</v>
      </c>
      <c r="O271" s="16">
        <v>150165</v>
      </c>
      <c r="P271" s="16">
        <v>108417</v>
      </c>
      <c r="Q271" s="63">
        <v>108760</v>
      </c>
    </row>
    <row r="272" spans="1:17" x14ac:dyDescent="0.3">
      <c r="A272" s="156"/>
      <c r="B272" s="1">
        <v>2731</v>
      </c>
      <c r="C272" s="1" t="s">
        <v>209</v>
      </c>
      <c r="D272" s="35">
        <f t="shared" si="68"/>
        <v>3488258</v>
      </c>
      <c r="E272" s="35">
        <v>9557</v>
      </c>
      <c r="F272" s="55">
        <v>275820</v>
      </c>
      <c r="G272" s="16">
        <v>283401</v>
      </c>
      <c r="H272" s="16">
        <v>316213</v>
      </c>
      <c r="I272" s="16">
        <v>293221</v>
      </c>
      <c r="J272" s="16">
        <v>285280</v>
      </c>
      <c r="K272" s="16">
        <v>288884</v>
      </c>
      <c r="L272" s="16">
        <v>282633</v>
      </c>
      <c r="M272" s="16">
        <v>296832</v>
      </c>
      <c r="N272" s="16">
        <v>311537</v>
      </c>
      <c r="O272" s="16">
        <v>266386</v>
      </c>
      <c r="P272" s="16">
        <v>295877</v>
      </c>
      <c r="Q272" s="63">
        <v>292174</v>
      </c>
    </row>
    <row r="273" spans="1:17" x14ac:dyDescent="0.3">
      <c r="A273" s="156"/>
      <c r="B273" s="1">
        <v>2732</v>
      </c>
      <c r="C273" s="1" t="s">
        <v>210</v>
      </c>
      <c r="D273" s="35">
        <f t="shared" si="68"/>
        <v>2218344</v>
      </c>
      <c r="E273" s="35">
        <v>6078</v>
      </c>
      <c r="F273" s="55">
        <v>171883</v>
      </c>
      <c r="G273" s="16">
        <v>177771</v>
      </c>
      <c r="H273" s="16">
        <v>194880</v>
      </c>
      <c r="I273" s="16">
        <v>185607</v>
      </c>
      <c r="J273" s="16">
        <v>178210</v>
      </c>
      <c r="K273" s="16">
        <v>181467</v>
      </c>
      <c r="L273" s="16">
        <v>175582</v>
      </c>
      <c r="M273" s="16">
        <v>198832</v>
      </c>
      <c r="N273" s="16">
        <v>210103</v>
      </c>
      <c r="O273" s="16">
        <v>170994</v>
      </c>
      <c r="P273" s="16">
        <v>189229</v>
      </c>
      <c r="Q273" s="63">
        <v>183786</v>
      </c>
    </row>
    <row r="274" spans="1:17" x14ac:dyDescent="0.3">
      <c r="A274" s="156"/>
      <c r="B274" s="1">
        <v>2733</v>
      </c>
      <c r="C274" s="1" t="s">
        <v>211</v>
      </c>
      <c r="D274" s="35">
        <f t="shared" si="68"/>
        <v>3884906</v>
      </c>
      <c r="E274" s="35">
        <v>10644</v>
      </c>
      <c r="F274" s="55">
        <v>306522</v>
      </c>
      <c r="G274" s="16">
        <v>322900</v>
      </c>
      <c r="H274" s="16">
        <v>351206</v>
      </c>
      <c r="I274" s="16">
        <v>329690</v>
      </c>
      <c r="J274" s="16">
        <v>308065</v>
      </c>
      <c r="K274" s="16">
        <v>319229</v>
      </c>
      <c r="L274" s="16">
        <v>306631</v>
      </c>
      <c r="M274" s="16">
        <v>326681</v>
      </c>
      <c r="N274" s="16">
        <v>350559</v>
      </c>
      <c r="O274" s="16">
        <v>289386</v>
      </c>
      <c r="P274" s="16">
        <v>340619</v>
      </c>
      <c r="Q274" s="63">
        <v>333418</v>
      </c>
    </row>
    <row r="275" spans="1:17" x14ac:dyDescent="0.3">
      <c r="A275" s="156"/>
      <c r="B275" s="1">
        <v>2734</v>
      </c>
      <c r="C275" s="1" t="s">
        <v>212</v>
      </c>
      <c r="D275" s="35">
        <f t="shared" si="68"/>
        <v>2785317</v>
      </c>
      <c r="E275" s="35">
        <v>7631</v>
      </c>
      <c r="F275" s="55">
        <v>217421</v>
      </c>
      <c r="G275" s="16">
        <v>219115</v>
      </c>
      <c r="H275" s="16">
        <v>242466</v>
      </c>
      <c r="I275" s="16">
        <v>225236</v>
      </c>
      <c r="J275" s="16">
        <v>217625</v>
      </c>
      <c r="K275" s="16">
        <v>225597</v>
      </c>
      <c r="L275" s="16">
        <v>230318</v>
      </c>
      <c r="M275" s="16">
        <v>248634</v>
      </c>
      <c r="N275" s="16">
        <v>254887</v>
      </c>
      <c r="O275" s="16">
        <v>214589</v>
      </c>
      <c r="P275" s="16">
        <v>241749</v>
      </c>
      <c r="Q275" s="63">
        <v>247680</v>
      </c>
    </row>
    <row r="276" spans="1:17" x14ac:dyDescent="0.3">
      <c r="A276" s="156"/>
      <c r="B276" s="1">
        <v>2735</v>
      </c>
      <c r="C276" s="1" t="s">
        <v>213</v>
      </c>
      <c r="D276" s="35">
        <f t="shared" si="68"/>
        <v>808578</v>
      </c>
      <c r="E276" s="35">
        <v>2215</v>
      </c>
      <c r="F276" s="55">
        <v>61044</v>
      </c>
      <c r="G276" s="16">
        <v>61596</v>
      </c>
      <c r="H276" s="16">
        <v>69496</v>
      </c>
      <c r="I276" s="16">
        <v>67212</v>
      </c>
      <c r="J276" s="16">
        <v>67211</v>
      </c>
      <c r="K276" s="16">
        <v>66101</v>
      </c>
      <c r="L276" s="16">
        <v>64394</v>
      </c>
      <c r="M276" s="16">
        <v>70427</v>
      </c>
      <c r="N276" s="16">
        <v>74778</v>
      </c>
      <c r="O276" s="16">
        <v>66054</v>
      </c>
      <c r="P276" s="16">
        <v>70000</v>
      </c>
      <c r="Q276" s="63">
        <v>70265</v>
      </c>
    </row>
    <row r="277" spans="1:17" x14ac:dyDescent="0.3">
      <c r="A277" s="156"/>
      <c r="B277" s="1">
        <v>2736</v>
      </c>
      <c r="C277" s="1" t="s">
        <v>214</v>
      </c>
      <c r="D277" s="35">
        <f t="shared" si="68"/>
        <v>2506671</v>
      </c>
      <c r="E277" s="35">
        <v>6868</v>
      </c>
      <c r="F277" s="55">
        <v>202733</v>
      </c>
      <c r="G277" s="16">
        <v>198890</v>
      </c>
      <c r="H277" s="16">
        <v>213609</v>
      </c>
      <c r="I277" s="16">
        <v>207182</v>
      </c>
      <c r="J277" s="16">
        <v>206694</v>
      </c>
      <c r="K277" s="16">
        <v>205138</v>
      </c>
      <c r="L277" s="16">
        <v>199409</v>
      </c>
      <c r="M277" s="16">
        <v>221381</v>
      </c>
      <c r="N277" s="16">
        <v>214527</v>
      </c>
      <c r="O277" s="16">
        <v>194483</v>
      </c>
      <c r="P277" s="16">
        <v>216525</v>
      </c>
      <c r="Q277" s="63">
        <v>226100</v>
      </c>
    </row>
    <row r="278" spans="1:17" x14ac:dyDescent="0.3">
      <c r="A278" s="156"/>
      <c r="B278" s="1">
        <v>2737</v>
      </c>
      <c r="C278" s="1" t="s">
        <v>215</v>
      </c>
      <c r="D278" s="35">
        <f t="shared" si="68"/>
        <v>2393613</v>
      </c>
      <c r="E278" s="35">
        <v>6558</v>
      </c>
      <c r="F278" s="55">
        <v>182259</v>
      </c>
      <c r="G278" s="16">
        <v>182907</v>
      </c>
      <c r="H278" s="16">
        <v>208323</v>
      </c>
      <c r="I278" s="16">
        <v>194812</v>
      </c>
      <c r="J278" s="16">
        <v>188636</v>
      </c>
      <c r="K278" s="16">
        <v>193184</v>
      </c>
      <c r="L278" s="16">
        <v>192204</v>
      </c>
      <c r="M278" s="16">
        <v>217400</v>
      </c>
      <c r="N278" s="16">
        <v>228105</v>
      </c>
      <c r="O278" s="16">
        <v>195650</v>
      </c>
      <c r="P278" s="16">
        <v>207643</v>
      </c>
      <c r="Q278" s="63">
        <v>202490</v>
      </c>
    </row>
    <row r="279" spans="1:17" x14ac:dyDescent="0.3">
      <c r="A279" s="156"/>
      <c r="B279" s="1">
        <v>2738</v>
      </c>
      <c r="C279" s="1" t="s">
        <v>216</v>
      </c>
      <c r="D279" s="35">
        <f t="shared" si="68"/>
        <v>2485171</v>
      </c>
      <c r="E279" s="35">
        <v>6809</v>
      </c>
      <c r="F279" s="55">
        <v>189627</v>
      </c>
      <c r="G279" s="16">
        <v>190116</v>
      </c>
      <c r="H279" s="16">
        <v>207520</v>
      </c>
      <c r="I279" s="16">
        <v>193255</v>
      </c>
      <c r="J279" s="16">
        <v>192135</v>
      </c>
      <c r="K279" s="16">
        <v>194521</v>
      </c>
      <c r="L279" s="16">
        <v>193554</v>
      </c>
      <c r="M279" s="16">
        <v>219074</v>
      </c>
      <c r="N279" s="16">
        <v>223553</v>
      </c>
      <c r="O279" s="16">
        <v>198943</v>
      </c>
      <c r="P279" s="16">
        <v>234452</v>
      </c>
      <c r="Q279" s="63">
        <v>248421</v>
      </c>
    </row>
    <row r="280" spans="1:17" x14ac:dyDescent="0.3">
      <c r="A280" s="156"/>
      <c r="B280" s="1">
        <v>2739</v>
      </c>
      <c r="C280" s="1" t="s">
        <v>217</v>
      </c>
      <c r="D280" s="35">
        <f t="shared" si="68"/>
        <v>2001986</v>
      </c>
      <c r="E280" s="35">
        <v>5485</v>
      </c>
      <c r="F280" s="55">
        <v>149474</v>
      </c>
      <c r="G280" s="16">
        <v>148442</v>
      </c>
      <c r="H280" s="16">
        <v>177867</v>
      </c>
      <c r="I280" s="16">
        <v>167806</v>
      </c>
      <c r="J280" s="16">
        <v>164505</v>
      </c>
      <c r="K280" s="16">
        <v>160307</v>
      </c>
      <c r="L280" s="16">
        <v>155223</v>
      </c>
      <c r="M280" s="16">
        <v>177780</v>
      </c>
      <c r="N280" s="16">
        <v>191129</v>
      </c>
      <c r="O280" s="16">
        <v>171278</v>
      </c>
      <c r="P280" s="16">
        <v>171168</v>
      </c>
      <c r="Q280" s="63">
        <v>167007</v>
      </c>
    </row>
    <row r="281" spans="1:17" x14ac:dyDescent="0.3">
      <c r="A281" s="156"/>
      <c r="B281" s="1">
        <v>2740</v>
      </c>
      <c r="C281" s="1" t="s">
        <v>218</v>
      </c>
      <c r="D281" s="35">
        <f t="shared" si="68"/>
        <v>2579959</v>
      </c>
      <c r="E281" s="35">
        <v>7068</v>
      </c>
      <c r="F281" s="55">
        <v>156353</v>
      </c>
      <c r="G281" s="16">
        <v>156069</v>
      </c>
      <c r="H281" s="16">
        <v>265230</v>
      </c>
      <c r="I281" s="16">
        <v>245481</v>
      </c>
      <c r="J281" s="16">
        <v>241900</v>
      </c>
      <c r="K281" s="16">
        <v>211975</v>
      </c>
      <c r="L281" s="16">
        <v>159771</v>
      </c>
      <c r="M281" s="16">
        <v>189762</v>
      </c>
      <c r="N281" s="16">
        <v>276612</v>
      </c>
      <c r="O281" s="16">
        <v>229056</v>
      </c>
      <c r="P281" s="16">
        <v>239255</v>
      </c>
      <c r="Q281" s="63">
        <v>208495</v>
      </c>
    </row>
    <row r="282" spans="1:17" x14ac:dyDescent="0.3">
      <c r="A282" s="156"/>
      <c r="B282" s="1">
        <v>2741</v>
      </c>
      <c r="C282" s="1" t="s">
        <v>219</v>
      </c>
      <c r="D282" s="35">
        <f t="shared" si="68"/>
        <v>1655330</v>
      </c>
      <c r="E282" s="35">
        <v>4535</v>
      </c>
      <c r="F282" s="55">
        <v>111562</v>
      </c>
      <c r="G282" s="16">
        <v>112096</v>
      </c>
      <c r="H282" s="16">
        <v>152397</v>
      </c>
      <c r="I282" s="16">
        <v>142692</v>
      </c>
      <c r="J282" s="16">
        <v>144522</v>
      </c>
      <c r="K282" s="16">
        <v>134108</v>
      </c>
      <c r="L282" s="16">
        <v>117394</v>
      </c>
      <c r="M282" s="16">
        <v>141473</v>
      </c>
      <c r="N282" s="16">
        <v>166256</v>
      </c>
      <c r="O282" s="16">
        <v>143490</v>
      </c>
      <c r="P282" s="16">
        <v>147649</v>
      </c>
      <c r="Q282" s="63">
        <v>141691</v>
      </c>
    </row>
    <row r="283" spans="1:17" x14ac:dyDescent="0.3">
      <c r="A283" s="156"/>
      <c r="B283" s="1">
        <v>2742</v>
      </c>
      <c r="C283" s="1" t="s">
        <v>220</v>
      </c>
      <c r="D283" s="35">
        <f t="shared" si="68"/>
        <v>1615867</v>
      </c>
      <c r="E283" s="35">
        <v>4427</v>
      </c>
      <c r="F283" s="55">
        <v>123049</v>
      </c>
      <c r="G283" s="16">
        <v>121337</v>
      </c>
      <c r="H283" s="16">
        <v>137941</v>
      </c>
      <c r="I283" s="16">
        <v>132097</v>
      </c>
      <c r="J283" s="16">
        <v>129203</v>
      </c>
      <c r="K283" s="16">
        <v>130484</v>
      </c>
      <c r="L283" s="16">
        <v>128557</v>
      </c>
      <c r="M283" s="16">
        <v>146559</v>
      </c>
      <c r="N283" s="16">
        <v>151752</v>
      </c>
      <c r="O283" s="16">
        <v>138393</v>
      </c>
      <c r="P283" s="16">
        <v>136480</v>
      </c>
      <c r="Q283" s="63">
        <v>140015</v>
      </c>
    </row>
    <row r="284" spans="1:17" x14ac:dyDescent="0.3">
      <c r="A284" s="156"/>
      <c r="B284" s="1">
        <v>2743</v>
      </c>
      <c r="C284" s="1" t="s">
        <v>221</v>
      </c>
      <c r="D284" s="35">
        <f t="shared" si="68"/>
        <v>2366811</v>
      </c>
      <c r="E284" s="35">
        <v>6484</v>
      </c>
      <c r="F284" s="55">
        <v>178894</v>
      </c>
      <c r="G284" s="16">
        <v>177894</v>
      </c>
      <c r="H284" s="16">
        <v>201680</v>
      </c>
      <c r="I284" s="16">
        <v>193386</v>
      </c>
      <c r="J284" s="16">
        <v>193929</v>
      </c>
      <c r="K284" s="16">
        <v>190631</v>
      </c>
      <c r="L284" s="16">
        <v>187002</v>
      </c>
      <c r="M284" s="16">
        <v>214335</v>
      </c>
      <c r="N284" s="16">
        <v>221831</v>
      </c>
      <c r="O284" s="16">
        <v>200112</v>
      </c>
      <c r="P284" s="16">
        <v>204041</v>
      </c>
      <c r="Q284" s="63">
        <v>203076</v>
      </c>
    </row>
    <row r="285" spans="1:17" x14ac:dyDescent="0.3">
      <c r="A285" s="156"/>
      <c r="B285" s="1">
        <v>2744</v>
      </c>
      <c r="C285" s="1" t="s">
        <v>222</v>
      </c>
      <c r="D285" s="35">
        <f t="shared" si="68"/>
        <v>1392263</v>
      </c>
      <c r="E285" s="35">
        <v>3814</v>
      </c>
      <c r="F285" s="55">
        <v>104314</v>
      </c>
      <c r="G285" s="16">
        <v>112725</v>
      </c>
      <c r="H285" s="16">
        <v>125036</v>
      </c>
      <c r="I285" s="16">
        <v>119617</v>
      </c>
      <c r="J285" s="16">
        <v>123693</v>
      </c>
      <c r="K285" s="16">
        <v>117815</v>
      </c>
      <c r="L285" s="16">
        <v>110972</v>
      </c>
      <c r="M285" s="16">
        <v>114825</v>
      </c>
      <c r="N285" s="16">
        <v>124039</v>
      </c>
      <c r="O285" s="16">
        <v>106548</v>
      </c>
      <c r="P285" s="16">
        <v>118123</v>
      </c>
      <c r="Q285" s="63">
        <v>114556</v>
      </c>
    </row>
    <row r="286" spans="1:17" x14ac:dyDescent="0.3">
      <c r="A286" s="156"/>
      <c r="B286" s="1">
        <v>2745</v>
      </c>
      <c r="C286" s="1" t="s">
        <v>223</v>
      </c>
      <c r="D286" s="35">
        <f t="shared" si="68"/>
        <v>1682135</v>
      </c>
      <c r="E286" s="35">
        <v>4609</v>
      </c>
      <c r="F286" s="55">
        <v>121700</v>
      </c>
      <c r="G286" s="16">
        <v>119734</v>
      </c>
      <c r="H286" s="16">
        <v>136402</v>
      </c>
      <c r="I286" s="16">
        <v>133624</v>
      </c>
      <c r="J286" s="16">
        <v>139167</v>
      </c>
      <c r="K286" s="16">
        <v>139524</v>
      </c>
      <c r="L286" s="16">
        <v>138570</v>
      </c>
      <c r="M286" s="16">
        <v>150638</v>
      </c>
      <c r="N286" s="16">
        <v>157348</v>
      </c>
      <c r="O286" s="16">
        <v>145973</v>
      </c>
      <c r="P286" s="16">
        <v>149565</v>
      </c>
      <c r="Q286" s="63">
        <v>149890</v>
      </c>
    </row>
    <row r="287" spans="1:17" x14ac:dyDescent="0.3">
      <c r="A287" s="156"/>
      <c r="B287" s="1">
        <v>2746</v>
      </c>
      <c r="C287" s="1" t="s">
        <v>224</v>
      </c>
      <c r="D287" s="35">
        <f t="shared" si="68"/>
        <v>1434582</v>
      </c>
      <c r="E287" s="35">
        <v>3930</v>
      </c>
      <c r="F287" s="55">
        <v>122096</v>
      </c>
      <c r="G287" s="16">
        <v>108698</v>
      </c>
      <c r="H287" s="16">
        <v>124257</v>
      </c>
      <c r="I287" s="16">
        <v>117305</v>
      </c>
      <c r="J287" s="16">
        <v>119854</v>
      </c>
      <c r="K287" s="16">
        <v>112164</v>
      </c>
      <c r="L287" s="16">
        <v>113812</v>
      </c>
      <c r="M287" s="16">
        <v>122213</v>
      </c>
      <c r="N287" s="16">
        <v>120391</v>
      </c>
      <c r="O287" s="16">
        <v>129648</v>
      </c>
      <c r="P287" s="16">
        <v>116404</v>
      </c>
      <c r="Q287" s="63">
        <v>127740</v>
      </c>
    </row>
    <row r="288" spans="1:17" x14ac:dyDescent="0.3">
      <c r="A288" s="156"/>
      <c r="B288" s="1">
        <v>2747</v>
      </c>
      <c r="C288" s="1" t="s">
        <v>225</v>
      </c>
      <c r="D288" s="35">
        <f t="shared" si="68"/>
        <v>2672583</v>
      </c>
      <c r="E288" s="35">
        <v>7322</v>
      </c>
      <c r="F288" s="55">
        <v>217420</v>
      </c>
      <c r="G288" s="16">
        <v>209774</v>
      </c>
      <c r="H288" s="16">
        <v>236779</v>
      </c>
      <c r="I288" s="16">
        <v>224743</v>
      </c>
      <c r="J288" s="16">
        <v>219507</v>
      </c>
      <c r="K288" s="16">
        <v>218309</v>
      </c>
      <c r="L288" s="16">
        <v>217099</v>
      </c>
      <c r="M288" s="16">
        <v>226780</v>
      </c>
      <c r="N288" s="16">
        <v>231114</v>
      </c>
      <c r="O288" s="16">
        <v>214402</v>
      </c>
      <c r="P288" s="16">
        <v>227078</v>
      </c>
      <c r="Q288" s="63">
        <v>229578</v>
      </c>
    </row>
    <row r="289" spans="1:17" x14ac:dyDescent="0.3">
      <c r="A289" s="156"/>
      <c r="B289" s="1">
        <v>2748</v>
      </c>
      <c r="C289" s="1" t="s">
        <v>226</v>
      </c>
      <c r="D289" s="35">
        <f t="shared" si="68"/>
        <v>7864754</v>
      </c>
      <c r="E289" s="35">
        <v>21547</v>
      </c>
      <c r="F289" s="55">
        <v>653711</v>
      </c>
      <c r="G289" s="16">
        <v>652108</v>
      </c>
      <c r="H289" s="16">
        <v>713868</v>
      </c>
      <c r="I289" s="16">
        <v>662940</v>
      </c>
      <c r="J289" s="16">
        <v>629782</v>
      </c>
      <c r="K289" s="16">
        <v>659499</v>
      </c>
      <c r="L289" s="16">
        <v>653233</v>
      </c>
      <c r="M289" s="16">
        <v>657661</v>
      </c>
      <c r="N289" s="16">
        <v>680508</v>
      </c>
      <c r="O289" s="16">
        <v>575607</v>
      </c>
      <c r="P289" s="16">
        <v>682936</v>
      </c>
      <c r="Q289" s="63">
        <v>642901</v>
      </c>
    </row>
    <row r="290" spans="1:17" x14ac:dyDescent="0.3">
      <c r="A290" s="156"/>
      <c r="B290" s="1">
        <v>2749</v>
      </c>
      <c r="C290" s="1" t="s">
        <v>227</v>
      </c>
      <c r="D290" s="35">
        <f t="shared" si="68"/>
        <v>4969104</v>
      </c>
      <c r="E290" s="35">
        <v>13614</v>
      </c>
      <c r="F290" s="55">
        <v>386866</v>
      </c>
      <c r="G290" s="16">
        <v>385620</v>
      </c>
      <c r="H290" s="16">
        <v>441683</v>
      </c>
      <c r="I290" s="16">
        <v>420449</v>
      </c>
      <c r="J290" s="16">
        <v>420977</v>
      </c>
      <c r="K290" s="16">
        <v>409398</v>
      </c>
      <c r="L290" s="16">
        <v>398273</v>
      </c>
      <c r="M290" s="16">
        <v>417312</v>
      </c>
      <c r="N290" s="16">
        <v>442116</v>
      </c>
      <c r="O290" s="16">
        <v>396672</v>
      </c>
      <c r="P290" s="16">
        <v>421803</v>
      </c>
      <c r="Q290" s="63">
        <v>427935</v>
      </c>
    </row>
    <row r="291" spans="1:17" x14ac:dyDescent="0.3">
      <c r="A291" s="156"/>
      <c r="B291" s="1">
        <v>2750</v>
      </c>
      <c r="C291" s="1" t="s">
        <v>228</v>
      </c>
      <c r="D291" s="35">
        <f t="shared" si="68"/>
        <v>4879425</v>
      </c>
      <c r="E291" s="35">
        <v>13368</v>
      </c>
      <c r="F291" s="55">
        <v>389037</v>
      </c>
      <c r="G291" s="16">
        <v>376943</v>
      </c>
      <c r="H291" s="16">
        <v>435212</v>
      </c>
      <c r="I291" s="16">
        <v>411568</v>
      </c>
      <c r="J291" s="16">
        <v>412914</v>
      </c>
      <c r="K291" s="16">
        <v>399220</v>
      </c>
      <c r="L291" s="16">
        <v>388058</v>
      </c>
      <c r="M291" s="16">
        <v>410228</v>
      </c>
      <c r="N291" s="16">
        <v>429885</v>
      </c>
      <c r="O291" s="16">
        <v>402107</v>
      </c>
      <c r="P291" s="16">
        <v>411265</v>
      </c>
      <c r="Q291" s="63">
        <v>412988</v>
      </c>
    </row>
    <row r="292" spans="1:17" x14ac:dyDescent="0.3">
      <c r="A292" s="156"/>
      <c r="B292" s="1">
        <v>2751</v>
      </c>
      <c r="C292" s="1" t="s">
        <v>229</v>
      </c>
      <c r="D292" s="35">
        <f t="shared" si="68"/>
        <v>1263105</v>
      </c>
      <c r="E292" s="35">
        <v>3461</v>
      </c>
      <c r="F292" s="55">
        <v>95986</v>
      </c>
      <c r="G292" s="16">
        <v>94232</v>
      </c>
      <c r="H292" s="16">
        <v>110297</v>
      </c>
      <c r="I292" s="16">
        <v>105483</v>
      </c>
      <c r="J292" s="16">
        <v>104788</v>
      </c>
      <c r="K292" s="16">
        <v>103686</v>
      </c>
      <c r="L292" s="16">
        <v>101228</v>
      </c>
      <c r="M292" s="16">
        <v>106677</v>
      </c>
      <c r="N292" s="16">
        <v>116422</v>
      </c>
      <c r="O292" s="16">
        <v>105402</v>
      </c>
      <c r="P292" s="16">
        <v>110285</v>
      </c>
      <c r="Q292" s="63">
        <v>108619</v>
      </c>
    </row>
    <row r="293" spans="1:17" x14ac:dyDescent="0.3">
      <c r="A293" s="156"/>
      <c r="B293" s="1">
        <v>2752</v>
      </c>
      <c r="C293" s="1" t="s">
        <v>230</v>
      </c>
      <c r="D293" s="35">
        <f t="shared" si="68"/>
        <v>1024210</v>
      </c>
      <c r="E293" s="35">
        <v>2806</v>
      </c>
      <c r="F293" s="55">
        <v>74244</v>
      </c>
      <c r="G293" s="16">
        <v>73229</v>
      </c>
      <c r="H293" s="16">
        <v>94188</v>
      </c>
      <c r="I293" s="16">
        <v>89387</v>
      </c>
      <c r="J293" s="16">
        <v>88596</v>
      </c>
      <c r="K293" s="16">
        <v>85094</v>
      </c>
      <c r="L293" s="16">
        <v>75998</v>
      </c>
      <c r="M293" s="16">
        <v>86006</v>
      </c>
      <c r="N293" s="16">
        <v>97876</v>
      </c>
      <c r="O293" s="16">
        <v>86641</v>
      </c>
      <c r="P293" s="16">
        <v>88048</v>
      </c>
      <c r="Q293" s="63">
        <v>84903</v>
      </c>
    </row>
    <row r="294" spans="1:17" x14ac:dyDescent="0.3">
      <c r="A294" s="156"/>
      <c r="B294" s="1">
        <v>2753</v>
      </c>
      <c r="C294" s="1" t="s">
        <v>231</v>
      </c>
      <c r="D294" s="35">
        <f t="shared" si="68"/>
        <v>880836</v>
      </c>
      <c r="E294" s="35">
        <v>2413</v>
      </c>
      <c r="F294" s="55">
        <v>61431</v>
      </c>
      <c r="G294" s="16">
        <v>61444</v>
      </c>
      <c r="H294" s="16">
        <v>75879</v>
      </c>
      <c r="I294" s="16">
        <v>75825</v>
      </c>
      <c r="J294" s="16">
        <v>78306</v>
      </c>
      <c r="K294" s="16">
        <v>75955</v>
      </c>
      <c r="L294" s="16">
        <v>69047</v>
      </c>
      <c r="M294" s="16">
        <v>73647</v>
      </c>
      <c r="N294" s="16">
        <v>82419</v>
      </c>
      <c r="O294" s="16">
        <v>75207</v>
      </c>
      <c r="P294" s="16">
        <v>76424</v>
      </c>
      <c r="Q294" s="63">
        <v>75252</v>
      </c>
    </row>
    <row r="295" spans="1:17" x14ac:dyDescent="0.3">
      <c r="A295" s="156"/>
      <c r="B295" s="1">
        <v>2754</v>
      </c>
      <c r="C295" s="1" t="s">
        <v>232</v>
      </c>
      <c r="D295" s="35">
        <f t="shared" si="68"/>
        <v>752126</v>
      </c>
      <c r="E295" s="35">
        <v>2061</v>
      </c>
      <c r="F295" s="55">
        <v>53936</v>
      </c>
      <c r="G295" s="16">
        <v>54271</v>
      </c>
      <c r="H295" s="16">
        <v>68127</v>
      </c>
      <c r="I295" s="16">
        <v>95568</v>
      </c>
      <c r="J295" s="16">
        <v>65119</v>
      </c>
      <c r="K295" s="16">
        <v>61070</v>
      </c>
      <c r="L295" s="16">
        <v>55181</v>
      </c>
      <c r="M295" s="16">
        <v>58426</v>
      </c>
      <c r="N295" s="16">
        <v>64937</v>
      </c>
      <c r="O295" s="16">
        <v>59635</v>
      </c>
      <c r="P295" s="16">
        <v>58910</v>
      </c>
      <c r="Q295" s="63">
        <v>56946</v>
      </c>
    </row>
    <row r="296" spans="1:17" x14ac:dyDescent="0.3">
      <c r="A296" s="156"/>
      <c r="B296" s="1">
        <v>2755</v>
      </c>
      <c r="C296" s="1" t="s">
        <v>233</v>
      </c>
      <c r="D296" s="35">
        <f t="shared" si="68"/>
        <v>1323332</v>
      </c>
      <c r="E296" s="35">
        <v>3626</v>
      </c>
      <c r="F296" s="55">
        <v>102213</v>
      </c>
      <c r="G296" s="16">
        <v>101240</v>
      </c>
      <c r="H296" s="16">
        <v>116938</v>
      </c>
      <c r="I296" s="16">
        <v>114049</v>
      </c>
      <c r="J296" s="16">
        <v>115808</v>
      </c>
      <c r="K296" s="16">
        <v>112247</v>
      </c>
      <c r="L296" s="16">
        <v>105848</v>
      </c>
      <c r="M296" s="16">
        <v>109541</v>
      </c>
      <c r="N296" s="16">
        <v>116366</v>
      </c>
      <c r="O296" s="16">
        <v>105267</v>
      </c>
      <c r="P296" s="16">
        <v>113541</v>
      </c>
      <c r="Q296" s="63">
        <v>110274</v>
      </c>
    </row>
    <row r="297" spans="1:17" x14ac:dyDescent="0.3">
      <c r="A297" s="156"/>
      <c r="B297" s="1">
        <v>2756</v>
      </c>
      <c r="C297" s="1" t="s">
        <v>234</v>
      </c>
      <c r="D297" s="35">
        <f t="shared" si="68"/>
        <v>2547510</v>
      </c>
      <c r="E297" s="35">
        <v>6979</v>
      </c>
      <c r="F297" s="55">
        <v>202395</v>
      </c>
      <c r="G297" s="16">
        <v>200165</v>
      </c>
      <c r="H297" s="16">
        <v>229740</v>
      </c>
      <c r="I297" s="16">
        <v>217903</v>
      </c>
      <c r="J297" s="16">
        <v>216903</v>
      </c>
      <c r="K297" s="16">
        <v>211208</v>
      </c>
      <c r="L297" s="16">
        <v>205376</v>
      </c>
      <c r="M297" s="16">
        <v>210268</v>
      </c>
      <c r="N297" s="16">
        <v>222201</v>
      </c>
      <c r="O297" s="16">
        <v>198279</v>
      </c>
      <c r="P297" s="16">
        <v>215210</v>
      </c>
      <c r="Q297" s="63">
        <v>217862</v>
      </c>
    </row>
    <row r="298" spans="1:17" x14ac:dyDescent="0.3">
      <c r="A298" s="156"/>
      <c r="B298" s="1">
        <v>2757</v>
      </c>
      <c r="C298" s="1" t="s">
        <v>235</v>
      </c>
      <c r="D298" s="35">
        <f t="shared" si="68"/>
        <v>2225095</v>
      </c>
      <c r="E298" s="35">
        <v>6096</v>
      </c>
      <c r="F298" s="55">
        <v>175531</v>
      </c>
      <c r="G298" s="16">
        <v>173876</v>
      </c>
      <c r="H298" s="16">
        <v>197599</v>
      </c>
      <c r="I298" s="16">
        <v>186587</v>
      </c>
      <c r="J298" s="16">
        <v>189473</v>
      </c>
      <c r="K298" s="16">
        <v>183370</v>
      </c>
      <c r="L298" s="16">
        <v>186228</v>
      </c>
      <c r="M298" s="16">
        <v>182036</v>
      </c>
      <c r="N298" s="16">
        <v>191700</v>
      </c>
      <c r="O298" s="16">
        <v>175996</v>
      </c>
      <c r="P298" s="16">
        <v>191708</v>
      </c>
      <c r="Q298" s="63">
        <v>190991</v>
      </c>
    </row>
    <row r="299" spans="1:17" x14ac:dyDescent="0.3">
      <c r="A299" s="156"/>
      <c r="B299" s="1">
        <v>2758</v>
      </c>
      <c r="C299" s="1" t="s">
        <v>236</v>
      </c>
      <c r="D299" s="35">
        <f t="shared" si="68"/>
        <v>2529224</v>
      </c>
      <c r="E299" s="35">
        <v>6929</v>
      </c>
      <c r="F299" s="55">
        <v>196873</v>
      </c>
      <c r="G299" s="16">
        <v>198900</v>
      </c>
      <c r="H299" s="16">
        <v>228221</v>
      </c>
      <c r="I299" s="16">
        <v>216589</v>
      </c>
      <c r="J299" s="16">
        <v>216388</v>
      </c>
      <c r="K299" s="16">
        <v>206915</v>
      </c>
      <c r="L299" s="16">
        <v>199682</v>
      </c>
      <c r="M299" s="16">
        <v>202208</v>
      </c>
      <c r="N299" s="16">
        <v>221129</v>
      </c>
      <c r="O299" s="16">
        <v>199324</v>
      </c>
      <c r="P299" s="16">
        <v>219743</v>
      </c>
      <c r="Q299" s="63">
        <v>223252</v>
      </c>
    </row>
    <row r="300" spans="1:17" x14ac:dyDescent="0.3">
      <c r="A300" s="156"/>
      <c r="B300" s="1">
        <v>2759</v>
      </c>
      <c r="C300" s="1" t="s">
        <v>237</v>
      </c>
      <c r="D300" s="35">
        <f t="shared" si="68"/>
        <v>860561</v>
      </c>
      <c r="E300" s="35">
        <v>2358</v>
      </c>
      <c r="F300" s="55">
        <v>63282</v>
      </c>
      <c r="G300" s="16">
        <v>64411</v>
      </c>
      <c r="H300" s="16">
        <v>74370</v>
      </c>
      <c r="I300" s="16">
        <v>76028</v>
      </c>
      <c r="J300" s="16">
        <v>81573</v>
      </c>
      <c r="K300" s="16">
        <v>74613</v>
      </c>
      <c r="L300" s="16">
        <v>72240</v>
      </c>
      <c r="M300" s="16">
        <v>67899</v>
      </c>
      <c r="N300" s="16">
        <v>73555</v>
      </c>
      <c r="O300" s="16">
        <v>69017</v>
      </c>
      <c r="P300" s="16">
        <v>71290</v>
      </c>
      <c r="Q300" s="63">
        <v>72283</v>
      </c>
    </row>
    <row r="301" spans="1:17" x14ac:dyDescent="0.3">
      <c r="A301" s="156"/>
      <c r="B301" s="1">
        <v>2760</v>
      </c>
      <c r="C301" s="1" t="s">
        <v>238</v>
      </c>
      <c r="D301" s="35">
        <f t="shared" ref="D301:D319" si="69">SUM(F301:Q301)</f>
        <v>1548011</v>
      </c>
      <c r="E301" s="35">
        <v>4241</v>
      </c>
      <c r="F301" s="55">
        <v>122029</v>
      </c>
      <c r="G301" s="16">
        <v>118900</v>
      </c>
      <c r="H301" s="16">
        <v>136602</v>
      </c>
      <c r="I301" s="16">
        <v>129956</v>
      </c>
      <c r="J301" s="16">
        <v>131684</v>
      </c>
      <c r="K301" s="16">
        <v>128495</v>
      </c>
      <c r="L301" s="16">
        <v>124690</v>
      </c>
      <c r="M301" s="16">
        <v>126738</v>
      </c>
      <c r="N301" s="16">
        <v>134742</v>
      </c>
      <c r="O301" s="16">
        <v>123601</v>
      </c>
      <c r="P301" s="16">
        <v>132887</v>
      </c>
      <c r="Q301" s="63">
        <v>137687</v>
      </c>
    </row>
    <row r="302" spans="1:17" ht="17.25" thickBot="1" x14ac:dyDescent="0.35">
      <c r="A302" s="156"/>
      <c r="B302" s="30">
        <v>2761</v>
      </c>
      <c r="C302" s="30" t="s">
        <v>239</v>
      </c>
      <c r="D302" s="37">
        <f t="shared" si="69"/>
        <v>1042990</v>
      </c>
      <c r="E302" s="37">
        <v>2858</v>
      </c>
      <c r="F302" s="58">
        <v>80781</v>
      </c>
      <c r="G302" s="31">
        <v>78844</v>
      </c>
      <c r="H302" s="31">
        <v>93339</v>
      </c>
      <c r="I302" s="31">
        <v>88835</v>
      </c>
      <c r="J302" s="31">
        <v>88120</v>
      </c>
      <c r="K302" s="31">
        <v>84438</v>
      </c>
      <c r="L302" s="31">
        <v>81346</v>
      </c>
      <c r="M302" s="31">
        <v>89299</v>
      </c>
      <c r="N302" s="31">
        <v>94468</v>
      </c>
      <c r="O302" s="31">
        <v>85047</v>
      </c>
      <c r="P302" s="31">
        <v>89200</v>
      </c>
      <c r="Q302" s="66">
        <v>89273</v>
      </c>
    </row>
    <row r="303" spans="1:17" x14ac:dyDescent="0.3">
      <c r="A303" s="155" t="s">
        <v>338</v>
      </c>
      <c r="B303" s="8">
        <v>2811</v>
      </c>
      <c r="C303" s="8" t="s">
        <v>240</v>
      </c>
      <c r="D303" s="34">
        <f t="shared" si="69"/>
        <v>3930236</v>
      </c>
      <c r="E303" s="34">
        <v>10768</v>
      </c>
      <c r="F303" s="54">
        <v>304465</v>
      </c>
      <c r="G303" s="29">
        <v>301085</v>
      </c>
      <c r="H303" s="29">
        <v>346202</v>
      </c>
      <c r="I303" s="29">
        <v>330591</v>
      </c>
      <c r="J303" s="29">
        <v>330612</v>
      </c>
      <c r="K303" s="29">
        <v>330542</v>
      </c>
      <c r="L303" s="29">
        <v>322634</v>
      </c>
      <c r="M303" s="29">
        <v>332503</v>
      </c>
      <c r="N303" s="29">
        <v>348528</v>
      </c>
      <c r="O303" s="29">
        <v>308442</v>
      </c>
      <c r="P303" s="29">
        <v>339939</v>
      </c>
      <c r="Q303" s="62">
        <v>334693</v>
      </c>
    </row>
    <row r="304" spans="1:17" x14ac:dyDescent="0.3">
      <c r="A304" s="156"/>
      <c r="B304" s="1">
        <v>2812</v>
      </c>
      <c r="C304" s="1" t="s">
        <v>241</v>
      </c>
      <c r="D304" s="35">
        <f t="shared" si="69"/>
        <v>3874321</v>
      </c>
      <c r="E304" s="35">
        <v>10615</v>
      </c>
      <c r="F304" s="55">
        <v>312646</v>
      </c>
      <c r="G304" s="16">
        <v>310974</v>
      </c>
      <c r="H304" s="16">
        <v>348293</v>
      </c>
      <c r="I304" s="16">
        <v>327968</v>
      </c>
      <c r="J304" s="16">
        <v>328667</v>
      </c>
      <c r="K304" s="16">
        <v>320013</v>
      </c>
      <c r="L304" s="16">
        <v>314223</v>
      </c>
      <c r="M304" s="16">
        <v>321956</v>
      </c>
      <c r="N304" s="16">
        <v>337309</v>
      </c>
      <c r="O304" s="16">
        <v>294190</v>
      </c>
      <c r="P304" s="16">
        <v>328354</v>
      </c>
      <c r="Q304" s="63">
        <v>329728</v>
      </c>
    </row>
    <row r="305" spans="1:17" x14ac:dyDescent="0.3">
      <c r="A305" s="156"/>
      <c r="B305" s="1">
        <v>2813</v>
      </c>
      <c r="C305" s="1" t="s">
        <v>242</v>
      </c>
      <c r="D305" s="35">
        <f t="shared" si="69"/>
        <v>2632408</v>
      </c>
      <c r="E305" s="35">
        <v>7212</v>
      </c>
      <c r="F305" s="55">
        <v>212209</v>
      </c>
      <c r="G305" s="16">
        <v>210700</v>
      </c>
      <c r="H305" s="16">
        <v>237511</v>
      </c>
      <c r="I305" s="16">
        <v>222631</v>
      </c>
      <c r="J305" s="16">
        <v>218573</v>
      </c>
      <c r="K305" s="16">
        <v>221003</v>
      </c>
      <c r="L305" s="16">
        <v>214109</v>
      </c>
      <c r="M305" s="16">
        <v>215618</v>
      </c>
      <c r="N305" s="16">
        <v>228412</v>
      </c>
      <c r="O305" s="16">
        <v>195294</v>
      </c>
      <c r="P305" s="16">
        <v>230082</v>
      </c>
      <c r="Q305" s="63">
        <v>226266</v>
      </c>
    </row>
    <row r="306" spans="1:17" x14ac:dyDescent="0.3">
      <c r="A306" s="156"/>
      <c r="B306" s="1">
        <v>2814</v>
      </c>
      <c r="C306" s="1" t="s">
        <v>243</v>
      </c>
      <c r="D306" s="35">
        <f t="shared" si="69"/>
        <v>1772281</v>
      </c>
      <c r="E306" s="35">
        <v>4856</v>
      </c>
      <c r="F306" s="55">
        <v>129205</v>
      </c>
      <c r="G306" s="16">
        <v>133633</v>
      </c>
      <c r="H306" s="16">
        <v>148278</v>
      </c>
      <c r="I306" s="16">
        <v>156622</v>
      </c>
      <c r="J306" s="16">
        <v>167406</v>
      </c>
      <c r="K306" s="16">
        <v>141043</v>
      </c>
      <c r="L306" s="16">
        <v>133861</v>
      </c>
      <c r="M306" s="16">
        <v>138725</v>
      </c>
      <c r="N306" s="16">
        <v>165960</v>
      </c>
      <c r="O306" s="16">
        <v>153006</v>
      </c>
      <c r="P306" s="16">
        <v>153724</v>
      </c>
      <c r="Q306" s="63">
        <v>150818</v>
      </c>
    </row>
    <row r="307" spans="1:17" x14ac:dyDescent="0.3">
      <c r="A307" s="156"/>
      <c r="B307" s="1">
        <v>2815</v>
      </c>
      <c r="C307" s="1" t="s">
        <v>244</v>
      </c>
      <c r="D307" s="35">
        <f t="shared" si="69"/>
        <v>2384489</v>
      </c>
      <c r="E307" s="35">
        <v>6533</v>
      </c>
      <c r="F307" s="55">
        <v>191121</v>
      </c>
      <c r="G307" s="16">
        <v>182927</v>
      </c>
      <c r="H307" s="16">
        <v>189380</v>
      </c>
      <c r="I307" s="16">
        <v>218490</v>
      </c>
      <c r="J307" s="16">
        <v>195679</v>
      </c>
      <c r="K307" s="16">
        <v>188491</v>
      </c>
      <c r="L307" s="16">
        <v>196581</v>
      </c>
      <c r="M307" s="16">
        <v>202448</v>
      </c>
      <c r="N307" s="16">
        <v>196468</v>
      </c>
      <c r="O307" s="16">
        <v>187181</v>
      </c>
      <c r="P307" s="16">
        <v>201434</v>
      </c>
      <c r="Q307" s="63">
        <v>234289</v>
      </c>
    </row>
    <row r="308" spans="1:17" x14ac:dyDescent="0.3">
      <c r="A308" s="156"/>
      <c r="B308" s="1">
        <v>2816</v>
      </c>
      <c r="C308" s="1" t="s">
        <v>245</v>
      </c>
      <c r="D308" s="35">
        <f t="shared" si="69"/>
        <v>2175856</v>
      </c>
      <c r="E308" s="35">
        <v>5961</v>
      </c>
      <c r="F308" s="55">
        <v>181830</v>
      </c>
      <c r="G308" s="16">
        <v>177406</v>
      </c>
      <c r="H308" s="16">
        <v>195296</v>
      </c>
      <c r="I308" s="16">
        <v>199113</v>
      </c>
      <c r="J308" s="16">
        <v>180110</v>
      </c>
      <c r="K308" s="16">
        <v>177740</v>
      </c>
      <c r="L308" s="16">
        <v>175908</v>
      </c>
      <c r="M308" s="16">
        <v>175699</v>
      </c>
      <c r="N308" s="16">
        <v>181223</v>
      </c>
      <c r="O308" s="16">
        <v>159458</v>
      </c>
      <c r="P308" s="16">
        <v>184449</v>
      </c>
      <c r="Q308" s="63">
        <v>187624</v>
      </c>
    </row>
    <row r="309" spans="1:17" x14ac:dyDescent="0.3">
      <c r="A309" s="156"/>
      <c r="B309" s="1">
        <v>2817</v>
      </c>
      <c r="C309" s="1" t="s">
        <v>246</v>
      </c>
      <c r="D309" s="35">
        <f t="shared" si="69"/>
        <v>1181801</v>
      </c>
      <c r="E309" s="35">
        <v>3238</v>
      </c>
      <c r="F309" s="55">
        <v>88623</v>
      </c>
      <c r="G309" s="16">
        <v>91299</v>
      </c>
      <c r="H309" s="16">
        <v>108524</v>
      </c>
      <c r="I309" s="16">
        <v>104118</v>
      </c>
      <c r="J309" s="16">
        <v>100655</v>
      </c>
      <c r="K309" s="16">
        <v>101862</v>
      </c>
      <c r="L309" s="16">
        <v>97391</v>
      </c>
      <c r="M309" s="16">
        <v>95159</v>
      </c>
      <c r="N309" s="16">
        <v>102340</v>
      </c>
      <c r="O309" s="16">
        <v>89419</v>
      </c>
      <c r="P309" s="16">
        <v>102034</v>
      </c>
      <c r="Q309" s="63">
        <v>100377</v>
      </c>
    </row>
    <row r="310" spans="1:17" x14ac:dyDescent="0.3">
      <c r="A310" s="156"/>
      <c r="B310" s="1">
        <v>2818</v>
      </c>
      <c r="C310" s="1" t="s">
        <v>247</v>
      </c>
      <c r="D310" s="35">
        <f t="shared" si="69"/>
        <v>1529086</v>
      </c>
      <c r="E310" s="35">
        <v>4189</v>
      </c>
      <c r="F310" s="55">
        <v>125171</v>
      </c>
      <c r="G310" s="16">
        <v>121780</v>
      </c>
      <c r="H310" s="16">
        <v>139030</v>
      </c>
      <c r="I310" s="16">
        <v>128855</v>
      </c>
      <c r="J310" s="16">
        <v>127800</v>
      </c>
      <c r="K310" s="16">
        <v>126676</v>
      </c>
      <c r="L310" s="16">
        <v>118694</v>
      </c>
      <c r="M310" s="16">
        <v>121097</v>
      </c>
      <c r="N310" s="16">
        <v>134566</v>
      </c>
      <c r="O310" s="16">
        <v>116265</v>
      </c>
      <c r="P310" s="16">
        <v>132715</v>
      </c>
      <c r="Q310" s="63">
        <v>136437</v>
      </c>
    </row>
    <row r="311" spans="1:17" x14ac:dyDescent="0.3">
      <c r="A311" s="156"/>
      <c r="B311" s="1">
        <v>2819</v>
      </c>
      <c r="C311" s="1" t="s">
        <v>248</v>
      </c>
      <c r="D311" s="35">
        <f t="shared" si="69"/>
        <v>3360702</v>
      </c>
      <c r="E311" s="35">
        <v>9207</v>
      </c>
      <c r="F311" s="55">
        <v>202030</v>
      </c>
      <c r="G311" s="16">
        <v>211827</v>
      </c>
      <c r="H311" s="16">
        <v>266725</v>
      </c>
      <c r="I311" s="16">
        <v>255579</v>
      </c>
      <c r="J311" s="16">
        <v>260967</v>
      </c>
      <c r="K311" s="16">
        <v>289673</v>
      </c>
      <c r="L311" s="16">
        <v>303429</v>
      </c>
      <c r="M311" s="16">
        <v>305817</v>
      </c>
      <c r="N311" s="16">
        <v>324209</v>
      </c>
      <c r="O311" s="16">
        <v>275279</v>
      </c>
      <c r="P311" s="16">
        <v>339300</v>
      </c>
      <c r="Q311" s="63">
        <v>325867</v>
      </c>
    </row>
    <row r="312" spans="1:17" x14ac:dyDescent="0.3">
      <c r="A312" s="156"/>
      <c r="B312" s="1">
        <v>2820</v>
      </c>
      <c r="C312" s="1" t="s">
        <v>249</v>
      </c>
      <c r="D312" s="35">
        <f t="shared" si="69"/>
        <v>3913788</v>
      </c>
      <c r="E312" s="35">
        <v>10723</v>
      </c>
      <c r="F312" s="55">
        <v>281627</v>
      </c>
      <c r="G312" s="16">
        <v>282511</v>
      </c>
      <c r="H312" s="16">
        <v>326543</v>
      </c>
      <c r="I312" s="16">
        <v>310323</v>
      </c>
      <c r="J312" s="16">
        <v>329319</v>
      </c>
      <c r="K312" s="16">
        <v>336598</v>
      </c>
      <c r="L312" s="16">
        <v>333168</v>
      </c>
      <c r="M312" s="16">
        <v>333735</v>
      </c>
      <c r="N312" s="16">
        <v>348059</v>
      </c>
      <c r="O312" s="16">
        <v>312451</v>
      </c>
      <c r="P312" s="16">
        <v>355997</v>
      </c>
      <c r="Q312" s="63">
        <v>363457</v>
      </c>
    </row>
    <row r="313" spans="1:17" x14ac:dyDescent="0.3">
      <c r="A313" s="156"/>
      <c r="B313" s="1">
        <v>2821</v>
      </c>
      <c r="C313" s="1" t="s">
        <v>250</v>
      </c>
      <c r="D313" s="35">
        <f t="shared" si="69"/>
        <v>2553567</v>
      </c>
      <c r="E313" s="35">
        <v>6996</v>
      </c>
      <c r="F313" s="55">
        <v>173654</v>
      </c>
      <c r="G313" s="16">
        <v>180286</v>
      </c>
      <c r="H313" s="16">
        <v>236843</v>
      </c>
      <c r="I313" s="16">
        <v>223227</v>
      </c>
      <c r="J313" s="16">
        <v>218910</v>
      </c>
      <c r="K313" s="16">
        <v>212329</v>
      </c>
      <c r="L313" s="16">
        <v>189336</v>
      </c>
      <c r="M313" s="16">
        <v>198669</v>
      </c>
      <c r="N313" s="16">
        <v>240827</v>
      </c>
      <c r="O313" s="16">
        <v>215520</v>
      </c>
      <c r="P313" s="16">
        <v>237648</v>
      </c>
      <c r="Q313" s="63">
        <v>226318</v>
      </c>
    </row>
    <row r="314" spans="1:17" x14ac:dyDescent="0.3">
      <c r="A314" s="156"/>
      <c r="B314" s="1">
        <v>2822</v>
      </c>
      <c r="C314" s="1" t="s">
        <v>251</v>
      </c>
      <c r="D314" s="35">
        <f t="shared" si="69"/>
        <v>1305623</v>
      </c>
      <c r="E314" s="35">
        <v>3577</v>
      </c>
      <c r="F314" s="55">
        <v>102600</v>
      </c>
      <c r="G314" s="16">
        <v>99937</v>
      </c>
      <c r="H314" s="16">
        <v>121329</v>
      </c>
      <c r="I314" s="16">
        <v>118568</v>
      </c>
      <c r="J314" s="16">
        <v>117317</v>
      </c>
      <c r="K314" s="16">
        <v>114196</v>
      </c>
      <c r="L314" s="16">
        <v>103727</v>
      </c>
      <c r="M314" s="16">
        <v>112069</v>
      </c>
      <c r="N314" s="16">
        <v>113462</v>
      </c>
      <c r="O314" s="16">
        <v>103086</v>
      </c>
      <c r="P314" s="16">
        <v>103726</v>
      </c>
      <c r="Q314" s="63">
        <v>95606</v>
      </c>
    </row>
    <row r="315" spans="1:17" x14ac:dyDescent="0.3">
      <c r="A315" s="156"/>
      <c r="B315" s="1">
        <v>2823</v>
      </c>
      <c r="C315" s="1" t="s">
        <v>252</v>
      </c>
      <c r="D315" s="35">
        <f t="shared" si="69"/>
        <v>3134564</v>
      </c>
      <c r="E315" s="35">
        <v>8588</v>
      </c>
      <c r="F315" s="55">
        <v>227462</v>
      </c>
      <c r="G315" s="16">
        <v>228444</v>
      </c>
      <c r="H315" s="16">
        <v>299738</v>
      </c>
      <c r="I315" s="16">
        <v>283418</v>
      </c>
      <c r="J315" s="16">
        <v>281712</v>
      </c>
      <c r="K315" s="16">
        <v>258840</v>
      </c>
      <c r="L315" s="16">
        <v>230263</v>
      </c>
      <c r="M315" s="16">
        <v>241373</v>
      </c>
      <c r="N315" s="16">
        <v>287404</v>
      </c>
      <c r="O315" s="16">
        <v>256920</v>
      </c>
      <c r="P315" s="16">
        <v>284246</v>
      </c>
      <c r="Q315" s="63">
        <v>254744</v>
      </c>
    </row>
    <row r="316" spans="1:17" x14ac:dyDescent="0.3">
      <c r="A316" s="156"/>
      <c r="B316" s="1">
        <v>2824</v>
      </c>
      <c r="C316" s="1" t="s">
        <v>253</v>
      </c>
      <c r="D316" s="35">
        <f t="shared" si="69"/>
        <v>2515645</v>
      </c>
      <c r="E316" s="35">
        <v>6892</v>
      </c>
      <c r="F316" s="55">
        <v>206008</v>
      </c>
      <c r="G316" s="16">
        <v>200088</v>
      </c>
      <c r="H316" s="16">
        <v>235685</v>
      </c>
      <c r="I316" s="16">
        <v>219965</v>
      </c>
      <c r="J316" s="16">
        <v>222368</v>
      </c>
      <c r="K316" s="16">
        <v>210931</v>
      </c>
      <c r="L316" s="16">
        <v>198786</v>
      </c>
      <c r="M316" s="16">
        <v>201900</v>
      </c>
      <c r="N316" s="16">
        <v>214914</v>
      </c>
      <c r="O316" s="16">
        <v>192252</v>
      </c>
      <c r="P316" s="16">
        <v>208305</v>
      </c>
      <c r="Q316" s="63">
        <v>204443</v>
      </c>
    </row>
    <row r="317" spans="1:17" x14ac:dyDescent="0.3">
      <c r="A317" s="156"/>
      <c r="B317" s="1">
        <v>2825</v>
      </c>
      <c r="C317" s="1" t="s">
        <v>254</v>
      </c>
      <c r="D317" s="35">
        <f t="shared" si="69"/>
        <v>1072698</v>
      </c>
      <c r="E317" s="35">
        <v>2939</v>
      </c>
      <c r="F317" s="55">
        <v>89576</v>
      </c>
      <c r="G317" s="16">
        <v>88952</v>
      </c>
      <c r="H317" s="16">
        <v>97563</v>
      </c>
      <c r="I317" s="16">
        <v>91452</v>
      </c>
      <c r="J317" s="16">
        <v>93354</v>
      </c>
      <c r="K317" s="16">
        <v>88709</v>
      </c>
      <c r="L317" s="16">
        <v>87624</v>
      </c>
      <c r="M317" s="16">
        <v>87482</v>
      </c>
      <c r="N317" s="16">
        <v>88488</v>
      </c>
      <c r="O317" s="16">
        <v>82901</v>
      </c>
      <c r="P317" s="16">
        <v>86222</v>
      </c>
      <c r="Q317" s="63">
        <v>90375</v>
      </c>
    </row>
    <row r="318" spans="1:17" x14ac:dyDescent="0.3">
      <c r="A318" s="156"/>
      <c r="B318" s="1">
        <v>2826</v>
      </c>
      <c r="C318" s="1" t="s">
        <v>255</v>
      </c>
      <c r="D318" s="35">
        <f t="shared" si="69"/>
        <v>976833</v>
      </c>
      <c r="E318" s="35">
        <v>2676</v>
      </c>
      <c r="F318" s="55">
        <v>79800</v>
      </c>
      <c r="G318" s="16">
        <v>78122</v>
      </c>
      <c r="H318" s="16">
        <v>86310</v>
      </c>
      <c r="I318" s="16">
        <v>82404</v>
      </c>
      <c r="J318" s="16">
        <v>84067</v>
      </c>
      <c r="K318" s="16">
        <v>80659</v>
      </c>
      <c r="L318" s="16">
        <v>82061</v>
      </c>
      <c r="M318" s="16">
        <v>81446</v>
      </c>
      <c r="N318" s="16">
        <v>81176</v>
      </c>
      <c r="O318" s="16">
        <v>74730</v>
      </c>
      <c r="P318" s="16">
        <v>80439</v>
      </c>
      <c r="Q318" s="63">
        <v>85619</v>
      </c>
    </row>
    <row r="319" spans="1:17" ht="17.25" thickBot="1" x14ac:dyDescent="0.35">
      <c r="A319" s="157"/>
      <c r="B319" s="14">
        <v>2827</v>
      </c>
      <c r="C319" s="14" t="s">
        <v>256</v>
      </c>
      <c r="D319" s="36">
        <f t="shared" si="69"/>
        <v>258404</v>
      </c>
      <c r="E319" s="36">
        <v>708</v>
      </c>
      <c r="F319" s="56">
        <v>20163</v>
      </c>
      <c r="G319" s="17">
        <v>19491</v>
      </c>
      <c r="H319" s="17">
        <v>22574</v>
      </c>
      <c r="I319" s="17">
        <v>21725</v>
      </c>
      <c r="J319" s="17">
        <v>22274</v>
      </c>
      <c r="K319" s="17">
        <v>20440</v>
      </c>
      <c r="L319" s="17">
        <v>19607</v>
      </c>
      <c r="M319" s="17">
        <v>22177</v>
      </c>
      <c r="N319" s="17">
        <v>23755</v>
      </c>
      <c r="O319" s="17">
        <v>24252</v>
      </c>
      <c r="P319" s="17">
        <v>20788</v>
      </c>
      <c r="Q319" s="64">
        <v>21158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20"/>
  <sheetViews>
    <sheetView zoomScale="85" zoomScaleNormal="85" workbookViewId="0"/>
  </sheetViews>
  <sheetFormatPr defaultRowHeight="16.5" x14ac:dyDescent="0.3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 x14ac:dyDescent="0.3">
      <c r="B1" s="178" t="s">
        <v>413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ht="17.25" thickBot="1" x14ac:dyDescent="0.35">
      <c r="T2" s="115" t="s">
        <v>372</v>
      </c>
    </row>
    <row r="3" spans="1:20" ht="17.25" thickBot="1" x14ac:dyDescent="0.35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 x14ac:dyDescent="0.3">
      <c r="A4" s="116"/>
      <c r="B4" s="122">
        <v>1</v>
      </c>
      <c r="C4" s="139" t="s">
        <v>380</v>
      </c>
      <c r="D4" s="124">
        <v>48603</v>
      </c>
      <c r="E4" s="125"/>
      <c r="F4" s="122">
        <v>56</v>
      </c>
      <c r="G4" s="139" t="s">
        <v>119</v>
      </c>
      <c r="H4" s="124">
        <v>12367</v>
      </c>
      <c r="I4" s="116"/>
      <c r="J4" s="122">
        <v>111</v>
      </c>
      <c r="K4" s="139" t="s">
        <v>202</v>
      </c>
      <c r="L4" s="124">
        <v>8067</v>
      </c>
      <c r="M4" s="116"/>
      <c r="N4" s="122">
        <v>166</v>
      </c>
      <c r="O4" s="139" t="s">
        <v>184</v>
      </c>
      <c r="P4" s="124">
        <v>5633</v>
      </c>
      <c r="Q4" s="125"/>
      <c r="R4" s="122">
        <v>221</v>
      </c>
      <c r="S4" s="139" t="s">
        <v>103</v>
      </c>
      <c r="T4" s="124">
        <v>3509</v>
      </c>
    </row>
    <row r="5" spans="1:20" x14ac:dyDescent="0.3">
      <c r="A5" s="116"/>
      <c r="B5" s="126">
        <v>2</v>
      </c>
      <c r="C5" s="140" t="s">
        <v>26</v>
      </c>
      <c r="D5" s="128">
        <v>40381</v>
      </c>
      <c r="E5" s="125"/>
      <c r="F5" s="126">
        <v>57</v>
      </c>
      <c r="G5" s="140" t="s">
        <v>35</v>
      </c>
      <c r="H5" s="128">
        <v>11949</v>
      </c>
      <c r="I5" s="116"/>
      <c r="J5" s="126">
        <v>112</v>
      </c>
      <c r="K5" s="140" t="s">
        <v>29</v>
      </c>
      <c r="L5" s="128">
        <v>8035</v>
      </c>
      <c r="M5" s="116"/>
      <c r="N5" s="126">
        <v>167</v>
      </c>
      <c r="O5" s="140" t="s">
        <v>49</v>
      </c>
      <c r="P5" s="128">
        <v>5623</v>
      </c>
      <c r="Q5" s="125"/>
      <c r="R5" s="126">
        <v>222</v>
      </c>
      <c r="S5" s="140" t="s">
        <v>205</v>
      </c>
      <c r="T5" s="128">
        <v>3496</v>
      </c>
    </row>
    <row r="6" spans="1:20" x14ac:dyDescent="0.3">
      <c r="A6" s="116"/>
      <c r="B6" s="126">
        <v>3</v>
      </c>
      <c r="C6" s="141" t="s">
        <v>2</v>
      </c>
      <c r="D6" s="128">
        <v>36190</v>
      </c>
      <c r="E6" s="125"/>
      <c r="F6" s="126">
        <v>58</v>
      </c>
      <c r="G6" s="141" t="s">
        <v>135</v>
      </c>
      <c r="H6" s="128">
        <v>11862</v>
      </c>
      <c r="I6" s="116"/>
      <c r="J6" s="126">
        <v>113</v>
      </c>
      <c r="K6" s="141" t="s">
        <v>164</v>
      </c>
      <c r="L6" s="128">
        <v>8020</v>
      </c>
      <c r="M6" s="116"/>
      <c r="N6" s="126">
        <v>168</v>
      </c>
      <c r="O6" s="141" t="s">
        <v>127</v>
      </c>
      <c r="P6" s="128">
        <v>5605</v>
      </c>
      <c r="Q6" s="125"/>
      <c r="R6" s="126">
        <v>223</v>
      </c>
      <c r="S6" s="141" t="s">
        <v>130</v>
      </c>
      <c r="T6" s="128">
        <v>3493</v>
      </c>
    </row>
    <row r="7" spans="1:20" x14ac:dyDescent="0.3">
      <c r="A7" s="116"/>
      <c r="B7" s="126">
        <v>4</v>
      </c>
      <c r="C7" s="140" t="s">
        <v>0</v>
      </c>
      <c r="D7" s="128">
        <v>36024</v>
      </c>
      <c r="E7" s="125"/>
      <c r="F7" s="126">
        <v>59</v>
      </c>
      <c r="G7" s="140" t="s">
        <v>37</v>
      </c>
      <c r="H7" s="128">
        <v>11859</v>
      </c>
      <c r="I7" s="116"/>
      <c r="J7" s="126">
        <v>114</v>
      </c>
      <c r="K7" s="140" t="s">
        <v>137</v>
      </c>
      <c r="L7" s="128">
        <v>8002</v>
      </c>
      <c r="M7" s="116"/>
      <c r="N7" s="126">
        <v>169</v>
      </c>
      <c r="O7" s="140" t="s">
        <v>70</v>
      </c>
      <c r="P7" s="128">
        <v>5489</v>
      </c>
      <c r="Q7" s="125"/>
      <c r="R7" s="126">
        <v>224</v>
      </c>
      <c r="S7" s="140" t="s">
        <v>197</v>
      </c>
      <c r="T7" s="128">
        <v>3477</v>
      </c>
    </row>
    <row r="8" spans="1:20" x14ac:dyDescent="0.3">
      <c r="A8" s="116"/>
      <c r="B8" s="126">
        <v>5</v>
      </c>
      <c r="C8" s="140" t="s">
        <v>381</v>
      </c>
      <c r="D8" s="128">
        <v>32988</v>
      </c>
      <c r="E8" s="125"/>
      <c r="F8" s="126">
        <v>60</v>
      </c>
      <c r="G8" s="140" t="s">
        <v>41</v>
      </c>
      <c r="H8" s="128">
        <v>11413</v>
      </c>
      <c r="I8" s="116"/>
      <c r="J8" s="126">
        <v>115</v>
      </c>
      <c r="K8" s="140" t="s">
        <v>120</v>
      </c>
      <c r="L8" s="128">
        <v>7971</v>
      </c>
      <c r="M8" s="116"/>
      <c r="N8" s="126">
        <v>170</v>
      </c>
      <c r="O8" s="140" t="s">
        <v>217</v>
      </c>
      <c r="P8" s="128">
        <v>5485</v>
      </c>
      <c r="Q8" s="125"/>
      <c r="R8" s="126">
        <v>225</v>
      </c>
      <c r="S8" s="140" t="s">
        <v>229</v>
      </c>
      <c r="T8" s="128">
        <v>3461</v>
      </c>
    </row>
    <row r="9" spans="1:20" x14ac:dyDescent="0.3">
      <c r="A9" s="116"/>
      <c r="B9" s="126">
        <v>6</v>
      </c>
      <c r="C9" s="140" t="s">
        <v>22</v>
      </c>
      <c r="D9" s="128">
        <v>31836</v>
      </c>
      <c r="E9" s="125"/>
      <c r="F9" s="126">
        <v>61</v>
      </c>
      <c r="G9" s="140" t="s">
        <v>9</v>
      </c>
      <c r="H9" s="128">
        <v>11390</v>
      </c>
      <c r="I9" s="116"/>
      <c r="J9" s="126">
        <v>116</v>
      </c>
      <c r="K9" s="140" t="s">
        <v>200</v>
      </c>
      <c r="L9" s="128">
        <v>7912</v>
      </c>
      <c r="M9" s="116"/>
      <c r="N9" s="126">
        <v>171</v>
      </c>
      <c r="O9" s="140" t="s">
        <v>77</v>
      </c>
      <c r="P9" s="128">
        <v>5407</v>
      </c>
      <c r="Q9" s="125"/>
      <c r="R9" s="126">
        <v>226</v>
      </c>
      <c r="S9" s="140" t="s">
        <v>150</v>
      </c>
      <c r="T9" s="128">
        <v>3403</v>
      </c>
    </row>
    <row r="10" spans="1:20" x14ac:dyDescent="0.3">
      <c r="A10" s="116"/>
      <c r="B10" s="126">
        <v>7</v>
      </c>
      <c r="C10" s="140" t="s">
        <v>69</v>
      </c>
      <c r="D10" s="128">
        <v>30714</v>
      </c>
      <c r="E10" s="125"/>
      <c r="F10" s="126">
        <v>62</v>
      </c>
      <c r="G10" s="140" t="s">
        <v>96</v>
      </c>
      <c r="H10" s="128">
        <v>11242</v>
      </c>
      <c r="I10" s="116"/>
      <c r="J10" s="126">
        <v>117</v>
      </c>
      <c r="K10" s="140" t="s">
        <v>99</v>
      </c>
      <c r="L10" s="128">
        <v>7791</v>
      </c>
      <c r="M10" s="116"/>
      <c r="N10" s="126">
        <v>172</v>
      </c>
      <c r="O10" s="140" t="s">
        <v>177</v>
      </c>
      <c r="P10" s="128">
        <v>5365</v>
      </c>
      <c r="Q10" s="125"/>
      <c r="R10" s="126">
        <v>227</v>
      </c>
      <c r="S10" s="140" t="s">
        <v>68</v>
      </c>
      <c r="T10" s="128">
        <v>3354</v>
      </c>
    </row>
    <row r="11" spans="1:20" x14ac:dyDescent="0.3">
      <c r="A11" s="116"/>
      <c r="B11" s="126">
        <v>8</v>
      </c>
      <c r="C11" s="140" t="s">
        <v>34</v>
      </c>
      <c r="D11" s="128">
        <v>28734</v>
      </c>
      <c r="E11" s="125"/>
      <c r="F11" s="126">
        <v>63</v>
      </c>
      <c r="G11" s="140" t="s">
        <v>5</v>
      </c>
      <c r="H11" s="128">
        <v>11214</v>
      </c>
      <c r="I11" s="116"/>
      <c r="J11" s="126">
        <v>118</v>
      </c>
      <c r="K11" s="140" t="s">
        <v>212</v>
      </c>
      <c r="L11" s="128">
        <v>7631</v>
      </c>
      <c r="M11" s="116"/>
      <c r="N11" s="126">
        <v>173</v>
      </c>
      <c r="O11" s="140" t="s">
        <v>204</v>
      </c>
      <c r="P11" s="128">
        <v>5361</v>
      </c>
      <c r="Q11" s="125"/>
      <c r="R11" s="126">
        <v>228</v>
      </c>
      <c r="S11" s="140" t="s">
        <v>203</v>
      </c>
      <c r="T11" s="128">
        <v>3306</v>
      </c>
    </row>
    <row r="12" spans="1:20" x14ac:dyDescent="0.3">
      <c r="A12" s="116"/>
      <c r="B12" s="126">
        <v>9</v>
      </c>
      <c r="C12" s="140" t="s">
        <v>91</v>
      </c>
      <c r="D12" s="128">
        <v>28730</v>
      </c>
      <c r="E12" s="125"/>
      <c r="F12" s="126">
        <v>64</v>
      </c>
      <c r="G12" s="140" t="s">
        <v>152</v>
      </c>
      <c r="H12" s="128">
        <v>11143</v>
      </c>
      <c r="I12" s="116"/>
      <c r="J12" s="126">
        <v>119</v>
      </c>
      <c r="K12" s="140" t="s">
        <v>73</v>
      </c>
      <c r="L12" s="128">
        <v>7396</v>
      </c>
      <c r="M12" s="116"/>
      <c r="N12" s="126">
        <v>174</v>
      </c>
      <c r="O12" s="140" t="s">
        <v>198</v>
      </c>
      <c r="P12" s="128">
        <v>5297</v>
      </c>
      <c r="Q12" s="125"/>
      <c r="R12" s="126">
        <v>229</v>
      </c>
      <c r="S12" s="140" t="s">
        <v>186</v>
      </c>
      <c r="T12" s="128">
        <v>3274</v>
      </c>
    </row>
    <row r="13" spans="1:20" x14ac:dyDescent="0.3">
      <c r="A13" s="116"/>
      <c r="B13" s="126">
        <v>10</v>
      </c>
      <c r="C13" s="140" t="s">
        <v>36</v>
      </c>
      <c r="D13" s="128">
        <v>28577</v>
      </c>
      <c r="E13" s="125"/>
      <c r="F13" s="126">
        <v>65</v>
      </c>
      <c r="G13" s="140" t="s">
        <v>52</v>
      </c>
      <c r="H13" s="128">
        <v>11016</v>
      </c>
      <c r="I13" s="116"/>
      <c r="J13" s="126">
        <v>120</v>
      </c>
      <c r="K13" s="140" t="s">
        <v>394</v>
      </c>
      <c r="L13" s="128">
        <v>7379</v>
      </c>
      <c r="M13" s="116"/>
      <c r="N13" s="126">
        <v>175</v>
      </c>
      <c r="O13" s="140" t="s">
        <v>142</v>
      </c>
      <c r="P13" s="128">
        <v>5227</v>
      </c>
      <c r="Q13" s="125"/>
      <c r="R13" s="126">
        <v>230</v>
      </c>
      <c r="S13" s="140" t="s">
        <v>246</v>
      </c>
      <c r="T13" s="128">
        <v>3238</v>
      </c>
    </row>
    <row r="14" spans="1:20" x14ac:dyDescent="0.3">
      <c r="A14" s="116"/>
      <c r="B14" s="126">
        <v>11</v>
      </c>
      <c r="C14" s="140" t="s">
        <v>72</v>
      </c>
      <c r="D14" s="128">
        <v>28301</v>
      </c>
      <c r="E14" s="125"/>
      <c r="F14" s="126">
        <v>66</v>
      </c>
      <c r="G14" s="140" t="s">
        <v>56</v>
      </c>
      <c r="H14" s="128">
        <v>10927</v>
      </c>
      <c r="I14" s="116"/>
      <c r="J14" s="126">
        <v>121</v>
      </c>
      <c r="K14" s="140" t="s">
        <v>16</v>
      </c>
      <c r="L14" s="128">
        <v>7342</v>
      </c>
      <c r="M14" s="116"/>
      <c r="N14" s="126">
        <v>176</v>
      </c>
      <c r="O14" s="140" t="s">
        <v>190</v>
      </c>
      <c r="P14" s="128">
        <v>5106</v>
      </c>
      <c r="Q14" s="125"/>
      <c r="R14" s="126">
        <v>231</v>
      </c>
      <c r="S14" s="140" t="s">
        <v>98</v>
      </c>
      <c r="T14" s="128">
        <v>3206</v>
      </c>
    </row>
    <row r="15" spans="1:20" x14ac:dyDescent="0.3">
      <c r="A15" s="116"/>
      <c r="B15" s="126">
        <v>12</v>
      </c>
      <c r="C15" s="140" t="s">
        <v>94</v>
      </c>
      <c r="D15" s="128">
        <v>27334</v>
      </c>
      <c r="E15" s="125"/>
      <c r="F15" s="126">
        <v>67</v>
      </c>
      <c r="G15" s="140" t="s">
        <v>54</v>
      </c>
      <c r="H15" s="128">
        <v>10813</v>
      </c>
      <c r="I15" s="116"/>
      <c r="J15" s="126">
        <v>122</v>
      </c>
      <c r="K15" s="140" t="s">
        <v>225</v>
      </c>
      <c r="L15" s="128">
        <v>7322</v>
      </c>
      <c r="M15" s="116"/>
      <c r="N15" s="126">
        <v>177</v>
      </c>
      <c r="O15" s="140" t="s">
        <v>199</v>
      </c>
      <c r="P15" s="128">
        <v>5101</v>
      </c>
      <c r="Q15" s="125"/>
      <c r="R15" s="126">
        <v>232</v>
      </c>
      <c r="S15" s="140" t="s">
        <v>149</v>
      </c>
      <c r="T15" s="128">
        <v>3156</v>
      </c>
    </row>
    <row r="16" spans="1:20" x14ac:dyDescent="0.3">
      <c r="A16" s="116"/>
      <c r="B16" s="126">
        <v>13</v>
      </c>
      <c r="C16" s="140" t="s">
        <v>383</v>
      </c>
      <c r="D16" s="128">
        <v>26561</v>
      </c>
      <c r="E16" s="125"/>
      <c r="F16" s="126">
        <v>68</v>
      </c>
      <c r="G16" s="140" t="s">
        <v>240</v>
      </c>
      <c r="H16" s="128">
        <v>10768</v>
      </c>
      <c r="I16" s="116"/>
      <c r="J16" s="126">
        <v>123</v>
      </c>
      <c r="K16" s="140" t="s">
        <v>8</v>
      </c>
      <c r="L16" s="128">
        <v>7300</v>
      </c>
      <c r="M16" s="116"/>
      <c r="N16" s="126">
        <v>178</v>
      </c>
      <c r="O16" s="140" t="s">
        <v>170</v>
      </c>
      <c r="P16" s="128">
        <v>5089</v>
      </c>
      <c r="Q16" s="125"/>
      <c r="R16" s="126">
        <v>233</v>
      </c>
      <c r="S16" s="140" t="s">
        <v>133</v>
      </c>
      <c r="T16" s="128">
        <v>3148</v>
      </c>
    </row>
    <row r="17" spans="1:20" x14ac:dyDescent="0.3">
      <c r="A17" s="116"/>
      <c r="B17" s="126">
        <v>14</v>
      </c>
      <c r="C17" s="140" t="s">
        <v>71</v>
      </c>
      <c r="D17" s="128">
        <v>25819</v>
      </c>
      <c r="E17" s="125"/>
      <c r="F17" s="126">
        <v>69</v>
      </c>
      <c r="G17" s="140" t="s">
        <v>249</v>
      </c>
      <c r="H17" s="128">
        <v>10723</v>
      </c>
      <c r="I17" s="116"/>
      <c r="J17" s="126">
        <v>124</v>
      </c>
      <c r="K17" s="140" t="s">
        <v>391</v>
      </c>
      <c r="L17" s="128">
        <v>7290</v>
      </c>
      <c r="M17" s="116"/>
      <c r="N17" s="126">
        <v>179</v>
      </c>
      <c r="O17" s="140" t="s">
        <v>166</v>
      </c>
      <c r="P17" s="128">
        <v>5026</v>
      </c>
      <c r="Q17" s="125"/>
      <c r="R17" s="126">
        <v>234</v>
      </c>
      <c r="S17" s="140" t="s">
        <v>115</v>
      </c>
      <c r="T17" s="128">
        <v>3074</v>
      </c>
    </row>
    <row r="18" spans="1:20" x14ac:dyDescent="0.3">
      <c r="A18" s="116"/>
      <c r="B18" s="126">
        <v>15</v>
      </c>
      <c r="C18" s="140" t="s">
        <v>53</v>
      </c>
      <c r="D18" s="128">
        <v>25593</v>
      </c>
      <c r="E18" s="125"/>
      <c r="F18" s="126">
        <v>70</v>
      </c>
      <c r="G18" s="140" t="s">
        <v>211</v>
      </c>
      <c r="H18" s="128">
        <v>10644</v>
      </c>
      <c r="I18" s="116"/>
      <c r="J18" s="126">
        <v>125</v>
      </c>
      <c r="K18" s="140" t="s">
        <v>191</v>
      </c>
      <c r="L18" s="128">
        <v>7290</v>
      </c>
      <c r="M18" s="116"/>
      <c r="N18" s="126">
        <v>180</v>
      </c>
      <c r="O18" s="140" t="s">
        <v>144</v>
      </c>
      <c r="P18" s="128">
        <v>5010</v>
      </c>
      <c r="Q18" s="125"/>
      <c r="R18" s="126">
        <v>235</v>
      </c>
      <c r="S18" s="140" t="s">
        <v>80</v>
      </c>
      <c r="T18" s="128">
        <v>2947</v>
      </c>
    </row>
    <row r="19" spans="1:20" x14ac:dyDescent="0.3">
      <c r="A19" s="116"/>
      <c r="B19" s="126">
        <v>16</v>
      </c>
      <c r="C19" s="140" t="s">
        <v>24</v>
      </c>
      <c r="D19" s="128">
        <v>24846</v>
      </c>
      <c r="E19" s="125"/>
      <c r="F19" s="126">
        <v>71</v>
      </c>
      <c r="G19" s="140" t="s">
        <v>241</v>
      </c>
      <c r="H19" s="128">
        <v>10615</v>
      </c>
      <c r="I19" s="116"/>
      <c r="J19" s="126">
        <v>126</v>
      </c>
      <c r="K19" s="140" t="s">
        <v>13</v>
      </c>
      <c r="L19" s="128">
        <v>7232</v>
      </c>
      <c r="M19" s="116"/>
      <c r="N19" s="126">
        <v>181</v>
      </c>
      <c r="O19" s="140" t="s">
        <v>79</v>
      </c>
      <c r="P19" s="128">
        <v>4964</v>
      </c>
      <c r="Q19" s="125"/>
      <c r="R19" s="126">
        <v>236</v>
      </c>
      <c r="S19" s="140" t="s">
        <v>254</v>
      </c>
      <c r="T19" s="128">
        <v>2939</v>
      </c>
    </row>
    <row r="20" spans="1:20" x14ac:dyDescent="0.3">
      <c r="A20" s="116"/>
      <c r="B20" s="126">
        <v>17</v>
      </c>
      <c r="C20" s="140" t="s">
        <v>66</v>
      </c>
      <c r="D20" s="128">
        <v>24510</v>
      </c>
      <c r="E20" s="125"/>
      <c r="F20" s="126">
        <v>72</v>
      </c>
      <c r="G20" s="140" t="s">
        <v>195</v>
      </c>
      <c r="H20" s="128">
        <v>10442</v>
      </c>
      <c r="I20" s="116"/>
      <c r="J20" s="126">
        <v>127</v>
      </c>
      <c r="K20" s="140" t="s">
        <v>242</v>
      </c>
      <c r="L20" s="128">
        <v>7212</v>
      </c>
      <c r="M20" s="116"/>
      <c r="N20" s="126">
        <v>182</v>
      </c>
      <c r="O20" s="140" t="s">
        <v>76</v>
      </c>
      <c r="P20" s="128">
        <v>4948</v>
      </c>
      <c r="Q20" s="125"/>
      <c r="R20" s="126">
        <v>237</v>
      </c>
      <c r="S20" s="140" t="s">
        <v>151</v>
      </c>
      <c r="T20" s="128">
        <v>2867</v>
      </c>
    </row>
    <row r="21" spans="1:20" x14ac:dyDescent="0.3">
      <c r="A21" s="116"/>
      <c r="B21" s="126">
        <v>18</v>
      </c>
      <c r="C21" s="140" t="s">
        <v>10</v>
      </c>
      <c r="D21" s="128">
        <v>23536</v>
      </c>
      <c r="E21" s="125"/>
      <c r="F21" s="126">
        <v>73</v>
      </c>
      <c r="G21" s="140" t="s">
        <v>386</v>
      </c>
      <c r="H21" s="128">
        <v>10397</v>
      </c>
      <c r="I21" s="116"/>
      <c r="J21" s="126">
        <v>128</v>
      </c>
      <c r="K21" s="140" t="s">
        <v>109</v>
      </c>
      <c r="L21" s="128">
        <v>7204</v>
      </c>
      <c r="M21" s="116"/>
      <c r="N21" s="126">
        <v>183</v>
      </c>
      <c r="O21" s="140" t="s">
        <v>43</v>
      </c>
      <c r="P21" s="128">
        <v>4922</v>
      </c>
      <c r="Q21" s="125"/>
      <c r="R21" s="126">
        <v>238</v>
      </c>
      <c r="S21" s="140" t="s">
        <v>239</v>
      </c>
      <c r="T21" s="128">
        <v>2858</v>
      </c>
    </row>
    <row r="22" spans="1:20" x14ac:dyDescent="0.3">
      <c r="A22" s="116"/>
      <c r="B22" s="126">
        <v>19</v>
      </c>
      <c r="C22" s="140" t="s">
        <v>67</v>
      </c>
      <c r="D22" s="128">
        <v>23190</v>
      </c>
      <c r="E22" s="125"/>
      <c r="F22" s="126">
        <v>74</v>
      </c>
      <c r="G22" s="140" t="s">
        <v>139</v>
      </c>
      <c r="H22" s="128">
        <v>10230</v>
      </c>
      <c r="I22" s="116"/>
      <c r="J22" s="126">
        <v>129</v>
      </c>
      <c r="K22" s="140" t="s">
        <v>64</v>
      </c>
      <c r="L22" s="128">
        <v>7172</v>
      </c>
      <c r="M22" s="116"/>
      <c r="N22" s="126">
        <v>184</v>
      </c>
      <c r="O22" s="140" t="s">
        <v>12</v>
      </c>
      <c r="P22" s="128">
        <v>4914</v>
      </c>
      <c r="Q22" s="125"/>
      <c r="R22" s="126">
        <v>239</v>
      </c>
      <c r="S22" s="140" t="s">
        <v>230</v>
      </c>
      <c r="T22" s="128">
        <v>2806</v>
      </c>
    </row>
    <row r="23" spans="1:20" x14ac:dyDescent="0.3">
      <c r="A23" s="116"/>
      <c r="B23" s="126">
        <v>20</v>
      </c>
      <c r="C23" s="140" t="s">
        <v>25</v>
      </c>
      <c r="D23" s="128">
        <v>23012</v>
      </c>
      <c r="E23" s="125"/>
      <c r="F23" s="126">
        <v>75</v>
      </c>
      <c r="G23" s="140" t="s">
        <v>113</v>
      </c>
      <c r="H23" s="128">
        <v>10229</v>
      </c>
      <c r="I23" s="116"/>
      <c r="J23" s="126">
        <v>130</v>
      </c>
      <c r="K23" s="140" t="s">
        <v>146</v>
      </c>
      <c r="L23" s="128">
        <v>7136</v>
      </c>
      <c r="M23" s="116"/>
      <c r="N23" s="126">
        <v>185</v>
      </c>
      <c r="O23" s="140" t="s">
        <v>165</v>
      </c>
      <c r="P23" s="128">
        <v>4899</v>
      </c>
      <c r="Q23" s="125"/>
      <c r="R23" s="126">
        <v>240</v>
      </c>
      <c r="S23" s="140" t="s">
        <v>104</v>
      </c>
      <c r="T23" s="128">
        <v>2727</v>
      </c>
    </row>
    <row r="24" spans="1:20" x14ac:dyDescent="0.3">
      <c r="A24" s="116"/>
      <c r="B24" s="126">
        <v>21</v>
      </c>
      <c r="C24" s="140" t="s">
        <v>85</v>
      </c>
      <c r="D24" s="128">
        <v>22811</v>
      </c>
      <c r="E24" s="125"/>
      <c r="F24" s="126">
        <v>76</v>
      </c>
      <c r="G24" s="140" t="s">
        <v>140</v>
      </c>
      <c r="H24" s="128">
        <v>10178</v>
      </c>
      <c r="I24" s="116"/>
      <c r="J24" s="126">
        <v>131</v>
      </c>
      <c r="K24" s="140" t="s">
        <v>218</v>
      </c>
      <c r="L24" s="128">
        <v>7068</v>
      </c>
      <c r="M24" s="116"/>
      <c r="N24" s="126">
        <v>186</v>
      </c>
      <c r="O24" s="140" t="s">
        <v>81</v>
      </c>
      <c r="P24" s="128">
        <v>4890</v>
      </c>
      <c r="Q24" s="125"/>
      <c r="R24" s="126">
        <v>241</v>
      </c>
      <c r="S24" s="140" t="s">
        <v>255</v>
      </c>
      <c r="T24" s="128">
        <v>2676</v>
      </c>
    </row>
    <row r="25" spans="1:20" x14ac:dyDescent="0.3">
      <c r="A25" s="116"/>
      <c r="B25" s="126">
        <v>22</v>
      </c>
      <c r="C25" s="140" t="s">
        <v>93</v>
      </c>
      <c r="D25" s="128">
        <v>21743</v>
      </c>
      <c r="E25" s="125"/>
      <c r="F25" s="126">
        <v>77</v>
      </c>
      <c r="G25" s="140" t="s">
        <v>6</v>
      </c>
      <c r="H25" s="128">
        <v>9924</v>
      </c>
      <c r="I25" s="116"/>
      <c r="J25" s="126">
        <v>132</v>
      </c>
      <c r="K25" s="140" t="s">
        <v>196</v>
      </c>
      <c r="L25" s="128">
        <v>7016</v>
      </c>
      <c r="M25" s="116"/>
      <c r="N25" s="126">
        <v>187</v>
      </c>
      <c r="O25" s="140" t="s">
        <v>243</v>
      </c>
      <c r="P25" s="128">
        <v>4856</v>
      </c>
      <c r="Q25" s="125"/>
      <c r="R25" s="126">
        <v>242</v>
      </c>
      <c r="S25" s="140" t="s">
        <v>153</v>
      </c>
      <c r="T25" s="128">
        <v>2593</v>
      </c>
    </row>
    <row r="26" spans="1:20" x14ac:dyDescent="0.3">
      <c r="A26" s="116"/>
      <c r="B26" s="126">
        <v>23</v>
      </c>
      <c r="C26" s="140" t="s">
        <v>226</v>
      </c>
      <c r="D26" s="128">
        <v>21547</v>
      </c>
      <c r="E26" s="125"/>
      <c r="F26" s="126">
        <v>78</v>
      </c>
      <c r="G26" s="140" t="s">
        <v>180</v>
      </c>
      <c r="H26" s="128">
        <v>9763</v>
      </c>
      <c r="I26" s="116"/>
      <c r="J26" s="126">
        <v>133</v>
      </c>
      <c r="K26" s="140" t="s">
        <v>250</v>
      </c>
      <c r="L26" s="128">
        <v>6996</v>
      </c>
      <c r="M26" s="116"/>
      <c r="N26" s="126">
        <v>188</v>
      </c>
      <c r="O26" s="140" t="s">
        <v>78</v>
      </c>
      <c r="P26" s="128">
        <v>4810</v>
      </c>
      <c r="Q26" s="125"/>
      <c r="R26" s="126">
        <v>243</v>
      </c>
      <c r="S26" s="140" t="s">
        <v>107</v>
      </c>
      <c r="T26" s="128">
        <v>2543</v>
      </c>
    </row>
    <row r="27" spans="1:20" x14ac:dyDescent="0.3">
      <c r="A27" s="116"/>
      <c r="B27" s="126">
        <v>24</v>
      </c>
      <c r="C27" s="140" t="s">
        <v>4</v>
      </c>
      <c r="D27" s="128">
        <v>21129</v>
      </c>
      <c r="E27" s="125"/>
      <c r="F27" s="126">
        <v>79</v>
      </c>
      <c r="G27" s="140" t="s">
        <v>63</v>
      </c>
      <c r="H27" s="128">
        <v>9686</v>
      </c>
      <c r="I27" s="116"/>
      <c r="J27" s="126">
        <v>134</v>
      </c>
      <c r="K27" s="140" t="s">
        <v>15</v>
      </c>
      <c r="L27" s="128">
        <v>6987</v>
      </c>
      <c r="M27" s="116"/>
      <c r="N27" s="126">
        <v>189</v>
      </c>
      <c r="O27" s="140" t="s">
        <v>172</v>
      </c>
      <c r="P27" s="128">
        <v>4781</v>
      </c>
      <c r="Q27" s="125"/>
      <c r="R27" s="126">
        <v>244</v>
      </c>
      <c r="S27" s="140" t="s">
        <v>231</v>
      </c>
      <c r="T27" s="128">
        <v>2413</v>
      </c>
    </row>
    <row r="28" spans="1:20" x14ac:dyDescent="0.3">
      <c r="A28" s="116"/>
      <c r="B28" s="126">
        <v>25</v>
      </c>
      <c r="C28" s="140" t="s">
        <v>385</v>
      </c>
      <c r="D28" s="128">
        <v>21080</v>
      </c>
      <c r="E28" s="125"/>
      <c r="F28" s="126">
        <v>80</v>
      </c>
      <c r="G28" s="140" t="s">
        <v>38</v>
      </c>
      <c r="H28" s="128">
        <v>9680</v>
      </c>
      <c r="I28" s="116"/>
      <c r="J28" s="126">
        <v>135</v>
      </c>
      <c r="K28" s="140" t="s">
        <v>161</v>
      </c>
      <c r="L28" s="128">
        <v>6983</v>
      </c>
      <c r="M28" s="116"/>
      <c r="N28" s="126">
        <v>190</v>
      </c>
      <c r="O28" s="140" t="s">
        <v>141</v>
      </c>
      <c r="P28" s="128">
        <v>4681</v>
      </c>
      <c r="Q28" s="125"/>
      <c r="R28" s="126">
        <v>245</v>
      </c>
      <c r="S28" s="140" t="s">
        <v>237</v>
      </c>
      <c r="T28" s="128">
        <v>2358</v>
      </c>
    </row>
    <row r="29" spans="1:20" x14ac:dyDescent="0.3">
      <c r="A29" s="116"/>
      <c r="B29" s="126">
        <v>26</v>
      </c>
      <c r="C29" s="140" t="s">
        <v>32</v>
      </c>
      <c r="D29" s="128">
        <v>20860</v>
      </c>
      <c r="E29" s="125"/>
      <c r="F29" s="126">
        <v>81</v>
      </c>
      <c r="G29" s="140" t="s">
        <v>125</v>
      </c>
      <c r="H29" s="128">
        <v>9675</v>
      </c>
      <c r="I29" s="116"/>
      <c r="J29" s="126">
        <v>136</v>
      </c>
      <c r="K29" s="140" t="s">
        <v>234</v>
      </c>
      <c r="L29" s="128">
        <v>6979</v>
      </c>
      <c r="M29" s="116"/>
      <c r="N29" s="126">
        <v>191</v>
      </c>
      <c r="O29" s="140" t="s">
        <v>143</v>
      </c>
      <c r="P29" s="128">
        <v>4630</v>
      </c>
      <c r="Q29" s="125"/>
      <c r="R29" s="126">
        <v>246</v>
      </c>
      <c r="S29" s="140" t="s">
        <v>57</v>
      </c>
      <c r="T29" s="128">
        <v>2330</v>
      </c>
    </row>
    <row r="30" spans="1:20" x14ac:dyDescent="0.3">
      <c r="A30" s="116"/>
      <c r="B30" s="126">
        <v>27</v>
      </c>
      <c r="C30" s="140" t="s">
        <v>95</v>
      </c>
      <c r="D30" s="128">
        <v>20526</v>
      </c>
      <c r="E30" s="125"/>
      <c r="F30" s="126">
        <v>82</v>
      </c>
      <c r="G30" s="140" t="s">
        <v>159</v>
      </c>
      <c r="H30" s="128">
        <v>9666</v>
      </c>
      <c r="I30" s="116"/>
      <c r="J30" s="126">
        <v>137</v>
      </c>
      <c r="K30" s="140" t="s">
        <v>61</v>
      </c>
      <c r="L30" s="128">
        <v>6944</v>
      </c>
      <c r="M30" s="116"/>
      <c r="N30" s="126">
        <v>192</v>
      </c>
      <c r="O30" s="140" t="s">
        <v>223</v>
      </c>
      <c r="P30" s="128">
        <v>4609</v>
      </c>
      <c r="Q30" s="125"/>
      <c r="R30" s="126">
        <v>247</v>
      </c>
      <c r="S30" s="140" t="s">
        <v>169</v>
      </c>
      <c r="T30" s="128">
        <v>2243</v>
      </c>
    </row>
    <row r="31" spans="1:20" x14ac:dyDescent="0.3">
      <c r="A31" s="116"/>
      <c r="B31" s="126">
        <v>28</v>
      </c>
      <c r="C31" s="140" t="s">
        <v>3</v>
      </c>
      <c r="D31" s="128">
        <v>19741</v>
      </c>
      <c r="E31" s="125"/>
      <c r="F31" s="126">
        <v>83</v>
      </c>
      <c r="G31" s="140" t="s">
        <v>97</v>
      </c>
      <c r="H31" s="128">
        <v>9663</v>
      </c>
      <c r="I31" s="116"/>
      <c r="J31" s="126">
        <v>138</v>
      </c>
      <c r="K31" s="140" t="s">
        <v>236</v>
      </c>
      <c r="L31" s="128">
        <v>6929</v>
      </c>
      <c r="M31" s="116"/>
      <c r="N31" s="126">
        <v>193</v>
      </c>
      <c r="O31" s="140" t="s">
        <v>208</v>
      </c>
      <c r="P31" s="128">
        <v>4588</v>
      </c>
      <c r="Q31" s="125"/>
      <c r="R31" s="126">
        <v>248</v>
      </c>
      <c r="S31" s="140" t="s">
        <v>213</v>
      </c>
      <c r="T31" s="128">
        <v>2215</v>
      </c>
    </row>
    <row r="32" spans="1:20" x14ac:dyDescent="0.3">
      <c r="A32" s="116"/>
      <c r="B32" s="126">
        <v>29</v>
      </c>
      <c r="C32" s="140" t="s">
        <v>126</v>
      </c>
      <c r="D32" s="128">
        <v>19732</v>
      </c>
      <c r="E32" s="125"/>
      <c r="F32" s="126">
        <v>84</v>
      </c>
      <c r="G32" s="140" t="s">
        <v>11</v>
      </c>
      <c r="H32" s="128">
        <v>9575</v>
      </c>
      <c r="I32" s="116"/>
      <c r="J32" s="126">
        <v>139</v>
      </c>
      <c r="K32" s="140" t="s">
        <v>253</v>
      </c>
      <c r="L32" s="128">
        <v>6892</v>
      </c>
      <c r="M32" s="116"/>
      <c r="N32" s="126">
        <v>194</v>
      </c>
      <c r="O32" s="140" t="s">
        <v>219</v>
      </c>
      <c r="P32" s="128">
        <v>4535</v>
      </c>
      <c r="Q32" s="125"/>
      <c r="R32" s="126">
        <v>249</v>
      </c>
      <c r="S32" s="140" t="s">
        <v>154</v>
      </c>
      <c r="T32" s="128">
        <v>2093</v>
      </c>
    </row>
    <row r="33" spans="1:20" x14ac:dyDescent="0.3">
      <c r="A33" s="116"/>
      <c r="B33" s="126">
        <v>30</v>
      </c>
      <c r="C33" s="140" t="s">
        <v>1</v>
      </c>
      <c r="D33" s="128">
        <v>19217</v>
      </c>
      <c r="E33" s="125"/>
      <c r="F33" s="126">
        <v>85</v>
      </c>
      <c r="G33" s="140" t="s">
        <v>209</v>
      </c>
      <c r="H33" s="128">
        <v>9557</v>
      </c>
      <c r="I33" s="116"/>
      <c r="J33" s="126">
        <v>140</v>
      </c>
      <c r="K33" s="140" t="s">
        <v>214</v>
      </c>
      <c r="L33" s="128">
        <v>6868</v>
      </c>
      <c r="M33" s="116"/>
      <c r="N33" s="126">
        <v>195</v>
      </c>
      <c r="O33" s="140" t="s">
        <v>160</v>
      </c>
      <c r="P33" s="128">
        <v>4534</v>
      </c>
      <c r="Q33" s="125"/>
      <c r="R33" s="126">
        <v>250</v>
      </c>
      <c r="S33" s="140" t="s">
        <v>232</v>
      </c>
      <c r="T33" s="128">
        <v>2061</v>
      </c>
    </row>
    <row r="34" spans="1:20" x14ac:dyDescent="0.3">
      <c r="A34" s="116"/>
      <c r="B34" s="126">
        <v>31</v>
      </c>
      <c r="C34" s="140" t="s">
        <v>382</v>
      </c>
      <c r="D34" s="128">
        <v>18434</v>
      </c>
      <c r="E34" s="125"/>
      <c r="F34" s="126">
        <v>86</v>
      </c>
      <c r="G34" s="140" t="s">
        <v>389</v>
      </c>
      <c r="H34" s="128">
        <v>9539</v>
      </c>
      <c r="I34" s="116"/>
      <c r="J34" s="126">
        <v>141</v>
      </c>
      <c r="K34" s="140" t="s">
        <v>216</v>
      </c>
      <c r="L34" s="128">
        <v>6809</v>
      </c>
      <c r="M34" s="116"/>
      <c r="N34" s="126">
        <v>196</v>
      </c>
      <c r="O34" s="140" t="s">
        <v>220</v>
      </c>
      <c r="P34" s="128">
        <v>4427</v>
      </c>
      <c r="Q34" s="125"/>
      <c r="R34" s="126">
        <v>251</v>
      </c>
      <c r="S34" s="140" t="s">
        <v>124</v>
      </c>
      <c r="T34" s="128">
        <v>1984</v>
      </c>
    </row>
    <row r="35" spans="1:20" x14ac:dyDescent="0.3">
      <c r="A35" s="116"/>
      <c r="B35" s="126">
        <v>32</v>
      </c>
      <c r="C35" s="140" t="s">
        <v>384</v>
      </c>
      <c r="D35" s="128">
        <v>18315</v>
      </c>
      <c r="E35" s="125"/>
      <c r="F35" s="126">
        <v>87</v>
      </c>
      <c r="G35" s="140" t="s">
        <v>90</v>
      </c>
      <c r="H35" s="128">
        <v>9400</v>
      </c>
      <c r="I35" s="116"/>
      <c r="J35" s="126">
        <v>142</v>
      </c>
      <c r="K35" s="140" t="s">
        <v>187</v>
      </c>
      <c r="L35" s="128">
        <v>6774</v>
      </c>
      <c r="M35" s="116"/>
      <c r="N35" s="126">
        <v>197</v>
      </c>
      <c r="O35" s="140" t="s">
        <v>65</v>
      </c>
      <c r="P35" s="128">
        <v>4408</v>
      </c>
      <c r="Q35" s="125"/>
      <c r="R35" s="126">
        <v>252</v>
      </c>
      <c r="S35" s="140" t="s">
        <v>46</v>
      </c>
      <c r="T35" s="128">
        <v>1946</v>
      </c>
    </row>
    <row r="36" spans="1:20" x14ac:dyDescent="0.3">
      <c r="A36" s="116"/>
      <c r="B36" s="126">
        <v>33</v>
      </c>
      <c r="C36" s="140" t="s">
        <v>21</v>
      </c>
      <c r="D36" s="128">
        <v>18001</v>
      </c>
      <c r="E36" s="125"/>
      <c r="F36" s="126">
        <v>88</v>
      </c>
      <c r="G36" s="140" t="s">
        <v>82</v>
      </c>
      <c r="H36" s="128">
        <v>9352</v>
      </c>
      <c r="I36" s="116"/>
      <c r="J36" s="126">
        <v>143</v>
      </c>
      <c r="K36" s="140" t="s">
        <v>122</v>
      </c>
      <c r="L36" s="128">
        <v>6763</v>
      </c>
      <c r="M36" s="116"/>
      <c r="N36" s="126">
        <v>198</v>
      </c>
      <c r="O36" s="140" t="s">
        <v>58</v>
      </c>
      <c r="P36" s="128">
        <v>4404</v>
      </c>
      <c r="Q36" s="125"/>
      <c r="R36" s="126">
        <v>253</v>
      </c>
      <c r="S36" s="140" t="s">
        <v>178</v>
      </c>
      <c r="T36" s="128">
        <v>1937</v>
      </c>
    </row>
    <row r="37" spans="1:20" x14ac:dyDescent="0.3">
      <c r="A37" s="116"/>
      <c r="B37" s="126">
        <v>34</v>
      </c>
      <c r="C37" s="140" t="s">
        <v>60</v>
      </c>
      <c r="D37" s="128">
        <v>17629</v>
      </c>
      <c r="E37" s="125"/>
      <c r="F37" s="126">
        <v>89</v>
      </c>
      <c r="G37" s="140" t="s">
        <v>20</v>
      </c>
      <c r="H37" s="128">
        <v>9265</v>
      </c>
      <c r="I37" s="116"/>
      <c r="J37" s="126">
        <v>144</v>
      </c>
      <c r="K37" s="140" t="s">
        <v>387</v>
      </c>
      <c r="L37" s="128">
        <v>6560</v>
      </c>
      <c r="M37" s="116"/>
      <c r="N37" s="126">
        <v>199</v>
      </c>
      <c r="O37" s="140" t="s">
        <v>42</v>
      </c>
      <c r="P37" s="128">
        <v>4360</v>
      </c>
      <c r="Q37" s="125"/>
      <c r="R37" s="126">
        <v>254</v>
      </c>
      <c r="S37" s="140" t="s">
        <v>155</v>
      </c>
      <c r="T37" s="128">
        <v>1877</v>
      </c>
    </row>
    <row r="38" spans="1:20" x14ac:dyDescent="0.3">
      <c r="A38" s="116"/>
      <c r="B38" s="126">
        <v>35</v>
      </c>
      <c r="C38" s="140" t="s">
        <v>19</v>
      </c>
      <c r="D38" s="128">
        <v>16579</v>
      </c>
      <c r="E38" s="125"/>
      <c r="F38" s="126">
        <v>90</v>
      </c>
      <c r="G38" s="140" t="s">
        <v>206</v>
      </c>
      <c r="H38" s="128">
        <v>9242</v>
      </c>
      <c r="I38" s="116"/>
      <c r="J38" s="126">
        <v>145</v>
      </c>
      <c r="K38" s="140" t="s">
        <v>215</v>
      </c>
      <c r="L38" s="128">
        <v>6558</v>
      </c>
      <c r="M38" s="116"/>
      <c r="N38" s="126">
        <v>200</v>
      </c>
      <c r="O38" s="140" t="s">
        <v>62</v>
      </c>
      <c r="P38" s="128">
        <v>4317</v>
      </c>
      <c r="Q38" s="125"/>
      <c r="R38" s="126">
        <v>255</v>
      </c>
      <c r="S38" s="140" t="s">
        <v>75</v>
      </c>
      <c r="T38" s="128">
        <v>1861</v>
      </c>
    </row>
    <row r="39" spans="1:20" x14ac:dyDescent="0.3">
      <c r="A39" s="116"/>
      <c r="B39" s="126">
        <v>36</v>
      </c>
      <c r="C39" s="140" t="s">
        <v>30</v>
      </c>
      <c r="D39" s="128">
        <v>16514</v>
      </c>
      <c r="E39" s="125"/>
      <c r="F39" s="126">
        <v>91</v>
      </c>
      <c r="G39" s="140" t="s">
        <v>39</v>
      </c>
      <c r="H39" s="128">
        <v>9207</v>
      </c>
      <c r="I39" s="116"/>
      <c r="J39" s="126">
        <v>146</v>
      </c>
      <c r="K39" s="140" t="s">
        <v>244</v>
      </c>
      <c r="L39" s="128">
        <v>6533</v>
      </c>
      <c r="M39" s="116"/>
      <c r="N39" s="126">
        <v>201</v>
      </c>
      <c r="O39" s="140" t="s">
        <v>131</v>
      </c>
      <c r="P39" s="128">
        <v>4302</v>
      </c>
      <c r="Q39" s="125"/>
      <c r="R39" s="126">
        <v>256</v>
      </c>
      <c r="S39" s="140" t="s">
        <v>175</v>
      </c>
      <c r="T39" s="128">
        <v>1810</v>
      </c>
    </row>
    <row r="40" spans="1:20" x14ac:dyDescent="0.3">
      <c r="A40" s="116"/>
      <c r="B40" s="126">
        <v>37</v>
      </c>
      <c r="C40" s="140" t="s">
        <v>111</v>
      </c>
      <c r="D40" s="128">
        <v>16387</v>
      </c>
      <c r="E40" s="125"/>
      <c r="F40" s="126">
        <v>92</v>
      </c>
      <c r="G40" s="140" t="s">
        <v>248</v>
      </c>
      <c r="H40" s="128">
        <v>9207</v>
      </c>
      <c r="I40" s="116"/>
      <c r="J40" s="126">
        <v>147</v>
      </c>
      <c r="K40" s="140" t="s">
        <v>74</v>
      </c>
      <c r="L40" s="128">
        <v>6491</v>
      </c>
      <c r="M40" s="116"/>
      <c r="N40" s="126">
        <v>202</v>
      </c>
      <c r="O40" s="140" t="s">
        <v>238</v>
      </c>
      <c r="P40" s="128">
        <v>4241</v>
      </c>
      <c r="Q40" s="125"/>
      <c r="R40" s="126">
        <v>257</v>
      </c>
      <c r="S40" s="140" t="s">
        <v>174</v>
      </c>
      <c r="T40" s="128">
        <v>1809</v>
      </c>
    </row>
    <row r="41" spans="1:20" x14ac:dyDescent="0.3">
      <c r="A41" s="116"/>
      <c r="B41" s="126">
        <v>38</v>
      </c>
      <c r="C41" s="140" t="s">
        <v>40</v>
      </c>
      <c r="D41" s="128">
        <v>16251</v>
      </c>
      <c r="E41" s="125"/>
      <c r="F41" s="126">
        <v>93</v>
      </c>
      <c r="G41" s="140" t="s">
        <v>185</v>
      </c>
      <c r="H41" s="128">
        <v>9201</v>
      </c>
      <c r="I41" s="116"/>
      <c r="J41" s="126">
        <v>148</v>
      </c>
      <c r="K41" s="140" t="s">
        <v>221</v>
      </c>
      <c r="L41" s="128">
        <v>6484</v>
      </c>
      <c r="M41" s="116"/>
      <c r="N41" s="126">
        <v>203</v>
      </c>
      <c r="O41" s="140" t="s">
        <v>247</v>
      </c>
      <c r="P41" s="128">
        <v>4189</v>
      </c>
      <c r="Q41" s="125"/>
      <c r="R41" s="126">
        <v>258</v>
      </c>
      <c r="S41" s="140" t="s">
        <v>100</v>
      </c>
      <c r="T41" s="128">
        <v>1773</v>
      </c>
    </row>
    <row r="42" spans="1:20" x14ac:dyDescent="0.3">
      <c r="A42" s="116"/>
      <c r="B42" s="130">
        <v>39</v>
      </c>
      <c r="C42" s="142" t="s">
        <v>59</v>
      </c>
      <c r="D42" s="132">
        <v>15826</v>
      </c>
      <c r="E42" s="125"/>
      <c r="F42" s="126">
        <v>94</v>
      </c>
      <c r="G42" s="142" t="s">
        <v>17</v>
      </c>
      <c r="H42" s="132">
        <v>9177</v>
      </c>
      <c r="I42" s="116"/>
      <c r="J42" s="126">
        <v>149</v>
      </c>
      <c r="K42" s="142" t="s">
        <v>158</v>
      </c>
      <c r="L42" s="132">
        <v>6424</v>
      </c>
      <c r="M42" s="116"/>
      <c r="N42" s="126">
        <v>204</v>
      </c>
      <c r="O42" s="142" t="s">
        <v>163</v>
      </c>
      <c r="P42" s="132">
        <v>4163</v>
      </c>
      <c r="Q42" s="125"/>
      <c r="R42" s="126">
        <v>259</v>
      </c>
      <c r="S42" s="142" t="s">
        <v>105</v>
      </c>
      <c r="T42" s="132">
        <v>1742</v>
      </c>
    </row>
    <row r="43" spans="1:20" x14ac:dyDescent="0.3">
      <c r="A43" s="116"/>
      <c r="B43" s="130">
        <v>40</v>
      </c>
      <c r="C43" s="142" t="s">
        <v>388</v>
      </c>
      <c r="D43" s="132">
        <v>15799</v>
      </c>
      <c r="E43" s="125"/>
      <c r="F43" s="126">
        <v>95</v>
      </c>
      <c r="G43" s="140" t="s">
        <v>28</v>
      </c>
      <c r="H43" s="128">
        <v>9159</v>
      </c>
      <c r="I43" s="116"/>
      <c r="J43" s="126">
        <v>150</v>
      </c>
      <c r="K43" s="140" t="s">
        <v>138</v>
      </c>
      <c r="L43" s="128">
        <v>6409</v>
      </c>
      <c r="M43" s="116"/>
      <c r="N43" s="126">
        <v>205</v>
      </c>
      <c r="O43" s="140" t="s">
        <v>179</v>
      </c>
      <c r="P43" s="128">
        <v>4133</v>
      </c>
      <c r="Q43" s="125"/>
      <c r="R43" s="126">
        <v>260</v>
      </c>
      <c r="S43" s="140" t="s">
        <v>129</v>
      </c>
      <c r="T43" s="128">
        <v>1655</v>
      </c>
    </row>
    <row r="44" spans="1:20" x14ac:dyDescent="0.3">
      <c r="B44" s="130">
        <v>41</v>
      </c>
      <c r="C44" s="140" t="s">
        <v>87</v>
      </c>
      <c r="D44" s="128">
        <v>15521</v>
      </c>
      <c r="F44" s="137">
        <v>96</v>
      </c>
      <c r="G44" s="143" t="s">
        <v>162</v>
      </c>
      <c r="H44" s="138">
        <v>8935</v>
      </c>
      <c r="J44" s="137">
        <v>151</v>
      </c>
      <c r="K44" s="143" t="s">
        <v>108</v>
      </c>
      <c r="L44" s="138">
        <v>6350</v>
      </c>
      <c r="N44" s="137">
        <v>206</v>
      </c>
      <c r="O44" s="143" t="s">
        <v>123</v>
      </c>
      <c r="P44" s="138">
        <v>4114</v>
      </c>
      <c r="R44" s="137">
        <v>261</v>
      </c>
      <c r="S44" s="143" t="s">
        <v>173</v>
      </c>
      <c r="T44" s="138">
        <v>1414</v>
      </c>
    </row>
    <row r="45" spans="1:20" x14ac:dyDescent="0.3">
      <c r="B45" s="130">
        <v>42</v>
      </c>
      <c r="C45" s="140" t="s">
        <v>18</v>
      </c>
      <c r="D45" s="128">
        <v>15455</v>
      </c>
      <c r="F45" s="126">
        <v>97</v>
      </c>
      <c r="G45" s="140" t="s">
        <v>83</v>
      </c>
      <c r="H45" s="128">
        <v>8932</v>
      </c>
      <c r="J45" s="126">
        <v>152</v>
      </c>
      <c r="K45" s="140" t="s">
        <v>207</v>
      </c>
      <c r="L45" s="128">
        <v>6339</v>
      </c>
      <c r="N45" s="126">
        <v>207</v>
      </c>
      <c r="O45" s="140" t="s">
        <v>48</v>
      </c>
      <c r="P45" s="128">
        <v>4060</v>
      </c>
      <c r="R45" s="126">
        <v>262</v>
      </c>
      <c r="S45" s="140" t="s">
        <v>118</v>
      </c>
      <c r="T45" s="128">
        <v>1412</v>
      </c>
    </row>
    <row r="46" spans="1:20" x14ac:dyDescent="0.3">
      <c r="B46" s="130">
        <v>43</v>
      </c>
      <c r="C46" s="140" t="s">
        <v>7</v>
      </c>
      <c r="D46" s="128">
        <v>15344</v>
      </c>
      <c r="F46" s="126">
        <v>98</v>
      </c>
      <c r="G46" s="140" t="s">
        <v>167</v>
      </c>
      <c r="H46" s="128">
        <v>8821</v>
      </c>
      <c r="J46" s="126">
        <v>153</v>
      </c>
      <c r="K46" s="140" t="s">
        <v>390</v>
      </c>
      <c r="L46" s="128">
        <v>6322</v>
      </c>
      <c r="N46" s="126">
        <v>208</v>
      </c>
      <c r="O46" s="140" t="s">
        <v>156</v>
      </c>
      <c r="P46" s="128">
        <v>3960</v>
      </c>
      <c r="R46" s="126">
        <v>263</v>
      </c>
      <c r="S46" s="140" t="s">
        <v>128</v>
      </c>
      <c r="T46" s="128">
        <v>1364</v>
      </c>
    </row>
    <row r="47" spans="1:20" x14ac:dyDescent="0.3">
      <c r="B47" s="130">
        <v>44</v>
      </c>
      <c r="C47" s="140" t="s">
        <v>84</v>
      </c>
      <c r="D47" s="128">
        <v>15223</v>
      </c>
      <c r="F47" s="126">
        <v>99</v>
      </c>
      <c r="G47" s="140" t="s">
        <v>134</v>
      </c>
      <c r="H47" s="128">
        <v>8789</v>
      </c>
      <c r="J47" s="126">
        <v>154</v>
      </c>
      <c r="K47" s="140" t="s">
        <v>393</v>
      </c>
      <c r="L47" s="128">
        <v>6192</v>
      </c>
      <c r="N47" s="126">
        <v>209</v>
      </c>
      <c r="O47" s="140" t="s">
        <v>168</v>
      </c>
      <c r="P47" s="128">
        <v>3958</v>
      </c>
      <c r="R47" s="126">
        <v>264</v>
      </c>
      <c r="S47" s="140" t="s">
        <v>132</v>
      </c>
      <c r="T47" s="128">
        <v>1309</v>
      </c>
    </row>
    <row r="48" spans="1:20" x14ac:dyDescent="0.3">
      <c r="B48" s="130">
        <v>45</v>
      </c>
      <c r="C48" s="140" t="s">
        <v>27</v>
      </c>
      <c r="D48" s="128">
        <v>14737</v>
      </c>
      <c r="F48" s="126">
        <v>100</v>
      </c>
      <c r="G48" s="140" t="s">
        <v>392</v>
      </c>
      <c r="H48" s="128">
        <v>8720</v>
      </c>
      <c r="J48" s="126">
        <v>155</v>
      </c>
      <c r="K48" s="140" t="s">
        <v>181</v>
      </c>
      <c r="L48" s="128">
        <v>6163</v>
      </c>
      <c r="N48" s="126">
        <v>210</v>
      </c>
      <c r="O48" s="140" t="s">
        <v>183</v>
      </c>
      <c r="P48" s="128">
        <v>3935</v>
      </c>
      <c r="R48" s="126">
        <v>265</v>
      </c>
      <c r="S48" s="140" t="s">
        <v>397</v>
      </c>
      <c r="T48" s="128">
        <v>1284</v>
      </c>
    </row>
    <row r="49" spans="2:20" x14ac:dyDescent="0.3">
      <c r="B49" s="130">
        <v>46</v>
      </c>
      <c r="C49" s="140" t="s">
        <v>171</v>
      </c>
      <c r="D49" s="128">
        <v>14221</v>
      </c>
      <c r="F49" s="126">
        <v>101</v>
      </c>
      <c r="G49" s="140" t="s">
        <v>121</v>
      </c>
      <c r="H49" s="128">
        <v>8720</v>
      </c>
      <c r="J49" s="126">
        <v>156</v>
      </c>
      <c r="K49" s="140" t="s">
        <v>14</v>
      </c>
      <c r="L49" s="128">
        <v>6148</v>
      </c>
      <c r="N49" s="126">
        <v>211</v>
      </c>
      <c r="O49" s="140" t="s">
        <v>224</v>
      </c>
      <c r="P49" s="128">
        <v>3930</v>
      </c>
      <c r="R49" s="126">
        <v>266</v>
      </c>
      <c r="S49" s="140" t="s">
        <v>396</v>
      </c>
      <c r="T49" s="128">
        <v>1157</v>
      </c>
    </row>
    <row r="50" spans="2:20" x14ac:dyDescent="0.3">
      <c r="B50" s="130">
        <v>47</v>
      </c>
      <c r="C50" s="140" t="s">
        <v>88</v>
      </c>
      <c r="D50" s="128">
        <v>13830</v>
      </c>
      <c r="F50" s="126">
        <v>102</v>
      </c>
      <c r="G50" s="140" t="s">
        <v>86</v>
      </c>
      <c r="H50" s="128">
        <v>8704</v>
      </c>
      <c r="J50" s="126">
        <v>157</v>
      </c>
      <c r="K50" s="140" t="s">
        <v>192</v>
      </c>
      <c r="L50" s="128">
        <v>6120</v>
      </c>
      <c r="N50" s="126">
        <v>212</v>
      </c>
      <c r="O50" s="140" t="s">
        <v>176</v>
      </c>
      <c r="P50" s="128">
        <v>3839</v>
      </c>
      <c r="R50" s="126">
        <v>267</v>
      </c>
      <c r="S50" s="140" t="s">
        <v>102</v>
      </c>
      <c r="T50" s="128">
        <v>820</v>
      </c>
    </row>
    <row r="51" spans="2:20" x14ac:dyDescent="0.3">
      <c r="B51" s="130">
        <v>48</v>
      </c>
      <c r="C51" s="140" t="s">
        <v>114</v>
      </c>
      <c r="D51" s="128">
        <v>13780</v>
      </c>
      <c r="F51" s="126">
        <v>103</v>
      </c>
      <c r="G51" s="140" t="s">
        <v>193</v>
      </c>
      <c r="H51" s="128">
        <v>8701</v>
      </c>
      <c r="J51" s="126">
        <v>158</v>
      </c>
      <c r="K51" s="140" t="s">
        <v>235</v>
      </c>
      <c r="L51" s="128">
        <v>6096</v>
      </c>
      <c r="N51" s="126">
        <v>213</v>
      </c>
      <c r="O51" s="140" t="s">
        <v>222</v>
      </c>
      <c r="P51" s="128">
        <v>3814</v>
      </c>
      <c r="R51" s="126">
        <v>268</v>
      </c>
      <c r="S51" s="140" t="s">
        <v>44</v>
      </c>
      <c r="T51" s="128">
        <v>809</v>
      </c>
    </row>
    <row r="52" spans="2:20" x14ac:dyDescent="0.3">
      <c r="B52" s="130">
        <v>49</v>
      </c>
      <c r="C52" s="140" t="s">
        <v>227</v>
      </c>
      <c r="D52" s="128">
        <v>13614</v>
      </c>
      <c r="F52" s="126">
        <v>104</v>
      </c>
      <c r="G52" s="140" t="s">
        <v>252</v>
      </c>
      <c r="H52" s="128">
        <v>8588</v>
      </c>
      <c r="J52" s="126">
        <v>159</v>
      </c>
      <c r="K52" s="140" t="s">
        <v>210</v>
      </c>
      <c r="L52" s="128">
        <v>6078</v>
      </c>
      <c r="N52" s="126">
        <v>214</v>
      </c>
      <c r="O52" s="140" t="s">
        <v>395</v>
      </c>
      <c r="P52" s="128">
        <v>3706</v>
      </c>
      <c r="R52" s="126">
        <v>269</v>
      </c>
      <c r="S52" s="140" t="s">
        <v>51</v>
      </c>
      <c r="T52" s="128">
        <v>771</v>
      </c>
    </row>
    <row r="53" spans="2:20" x14ac:dyDescent="0.3">
      <c r="B53" s="130">
        <v>50</v>
      </c>
      <c r="C53" s="140" t="s">
        <v>110</v>
      </c>
      <c r="D53" s="128">
        <v>13369</v>
      </c>
      <c r="F53" s="126">
        <v>105</v>
      </c>
      <c r="G53" s="140" t="s">
        <v>33</v>
      </c>
      <c r="H53" s="128">
        <v>8575</v>
      </c>
      <c r="J53" s="126">
        <v>160</v>
      </c>
      <c r="K53" s="140" t="s">
        <v>55</v>
      </c>
      <c r="L53" s="128">
        <v>6045</v>
      </c>
      <c r="N53" s="126">
        <v>215</v>
      </c>
      <c r="O53" s="140" t="s">
        <v>117</v>
      </c>
      <c r="P53" s="128">
        <v>3700</v>
      </c>
      <c r="R53" s="126">
        <v>270</v>
      </c>
      <c r="S53" s="140" t="s">
        <v>50</v>
      </c>
      <c r="T53" s="128">
        <v>770</v>
      </c>
    </row>
    <row r="54" spans="2:20" x14ac:dyDescent="0.3">
      <c r="B54" s="130">
        <v>51</v>
      </c>
      <c r="C54" s="140" t="s">
        <v>228</v>
      </c>
      <c r="D54" s="128">
        <v>13368</v>
      </c>
      <c r="F54" s="126">
        <v>106</v>
      </c>
      <c r="G54" s="140" t="s">
        <v>201</v>
      </c>
      <c r="H54" s="128">
        <v>8518</v>
      </c>
      <c r="J54" s="126">
        <v>161</v>
      </c>
      <c r="K54" s="140" t="s">
        <v>245</v>
      </c>
      <c r="L54" s="128">
        <v>5961</v>
      </c>
      <c r="N54" s="126">
        <v>216</v>
      </c>
      <c r="O54" s="140" t="s">
        <v>147</v>
      </c>
      <c r="P54" s="128">
        <v>3699</v>
      </c>
      <c r="R54" s="126">
        <v>271</v>
      </c>
      <c r="S54" s="140" t="s">
        <v>256</v>
      </c>
      <c r="T54" s="128">
        <v>708</v>
      </c>
    </row>
    <row r="55" spans="2:20" x14ac:dyDescent="0.3">
      <c r="B55" s="130">
        <v>52</v>
      </c>
      <c r="C55" s="140" t="s">
        <v>101</v>
      </c>
      <c r="D55" s="128">
        <v>13332</v>
      </c>
      <c r="F55" s="126">
        <v>107</v>
      </c>
      <c r="G55" s="140" t="s">
        <v>23</v>
      </c>
      <c r="H55" s="128">
        <v>8505</v>
      </c>
      <c r="J55" s="126">
        <v>162</v>
      </c>
      <c r="K55" s="140" t="s">
        <v>136</v>
      </c>
      <c r="L55" s="128">
        <v>5912</v>
      </c>
      <c r="N55" s="126">
        <v>217</v>
      </c>
      <c r="O55" s="140" t="s">
        <v>233</v>
      </c>
      <c r="P55" s="128">
        <v>3626</v>
      </c>
      <c r="R55" s="126">
        <v>272</v>
      </c>
      <c r="S55" s="140" t="s">
        <v>47</v>
      </c>
      <c r="T55" s="128">
        <v>698</v>
      </c>
    </row>
    <row r="56" spans="2:20" x14ac:dyDescent="0.3">
      <c r="B56" s="130">
        <v>53</v>
      </c>
      <c r="C56" s="140" t="s">
        <v>92</v>
      </c>
      <c r="D56" s="128">
        <v>13267</v>
      </c>
      <c r="F56" s="126">
        <v>108</v>
      </c>
      <c r="G56" s="140" t="s">
        <v>157</v>
      </c>
      <c r="H56" s="128">
        <v>8468</v>
      </c>
      <c r="J56" s="126">
        <v>163</v>
      </c>
      <c r="K56" s="140" t="s">
        <v>188</v>
      </c>
      <c r="L56" s="128">
        <v>5894</v>
      </c>
      <c r="N56" s="126">
        <v>218</v>
      </c>
      <c r="O56" s="140" t="s">
        <v>106</v>
      </c>
      <c r="P56" s="128">
        <v>3608</v>
      </c>
      <c r="R56" s="126">
        <v>273</v>
      </c>
      <c r="S56" s="140" t="s">
        <v>116</v>
      </c>
      <c r="T56" s="128">
        <v>696</v>
      </c>
    </row>
    <row r="57" spans="2:20" x14ac:dyDescent="0.3">
      <c r="B57" s="130">
        <v>54</v>
      </c>
      <c r="C57" s="142" t="s">
        <v>89</v>
      </c>
      <c r="D57" s="132">
        <v>13096</v>
      </c>
      <c r="F57" s="126">
        <v>109</v>
      </c>
      <c r="G57" s="142" t="s">
        <v>182</v>
      </c>
      <c r="H57" s="132">
        <v>8224</v>
      </c>
      <c r="J57" s="126">
        <v>164</v>
      </c>
      <c r="K57" s="142" t="s">
        <v>145</v>
      </c>
      <c r="L57" s="132">
        <v>5730</v>
      </c>
      <c r="N57" s="126">
        <v>219</v>
      </c>
      <c r="O57" s="142" t="s">
        <v>148</v>
      </c>
      <c r="P57" s="132">
        <v>3602</v>
      </c>
      <c r="R57" s="126">
        <v>274</v>
      </c>
      <c r="S57" s="142" t="s">
        <v>189</v>
      </c>
      <c r="T57" s="132">
        <v>504</v>
      </c>
    </row>
    <row r="58" spans="2:20" ht="17.25" thickBot="1" x14ac:dyDescent="0.35">
      <c r="B58" s="133">
        <v>55</v>
      </c>
      <c r="C58" s="144" t="s">
        <v>31</v>
      </c>
      <c r="D58" s="135">
        <v>12474</v>
      </c>
      <c r="F58" s="133">
        <v>110</v>
      </c>
      <c r="G58" s="144" t="s">
        <v>194</v>
      </c>
      <c r="H58" s="135">
        <v>8114</v>
      </c>
      <c r="J58" s="133">
        <v>165</v>
      </c>
      <c r="K58" s="144" t="s">
        <v>112</v>
      </c>
      <c r="L58" s="135">
        <v>5682</v>
      </c>
      <c r="N58" s="133">
        <v>220</v>
      </c>
      <c r="O58" s="144" t="s">
        <v>251</v>
      </c>
      <c r="P58" s="135">
        <v>3577</v>
      </c>
      <c r="R58" s="126">
        <v>275</v>
      </c>
      <c r="S58" s="144" t="s">
        <v>45</v>
      </c>
      <c r="T58" s="135">
        <v>316</v>
      </c>
    </row>
    <row r="59" spans="2:20" ht="17.25" thickBot="1" x14ac:dyDescent="0.35">
      <c r="C59" s="112"/>
      <c r="D59" s="112"/>
      <c r="H59" s="112"/>
      <c r="L59" s="112"/>
      <c r="O59" s="112"/>
      <c r="P59" s="112"/>
      <c r="R59" s="176" t="s">
        <v>401</v>
      </c>
      <c r="S59" s="177"/>
      <c r="T59" s="136">
        <f>SUM(D4:D58)+SUM(H4:H58)+SUM(L4:L58)+SUM(P4:P58)+SUM(T4:T58)</f>
        <v>2473254</v>
      </c>
    </row>
    <row r="60" spans="2:20" x14ac:dyDescent="0.3">
      <c r="C60" s="112"/>
      <c r="D60" s="112"/>
      <c r="H60" s="112"/>
      <c r="L60" s="112"/>
      <c r="O60" s="112"/>
      <c r="P60" s="112"/>
      <c r="T60" s="112"/>
    </row>
    <row r="61" spans="2:20" x14ac:dyDescent="0.3">
      <c r="C61" s="112"/>
      <c r="D61" s="112"/>
      <c r="H61" s="112"/>
      <c r="L61" s="112"/>
      <c r="O61" s="112"/>
      <c r="P61" s="112"/>
      <c r="T61" s="112"/>
    </row>
    <row r="62" spans="2:20" x14ac:dyDescent="0.3">
      <c r="C62" s="112"/>
      <c r="D62" s="112"/>
      <c r="H62" s="112"/>
      <c r="L62" s="112"/>
      <c r="O62" s="112"/>
      <c r="P62" s="112"/>
      <c r="T62" s="112"/>
    </row>
    <row r="63" spans="2:20" x14ac:dyDescent="0.3">
      <c r="C63" s="112"/>
      <c r="D63" s="112"/>
      <c r="H63" s="112"/>
      <c r="L63" s="112"/>
      <c r="O63" s="112"/>
      <c r="P63" s="112"/>
      <c r="T63" s="112"/>
    </row>
    <row r="64" spans="2:20" x14ac:dyDescent="0.3">
      <c r="C64" s="112"/>
      <c r="D64" s="112"/>
      <c r="H64" s="112"/>
      <c r="L64" s="112"/>
      <c r="O64" s="112"/>
      <c r="P64" s="112"/>
      <c r="T64" s="112"/>
    </row>
    <row r="65" s="112" customFormat="1" x14ac:dyDescent="0.3"/>
    <row r="66" s="112" customFormat="1" x14ac:dyDescent="0.3"/>
    <row r="67" s="112" customFormat="1" x14ac:dyDescent="0.3"/>
    <row r="68" s="112" customFormat="1" x14ac:dyDescent="0.3"/>
    <row r="69" s="112" customFormat="1" x14ac:dyDescent="0.3"/>
    <row r="70" s="112" customFormat="1" x14ac:dyDescent="0.3"/>
    <row r="71" s="112" customFormat="1" x14ac:dyDescent="0.3"/>
    <row r="72" s="112" customFormat="1" x14ac:dyDescent="0.3"/>
    <row r="73" s="112" customFormat="1" x14ac:dyDescent="0.3"/>
    <row r="74" s="112" customFormat="1" x14ac:dyDescent="0.3"/>
    <row r="75" s="112" customFormat="1" x14ac:dyDescent="0.3"/>
    <row r="76" s="112" customFormat="1" x14ac:dyDescent="0.3"/>
    <row r="77" s="112" customFormat="1" x14ac:dyDescent="0.3"/>
    <row r="78" s="112" customFormat="1" x14ac:dyDescent="0.3"/>
    <row r="79" s="112" customFormat="1" x14ac:dyDescent="0.3"/>
    <row r="80" s="112" customFormat="1" x14ac:dyDescent="0.3"/>
    <row r="81" s="112" customFormat="1" x14ac:dyDescent="0.3"/>
    <row r="82" s="112" customFormat="1" x14ac:dyDescent="0.3"/>
    <row r="83" s="112" customFormat="1" x14ac:dyDescent="0.3"/>
    <row r="84" s="112" customFormat="1" x14ac:dyDescent="0.3"/>
    <row r="85" s="112" customFormat="1" x14ac:dyDescent="0.3"/>
    <row r="86" s="112" customFormat="1" x14ac:dyDescent="0.3"/>
    <row r="87" s="112" customFormat="1" x14ac:dyDescent="0.3"/>
    <row r="88" s="112" customFormat="1" x14ac:dyDescent="0.3"/>
    <row r="89" s="112" customFormat="1" x14ac:dyDescent="0.3"/>
    <row r="90" s="112" customFormat="1" x14ac:dyDescent="0.3"/>
    <row r="91" s="112" customFormat="1" x14ac:dyDescent="0.3"/>
    <row r="92" s="112" customFormat="1" x14ac:dyDescent="0.3"/>
    <row r="93" s="112" customFormat="1" x14ac:dyDescent="0.3"/>
    <row r="94" s="112" customFormat="1" x14ac:dyDescent="0.3"/>
    <row r="95" s="112" customFormat="1" x14ac:dyDescent="0.3"/>
    <row r="96" s="112" customFormat="1" x14ac:dyDescent="0.3"/>
    <row r="97" s="112" customFormat="1" x14ac:dyDescent="0.3"/>
    <row r="98" s="112" customFormat="1" x14ac:dyDescent="0.3"/>
    <row r="99" s="112" customFormat="1" x14ac:dyDescent="0.3"/>
    <row r="100" s="112" customFormat="1" x14ac:dyDescent="0.3"/>
    <row r="101" s="112" customFormat="1" x14ac:dyDescent="0.3"/>
    <row r="102" s="112" customFormat="1" x14ac:dyDescent="0.3"/>
    <row r="103" s="112" customFormat="1" x14ac:dyDescent="0.3"/>
    <row r="104" s="112" customFormat="1" x14ac:dyDescent="0.3"/>
    <row r="105" s="112" customFormat="1" x14ac:dyDescent="0.3"/>
    <row r="106" s="112" customFormat="1" x14ac:dyDescent="0.3"/>
    <row r="107" s="112" customFormat="1" x14ac:dyDescent="0.3"/>
    <row r="108" s="112" customFormat="1" x14ac:dyDescent="0.3"/>
    <row r="109" s="112" customFormat="1" x14ac:dyDescent="0.3"/>
    <row r="110" s="112" customFormat="1" x14ac:dyDescent="0.3"/>
    <row r="111" s="112" customFormat="1" x14ac:dyDescent="0.3"/>
    <row r="112" s="112" customFormat="1" x14ac:dyDescent="0.3"/>
    <row r="113" s="112" customFormat="1" x14ac:dyDescent="0.3"/>
    <row r="114" s="112" customFormat="1" x14ac:dyDescent="0.3"/>
    <row r="115" s="112" customFormat="1" x14ac:dyDescent="0.3"/>
    <row r="116" s="112" customFormat="1" x14ac:dyDescent="0.3"/>
    <row r="117" s="112" customFormat="1" x14ac:dyDescent="0.3"/>
    <row r="118" s="112" customFormat="1" x14ac:dyDescent="0.3"/>
    <row r="119" s="112" customFormat="1" x14ac:dyDescent="0.3"/>
    <row r="120" s="112" customFormat="1" x14ac:dyDescent="0.3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W319"/>
  <sheetViews>
    <sheetView zoomScale="70" zoomScaleNormal="70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sqref="A1:Q1"/>
    </sheetView>
  </sheetViews>
  <sheetFormatPr defaultRowHeight="16.5" x14ac:dyDescent="0.3"/>
  <cols>
    <col min="1" max="1" width="5.5" bestFit="1" customWidth="1"/>
    <col min="2" max="2" width="7.375" bestFit="1" customWidth="1"/>
    <col min="3" max="3" width="21.75" bestFit="1" customWidth="1"/>
    <col min="4" max="4" width="16.125" style="4" bestFit="1" customWidth="1"/>
    <col min="5" max="5" width="11.75" style="4" bestFit="1" customWidth="1"/>
    <col min="6" max="17" width="15.625" customWidth="1"/>
    <col min="18" max="18" width="16.875" bestFit="1" customWidth="1"/>
    <col min="19" max="19" width="14.875" bestFit="1" customWidth="1"/>
    <col min="20" max="20" width="18.625" customWidth="1"/>
  </cols>
  <sheetData>
    <row r="1" spans="1:23" ht="31.5" x14ac:dyDescent="0.3">
      <c r="A1" s="158" t="s">
        <v>414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69"/>
      <c r="S1" s="69"/>
      <c r="T1" s="7"/>
      <c r="U1" s="7"/>
    </row>
    <row r="2" spans="1:23" ht="6.75" customHeight="1" x14ac:dyDescent="0.3"/>
    <row r="3" spans="1:23" ht="17.25" thickBot="1" x14ac:dyDescent="0.35">
      <c r="E3" s="148"/>
      <c r="Q3" s="5" t="s">
        <v>279</v>
      </c>
    </row>
    <row r="4" spans="1:23" ht="17.25" thickBot="1" x14ac:dyDescent="0.35">
      <c r="A4" s="160" t="s">
        <v>284</v>
      </c>
      <c r="B4" s="161"/>
      <c r="C4" s="161"/>
      <c r="D4" s="10" t="s">
        <v>297</v>
      </c>
      <c r="E4" s="10" t="s">
        <v>298</v>
      </c>
      <c r="F4" s="47" t="s">
        <v>285</v>
      </c>
      <c r="G4" s="10" t="s">
        <v>286</v>
      </c>
      <c r="H4" s="10" t="s">
        <v>287</v>
      </c>
      <c r="I4" s="10" t="s">
        <v>288</v>
      </c>
      <c r="J4" s="10" t="s">
        <v>289</v>
      </c>
      <c r="K4" s="10" t="s">
        <v>290</v>
      </c>
      <c r="L4" s="10" t="s">
        <v>291</v>
      </c>
      <c r="M4" s="10" t="s">
        <v>292</v>
      </c>
      <c r="N4" s="10" t="s">
        <v>293</v>
      </c>
      <c r="O4" s="10" t="s">
        <v>294</v>
      </c>
      <c r="P4" s="10" t="s">
        <v>295</v>
      </c>
      <c r="Q4" s="11" t="s">
        <v>296</v>
      </c>
    </row>
    <row r="5" spans="1:23" ht="17.25" customHeight="1" thickTop="1" x14ac:dyDescent="0.3">
      <c r="A5" s="162" t="s">
        <v>282</v>
      </c>
      <c r="B5" s="163"/>
      <c r="C5" s="12" t="s">
        <v>328</v>
      </c>
      <c r="D5" s="18">
        <f>SUM(D6:D13)</f>
        <v>2654317023</v>
      </c>
      <c r="E5" s="18">
        <f>SUM(E6:E13)</f>
        <v>7272102</v>
      </c>
      <c r="F5" s="41">
        <f t="shared" ref="F5:K5" si="0">SUM(F6:F13)</f>
        <v>207748866</v>
      </c>
      <c r="G5" s="18">
        <f t="shared" si="0"/>
        <v>208020959</v>
      </c>
      <c r="H5" s="18">
        <f t="shared" si="0"/>
        <v>238222652</v>
      </c>
      <c r="I5" s="18">
        <f t="shared" si="0"/>
        <v>227508242</v>
      </c>
      <c r="J5" s="18">
        <f t="shared" si="0"/>
        <v>226400532</v>
      </c>
      <c r="K5" s="18">
        <f t="shared" si="0"/>
        <v>220954336</v>
      </c>
      <c r="L5" s="18">
        <f t="shared" ref="L5:Q5" si="1">SUM(L6:L13)</f>
        <v>215552680</v>
      </c>
      <c r="M5" s="18">
        <f t="shared" si="1"/>
        <v>217325694</v>
      </c>
      <c r="N5" s="18">
        <f t="shared" si="1"/>
        <v>229803548</v>
      </c>
      <c r="O5" s="18">
        <f t="shared" si="1"/>
        <v>207047422</v>
      </c>
      <c r="P5" s="18">
        <f t="shared" si="1"/>
        <v>226919045</v>
      </c>
      <c r="Q5" s="59">
        <f t="shared" si="1"/>
        <v>228813047</v>
      </c>
    </row>
    <row r="6" spans="1:23" x14ac:dyDescent="0.3">
      <c r="A6" s="164"/>
      <c r="B6" s="165"/>
      <c r="C6" s="2" t="s">
        <v>303</v>
      </c>
      <c r="D6" s="32">
        <f t="shared" ref="D6:D13" si="2">SUM(F6:Q6)</f>
        <v>174497895</v>
      </c>
      <c r="E6" s="32">
        <f>SUM(E45:E54)</f>
        <v>478080</v>
      </c>
      <c r="F6" s="48">
        <f t="shared" ref="F6:Q6" si="3">SUM(F45:F54)</f>
        <v>14050832</v>
      </c>
      <c r="G6" s="39">
        <f t="shared" si="3"/>
        <v>14095918</v>
      </c>
      <c r="H6" s="39">
        <f t="shared" si="3"/>
        <v>15719593</v>
      </c>
      <c r="I6" s="39">
        <f t="shared" si="3"/>
        <v>14638667</v>
      </c>
      <c r="J6" s="39">
        <f t="shared" si="3"/>
        <v>14627421</v>
      </c>
      <c r="K6" s="39">
        <f t="shared" si="3"/>
        <v>14255650</v>
      </c>
      <c r="L6" s="39">
        <f t="shared" si="3"/>
        <v>13985069</v>
      </c>
      <c r="M6" s="39">
        <f t="shared" si="3"/>
        <v>14134857</v>
      </c>
      <c r="N6" s="39">
        <f t="shared" si="3"/>
        <v>15025331</v>
      </c>
      <c r="O6" s="39">
        <f t="shared" si="3"/>
        <v>13969649</v>
      </c>
      <c r="P6" s="39">
        <f t="shared" si="3"/>
        <v>14914552</v>
      </c>
      <c r="Q6" s="60">
        <f t="shared" si="3"/>
        <v>15080356</v>
      </c>
      <c r="R6" s="43"/>
      <c r="S6" s="43"/>
      <c r="T6" s="43"/>
      <c r="U6" s="43"/>
      <c r="V6" s="43"/>
      <c r="W6" s="43"/>
    </row>
    <row r="7" spans="1:23" x14ac:dyDescent="0.3">
      <c r="A7" s="164"/>
      <c r="B7" s="165"/>
      <c r="C7" s="2" t="s">
        <v>304</v>
      </c>
      <c r="D7" s="32">
        <f t="shared" si="2"/>
        <v>802358468</v>
      </c>
      <c r="E7" s="32">
        <f>SUM(E55:E104)</f>
        <v>2198236</v>
      </c>
      <c r="F7" s="48">
        <f t="shared" ref="F7:Q7" si="4">SUM(F55:F104)</f>
        <v>63712125</v>
      </c>
      <c r="G7" s="39">
        <f t="shared" si="4"/>
        <v>63918452</v>
      </c>
      <c r="H7" s="39">
        <f t="shared" si="4"/>
        <v>71451622</v>
      </c>
      <c r="I7" s="39">
        <f t="shared" si="4"/>
        <v>68179815</v>
      </c>
      <c r="J7" s="39">
        <f t="shared" si="4"/>
        <v>67755887</v>
      </c>
      <c r="K7" s="39">
        <f t="shared" si="4"/>
        <v>66421220</v>
      </c>
      <c r="L7" s="39">
        <f t="shared" si="4"/>
        <v>66238100</v>
      </c>
      <c r="M7" s="39">
        <f t="shared" si="4"/>
        <v>66146738</v>
      </c>
      <c r="N7" s="39">
        <f t="shared" si="4"/>
        <v>68681974</v>
      </c>
      <c r="O7" s="39">
        <f t="shared" si="4"/>
        <v>61365963</v>
      </c>
      <c r="P7" s="39">
        <f t="shared" si="4"/>
        <v>68481237</v>
      </c>
      <c r="Q7" s="60">
        <f t="shared" si="4"/>
        <v>70005335</v>
      </c>
      <c r="R7" s="43"/>
    </row>
    <row r="8" spans="1:23" x14ac:dyDescent="0.3">
      <c r="A8" s="164"/>
      <c r="B8" s="165"/>
      <c r="C8" s="2" t="s">
        <v>259</v>
      </c>
      <c r="D8" s="32">
        <f t="shared" si="2"/>
        <v>327437863</v>
      </c>
      <c r="E8" s="32">
        <f>SUM(E105:E137)</f>
        <v>897085</v>
      </c>
      <c r="F8" s="48">
        <f t="shared" ref="F8:Q8" si="5">SUM(F105:F137)</f>
        <v>25784443</v>
      </c>
      <c r="G8" s="39">
        <f t="shared" si="5"/>
        <v>25919689</v>
      </c>
      <c r="H8" s="39">
        <f t="shared" si="5"/>
        <v>29387475</v>
      </c>
      <c r="I8" s="39">
        <f t="shared" si="5"/>
        <v>27911585</v>
      </c>
      <c r="J8" s="39">
        <f t="shared" si="5"/>
        <v>27795313</v>
      </c>
      <c r="K8" s="39">
        <f t="shared" si="5"/>
        <v>27242423</v>
      </c>
      <c r="L8" s="39">
        <f t="shared" si="5"/>
        <v>26658208</v>
      </c>
      <c r="M8" s="39">
        <f t="shared" si="5"/>
        <v>26962206</v>
      </c>
      <c r="N8" s="39">
        <f t="shared" si="5"/>
        <v>28404151</v>
      </c>
      <c r="O8" s="39">
        <f t="shared" si="5"/>
        <v>25457789</v>
      </c>
      <c r="P8" s="39">
        <f t="shared" si="5"/>
        <v>27847272</v>
      </c>
      <c r="Q8" s="60">
        <f t="shared" si="5"/>
        <v>28067309</v>
      </c>
      <c r="R8" s="43"/>
    </row>
    <row r="9" spans="1:23" x14ac:dyDescent="0.3">
      <c r="A9" s="164"/>
      <c r="B9" s="165"/>
      <c r="C9" s="2" t="s">
        <v>260</v>
      </c>
      <c r="D9" s="32">
        <f t="shared" si="2"/>
        <v>337777704</v>
      </c>
      <c r="E9" s="32">
        <f>SUM(E138:E163)</f>
        <v>925421</v>
      </c>
      <c r="F9" s="48">
        <f t="shared" ref="F9:Q9" si="6">SUM(F138:F163)</f>
        <v>26139572</v>
      </c>
      <c r="G9" s="39">
        <f t="shared" si="6"/>
        <v>26123740</v>
      </c>
      <c r="H9" s="39">
        <f t="shared" si="6"/>
        <v>30829279</v>
      </c>
      <c r="I9" s="39">
        <f t="shared" si="6"/>
        <v>29210420</v>
      </c>
      <c r="J9" s="39">
        <f t="shared" si="6"/>
        <v>29418687</v>
      </c>
      <c r="K9" s="39">
        <f t="shared" si="6"/>
        <v>28378434</v>
      </c>
      <c r="L9" s="39">
        <f t="shared" si="6"/>
        <v>27161892</v>
      </c>
      <c r="M9" s="39">
        <f t="shared" si="6"/>
        <v>27600092</v>
      </c>
      <c r="N9" s="39">
        <f t="shared" si="6"/>
        <v>29048851</v>
      </c>
      <c r="O9" s="39">
        <f t="shared" si="6"/>
        <v>26308186</v>
      </c>
      <c r="P9" s="39">
        <f t="shared" si="6"/>
        <v>28633296</v>
      </c>
      <c r="Q9" s="60">
        <f t="shared" si="6"/>
        <v>28925255</v>
      </c>
      <c r="R9" s="43"/>
    </row>
    <row r="10" spans="1:23" x14ac:dyDescent="0.3">
      <c r="A10" s="164"/>
      <c r="B10" s="165"/>
      <c r="C10" s="2" t="s">
        <v>261</v>
      </c>
      <c r="D10" s="32">
        <f t="shared" si="2"/>
        <v>327890703</v>
      </c>
      <c r="E10" s="32">
        <f>SUM(E164:E214)</f>
        <v>898331</v>
      </c>
      <c r="F10" s="48">
        <f t="shared" ref="F10:Q10" si="7">SUM(F164:F214)</f>
        <v>25306979</v>
      </c>
      <c r="G10" s="39">
        <f t="shared" si="7"/>
        <v>25434902</v>
      </c>
      <c r="H10" s="39">
        <f t="shared" si="7"/>
        <v>29297297</v>
      </c>
      <c r="I10" s="39">
        <f t="shared" si="7"/>
        <v>28494182</v>
      </c>
      <c r="J10" s="39">
        <f t="shared" si="7"/>
        <v>27800140</v>
      </c>
      <c r="K10" s="39">
        <f t="shared" si="7"/>
        <v>27294682</v>
      </c>
      <c r="L10" s="39">
        <f t="shared" si="7"/>
        <v>26430758</v>
      </c>
      <c r="M10" s="39">
        <f t="shared" si="7"/>
        <v>26906062</v>
      </c>
      <c r="N10" s="39">
        <f t="shared" si="7"/>
        <v>28864120</v>
      </c>
      <c r="O10" s="39">
        <f t="shared" si="7"/>
        <v>25601274</v>
      </c>
      <c r="P10" s="39">
        <f t="shared" si="7"/>
        <v>28129665</v>
      </c>
      <c r="Q10" s="60">
        <f t="shared" si="7"/>
        <v>28330642</v>
      </c>
      <c r="R10" s="43"/>
    </row>
    <row r="11" spans="1:23" x14ac:dyDescent="0.3">
      <c r="A11" s="164"/>
      <c r="B11" s="165"/>
      <c r="C11" s="2" t="s">
        <v>262</v>
      </c>
      <c r="D11" s="32">
        <f t="shared" si="2"/>
        <v>205010816</v>
      </c>
      <c r="E11" s="32">
        <f>SUM(E215:E251)</f>
        <v>561672</v>
      </c>
      <c r="F11" s="48">
        <f t="shared" ref="F11:Q11" si="8">SUM(F215:F251)</f>
        <v>15581811</v>
      </c>
      <c r="G11" s="39">
        <f t="shared" si="8"/>
        <v>15604206</v>
      </c>
      <c r="H11" s="39">
        <f t="shared" si="8"/>
        <v>18561258</v>
      </c>
      <c r="I11" s="39">
        <f t="shared" si="8"/>
        <v>17623145</v>
      </c>
      <c r="J11" s="39">
        <f t="shared" si="8"/>
        <v>17720372</v>
      </c>
      <c r="K11" s="39">
        <f t="shared" si="8"/>
        <v>17230275</v>
      </c>
      <c r="L11" s="39">
        <f t="shared" si="8"/>
        <v>16408728</v>
      </c>
      <c r="M11" s="39">
        <f t="shared" si="8"/>
        <v>16463165</v>
      </c>
      <c r="N11" s="39">
        <f t="shared" si="8"/>
        <v>17998850</v>
      </c>
      <c r="O11" s="39">
        <f t="shared" si="8"/>
        <v>16837741</v>
      </c>
      <c r="P11" s="39">
        <f t="shared" si="8"/>
        <v>17590366</v>
      </c>
      <c r="Q11" s="60">
        <f t="shared" si="8"/>
        <v>17390899</v>
      </c>
      <c r="R11" s="43"/>
    </row>
    <row r="12" spans="1:23" x14ac:dyDescent="0.3">
      <c r="A12" s="164"/>
      <c r="B12" s="165"/>
      <c r="C12" s="2" t="s">
        <v>263</v>
      </c>
      <c r="D12" s="32">
        <f t="shared" si="2"/>
        <v>375777395</v>
      </c>
      <c r="E12" s="32">
        <f>SUM(E252:E302)</f>
        <v>1029533</v>
      </c>
      <c r="F12" s="48">
        <f t="shared" ref="F12:Q12" si="9">SUM(F252:F302)</f>
        <v>29262260</v>
      </c>
      <c r="G12" s="39">
        <f t="shared" si="9"/>
        <v>29068907</v>
      </c>
      <c r="H12" s="39">
        <f t="shared" si="9"/>
        <v>33837360</v>
      </c>
      <c r="I12" s="39">
        <f t="shared" si="9"/>
        <v>32535602</v>
      </c>
      <c r="J12" s="39">
        <f t="shared" si="9"/>
        <v>32435925</v>
      </c>
      <c r="K12" s="39">
        <f t="shared" si="9"/>
        <v>31471687</v>
      </c>
      <c r="L12" s="39">
        <f t="shared" si="9"/>
        <v>30247184</v>
      </c>
      <c r="M12" s="39">
        <f t="shared" si="9"/>
        <v>30646388</v>
      </c>
      <c r="N12" s="39">
        <f t="shared" si="9"/>
        <v>32765213</v>
      </c>
      <c r="O12" s="39">
        <f t="shared" si="9"/>
        <v>29374237</v>
      </c>
      <c r="P12" s="39">
        <f t="shared" si="9"/>
        <v>32246217</v>
      </c>
      <c r="Q12" s="60">
        <f t="shared" si="9"/>
        <v>31886415</v>
      </c>
      <c r="R12" s="43"/>
    </row>
    <row r="13" spans="1:23" ht="17.25" thickBot="1" x14ac:dyDescent="0.35">
      <c r="A13" s="166"/>
      <c r="B13" s="167"/>
      <c r="C13" s="9" t="s">
        <v>264</v>
      </c>
      <c r="D13" s="33">
        <f t="shared" si="2"/>
        <v>103566179</v>
      </c>
      <c r="E13" s="33">
        <f>SUM(E303:E319)</f>
        <v>283744</v>
      </c>
      <c r="F13" s="49">
        <f t="shared" ref="F13:Q13" si="10">SUM(F303:F319)</f>
        <v>7910844</v>
      </c>
      <c r="G13" s="40">
        <f t="shared" si="10"/>
        <v>7855145</v>
      </c>
      <c r="H13" s="40">
        <f t="shared" si="10"/>
        <v>9138768</v>
      </c>
      <c r="I13" s="40">
        <f t="shared" si="10"/>
        <v>8914826</v>
      </c>
      <c r="J13" s="40">
        <f t="shared" si="10"/>
        <v>8846787</v>
      </c>
      <c r="K13" s="40">
        <f t="shared" si="10"/>
        <v>8659965</v>
      </c>
      <c r="L13" s="40">
        <f t="shared" si="10"/>
        <v>8422741</v>
      </c>
      <c r="M13" s="40">
        <f t="shared" si="10"/>
        <v>8466186</v>
      </c>
      <c r="N13" s="40">
        <f t="shared" si="10"/>
        <v>9015058</v>
      </c>
      <c r="O13" s="40">
        <f t="shared" si="10"/>
        <v>8132583</v>
      </c>
      <c r="P13" s="40">
        <f t="shared" si="10"/>
        <v>9076440</v>
      </c>
      <c r="Q13" s="61">
        <f t="shared" si="10"/>
        <v>9126836</v>
      </c>
      <c r="R13" s="43"/>
    </row>
    <row r="14" spans="1:23" ht="17.25" thickBot="1" x14ac:dyDescent="0.35">
      <c r="A14" s="146" t="s">
        <v>402</v>
      </c>
      <c r="C14" s="3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2"/>
    </row>
    <row r="15" spans="1:23" ht="16.5" customHeight="1" x14ac:dyDescent="0.3">
      <c r="A15" s="168" t="s">
        <v>283</v>
      </c>
      <c r="B15" s="169"/>
      <c r="C15" s="13" t="s">
        <v>302</v>
      </c>
      <c r="D15" s="23">
        <f t="shared" ref="D15:Q15" si="11">SUM(D16:D41)</f>
        <v>2647148321</v>
      </c>
      <c r="E15" s="23">
        <f t="shared" ref="E15" si="12">SUM(E16:E41)</f>
        <v>7252462</v>
      </c>
      <c r="F15" s="50">
        <f t="shared" si="11"/>
        <v>207191652</v>
      </c>
      <c r="G15" s="23">
        <f t="shared" si="11"/>
        <v>207470611</v>
      </c>
      <c r="H15" s="23">
        <f t="shared" si="11"/>
        <v>237589106</v>
      </c>
      <c r="I15" s="23">
        <f t="shared" si="11"/>
        <v>226900151</v>
      </c>
      <c r="J15" s="23">
        <f t="shared" si="11"/>
        <v>225797464</v>
      </c>
      <c r="K15" s="23">
        <f t="shared" si="11"/>
        <v>220349128</v>
      </c>
      <c r="L15" s="23">
        <f t="shared" si="11"/>
        <v>214971984</v>
      </c>
      <c r="M15" s="23">
        <f t="shared" si="11"/>
        <v>216741203</v>
      </c>
      <c r="N15" s="23">
        <f t="shared" si="11"/>
        <v>229167890</v>
      </c>
      <c r="O15" s="23">
        <f t="shared" si="11"/>
        <v>206489683</v>
      </c>
      <c r="P15" s="23">
        <f t="shared" si="11"/>
        <v>226292786</v>
      </c>
      <c r="Q15" s="24">
        <f t="shared" si="11"/>
        <v>228186663</v>
      </c>
    </row>
    <row r="16" spans="1:23" ht="16.5" customHeight="1" x14ac:dyDescent="0.3">
      <c r="A16" s="170"/>
      <c r="B16" s="171"/>
      <c r="C16" s="2" t="s">
        <v>300</v>
      </c>
      <c r="D16" s="32">
        <f>SUM(F16:Q16)</f>
        <v>125111633</v>
      </c>
      <c r="E16" s="152">
        <f t="shared" ref="E16" si="13">E46+E55+E47+E49+E54+E51+E100+E52+E53</f>
        <v>342776</v>
      </c>
      <c r="F16" s="51">
        <f t="shared" ref="F16:Q16" si="14">F46+F55+F47+F49+F54+F51+F100+F52+F53</f>
        <v>10044032</v>
      </c>
      <c r="G16" s="19">
        <f t="shared" si="14"/>
        <v>10242936</v>
      </c>
      <c r="H16" s="19">
        <f t="shared" si="14"/>
        <v>11481087</v>
      </c>
      <c r="I16" s="19">
        <f t="shared" si="14"/>
        <v>10485532</v>
      </c>
      <c r="J16" s="19">
        <f t="shared" si="14"/>
        <v>10277419</v>
      </c>
      <c r="K16" s="19">
        <f t="shared" si="14"/>
        <v>10150062</v>
      </c>
      <c r="L16" s="19">
        <f t="shared" si="14"/>
        <v>9978211</v>
      </c>
      <c r="M16" s="19">
        <f t="shared" si="14"/>
        <v>10090039</v>
      </c>
      <c r="N16" s="19">
        <f t="shared" si="14"/>
        <v>10885556</v>
      </c>
      <c r="O16" s="19">
        <f t="shared" si="14"/>
        <v>9798808</v>
      </c>
      <c r="P16" s="19">
        <f t="shared" si="14"/>
        <v>10824400</v>
      </c>
      <c r="Q16" s="44">
        <f t="shared" si="14"/>
        <v>10853551</v>
      </c>
    </row>
    <row r="17" spans="1:17" x14ac:dyDescent="0.3">
      <c r="A17" s="170"/>
      <c r="B17" s="171"/>
      <c r="C17" s="2" t="s">
        <v>299</v>
      </c>
      <c r="D17" s="32">
        <f t="shared" ref="D17:D41" si="15">SUM(F17:Q17)</f>
        <v>163701520</v>
      </c>
      <c r="E17" s="152">
        <f t="shared" ref="E17" si="16">E92+E93+E94+E95+E96+E97+E56+E57+E58+E116</f>
        <v>448496</v>
      </c>
      <c r="F17" s="51">
        <f t="shared" ref="F17:Q17" si="17">F92+F93+F94+F95+F96+F97+F56+F57+F58+F116</f>
        <v>13162638</v>
      </c>
      <c r="G17" s="19">
        <f t="shared" si="17"/>
        <v>13425892</v>
      </c>
      <c r="H17" s="19">
        <f t="shared" si="17"/>
        <v>14796185</v>
      </c>
      <c r="I17" s="19">
        <f t="shared" si="17"/>
        <v>13672613</v>
      </c>
      <c r="J17" s="19">
        <f t="shared" si="17"/>
        <v>13857097</v>
      </c>
      <c r="K17" s="19">
        <f t="shared" si="17"/>
        <v>13298382</v>
      </c>
      <c r="L17" s="19">
        <f t="shared" si="17"/>
        <v>13381743</v>
      </c>
      <c r="M17" s="19">
        <f t="shared" si="17"/>
        <v>13353922</v>
      </c>
      <c r="N17" s="19">
        <f t="shared" si="17"/>
        <v>13781689</v>
      </c>
      <c r="O17" s="19">
        <f t="shared" si="17"/>
        <v>12590562</v>
      </c>
      <c r="P17" s="19">
        <f t="shared" si="17"/>
        <v>13926296</v>
      </c>
      <c r="Q17" s="44">
        <f t="shared" si="17"/>
        <v>14454501</v>
      </c>
    </row>
    <row r="18" spans="1:17" x14ac:dyDescent="0.3">
      <c r="A18" s="170"/>
      <c r="B18" s="171"/>
      <c r="C18" s="2" t="s">
        <v>305</v>
      </c>
      <c r="D18" s="32">
        <f t="shared" si="15"/>
        <v>79772250</v>
      </c>
      <c r="E18" s="152">
        <f t="shared" ref="E18" si="18">E59+E151+E60+E61+E62+E63+E64+E104+E99+E98+E65</f>
        <v>218554</v>
      </c>
      <c r="F18" s="51">
        <f t="shared" ref="F18:Q18" si="19">F59+F151+F60+F61+F62+F63+F64+F104+F99+F98+F65</f>
        <v>5955761</v>
      </c>
      <c r="G18" s="19">
        <f t="shared" si="19"/>
        <v>6001580</v>
      </c>
      <c r="H18" s="19">
        <f t="shared" si="19"/>
        <v>7267017</v>
      </c>
      <c r="I18" s="19">
        <f t="shared" si="19"/>
        <v>6905202</v>
      </c>
      <c r="J18" s="19">
        <f t="shared" si="19"/>
        <v>6896622</v>
      </c>
      <c r="K18" s="19">
        <f t="shared" si="19"/>
        <v>6688384</v>
      </c>
      <c r="L18" s="19">
        <f t="shared" si="19"/>
        <v>6436746</v>
      </c>
      <c r="M18" s="19">
        <f t="shared" si="19"/>
        <v>6418356</v>
      </c>
      <c r="N18" s="19">
        <f t="shared" si="19"/>
        <v>6995433</v>
      </c>
      <c r="O18" s="19">
        <f t="shared" si="19"/>
        <v>6250396</v>
      </c>
      <c r="P18" s="19">
        <f t="shared" si="19"/>
        <v>7050579</v>
      </c>
      <c r="Q18" s="44">
        <f t="shared" si="19"/>
        <v>6906174</v>
      </c>
    </row>
    <row r="19" spans="1:17" x14ac:dyDescent="0.3">
      <c r="A19" s="170"/>
      <c r="B19" s="171"/>
      <c r="C19" s="2" t="s">
        <v>306</v>
      </c>
      <c r="D19" s="32">
        <f t="shared" si="15"/>
        <v>214595447</v>
      </c>
      <c r="E19" s="152">
        <f t="shared" ref="E19" si="20">E66+E67+E68+E69+E70+E71+E72+E73+E74+E75</f>
        <v>587932</v>
      </c>
      <c r="F19" s="51">
        <f t="shared" ref="F19:Q19" si="21">F66+F67+F68+F69+F70+F71+F72+F73+F74+F75</f>
        <v>17030480</v>
      </c>
      <c r="G19" s="19">
        <f t="shared" si="21"/>
        <v>16914371</v>
      </c>
      <c r="H19" s="19">
        <f t="shared" si="21"/>
        <v>18446304</v>
      </c>
      <c r="I19" s="19">
        <f t="shared" si="21"/>
        <v>18416705</v>
      </c>
      <c r="J19" s="19">
        <f t="shared" si="21"/>
        <v>18222067</v>
      </c>
      <c r="K19" s="19">
        <f t="shared" si="21"/>
        <v>17733281</v>
      </c>
      <c r="L19" s="19">
        <f t="shared" si="21"/>
        <v>17872142</v>
      </c>
      <c r="M19" s="19">
        <f t="shared" si="21"/>
        <v>18024153</v>
      </c>
      <c r="N19" s="19">
        <f t="shared" si="21"/>
        <v>18340721</v>
      </c>
      <c r="O19" s="19">
        <f t="shared" si="21"/>
        <v>16379851</v>
      </c>
      <c r="P19" s="19">
        <f t="shared" si="21"/>
        <v>18153696</v>
      </c>
      <c r="Q19" s="44">
        <f t="shared" si="21"/>
        <v>19061676</v>
      </c>
    </row>
    <row r="20" spans="1:17" x14ac:dyDescent="0.3">
      <c r="A20" s="170"/>
      <c r="B20" s="171"/>
      <c r="C20" s="2" t="s">
        <v>307</v>
      </c>
      <c r="D20" s="32">
        <f t="shared" si="15"/>
        <v>204746667</v>
      </c>
      <c r="E20" s="152">
        <f t="shared" ref="E20" si="22">E76+E77+E125+E78+E79+E81+E82+E83+E84+E85</f>
        <v>560946</v>
      </c>
      <c r="F20" s="51">
        <f t="shared" ref="F20:Q20" si="23">F76+F77+F125+F78+F79+F81+F82+F83+F84+F85</f>
        <v>16420553</v>
      </c>
      <c r="G20" s="19">
        <f t="shared" si="23"/>
        <v>16411341</v>
      </c>
      <c r="H20" s="19">
        <f t="shared" si="23"/>
        <v>18343703</v>
      </c>
      <c r="I20" s="19">
        <f t="shared" si="23"/>
        <v>17294520</v>
      </c>
      <c r="J20" s="19">
        <f t="shared" si="23"/>
        <v>17109256</v>
      </c>
      <c r="K20" s="19">
        <f t="shared" si="23"/>
        <v>17018650</v>
      </c>
      <c r="L20" s="19">
        <f t="shared" si="23"/>
        <v>17179239</v>
      </c>
      <c r="M20" s="19">
        <f t="shared" si="23"/>
        <v>17058382</v>
      </c>
      <c r="N20" s="19">
        <f t="shared" si="23"/>
        <v>17584925</v>
      </c>
      <c r="O20" s="19">
        <f t="shared" si="23"/>
        <v>15433242</v>
      </c>
      <c r="P20" s="19">
        <f t="shared" si="23"/>
        <v>17383735</v>
      </c>
      <c r="Q20" s="44">
        <f t="shared" si="23"/>
        <v>17509121</v>
      </c>
    </row>
    <row r="21" spans="1:17" x14ac:dyDescent="0.3">
      <c r="A21" s="170"/>
      <c r="B21" s="171"/>
      <c r="C21" s="2" t="s">
        <v>308</v>
      </c>
      <c r="D21" s="32">
        <f t="shared" si="15"/>
        <v>126270161</v>
      </c>
      <c r="E21" s="152">
        <f t="shared" ref="E21" si="24">E86+E87+E88+E101+E102+E103+E89+E90+E91</f>
        <v>345944</v>
      </c>
      <c r="F21" s="51">
        <f t="shared" ref="F21:Q21" si="25">F86+F87+F88+F101+F102+F103+F89+F90+F91</f>
        <v>10045168</v>
      </c>
      <c r="G21" s="19">
        <f t="shared" si="25"/>
        <v>9981481</v>
      </c>
      <c r="H21" s="19">
        <f t="shared" si="25"/>
        <v>11340559</v>
      </c>
      <c r="I21" s="19">
        <f t="shared" si="25"/>
        <v>10790595</v>
      </c>
      <c r="J21" s="19">
        <f t="shared" si="25"/>
        <v>10659647</v>
      </c>
      <c r="K21" s="19">
        <f t="shared" si="25"/>
        <v>10621733</v>
      </c>
      <c r="L21" s="19">
        <f t="shared" si="25"/>
        <v>10368969</v>
      </c>
      <c r="M21" s="19">
        <f t="shared" si="25"/>
        <v>10313966</v>
      </c>
      <c r="N21" s="19">
        <f t="shared" si="25"/>
        <v>10846034</v>
      </c>
      <c r="O21" s="19">
        <f t="shared" si="25"/>
        <v>9725674</v>
      </c>
      <c r="P21" s="19">
        <f t="shared" si="25"/>
        <v>10796014</v>
      </c>
      <c r="Q21" s="44">
        <f t="shared" si="25"/>
        <v>10780321</v>
      </c>
    </row>
    <row r="22" spans="1:17" x14ac:dyDescent="0.3">
      <c r="A22" s="170"/>
      <c r="B22" s="171"/>
      <c r="C22" s="2" t="s">
        <v>309</v>
      </c>
      <c r="D22" s="32">
        <f t="shared" si="15"/>
        <v>104519755</v>
      </c>
      <c r="E22" s="152">
        <f t="shared" ref="E22" si="26">E105+E106+E107+E108+E109+E110+E111+E112+E113+E114</f>
        <v>286354</v>
      </c>
      <c r="F22" s="51">
        <f t="shared" ref="F22:Q22" si="27">F105+F106+F107+F108+F109+F110+F111+F112+F113+F114</f>
        <v>8013703</v>
      </c>
      <c r="G22" s="19">
        <f t="shared" si="27"/>
        <v>8048521</v>
      </c>
      <c r="H22" s="19">
        <f t="shared" si="27"/>
        <v>9526481</v>
      </c>
      <c r="I22" s="19">
        <f t="shared" si="27"/>
        <v>9062345</v>
      </c>
      <c r="J22" s="19">
        <f t="shared" si="27"/>
        <v>9091920</v>
      </c>
      <c r="K22" s="19">
        <f t="shared" si="27"/>
        <v>8700345</v>
      </c>
      <c r="L22" s="19">
        <f t="shared" si="27"/>
        <v>8343616</v>
      </c>
      <c r="M22" s="19">
        <f t="shared" si="27"/>
        <v>8575072</v>
      </c>
      <c r="N22" s="19">
        <f t="shared" si="27"/>
        <v>9155338</v>
      </c>
      <c r="O22" s="19">
        <f t="shared" si="27"/>
        <v>8589418</v>
      </c>
      <c r="P22" s="19">
        <f t="shared" si="27"/>
        <v>8789030</v>
      </c>
      <c r="Q22" s="44">
        <f t="shared" si="27"/>
        <v>8623966</v>
      </c>
    </row>
    <row r="23" spans="1:17" x14ac:dyDescent="0.3">
      <c r="A23" s="170"/>
      <c r="B23" s="171"/>
      <c r="C23" s="2" t="s">
        <v>310</v>
      </c>
      <c r="D23" s="32">
        <f t="shared" si="15"/>
        <v>130311545</v>
      </c>
      <c r="E23" s="152">
        <f t="shared" ref="E23" si="28">E48+E115+E117+E118+E119+E120+E121+E122+E123+E124</f>
        <v>357018</v>
      </c>
      <c r="F23" s="51">
        <f t="shared" ref="F23:Q23" si="29">F48+F115+F117+F118+F119+F120+F121+F122+F123+F124</f>
        <v>10438508</v>
      </c>
      <c r="G23" s="19">
        <f t="shared" si="29"/>
        <v>10493075</v>
      </c>
      <c r="H23" s="19">
        <f t="shared" si="29"/>
        <v>11524568</v>
      </c>
      <c r="I23" s="19">
        <f t="shared" si="29"/>
        <v>10921832</v>
      </c>
      <c r="J23" s="19">
        <f t="shared" si="29"/>
        <v>10948374</v>
      </c>
      <c r="K23" s="19">
        <f t="shared" si="29"/>
        <v>10716637</v>
      </c>
      <c r="L23" s="19">
        <f t="shared" si="29"/>
        <v>10758181</v>
      </c>
      <c r="M23" s="19">
        <f t="shared" si="29"/>
        <v>10810772</v>
      </c>
      <c r="N23" s="19">
        <f t="shared" si="29"/>
        <v>11150926</v>
      </c>
      <c r="O23" s="19">
        <f t="shared" si="29"/>
        <v>10082274</v>
      </c>
      <c r="P23" s="19">
        <f t="shared" si="29"/>
        <v>10980443</v>
      </c>
      <c r="Q23" s="44">
        <f t="shared" si="29"/>
        <v>11485955</v>
      </c>
    </row>
    <row r="24" spans="1:17" x14ac:dyDescent="0.3">
      <c r="A24" s="170"/>
      <c r="B24" s="171"/>
      <c r="C24" s="2" t="s">
        <v>311</v>
      </c>
      <c r="D24" s="32">
        <f t="shared" si="15"/>
        <v>94988715</v>
      </c>
      <c r="E24" s="32">
        <f>E136+E126+E132+E130+E129+E128+E134+E127+E137+E133+E131</f>
        <v>260241</v>
      </c>
      <c r="F24" s="19">
        <f>F136+F126+F132+F130+F129+F128+F134+F127+F137+F133+F131</f>
        <v>7612463</v>
      </c>
      <c r="G24" s="51">
        <f t="shared" ref="G24:Q24" si="30">G136+G126+G132+G130+G129+G128+G134+G127+G137+G133+G131</f>
        <v>7652961</v>
      </c>
      <c r="H24" s="51">
        <f t="shared" si="30"/>
        <v>8539062</v>
      </c>
      <c r="I24" s="51">
        <f t="shared" si="30"/>
        <v>8075116</v>
      </c>
      <c r="J24" s="51">
        <f t="shared" si="30"/>
        <v>7949551</v>
      </c>
      <c r="K24" s="51">
        <f t="shared" si="30"/>
        <v>7946167</v>
      </c>
      <c r="L24" s="51">
        <f t="shared" si="30"/>
        <v>7773715</v>
      </c>
      <c r="M24" s="51">
        <f t="shared" si="30"/>
        <v>7760798</v>
      </c>
      <c r="N24" s="51">
        <f t="shared" si="30"/>
        <v>8226629</v>
      </c>
      <c r="O24" s="51">
        <f t="shared" si="30"/>
        <v>7064351</v>
      </c>
      <c r="P24" s="51">
        <f t="shared" si="30"/>
        <v>8202346</v>
      </c>
      <c r="Q24" s="151">
        <f t="shared" si="30"/>
        <v>8185556</v>
      </c>
    </row>
    <row r="25" spans="1:17" x14ac:dyDescent="0.3">
      <c r="A25" s="170"/>
      <c r="B25" s="171"/>
      <c r="C25" s="2" t="s">
        <v>312</v>
      </c>
      <c r="D25" s="32">
        <f t="shared" si="15"/>
        <v>131841629</v>
      </c>
      <c r="E25" s="152">
        <f t="shared" ref="E25" si="31">E138+E139+E140+E141+E142+E143+E144+E145+E146</f>
        <v>361209</v>
      </c>
      <c r="F25" s="51">
        <f t="shared" ref="F25:Q25" si="32">F138+F139+F140+F141+F142+F143+F144+F145+F146</f>
        <v>10455494</v>
      </c>
      <c r="G25" s="19">
        <f t="shared" si="32"/>
        <v>10277083</v>
      </c>
      <c r="H25" s="19">
        <f t="shared" si="32"/>
        <v>12074000</v>
      </c>
      <c r="I25" s="19">
        <f t="shared" si="32"/>
        <v>11498064</v>
      </c>
      <c r="J25" s="19">
        <f t="shared" si="32"/>
        <v>11648838</v>
      </c>
      <c r="K25" s="19">
        <f t="shared" si="32"/>
        <v>11268287</v>
      </c>
      <c r="L25" s="19">
        <f t="shared" si="32"/>
        <v>10834393</v>
      </c>
      <c r="M25" s="19">
        <f t="shared" si="32"/>
        <v>10931092</v>
      </c>
      <c r="N25" s="19">
        <f t="shared" si="32"/>
        <v>11185518</v>
      </c>
      <c r="O25" s="19">
        <f t="shared" si="32"/>
        <v>10018268</v>
      </c>
      <c r="P25" s="19">
        <f t="shared" si="32"/>
        <v>10842825</v>
      </c>
      <c r="Q25" s="44">
        <f t="shared" si="32"/>
        <v>10807767</v>
      </c>
    </row>
    <row r="26" spans="1:17" x14ac:dyDescent="0.3">
      <c r="A26" s="170"/>
      <c r="B26" s="171"/>
      <c r="C26" s="2" t="s">
        <v>313</v>
      </c>
      <c r="D26" s="32">
        <f t="shared" si="15"/>
        <v>136753022</v>
      </c>
      <c r="E26" s="152">
        <f t="shared" ref="E26" si="33">E147+E148+E149+E50+E150+E152+E153+E154</f>
        <v>374666</v>
      </c>
      <c r="F26" s="51">
        <f t="shared" ref="F26:Q26" si="34">F147+F148+F149+F50+F150+F152+F153+F154</f>
        <v>10385790</v>
      </c>
      <c r="G26" s="19">
        <f t="shared" si="34"/>
        <v>10543084</v>
      </c>
      <c r="H26" s="19">
        <f t="shared" si="34"/>
        <v>12610888</v>
      </c>
      <c r="I26" s="19">
        <f t="shared" si="34"/>
        <v>11816422</v>
      </c>
      <c r="J26" s="19">
        <f t="shared" si="34"/>
        <v>11931628</v>
      </c>
      <c r="K26" s="19">
        <f t="shared" si="34"/>
        <v>11302668</v>
      </c>
      <c r="L26" s="19">
        <f t="shared" si="34"/>
        <v>10790603</v>
      </c>
      <c r="M26" s="19">
        <f t="shared" si="34"/>
        <v>10983200</v>
      </c>
      <c r="N26" s="19">
        <f t="shared" si="34"/>
        <v>11807327</v>
      </c>
      <c r="O26" s="19">
        <f t="shared" si="34"/>
        <v>10905281</v>
      </c>
      <c r="P26" s="19">
        <f t="shared" si="34"/>
        <v>11698814</v>
      </c>
      <c r="Q26" s="44">
        <f t="shared" si="34"/>
        <v>11977317</v>
      </c>
    </row>
    <row r="27" spans="1:17" x14ac:dyDescent="0.3">
      <c r="A27" s="170"/>
      <c r="B27" s="171"/>
      <c r="C27" s="2" t="s">
        <v>314</v>
      </c>
      <c r="D27" s="32">
        <f t="shared" si="15"/>
        <v>124046931</v>
      </c>
      <c r="E27" s="152">
        <f t="shared" ref="E27" si="35">E45+E155+E156+E157+E158+E159+E160+E161+E162+E80+E163</f>
        <v>339857</v>
      </c>
      <c r="F27" s="51">
        <f t="shared" ref="F27:Q27" si="36">F45+F155+F156+F157+F158+F159+F160+F161+F162+F80+F163</f>
        <v>9701429</v>
      </c>
      <c r="G27" s="19">
        <f t="shared" si="36"/>
        <v>9652295</v>
      </c>
      <c r="H27" s="19">
        <f t="shared" si="36"/>
        <v>10966165</v>
      </c>
      <c r="I27" s="19">
        <f t="shared" si="36"/>
        <v>10550108</v>
      </c>
      <c r="J27" s="19">
        <f t="shared" si="36"/>
        <v>10553747</v>
      </c>
      <c r="K27" s="19">
        <f t="shared" si="36"/>
        <v>10399390</v>
      </c>
      <c r="L27" s="19">
        <f t="shared" si="36"/>
        <v>9883643</v>
      </c>
      <c r="M27" s="19">
        <f t="shared" si="36"/>
        <v>10080975</v>
      </c>
      <c r="N27" s="19">
        <f t="shared" si="36"/>
        <v>10716738</v>
      </c>
      <c r="O27" s="19">
        <f t="shared" si="36"/>
        <v>9839649</v>
      </c>
      <c r="P27" s="19">
        <f t="shared" si="36"/>
        <v>10751082</v>
      </c>
      <c r="Q27" s="44">
        <f t="shared" si="36"/>
        <v>10951710</v>
      </c>
    </row>
    <row r="28" spans="1:17" x14ac:dyDescent="0.3">
      <c r="A28" s="170"/>
      <c r="B28" s="171"/>
      <c r="C28" s="2" t="s">
        <v>315</v>
      </c>
      <c r="D28" s="32">
        <f t="shared" si="15"/>
        <v>99175671</v>
      </c>
      <c r="E28" s="152">
        <f t="shared" ref="E28" si="37">E164+E165+E166+E167+E168+E169+E170+E171+E172+E173+E174+E175</f>
        <v>271713</v>
      </c>
      <c r="F28" s="51">
        <f t="shared" ref="F28:Q28" si="38">F164+F165+F166+F167+F168+F169+F170+F171+F172+F173+F174+F175</f>
        <v>7736728</v>
      </c>
      <c r="G28" s="19">
        <f t="shared" si="38"/>
        <v>7637364</v>
      </c>
      <c r="H28" s="19">
        <f t="shared" si="38"/>
        <v>8808800</v>
      </c>
      <c r="I28" s="19">
        <f t="shared" si="38"/>
        <v>8414446</v>
      </c>
      <c r="J28" s="19">
        <f t="shared" si="38"/>
        <v>8407743</v>
      </c>
      <c r="K28" s="19">
        <f t="shared" si="38"/>
        <v>8256128</v>
      </c>
      <c r="L28" s="19">
        <f t="shared" si="38"/>
        <v>8062593</v>
      </c>
      <c r="M28" s="19">
        <f t="shared" si="38"/>
        <v>8181147</v>
      </c>
      <c r="N28" s="19">
        <f t="shared" si="38"/>
        <v>8663698</v>
      </c>
      <c r="O28" s="19">
        <f t="shared" si="38"/>
        <v>7805035</v>
      </c>
      <c r="P28" s="19">
        <f t="shared" si="38"/>
        <v>8589709</v>
      </c>
      <c r="Q28" s="44">
        <f t="shared" si="38"/>
        <v>8612280</v>
      </c>
    </row>
    <row r="29" spans="1:17" x14ac:dyDescent="0.3">
      <c r="A29" s="170"/>
      <c r="B29" s="171"/>
      <c r="C29" s="2" t="s">
        <v>316</v>
      </c>
      <c r="D29" s="32">
        <f t="shared" si="15"/>
        <v>102795732</v>
      </c>
      <c r="E29" s="152">
        <f t="shared" ref="E29" si="39">E176+E177+E178+E179+E180+E181+E182+E183+E184+E185+E186+E187+E188+E189+E230</f>
        <v>281632</v>
      </c>
      <c r="F29" s="51">
        <f t="shared" ref="F29:Q29" si="40">F176+F177+F178+F179+F180+F181+F182+F183+F184+F185+F186+F187+F188+F189+F230</f>
        <v>7871971</v>
      </c>
      <c r="G29" s="19">
        <f t="shared" si="40"/>
        <v>8063264</v>
      </c>
      <c r="H29" s="19">
        <f t="shared" si="40"/>
        <v>9235437</v>
      </c>
      <c r="I29" s="19">
        <f t="shared" si="40"/>
        <v>9279233</v>
      </c>
      <c r="J29" s="19">
        <f t="shared" si="40"/>
        <v>8538121</v>
      </c>
      <c r="K29" s="19">
        <f t="shared" si="40"/>
        <v>8461682</v>
      </c>
      <c r="L29" s="19">
        <f t="shared" si="40"/>
        <v>8204246</v>
      </c>
      <c r="M29" s="19">
        <f t="shared" si="40"/>
        <v>8437906</v>
      </c>
      <c r="N29" s="19">
        <f t="shared" si="40"/>
        <v>9207728</v>
      </c>
      <c r="O29" s="19">
        <f t="shared" si="40"/>
        <v>7893774</v>
      </c>
      <c r="P29" s="19">
        <f t="shared" si="40"/>
        <v>8740616</v>
      </c>
      <c r="Q29" s="44">
        <f t="shared" si="40"/>
        <v>8861754</v>
      </c>
    </row>
    <row r="30" spans="1:17" x14ac:dyDescent="0.3">
      <c r="A30" s="170"/>
      <c r="B30" s="171"/>
      <c r="C30" s="2" t="s">
        <v>317</v>
      </c>
      <c r="D30" s="32">
        <f t="shared" si="15"/>
        <v>91028797</v>
      </c>
      <c r="E30" s="152">
        <f t="shared" ref="E30" si="41">E190+E191+E238+E192+E193+E194+E195+E196+E197+E198+E268+E199+E200+E201+E304</f>
        <v>249398</v>
      </c>
      <c r="F30" s="51">
        <f t="shared" ref="F30:Q30" si="42">F190+F191+F238+F192+F193+F194+F195+F196+F197+F198+F268+F199+F200+F201+F304</f>
        <v>7118104</v>
      </c>
      <c r="G30" s="19">
        <f t="shared" si="42"/>
        <v>7108433</v>
      </c>
      <c r="H30" s="19">
        <f t="shared" si="42"/>
        <v>8123417</v>
      </c>
      <c r="I30" s="19">
        <f t="shared" si="42"/>
        <v>7770931</v>
      </c>
      <c r="J30" s="19">
        <f t="shared" si="42"/>
        <v>7750257</v>
      </c>
      <c r="K30" s="19">
        <f t="shared" si="42"/>
        <v>7605451</v>
      </c>
      <c r="L30" s="19">
        <f t="shared" si="42"/>
        <v>7377930</v>
      </c>
      <c r="M30" s="19">
        <f t="shared" si="42"/>
        <v>7483968</v>
      </c>
      <c r="N30" s="19">
        <f t="shared" si="42"/>
        <v>7893210</v>
      </c>
      <c r="O30" s="19">
        <f t="shared" si="42"/>
        <v>7115012</v>
      </c>
      <c r="P30" s="19">
        <f t="shared" si="42"/>
        <v>7809374</v>
      </c>
      <c r="Q30" s="44">
        <f t="shared" si="42"/>
        <v>7872710</v>
      </c>
    </row>
    <row r="31" spans="1:17" x14ac:dyDescent="0.3">
      <c r="A31" s="170"/>
      <c r="B31" s="171"/>
      <c r="C31" s="2" t="s">
        <v>318</v>
      </c>
      <c r="D31" s="32">
        <f t="shared" si="15"/>
        <v>62146063</v>
      </c>
      <c r="E31" s="32">
        <f>E202+E203+E204+E205+E206+E207+E208+E209+E210+E212+E213+E214</f>
        <v>170262</v>
      </c>
      <c r="F31" s="19">
        <f>F202+F203+F204+F205+F206+F207+F208+F209+F210+F212+F213+F214</f>
        <v>4755682</v>
      </c>
      <c r="G31" s="51">
        <f t="shared" ref="G31:Q31" si="43">G202+G203+G204+G205+G206+G207+G208+G209+G210+G212+G213+G214</f>
        <v>4791749</v>
      </c>
      <c r="H31" s="51">
        <f t="shared" si="43"/>
        <v>5562947</v>
      </c>
      <c r="I31" s="51">
        <f t="shared" si="43"/>
        <v>5341258</v>
      </c>
      <c r="J31" s="51">
        <f t="shared" si="43"/>
        <v>5390111</v>
      </c>
      <c r="K31" s="51">
        <f t="shared" si="43"/>
        <v>5247683</v>
      </c>
      <c r="L31" s="51">
        <f t="shared" si="43"/>
        <v>5039229</v>
      </c>
      <c r="M31" s="51">
        <f t="shared" si="43"/>
        <v>5052592</v>
      </c>
      <c r="N31" s="51">
        <f t="shared" si="43"/>
        <v>5448834</v>
      </c>
      <c r="O31" s="51">
        <f t="shared" si="43"/>
        <v>4880819</v>
      </c>
      <c r="P31" s="51">
        <f t="shared" si="43"/>
        <v>5315412</v>
      </c>
      <c r="Q31" s="151">
        <f t="shared" si="43"/>
        <v>5319747</v>
      </c>
    </row>
    <row r="32" spans="1:17" x14ac:dyDescent="0.3">
      <c r="A32" s="170"/>
      <c r="B32" s="171"/>
      <c r="C32" s="2" t="s">
        <v>319</v>
      </c>
      <c r="D32" s="32">
        <f t="shared" si="15"/>
        <v>84659723</v>
      </c>
      <c r="E32" s="152">
        <f t="shared" ref="E32" si="44">E228+E219+E218+E222+E224+E225+E217+E227+E220+E216+E223+E215+E221+E226</f>
        <v>231944</v>
      </c>
      <c r="F32" s="51">
        <f t="shared" ref="F32:Q32" si="45">F228+F219+F218+F222+F224+F225+F217+F227+F220+F216+F223+F215+F221+F226</f>
        <v>6536445</v>
      </c>
      <c r="G32" s="19">
        <f t="shared" si="45"/>
        <v>6496715</v>
      </c>
      <c r="H32" s="19">
        <f t="shared" si="45"/>
        <v>7564244</v>
      </c>
      <c r="I32" s="19">
        <f t="shared" si="45"/>
        <v>7241254</v>
      </c>
      <c r="J32" s="19">
        <f t="shared" si="45"/>
        <v>7262409</v>
      </c>
      <c r="K32" s="19">
        <f t="shared" si="45"/>
        <v>7150546</v>
      </c>
      <c r="L32" s="19">
        <f t="shared" si="45"/>
        <v>6901191</v>
      </c>
      <c r="M32" s="19">
        <f t="shared" si="45"/>
        <v>6949738</v>
      </c>
      <c r="N32" s="19">
        <f t="shared" si="45"/>
        <v>7369911</v>
      </c>
      <c r="O32" s="19">
        <f t="shared" si="45"/>
        <v>7056013</v>
      </c>
      <c r="P32" s="19">
        <f t="shared" si="45"/>
        <v>7134386</v>
      </c>
      <c r="Q32" s="44">
        <f t="shared" si="45"/>
        <v>6996871</v>
      </c>
    </row>
    <row r="33" spans="1:18" x14ac:dyDescent="0.3">
      <c r="A33" s="170"/>
      <c r="B33" s="171"/>
      <c r="C33" s="2" t="s">
        <v>320</v>
      </c>
      <c r="D33" s="32">
        <f t="shared" si="15"/>
        <v>61514865</v>
      </c>
      <c r="E33" s="152">
        <f t="shared" ref="E33" si="46">E233+E229+E240+E236+E242+E232+E239+E243+E237+E234+E235+E241+E231</f>
        <v>168533</v>
      </c>
      <c r="F33" s="51">
        <f t="shared" ref="F33:Q33" si="47">F233+F229+F240+F236+F242+F232+F239+F243+F237+F234+F235+F241+F231</f>
        <v>4571837</v>
      </c>
      <c r="G33" s="19">
        <f t="shared" si="47"/>
        <v>4653757</v>
      </c>
      <c r="H33" s="19">
        <f t="shared" si="47"/>
        <v>5600930</v>
      </c>
      <c r="I33" s="19">
        <f t="shared" si="47"/>
        <v>5274116</v>
      </c>
      <c r="J33" s="19">
        <f t="shared" si="47"/>
        <v>5356074</v>
      </c>
      <c r="K33" s="19">
        <f t="shared" si="47"/>
        <v>5144956</v>
      </c>
      <c r="L33" s="19">
        <f t="shared" si="47"/>
        <v>4854995</v>
      </c>
      <c r="M33" s="19">
        <f t="shared" si="47"/>
        <v>4834820</v>
      </c>
      <c r="N33" s="19">
        <f t="shared" si="47"/>
        <v>5390691</v>
      </c>
      <c r="O33" s="19">
        <f t="shared" si="47"/>
        <v>5156777</v>
      </c>
      <c r="P33" s="19">
        <f t="shared" si="47"/>
        <v>5281515</v>
      </c>
      <c r="Q33" s="44">
        <f t="shared" si="47"/>
        <v>5394397</v>
      </c>
    </row>
    <row r="34" spans="1:18" x14ac:dyDescent="0.3">
      <c r="A34" s="170"/>
      <c r="B34" s="171"/>
      <c r="C34" s="2" t="s">
        <v>321</v>
      </c>
      <c r="D34" s="32">
        <f t="shared" si="15"/>
        <v>43950900</v>
      </c>
      <c r="E34" s="152">
        <f t="shared" ref="E34" si="48">E244+E247+E251+E246+E248+E245+E250</f>
        <v>120414</v>
      </c>
      <c r="F34" s="51">
        <f t="shared" ref="F34:Q34" si="49">F244+F247+F251+F246+F248+F245+F250</f>
        <v>3321437</v>
      </c>
      <c r="G34" s="19">
        <f t="shared" si="49"/>
        <v>3296055</v>
      </c>
      <c r="H34" s="19">
        <f t="shared" si="49"/>
        <v>4058680</v>
      </c>
      <c r="I34" s="19">
        <f t="shared" si="49"/>
        <v>3840060</v>
      </c>
      <c r="J34" s="19">
        <f t="shared" si="49"/>
        <v>3835767</v>
      </c>
      <c r="K34" s="19">
        <f t="shared" si="49"/>
        <v>3686560</v>
      </c>
      <c r="L34" s="19">
        <f t="shared" si="49"/>
        <v>3441098</v>
      </c>
      <c r="M34" s="19">
        <f t="shared" si="49"/>
        <v>3457159</v>
      </c>
      <c r="N34" s="19">
        <f t="shared" si="49"/>
        <v>3915126</v>
      </c>
      <c r="O34" s="19">
        <f t="shared" si="49"/>
        <v>3475891</v>
      </c>
      <c r="P34" s="19">
        <f t="shared" si="49"/>
        <v>3886094</v>
      </c>
      <c r="Q34" s="44">
        <f t="shared" si="49"/>
        <v>3736973</v>
      </c>
    </row>
    <row r="35" spans="1:18" x14ac:dyDescent="0.3">
      <c r="A35" s="170"/>
      <c r="B35" s="171"/>
      <c r="C35" s="2" t="s">
        <v>322</v>
      </c>
      <c r="D35" s="32">
        <f t="shared" si="15"/>
        <v>66978693</v>
      </c>
      <c r="E35" s="152">
        <f t="shared" ref="E35" si="50">E252+E253+E254+E255+E256+E257+E258+E259+E260+E249</f>
        <v>183503</v>
      </c>
      <c r="F35" s="51">
        <f t="shared" ref="F35:Q35" si="51">F252+F253+F254+F255+F256+F257+F258+F259+F260+F249</f>
        <v>5127895</v>
      </c>
      <c r="G35" s="19">
        <f t="shared" si="51"/>
        <v>5086602</v>
      </c>
      <c r="H35" s="19">
        <f t="shared" si="51"/>
        <v>6040183</v>
      </c>
      <c r="I35" s="19">
        <f t="shared" si="51"/>
        <v>5793837</v>
      </c>
      <c r="J35" s="19">
        <f t="shared" si="51"/>
        <v>5934504</v>
      </c>
      <c r="K35" s="19">
        <f t="shared" si="51"/>
        <v>5642457</v>
      </c>
      <c r="L35" s="19">
        <f t="shared" si="51"/>
        <v>5383214</v>
      </c>
      <c r="M35" s="19">
        <f t="shared" si="51"/>
        <v>5428370</v>
      </c>
      <c r="N35" s="19">
        <f t="shared" si="51"/>
        <v>5841053</v>
      </c>
      <c r="O35" s="19">
        <f t="shared" si="51"/>
        <v>5293289</v>
      </c>
      <c r="P35" s="19">
        <f t="shared" si="51"/>
        <v>5741926</v>
      </c>
      <c r="Q35" s="44">
        <f t="shared" si="51"/>
        <v>5665363</v>
      </c>
    </row>
    <row r="36" spans="1:18" x14ac:dyDescent="0.3">
      <c r="A36" s="170"/>
      <c r="B36" s="171"/>
      <c r="C36" s="2" t="s">
        <v>323</v>
      </c>
      <c r="D36" s="32">
        <f t="shared" si="15"/>
        <v>71009398</v>
      </c>
      <c r="E36" s="152">
        <f t="shared" ref="E36" si="52">E270+E271+E261+E264+E265+E263+E269+E266+E262+E267</f>
        <v>194549</v>
      </c>
      <c r="F36" s="51">
        <f t="shared" ref="F36:Q36" si="53">F270+F271+F261+F264+F265+F263+F269+F266+F262+F267</f>
        <v>5306026</v>
      </c>
      <c r="G36" s="19">
        <f t="shared" si="53"/>
        <v>5276566</v>
      </c>
      <c r="H36" s="19">
        <f t="shared" si="53"/>
        <v>6442792</v>
      </c>
      <c r="I36" s="19">
        <f t="shared" si="53"/>
        <v>6364193</v>
      </c>
      <c r="J36" s="19">
        <f t="shared" si="53"/>
        <v>6418934</v>
      </c>
      <c r="K36" s="19">
        <f t="shared" si="53"/>
        <v>5949364</v>
      </c>
      <c r="L36" s="19">
        <f t="shared" si="53"/>
        <v>5534684</v>
      </c>
      <c r="M36" s="19">
        <f t="shared" si="53"/>
        <v>5724215</v>
      </c>
      <c r="N36" s="19">
        <f t="shared" si="53"/>
        <v>6328731</v>
      </c>
      <c r="O36" s="19">
        <f t="shared" si="53"/>
        <v>5715589</v>
      </c>
      <c r="P36" s="19">
        <f t="shared" si="53"/>
        <v>6018964</v>
      </c>
      <c r="Q36" s="44">
        <f t="shared" si="53"/>
        <v>5929340</v>
      </c>
    </row>
    <row r="37" spans="1:18" x14ac:dyDescent="0.3">
      <c r="A37" s="170"/>
      <c r="B37" s="171"/>
      <c r="C37" s="2" t="s">
        <v>324</v>
      </c>
      <c r="D37" s="32">
        <f t="shared" si="15"/>
        <v>95338240</v>
      </c>
      <c r="E37" s="152">
        <f t="shared" ref="E37" si="54">E273+E277+E280+E278+E275+E276+E282+E281+E279+E283+E272+E274</f>
        <v>261202</v>
      </c>
      <c r="F37" s="51">
        <f t="shared" ref="F37:Q37" si="55">F273+F277+F280+F278+F275+F276+F282+F281+F279+F283+F272+F274</f>
        <v>7453552</v>
      </c>
      <c r="G37" s="19">
        <f t="shared" si="55"/>
        <v>7491359</v>
      </c>
      <c r="H37" s="19">
        <f t="shared" si="55"/>
        <v>8630081</v>
      </c>
      <c r="I37" s="19">
        <f t="shared" si="55"/>
        <v>8141345</v>
      </c>
      <c r="J37" s="19">
        <f t="shared" si="55"/>
        <v>8026417</v>
      </c>
      <c r="K37" s="19">
        <f t="shared" si="55"/>
        <v>7965131</v>
      </c>
      <c r="L37" s="19">
        <f t="shared" si="55"/>
        <v>7641396</v>
      </c>
      <c r="M37" s="19">
        <f t="shared" si="55"/>
        <v>7835472</v>
      </c>
      <c r="N37" s="19">
        <f t="shared" si="55"/>
        <v>8390446</v>
      </c>
      <c r="O37" s="19">
        <f t="shared" si="55"/>
        <v>7304280</v>
      </c>
      <c r="P37" s="19">
        <f t="shared" si="55"/>
        <v>8301937</v>
      </c>
      <c r="Q37" s="44">
        <f t="shared" si="55"/>
        <v>8156824</v>
      </c>
    </row>
    <row r="38" spans="1:18" x14ac:dyDescent="0.3">
      <c r="A38" s="170"/>
      <c r="B38" s="171"/>
      <c r="C38" s="2" t="s">
        <v>325</v>
      </c>
      <c r="D38" s="32">
        <f t="shared" si="15"/>
        <v>92856015</v>
      </c>
      <c r="E38" s="152">
        <f t="shared" ref="E38" si="56">E289+E291+E288+E287+E285+E284+E286+E293+E292+E290</f>
        <v>254399</v>
      </c>
      <c r="F38" s="51">
        <f t="shared" ref="F38:Q38" si="57">F289+F291+F288+F287+F285+F284+F286+F293+F292+F290</f>
        <v>7453792</v>
      </c>
      <c r="G38" s="19">
        <f t="shared" si="57"/>
        <v>7332066</v>
      </c>
      <c r="H38" s="19">
        <f t="shared" si="57"/>
        <v>8310607</v>
      </c>
      <c r="I38" s="19">
        <f t="shared" si="57"/>
        <v>7874400</v>
      </c>
      <c r="J38" s="19">
        <f t="shared" si="57"/>
        <v>7814172</v>
      </c>
      <c r="K38" s="19">
        <f t="shared" si="57"/>
        <v>7761098</v>
      </c>
      <c r="L38" s="19">
        <f t="shared" si="57"/>
        <v>7613153</v>
      </c>
      <c r="M38" s="19">
        <f t="shared" si="57"/>
        <v>7632741</v>
      </c>
      <c r="N38" s="19">
        <f t="shared" si="57"/>
        <v>7985604</v>
      </c>
      <c r="O38" s="19">
        <f t="shared" si="57"/>
        <v>7216188</v>
      </c>
      <c r="P38" s="19">
        <f t="shared" si="57"/>
        <v>7978245</v>
      </c>
      <c r="Q38" s="44">
        <f t="shared" si="57"/>
        <v>7883949</v>
      </c>
    </row>
    <row r="39" spans="1:18" x14ac:dyDescent="0.3">
      <c r="A39" s="170"/>
      <c r="B39" s="171"/>
      <c r="C39" s="2" t="s">
        <v>326</v>
      </c>
      <c r="D39" s="32">
        <f t="shared" si="15"/>
        <v>46161713</v>
      </c>
      <c r="E39" s="152">
        <f t="shared" ref="E39" si="58">E301+E294+E298+E295+E302+E300+E299+E297+E296</f>
        <v>126472</v>
      </c>
      <c r="F39" s="51">
        <f t="shared" ref="F39:Q39" si="59">F301+F294+F298+F295+F302+F300+F299+F297+F296</f>
        <v>3622385</v>
      </c>
      <c r="G39" s="19">
        <f t="shared" si="59"/>
        <v>3589531</v>
      </c>
      <c r="H39" s="19">
        <f t="shared" si="59"/>
        <v>4111058</v>
      </c>
      <c r="I39" s="19">
        <f t="shared" si="59"/>
        <v>4073082</v>
      </c>
      <c r="J39" s="19">
        <f t="shared" si="59"/>
        <v>3979640</v>
      </c>
      <c r="K39" s="19">
        <f t="shared" si="59"/>
        <v>3862054</v>
      </c>
      <c r="L39" s="19">
        <f t="shared" si="59"/>
        <v>3768757</v>
      </c>
      <c r="M39" s="19">
        <f t="shared" si="59"/>
        <v>3729836</v>
      </c>
      <c r="N39" s="19">
        <f t="shared" si="59"/>
        <v>3951201</v>
      </c>
      <c r="O39" s="19">
        <f t="shared" si="59"/>
        <v>3584025</v>
      </c>
      <c r="P39" s="19">
        <f t="shared" si="59"/>
        <v>3929857</v>
      </c>
      <c r="Q39" s="44">
        <f t="shared" si="59"/>
        <v>3960287</v>
      </c>
    </row>
    <row r="40" spans="1:18" x14ac:dyDescent="0.3">
      <c r="A40" s="170"/>
      <c r="B40" s="171"/>
      <c r="C40" s="2" t="s">
        <v>327</v>
      </c>
      <c r="D40" s="32">
        <f t="shared" si="15"/>
        <v>49543556</v>
      </c>
      <c r="E40" s="152">
        <f t="shared" ref="E40" si="60">E310+E305+E306+E311+E308+E309+E303+E307</f>
        <v>135736</v>
      </c>
      <c r="F40" s="51">
        <f t="shared" ref="F40:Q40" si="61">F310+F305+F306+F311+F308+F309+F303+F307</f>
        <v>3779647</v>
      </c>
      <c r="G40" s="19">
        <f t="shared" si="61"/>
        <v>3749242</v>
      </c>
      <c r="H40" s="19">
        <f t="shared" si="61"/>
        <v>4264864</v>
      </c>
      <c r="I40" s="19">
        <f t="shared" si="61"/>
        <v>4253520</v>
      </c>
      <c r="J40" s="19">
        <f t="shared" si="61"/>
        <v>4154611</v>
      </c>
      <c r="K40" s="19">
        <f t="shared" si="61"/>
        <v>4114773</v>
      </c>
      <c r="L40" s="19">
        <f t="shared" si="61"/>
        <v>4093197</v>
      </c>
      <c r="M40" s="19">
        <f t="shared" si="61"/>
        <v>4099830</v>
      </c>
      <c r="N40" s="19">
        <f t="shared" si="61"/>
        <v>4314832</v>
      </c>
      <c r="O40" s="19">
        <f t="shared" si="61"/>
        <v>3867873</v>
      </c>
      <c r="P40" s="19">
        <f t="shared" si="61"/>
        <v>4384673</v>
      </c>
      <c r="Q40" s="44">
        <f t="shared" si="61"/>
        <v>4466494</v>
      </c>
    </row>
    <row r="41" spans="1:18" ht="17.25" thickBot="1" x14ac:dyDescent="0.35">
      <c r="A41" s="172"/>
      <c r="B41" s="173"/>
      <c r="C41" s="9" t="s">
        <v>301</v>
      </c>
      <c r="D41" s="33">
        <f t="shared" si="15"/>
        <v>43329680</v>
      </c>
      <c r="E41" s="153">
        <f t="shared" ref="E41" si="62">E315+E316+E319+E313+E314+E318+E317+E312</f>
        <v>118712</v>
      </c>
      <c r="F41" s="52">
        <f t="shared" ref="F41:Q41" si="63">F315+F316+F319+F313+F314+F318+F317+F312</f>
        <v>3270132</v>
      </c>
      <c r="G41" s="20">
        <f t="shared" si="63"/>
        <v>3253288</v>
      </c>
      <c r="H41" s="20">
        <f t="shared" si="63"/>
        <v>3919047</v>
      </c>
      <c r="I41" s="20">
        <f t="shared" si="63"/>
        <v>3749422</v>
      </c>
      <c r="J41" s="20">
        <f t="shared" si="63"/>
        <v>3782538</v>
      </c>
      <c r="K41" s="20">
        <f t="shared" si="63"/>
        <v>3657259</v>
      </c>
      <c r="L41" s="20">
        <f t="shared" si="63"/>
        <v>3455100</v>
      </c>
      <c r="M41" s="20">
        <f t="shared" si="63"/>
        <v>3492682</v>
      </c>
      <c r="N41" s="20">
        <f t="shared" si="63"/>
        <v>3789991</v>
      </c>
      <c r="O41" s="20">
        <f t="shared" si="63"/>
        <v>3447344</v>
      </c>
      <c r="P41" s="20">
        <f t="shared" si="63"/>
        <v>3780818</v>
      </c>
      <c r="Q41" s="45">
        <f t="shared" si="63"/>
        <v>3732059</v>
      </c>
    </row>
    <row r="42" spans="1:18" ht="17.25" thickBot="1" x14ac:dyDescent="0.35">
      <c r="A42" s="150" t="s">
        <v>405</v>
      </c>
      <c r="E42"/>
    </row>
    <row r="43" spans="1:18" ht="17.25" thickBot="1" x14ac:dyDescent="0.35">
      <c r="A43" s="15" t="s">
        <v>280</v>
      </c>
      <c r="B43" s="10" t="s">
        <v>330</v>
      </c>
      <c r="C43" s="10" t="s">
        <v>329</v>
      </c>
      <c r="D43" s="10" t="s">
        <v>297</v>
      </c>
      <c r="E43" s="10" t="s">
        <v>298</v>
      </c>
      <c r="F43" s="47" t="s">
        <v>285</v>
      </c>
      <c r="G43" s="10" t="s">
        <v>286</v>
      </c>
      <c r="H43" s="10" t="s">
        <v>287</v>
      </c>
      <c r="I43" s="10" t="s">
        <v>288</v>
      </c>
      <c r="J43" s="10" t="s">
        <v>289</v>
      </c>
      <c r="K43" s="10" t="s">
        <v>290</v>
      </c>
      <c r="L43" s="10" t="s">
        <v>291</v>
      </c>
      <c r="M43" s="10" t="s">
        <v>292</v>
      </c>
      <c r="N43" s="10" t="s">
        <v>293</v>
      </c>
      <c r="O43" s="10" t="s">
        <v>294</v>
      </c>
      <c r="P43" s="10" t="s">
        <v>295</v>
      </c>
      <c r="Q43" s="11" t="s">
        <v>296</v>
      </c>
    </row>
    <row r="44" spans="1:18" ht="18" thickTop="1" thickBot="1" x14ac:dyDescent="0.35">
      <c r="A44" s="174" t="s">
        <v>297</v>
      </c>
      <c r="B44" s="175"/>
      <c r="C44" s="175"/>
      <c r="D44" s="25">
        <f>SUM(D45:D319)</f>
        <v>2654317023</v>
      </c>
      <c r="E44" s="25">
        <f>SUM(E45:E319)</f>
        <v>7272102</v>
      </c>
      <c r="F44" s="53">
        <f t="shared" ref="F44:Q44" si="64">SUM(F45:F319)</f>
        <v>207748866</v>
      </c>
      <c r="G44" s="25">
        <f t="shared" si="64"/>
        <v>208020959</v>
      </c>
      <c r="H44" s="25">
        <f t="shared" si="64"/>
        <v>238222652</v>
      </c>
      <c r="I44" s="25">
        <f t="shared" si="64"/>
        <v>227508242</v>
      </c>
      <c r="J44" s="25">
        <f t="shared" si="64"/>
        <v>226400532</v>
      </c>
      <c r="K44" s="25">
        <f t="shared" si="64"/>
        <v>220954336</v>
      </c>
      <c r="L44" s="25">
        <f t="shared" si="64"/>
        <v>215552680</v>
      </c>
      <c r="M44" s="25">
        <f t="shared" si="64"/>
        <v>217325694</v>
      </c>
      <c r="N44" s="25">
        <f t="shared" si="64"/>
        <v>229803548</v>
      </c>
      <c r="O44" s="25">
        <f t="shared" si="64"/>
        <v>207047422</v>
      </c>
      <c r="P44" s="25">
        <f t="shared" si="64"/>
        <v>226919045</v>
      </c>
      <c r="Q44" s="26">
        <f t="shared" si="64"/>
        <v>228813047</v>
      </c>
      <c r="R44" s="43"/>
    </row>
    <row r="45" spans="1:18" x14ac:dyDescent="0.3">
      <c r="A45" s="155" t="s">
        <v>331</v>
      </c>
      <c r="B45" s="8">
        <v>150</v>
      </c>
      <c r="C45" s="8" t="s">
        <v>0</v>
      </c>
      <c r="D45" s="34">
        <f t="shared" ref="D45:D108" si="65">SUM(F45:Q45)</f>
        <v>34608946</v>
      </c>
      <c r="E45" s="34">
        <f>'승차인원(a)'!E45+'환승유입인원(c)'!E45</f>
        <v>94819</v>
      </c>
      <c r="F45" s="54">
        <f>'승차인원(a)'!F45+'환승유입인원(c)'!F45</f>
        <v>2823938</v>
      </c>
      <c r="G45" s="29">
        <f>'승차인원(a)'!G45+'환승유입인원(c)'!G45</f>
        <v>2752429</v>
      </c>
      <c r="H45" s="29">
        <f>'승차인원(a)'!H45+'환승유입인원(c)'!H45</f>
        <v>2962163</v>
      </c>
      <c r="I45" s="29">
        <f>'승차인원(a)'!I45+'환승유입인원(c)'!I45</f>
        <v>2888215</v>
      </c>
      <c r="J45" s="29">
        <f>'승차인원(a)'!J45+'환승유입인원(c)'!J45</f>
        <v>2983850</v>
      </c>
      <c r="K45" s="29">
        <f>'승차인원(a)'!K45+'환승유입인원(c)'!K45</f>
        <v>2891080</v>
      </c>
      <c r="L45" s="29">
        <f>'승차인원(a)'!L45+'환승유입인원(c)'!L45</f>
        <v>2770637</v>
      </c>
      <c r="M45" s="29">
        <f>'승차인원(a)'!M45+'환승유입인원(c)'!M45</f>
        <v>2846659</v>
      </c>
      <c r="N45" s="29">
        <f>'승차인원(a)'!N45+'환승유입인원(c)'!N45</f>
        <v>2907746</v>
      </c>
      <c r="O45" s="29">
        <f>'승차인원(a)'!O45+'환승유입인원(c)'!O45</f>
        <v>2851409</v>
      </c>
      <c r="P45" s="29">
        <f>'승차인원(a)'!P45+'환승유입인원(c)'!P45</f>
        <v>2933350</v>
      </c>
      <c r="Q45" s="62">
        <f>'승차인원(a)'!Q45+'환승유입인원(c)'!Q45</f>
        <v>2997470</v>
      </c>
      <c r="R45" s="4"/>
    </row>
    <row r="46" spans="1:18" x14ac:dyDescent="0.3">
      <c r="A46" s="156"/>
      <c r="B46" s="1">
        <v>151</v>
      </c>
      <c r="C46" s="1" t="s">
        <v>1</v>
      </c>
      <c r="D46" s="35">
        <f t="shared" si="65"/>
        <v>16161550</v>
      </c>
      <c r="E46" s="35">
        <f>'승차인원(a)'!E46+'환승유입인원(c)'!E46</f>
        <v>44279</v>
      </c>
      <c r="F46" s="55">
        <f>'승차인원(a)'!F46+'환승유입인원(c)'!F46</f>
        <v>1269088</v>
      </c>
      <c r="G46" s="16">
        <f>'승차인원(a)'!G46+'환승유입인원(c)'!G46</f>
        <v>1435824</v>
      </c>
      <c r="H46" s="16">
        <f>'승차인원(a)'!H46+'환승유입인원(c)'!H46</f>
        <v>1551310</v>
      </c>
      <c r="I46" s="16">
        <f>'승차인원(a)'!I46+'환승유입인원(c)'!I46</f>
        <v>1340913</v>
      </c>
      <c r="J46" s="16">
        <f>'승차인원(a)'!J46+'환승유입인원(c)'!J46</f>
        <v>1262034</v>
      </c>
      <c r="K46" s="16">
        <f>'승차인원(a)'!K46+'환승유입인원(c)'!K46</f>
        <v>1269873</v>
      </c>
      <c r="L46" s="16">
        <f>'승차인원(a)'!L46+'환승유입인원(c)'!L46</f>
        <v>1246268</v>
      </c>
      <c r="M46" s="16">
        <f>'승차인원(a)'!M46+'환승유입인원(c)'!M46</f>
        <v>1248968</v>
      </c>
      <c r="N46" s="16">
        <f>'승차인원(a)'!N46+'환승유입인원(c)'!N46</f>
        <v>1404525</v>
      </c>
      <c r="O46" s="16">
        <f>'승차인원(a)'!O46+'환승유입인원(c)'!O46</f>
        <v>1287827</v>
      </c>
      <c r="P46" s="16">
        <f>'승차인원(a)'!P46+'환승유입인원(c)'!P46</f>
        <v>1444493</v>
      </c>
      <c r="Q46" s="63">
        <f>'승차인원(a)'!Q46+'환승유입인원(c)'!Q46</f>
        <v>1400427</v>
      </c>
    </row>
    <row r="47" spans="1:18" x14ac:dyDescent="0.3">
      <c r="A47" s="156"/>
      <c r="B47" s="1">
        <v>152</v>
      </c>
      <c r="C47" s="1" t="s">
        <v>2</v>
      </c>
      <c r="D47" s="35">
        <f t="shared" si="65"/>
        <v>29819644</v>
      </c>
      <c r="E47" s="35">
        <f>'승차인원(a)'!E47+'환승유입인원(c)'!E47</f>
        <v>81697</v>
      </c>
      <c r="F47" s="55">
        <f>'승차인원(a)'!F47+'환승유입인원(c)'!F47</f>
        <v>2455894</v>
      </c>
      <c r="G47" s="16">
        <f>'승차인원(a)'!G47+'환승유입인원(c)'!G47</f>
        <v>2518239</v>
      </c>
      <c r="H47" s="16">
        <f>'승차인원(a)'!H47+'환승유입인원(c)'!H47</f>
        <v>2701594</v>
      </c>
      <c r="I47" s="16">
        <f>'승차인원(a)'!I47+'환승유입인원(c)'!I47</f>
        <v>2459343</v>
      </c>
      <c r="J47" s="16">
        <f>'승차인원(a)'!J47+'환승유입인원(c)'!J47</f>
        <v>2386086</v>
      </c>
      <c r="K47" s="16">
        <f>'승차인원(a)'!K47+'환승유입인원(c)'!K47</f>
        <v>2391209</v>
      </c>
      <c r="L47" s="16">
        <f>'승차인원(a)'!L47+'환승유입인원(c)'!L47</f>
        <v>2477683</v>
      </c>
      <c r="M47" s="16">
        <f>'승차인원(a)'!M47+'환승유입인원(c)'!M47</f>
        <v>2484081</v>
      </c>
      <c r="N47" s="16">
        <f>'승차인원(a)'!N47+'환승유입인원(c)'!N47</f>
        <v>2477664</v>
      </c>
      <c r="O47" s="16">
        <f>'승차인원(a)'!O47+'환승유입인원(c)'!O47</f>
        <v>2203014</v>
      </c>
      <c r="P47" s="16">
        <f>'승차인원(a)'!P47+'환승유입인원(c)'!P47</f>
        <v>2568425</v>
      </c>
      <c r="Q47" s="63">
        <f>'승차인원(a)'!Q47+'환승유입인원(c)'!Q47</f>
        <v>2696412</v>
      </c>
    </row>
    <row r="48" spans="1:18" x14ac:dyDescent="0.3">
      <c r="A48" s="156"/>
      <c r="B48" s="1">
        <v>153</v>
      </c>
      <c r="C48" s="1" t="s">
        <v>3</v>
      </c>
      <c r="D48" s="35">
        <f t="shared" si="65"/>
        <v>20122624</v>
      </c>
      <c r="E48" s="35">
        <f>'승차인원(a)'!E48+'환승유입인원(c)'!E48</f>
        <v>55131</v>
      </c>
      <c r="F48" s="55">
        <f>'승차인원(a)'!F48+'환승유입인원(c)'!F48</f>
        <v>1648558</v>
      </c>
      <c r="G48" s="16">
        <f>'승차인원(a)'!G48+'환승유입인원(c)'!G48</f>
        <v>1660059</v>
      </c>
      <c r="H48" s="16">
        <f>'승차인원(a)'!H48+'환승유입인원(c)'!H48</f>
        <v>1809377</v>
      </c>
      <c r="I48" s="16">
        <f>'승차인원(a)'!I48+'환승유입인원(c)'!I48</f>
        <v>1659073</v>
      </c>
      <c r="J48" s="16">
        <f>'승차인원(a)'!J48+'환승유입인원(c)'!J48</f>
        <v>1664960</v>
      </c>
      <c r="K48" s="16">
        <f>'승차인원(a)'!K48+'환승유입인원(c)'!K48</f>
        <v>1615129</v>
      </c>
      <c r="L48" s="16">
        <f>'승차인원(a)'!L48+'환승유입인원(c)'!L48</f>
        <v>1680052</v>
      </c>
      <c r="M48" s="16">
        <f>'승차인원(a)'!M48+'환승유입인원(c)'!M48</f>
        <v>1657727</v>
      </c>
      <c r="N48" s="16">
        <f>'승차인원(a)'!N48+'환승유입인원(c)'!N48</f>
        <v>1700860</v>
      </c>
      <c r="O48" s="16">
        <f>'승차인원(a)'!O48+'환승유입인원(c)'!O48</f>
        <v>1605530</v>
      </c>
      <c r="P48" s="16">
        <f>'승차인원(a)'!P48+'환승유입인원(c)'!P48</f>
        <v>1678131</v>
      </c>
      <c r="Q48" s="63">
        <f>'승차인원(a)'!Q48+'환승유입인원(c)'!Q48</f>
        <v>1743168</v>
      </c>
    </row>
    <row r="49" spans="1:18" x14ac:dyDescent="0.3">
      <c r="A49" s="156"/>
      <c r="B49" s="1">
        <v>154</v>
      </c>
      <c r="C49" s="1" t="s">
        <v>4</v>
      </c>
      <c r="D49" s="35">
        <f t="shared" si="65"/>
        <v>17324192</v>
      </c>
      <c r="E49" s="35">
        <f>'승차인원(a)'!E49+'환승유입인원(c)'!E49</f>
        <v>47464</v>
      </c>
      <c r="F49" s="55">
        <f>'승차인원(a)'!F49+'환승유입인원(c)'!F49</f>
        <v>1358494</v>
      </c>
      <c r="G49" s="16">
        <f>'승차인원(a)'!G49+'환승유입인원(c)'!G49</f>
        <v>1422393</v>
      </c>
      <c r="H49" s="16">
        <f>'승차인원(a)'!H49+'환승유입인원(c)'!H49</f>
        <v>1611810</v>
      </c>
      <c r="I49" s="16">
        <f>'승차인원(a)'!I49+'환승유입인원(c)'!I49</f>
        <v>1467102</v>
      </c>
      <c r="J49" s="16">
        <f>'승차인원(a)'!J49+'환승유입인원(c)'!J49</f>
        <v>1470252</v>
      </c>
      <c r="K49" s="16">
        <f>'승차인원(a)'!K49+'환승유입인원(c)'!K49</f>
        <v>1425371</v>
      </c>
      <c r="L49" s="16">
        <f>'승차인원(a)'!L49+'환승유입인원(c)'!L49</f>
        <v>1367696</v>
      </c>
      <c r="M49" s="16">
        <f>'승차인원(a)'!M49+'환승유입인원(c)'!M49</f>
        <v>1375202</v>
      </c>
      <c r="N49" s="16">
        <f>'승차인원(a)'!N49+'환승유입인원(c)'!N49</f>
        <v>1475968</v>
      </c>
      <c r="O49" s="16">
        <f>'승차인원(a)'!O49+'환승유입인원(c)'!O49</f>
        <v>1348637</v>
      </c>
      <c r="P49" s="16">
        <f>'승차인원(a)'!P49+'환승유입인원(c)'!P49</f>
        <v>1498000</v>
      </c>
      <c r="Q49" s="63">
        <f>'승차인원(a)'!Q49+'환승유입인원(c)'!Q49</f>
        <v>1503267</v>
      </c>
    </row>
    <row r="50" spans="1:18" x14ac:dyDescent="0.3">
      <c r="A50" s="156"/>
      <c r="B50" s="1">
        <v>155</v>
      </c>
      <c r="C50" s="1" t="s">
        <v>5</v>
      </c>
      <c r="D50" s="35">
        <f t="shared" si="65"/>
        <v>9809244</v>
      </c>
      <c r="E50" s="35">
        <f>'승차인원(a)'!E50+'환승유입인원(c)'!E50</f>
        <v>26874</v>
      </c>
      <c r="F50" s="55">
        <f>'승차인원(a)'!F50+'환승유입인원(c)'!F50</f>
        <v>753864</v>
      </c>
      <c r="G50" s="16">
        <f>'승차인원(a)'!G50+'환승유입인원(c)'!G50</f>
        <v>743556</v>
      </c>
      <c r="H50" s="16">
        <f>'승차인원(a)'!H50+'환승유입인원(c)'!H50</f>
        <v>883072</v>
      </c>
      <c r="I50" s="16">
        <f>'승차인원(a)'!I50+'환승유입인원(c)'!I50</f>
        <v>845486</v>
      </c>
      <c r="J50" s="16">
        <f>'승차인원(a)'!J50+'환승유입인원(c)'!J50</f>
        <v>865431</v>
      </c>
      <c r="K50" s="16">
        <f>'승차인원(a)'!K50+'환승유입인원(c)'!K50</f>
        <v>814337</v>
      </c>
      <c r="L50" s="16">
        <f>'승차인원(a)'!L50+'환승유입인원(c)'!L50</f>
        <v>785175</v>
      </c>
      <c r="M50" s="16">
        <f>'승차인원(a)'!M50+'환승유입인원(c)'!M50</f>
        <v>762081</v>
      </c>
      <c r="N50" s="16">
        <f>'승차인원(a)'!N50+'환승유입인원(c)'!N50</f>
        <v>825236</v>
      </c>
      <c r="O50" s="16">
        <f>'승차인원(a)'!O50+'환승유입인원(c)'!O50</f>
        <v>851083</v>
      </c>
      <c r="P50" s="16">
        <f>'승차인원(a)'!P50+'환승유입인원(c)'!P50</f>
        <v>836890</v>
      </c>
      <c r="Q50" s="63">
        <f>'승차인원(a)'!Q50+'환승유입인원(c)'!Q50</f>
        <v>843033</v>
      </c>
    </row>
    <row r="51" spans="1:18" x14ac:dyDescent="0.3">
      <c r="A51" s="156"/>
      <c r="B51" s="1">
        <v>156</v>
      </c>
      <c r="C51" s="1" t="s">
        <v>6</v>
      </c>
      <c r="D51" s="35">
        <f t="shared" si="65"/>
        <v>9414839</v>
      </c>
      <c r="E51" s="35">
        <f>'승차인원(a)'!E51+'환승유입인원(c)'!E51</f>
        <v>25794</v>
      </c>
      <c r="F51" s="55">
        <f>'승차인원(a)'!F51+'환승유입인원(c)'!F51</f>
        <v>724395</v>
      </c>
      <c r="G51" s="16">
        <f>'승차인원(a)'!G51+'환승유입인원(c)'!G51</f>
        <v>725269</v>
      </c>
      <c r="H51" s="16">
        <f>'승차인원(a)'!H51+'환승유입인원(c)'!H51</f>
        <v>857061</v>
      </c>
      <c r="I51" s="16">
        <f>'승차인원(a)'!I51+'환승유입인원(c)'!I51</f>
        <v>807461</v>
      </c>
      <c r="J51" s="16">
        <f>'승차인원(a)'!J51+'환승유입인원(c)'!J51</f>
        <v>779724</v>
      </c>
      <c r="K51" s="16">
        <f>'승차인원(a)'!K51+'환승유입인원(c)'!K51</f>
        <v>780134</v>
      </c>
      <c r="L51" s="16">
        <f>'승차인원(a)'!L51+'환승유입인원(c)'!L51</f>
        <v>748491</v>
      </c>
      <c r="M51" s="16">
        <f>'승차인원(a)'!M51+'환승유입인원(c)'!M51</f>
        <v>752388</v>
      </c>
      <c r="N51" s="16">
        <f>'승차인원(a)'!N51+'환승유입인원(c)'!N51</f>
        <v>845431</v>
      </c>
      <c r="O51" s="16">
        <f>'승차인원(a)'!O51+'환승유입인원(c)'!O51</f>
        <v>753094</v>
      </c>
      <c r="P51" s="16">
        <f>'승차인원(a)'!P51+'환승유입인원(c)'!P51</f>
        <v>829898</v>
      </c>
      <c r="Q51" s="63">
        <f>'승차인원(a)'!Q51+'환승유입인원(c)'!Q51</f>
        <v>811493</v>
      </c>
      <c r="R51" s="43"/>
    </row>
    <row r="52" spans="1:18" x14ac:dyDescent="0.3">
      <c r="A52" s="156"/>
      <c r="B52" s="1">
        <v>157</v>
      </c>
      <c r="C52" s="1" t="s">
        <v>7</v>
      </c>
      <c r="D52" s="35">
        <f t="shared" si="65"/>
        <v>12898607</v>
      </c>
      <c r="E52" s="35">
        <f>'승차인원(a)'!E52+'환승유입인원(c)'!E52</f>
        <v>35338</v>
      </c>
      <c r="F52" s="55">
        <f>'승차인원(a)'!F52+'환승유입인원(c)'!F52</f>
        <v>1051699</v>
      </c>
      <c r="G52" s="16">
        <f>'승차인원(a)'!G52+'환승유입인원(c)'!G52</f>
        <v>962362</v>
      </c>
      <c r="H52" s="16">
        <f>'승차인원(a)'!H52+'환승유입인원(c)'!H52</f>
        <v>1131029</v>
      </c>
      <c r="I52" s="16">
        <f>'승차인원(a)'!I52+'환승유입인원(c)'!I52</f>
        <v>1073132</v>
      </c>
      <c r="J52" s="16">
        <f>'승차인원(a)'!J52+'환승유입인원(c)'!J52</f>
        <v>1087323</v>
      </c>
      <c r="K52" s="16">
        <f>'승차인원(a)'!K52+'환승유입인원(c)'!K52</f>
        <v>1062220</v>
      </c>
      <c r="L52" s="16">
        <f>'승차인원(a)'!L52+'환승유입인원(c)'!L52</f>
        <v>1003625</v>
      </c>
      <c r="M52" s="16">
        <f>'승차인원(a)'!M52+'환승유입인원(c)'!M52</f>
        <v>1050640</v>
      </c>
      <c r="N52" s="16">
        <f>'승차인원(a)'!N52+'환승유입인원(c)'!N52</f>
        <v>1213546</v>
      </c>
      <c r="O52" s="16">
        <f>'승차인원(a)'!O52+'환승유입인원(c)'!O52</f>
        <v>1037612</v>
      </c>
      <c r="P52" s="16">
        <f>'승차인원(a)'!P52+'환승유입인원(c)'!P52</f>
        <v>1131206</v>
      </c>
      <c r="Q52" s="63">
        <f>'승차인원(a)'!Q52+'환승유입인원(c)'!Q52</f>
        <v>1094213</v>
      </c>
    </row>
    <row r="53" spans="1:18" x14ac:dyDescent="0.3">
      <c r="A53" s="156"/>
      <c r="B53" s="1">
        <v>158</v>
      </c>
      <c r="C53" s="1" t="s">
        <v>342</v>
      </c>
      <c r="D53" s="35">
        <f t="shared" si="65"/>
        <v>17888708</v>
      </c>
      <c r="E53" s="35">
        <f>'승차인원(a)'!E53+'환승유입인원(c)'!E53</f>
        <v>49010</v>
      </c>
      <c r="F53" s="55">
        <f>'승차인원(a)'!F53+'환승유입인원(c)'!F53</f>
        <v>1488313</v>
      </c>
      <c r="G53" s="16">
        <f>'승차인원(a)'!G53+'환승유입인원(c)'!G53</f>
        <v>1388029</v>
      </c>
      <c r="H53" s="16">
        <f>'승차인원(a)'!H53+'환승유입인원(c)'!H53</f>
        <v>1616810</v>
      </c>
      <c r="I53" s="16">
        <f>'승차인원(a)'!I53+'환승유입인원(c)'!I53</f>
        <v>1518788</v>
      </c>
      <c r="J53" s="16">
        <f>'승차인원(a)'!J53+'환승유입인원(c)'!J53</f>
        <v>1551940</v>
      </c>
      <c r="K53" s="16">
        <f>'승차인원(a)'!K53+'환승유입인원(c)'!K53</f>
        <v>1470528</v>
      </c>
      <c r="L53" s="16">
        <f>'승차인원(a)'!L53+'환승유입인원(c)'!L53</f>
        <v>1412365</v>
      </c>
      <c r="M53" s="16">
        <f>'승차인원(a)'!M53+'환승유입인원(c)'!M53</f>
        <v>1457625</v>
      </c>
      <c r="N53" s="16">
        <f>'승차인원(a)'!N53+'환승유입인원(c)'!N53</f>
        <v>1603936</v>
      </c>
      <c r="O53" s="16">
        <f>'승차인원(a)'!O53+'환승유입인원(c)'!O53</f>
        <v>1451218</v>
      </c>
      <c r="P53" s="16">
        <f>'승차인원(a)'!P53+'환승유입인원(c)'!P53</f>
        <v>1458501</v>
      </c>
      <c r="Q53" s="63">
        <f>'승차인원(a)'!Q53+'환승유입인원(c)'!Q53</f>
        <v>1470655</v>
      </c>
    </row>
    <row r="54" spans="1:18" ht="17.25" thickBot="1" x14ac:dyDescent="0.35">
      <c r="A54" s="157"/>
      <c r="B54" s="14">
        <v>159</v>
      </c>
      <c r="C54" s="30" t="s">
        <v>8</v>
      </c>
      <c r="D54" s="37">
        <f t="shared" si="65"/>
        <v>6449541</v>
      </c>
      <c r="E54" s="37">
        <f>'승차인원(a)'!E54+'환승유입인원(c)'!E54</f>
        <v>17674</v>
      </c>
      <c r="F54" s="58">
        <f>'승차인원(a)'!F54+'환승유입인원(c)'!F54</f>
        <v>476589</v>
      </c>
      <c r="G54" s="31">
        <f>'승차인원(a)'!G54+'환승유입인원(c)'!G54</f>
        <v>487758</v>
      </c>
      <c r="H54" s="31">
        <f>'승차인원(a)'!H54+'환승유입인원(c)'!H54</f>
        <v>595367</v>
      </c>
      <c r="I54" s="31">
        <f>'승차인원(a)'!I54+'환승유입인원(c)'!I54</f>
        <v>579154</v>
      </c>
      <c r="J54" s="31">
        <f>'승차인원(a)'!J54+'환승유입인원(c)'!J54</f>
        <v>575821</v>
      </c>
      <c r="K54" s="31">
        <f>'승차인원(a)'!K54+'환승유입인원(c)'!K54</f>
        <v>535769</v>
      </c>
      <c r="L54" s="31">
        <f>'승차인원(a)'!L54+'환승유입인원(c)'!L54</f>
        <v>493077</v>
      </c>
      <c r="M54" s="31">
        <f>'승차인원(a)'!M54+'환승유입인원(c)'!M54</f>
        <v>499486</v>
      </c>
      <c r="N54" s="31">
        <f>'승차인원(a)'!N54+'환승유입인원(c)'!N54</f>
        <v>570419</v>
      </c>
      <c r="O54" s="31">
        <f>'승차인원(a)'!O54+'환승유입인원(c)'!O54</f>
        <v>580225</v>
      </c>
      <c r="P54" s="31">
        <f>'승차인원(a)'!P54+'환승유입인원(c)'!P54</f>
        <v>535658</v>
      </c>
      <c r="Q54" s="66">
        <f>'승차인원(a)'!Q54+'환승유입인원(c)'!Q54</f>
        <v>520218</v>
      </c>
    </row>
    <row r="55" spans="1:18" x14ac:dyDescent="0.3">
      <c r="A55" s="159" t="s">
        <v>332</v>
      </c>
      <c r="B55" s="27">
        <v>201</v>
      </c>
      <c r="C55" s="8" t="s">
        <v>9</v>
      </c>
      <c r="D55" s="34">
        <f t="shared" si="65"/>
        <v>12935061</v>
      </c>
      <c r="E55" s="34">
        <f>'승차인원(a)'!E55+'환승유입인원(c)'!E55</f>
        <v>35439</v>
      </c>
      <c r="F55" s="54">
        <f>'승차인원(a)'!F55+'환승유입인원(c)'!F55</f>
        <v>1047180</v>
      </c>
      <c r="G55" s="29">
        <f>'승차인원(a)'!G55+'환승유입인원(c)'!G55</f>
        <v>1126850</v>
      </c>
      <c r="H55" s="29">
        <f>'승차인원(a)'!H55+'환승유입인원(c)'!H55</f>
        <v>1219190</v>
      </c>
      <c r="I55" s="29">
        <f>'승차인원(a)'!I55+'환승유입인원(c)'!I55</f>
        <v>1054855</v>
      </c>
      <c r="J55" s="29">
        <f>'승차인원(a)'!J55+'환승유입인원(c)'!J55</f>
        <v>987782</v>
      </c>
      <c r="K55" s="29">
        <f>'승차인원(a)'!K55+'환승유입인원(c)'!K55</f>
        <v>1041264</v>
      </c>
      <c r="L55" s="29">
        <f>'승차인원(a)'!L55+'환승유입인원(c)'!L55</f>
        <v>1053438</v>
      </c>
      <c r="M55" s="29">
        <f>'승차인원(a)'!M55+'환승유입인원(c)'!M55</f>
        <v>1047489</v>
      </c>
      <c r="N55" s="29">
        <f>'승차인원(a)'!N55+'환승유입인원(c)'!N55</f>
        <v>1095857</v>
      </c>
      <c r="O55" s="29">
        <f>'승차인원(a)'!O55+'환승유입인원(c)'!O55</f>
        <v>958555</v>
      </c>
      <c r="P55" s="29">
        <f>'승차인원(a)'!P55+'환승유입인원(c)'!P55</f>
        <v>1159492</v>
      </c>
      <c r="Q55" s="62">
        <f>'승차인원(a)'!Q55+'환승유입인원(c)'!Q55</f>
        <v>1143109</v>
      </c>
    </row>
    <row r="56" spans="1:18" x14ac:dyDescent="0.3">
      <c r="A56" s="156"/>
      <c r="B56" s="1">
        <v>202</v>
      </c>
      <c r="C56" s="1" t="s">
        <v>10</v>
      </c>
      <c r="D56" s="35">
        <f t="shared" si="65"/>
        <v>26415977</v>
      </c>
      <c r="E56" s="35">
        <f>'승차인원(a)'!E56+'환승유입인원(c)'!E56</f>
        <v>72372</v>
      </c>
      <c r="F56" s="55">
        <f>'승차인원(a)'!F56+'환승유입인원(c)'!F56</f>
        <v>2200928</v>
      </c>
      <c r="G56" s="16">
        <f>'승차인원(a)'!G56+'환승유입인원(c)'!G56</f>
        <v>2215705</v>
      </c>
      <c r="H56" s="16">
        <f>'승차인원(a)'!H56+'환승유입인원(c)'!H56</f>
        <v>2391722</v>
      </c>
      <c r="I56" s="16">
        <f>'승차인원(a)'!I56+'환승유입인원(c)'!I56</f>
        <v>2186988</v>
      </c>
      <c r="J56" s="16">
        <f>'승차인원(a)'!J56+'환승유입인원(c)'!J56</f>
        <v>2097387</v>
      </c>
      <c r="K56" s="16">
        <f>'승차인원(a)'!K56+'환승유입인원(c)'!K56</f>
        <v>2136940</v>
      </c>
      <c r="L56" s="16">
        <f>'승차인원(a)'!L56+'환승유입인원(c)'!L56</f>
        <v>2108453</v>
      </c>
      <c r="M56" s="16">
        <f>'승차인원(a)'!M56+'환승유입인원(c)'!M56</f>
        <v>2174164</v>
      </c>
      <c r="N56" s="16">
        <f>'승차인원(a)'!N56+'환승유입인원(c)'!N56</f>
        <v>2211655</v>
      </c>
      <c r="O56" s="16">
        <f>'승차인원(a)'!O56+'환승유입인원(c)'!O56</f>
        <v>1974013</v>
      </c>
      <c r="P56" s="16">
        <f>'승차인원(a)'!P56+'환승유입인원(c)'!P56</f>
        <v>2311818</v>
      </c>
      <c r="Q56" s="63">
        <f>'승차인원(a)'!Q56+'환승유입인원(c)'!Q56</f>
        <v>2406204</v>
      </c>
    </row>
    <row r="57" spans="1:18" x14ac:dyDescent="0.3">
      <c r="A57" s="156"/>
      <c r="B57" s="1">
        <v>203</v>
      </c>
      <c r="C57" s="1" t="s">
        <v>11</v>
      </c>
      <c r="D57" s="35">
        <f t="shared" si="65"/>
        <v>10829075</v>
      </c>
      <c r="E57" s="35">
        <f>'승차인원(a)'!E57+'환승유입인원(c)'!E57</f>
        <v>29668</v>
      </c>
      <c r="F57" s="55">
        <f>'승차인원(a)'!F57+'환승유입인원(c)'!F57</f>
        <v>874573</v>
      </c>
      <c r="G57" s="16">
        <f>'승차인원(a)'!G57+'환승유입인원(c)'!G57</f>
        <v>900943</v>
      </c>
      <c r="H57" s="16">
        <f>'승차인원(a)'!H57+'환승유입인원(c)'!H57</f>
        <v>996060</v>
      </c>
      <c r="I57" s="16">
        <f>'승차인원(a)'!I57+'환승유입인원(c)'!I57</f>
        <v>907859</v>
      </c>
      <c r="J57" s="16">
        <f>'승차인원(a)'!J57+'환승유입인원(c)'!J57</f>
        <v>849076</v>
      </c>
      <c r="K57" s="16">
        <f>'승차인원(a)'!K57+'환승유입인원(c)'!K57</f>
        <v>885269</v>
      </c>
      <c r="L57" s="16">
        <f>'승차인원(a)'!L57+'환승유입인원(c)'!L57</f>
        <v>895920</v>
      </c>
      <c r="M57" s="16">
        <f>'승차인원(a)'!M57+'환승유입인원(c)'!M57</f>
        <v>893149</v>
      </c>
      <c r="N57" s="16">
        <f>'승차인원(a)'!N57+'환승유입인원(c)'!N57</f>
        <v>920936</v>
      </c>
      <c r="O57" s="16">
        <f>'승차인원(a)'!O57+'환승유입인원(c)'!O57</f>
        <v>792493</v>
      </c>
      <c r="P57" s="16">
        <f>'승차인원(a)'!P57+'환승유입인원(c)'!P57</f>
        <v>966346</v>
      </c>
      <c r="Q57" s="63">
        <f>'승차인원(a)'!Q57+'환승유입인원(c)'!Q57</f>
        <v>946451</v>
      </c>
    </row>
    <row r="58" spans="1:18" x14ac:dyDescent="0.3">
      <c r="A58" s="156"/>
      <c r="B58" s="1">
        <v>204</v>
      </c>
      <c r="C58" s="1" t="s">
        <v>12</v>
      </c>
      <c r="D58" s="35">
        <f t="shared" si="65"/>
        <v>6351445</v>
      </c>
      <c r="E58" s="35">
        <f>'승차인원(a)'!E58+'환승유입인원(c)'!E58</f>
        <v>17401</v>
      </c>
      <c r="F58" s="55">
        <f>'승차인원(a)'!F58+'환승유입인원(c)'!F58</f>
        <v>514822</v>
      </c>
      <c r="G58" s="16">
        <f>'승차인원(a)'!G58+'환승유입인원(c)'!G58</f>
        <v>522737</v>
      </c>
      <c r="H58" s="16">
        <f>'승차인원(a)'!H58+'환승유입인원(c)'!H58</f>
        <v>585482</v>
      </c>
      <c r="I58" s="16">
        <f>'승차인원(a)'!I58+'환승유입인원(c)'!I58</f>
        <v>531626</v>
      </c>
      <c r="J58" s="16">
        <f>'승차인원(a)'!J58+'환승유입인원(c)'!J58</f>
        <v>526884</v>
      </c>
      <c r="K58" s="16">
        <f>'승차인원(a)'!K58+'환승유입인원(c)'!K58</f>
        <v>527666</v>
      </c>
      <c r="L58" s="16">
        <f>'승차인원(a)'!L58+'환승유입인원(c)'!L58</f>
        <v>511558</v>
      </c>
      <c r="M58" s="16">
        <f>'승차인원(a)'!M58+'환승유입인원(c)'!M58</f>
        <v>522258</v>
      </c>
      <c r="N58" s="16">
        <f>'승차인원(a)'!N58+'환승유입인원(c)'!N58</f>
        <v>556978</v>
      </c>
      <c r="O58" s="16">
        <f>'승차인원(a)'!O58+'환승유입인원(c)'!O58</f>
        <v>464085</v>
      </c>
      <c r="P58" s="16">
        <f>'승차인원(a)'!P58+'환승유입인원(c)'!P58</f>
        <v>549206</v>
      </c>
      <c r="Q58" s="63">
        <f>'승차인원(a)'!Q58+'환승유입인원(c)'!Q58</f>
        <v>538143</v>
      </c>
    </row>
    <row r="59" spans="1:18" x14ac:dyDescent="0.3">
      <c r="A59" s="156"/>
      <c r="B59" s="1">
        <v>205</v>
      </c>
      <c r="C59" s="1" t="s">
        <v>339</v>
      </c>
      <c r="D59" s="35">
        <f t="shared" si="65"/>
        <v>9309859</v>
      </c>
      <c r="E59" s="35">
        <f>'승차인원(a)'!E59+'환승유입인원(c)'!E59</f>
        <v>25506</v>
      </c>
      <c r="F59" s="55">
        <f>'승차인원(a)'!F59+'환승유입인원(c)'!F59</f>
        <v>694867</v>
      </c>
      <c r="G59" s="16">
        <f>'승차인원(a)'!G59+'환승유입인원(c)'!G59</f>
        <v>702702</v>
      </c>
      <c r="H59" s="16">
        <f>'승차인원(a)'!H59+'환승유입인원(c)'!H59</f>
        <v>829298</v>
      </c>
      <c r="I59" s="16">
        <f>'승차인원(a)'!I59+'환승유입인원(c)'!I59</f>
        <v>802747</v>
      </c>
      <c r="J59" s="16">
        <f>'승차인원(a)'!J59+'환승유입인원(c)'!J59</f>
        <v>824720</v>
      </c>
      <c r="K59" s="16">
        <f>'승차인원(a)'!K59+'환승유입인원(c)'!K59</f>
        <v>796448</v>
      </c>
      <c r="L59" s="16">
        <f>'승차인원(a)'!L59+'환승유입인원(c)'!L59</f>
        <v>787120</v>
      </c>
      <c r="M59" s="16">
        <f>'승차인원(a)'!M59+'환승유입인원(c)'!M59</f>
        <v>777461</v>
      </c>
      <c r="N59" s="16">
        <f>'승차인원(a)'!N59+'환승유입인원(c)'!N59</f>
        <v>772247</v>
      </c>
      <c r="O59" s="16">
        <f>'승차인원(a)'!O59+'환승유입인원(c)'!O59</f>
        <v>743794</v>
      </c>
      <c r="P59" s="16">
        <f>'승차인원(a)'!P59+'환승유입인원(c)'!P59</f>
        <v>783862</v>
      </c>
      <c r="Q59" s="63">
        <f>'승차인원(a)'!Q59+'환승유입인원(c)'!Q59</f>
        <v>794593</v>
      </c>
    </row>
    <row r="60" spans="1:18" x14ac:dyDescent="0.3">
      <c r="A60" s="156"/>
      <c r="B60" s="1">
        <v>206</v>
      </c>
      <c r="C60" s="1" t="s">
        <v>13</v>
      </c>
      <c r="D60" s="35">
        <f t="shared" si="65"/>
        <v>8169020</v>
      </c>
      <c r="E60" s="35">
        <f>'승차인원(a)'!E60+'환승유입인원(c)'!E60</f>
        <v>22381</v>
      </c>
      <c r="F60" s="55">
        <f>'승차인원(a)'!F60+'환승유입인원(c)'!F60</f>
        <v>638158</v>
      </c>
      <c r="G60" s="16">
        <f>'승차인원(a)'!G60+'환승유입인원(c)'!G60</f>
        <v>641167</v>
      </c>
      <c r="H60" s="16">
        <f>'승차인원(a)'!H60+'환승유입인원(c)'!H60</f>
        <v>741151</v>
      </c>
      <c r="I60" s="16">
        <f>'승차인원(a)'!I60+'환승유입인원(c)'!I60</f>
        <v>701286</v>
      </c>
      <c r="J60" s="16">
        <f>'승차인원(a)'!J60+'환승유입인원(c)'!J60</f>
        <v>699479</v>
      </c>
      <c r="K60" s="16">
        <f>'승차인원(a)'!K60+'환승유입인원(c)'!K60</f>
        <v>685868</v>
      </c>
      <c r="L60" s="16">
        <f>'승차인원(a)'!L60+'환승유입인원(c)'!L60</f>
        <v>663974</v>
      </c>
      <c r="M60" s="16">
        <f>'승차인원(a)'!M60+'환승유입인원(c)'!M60</f>
        <v>661646</v>
      </c>
      <c r="N60" s="16">
        <f>'승차인원(a)'!N60+'환승유입인원(c)'!N60</f>
        <v>707110</v>
      </c>
      <c r="O60" s="16">
        <f>'승차인원(a)'!O60+'환승유입인원(c)'!O60</f>
        <v>638153</v>
      </c>
      <c r="P60" s="16">
        <f>'승차인원(a)'!P60+'환승유입인원(c)'!P60</f>
        <v>693574</v>
      </c>
      <c r="Q60" s="63">
        <f>'승차인원(a)'!Q60+'환승유입인원(c)'!Q60</f>
        <v>697454</v>
      </c>
    </row>
    <row r="61" spans="1:18" x14ac:dyDescent="0.3">
      <c r="A61" s="156"/>
      <c r="B61" s="1">
        <v>207</v>
      </c>
      <c r="C61" s="1" t="s">
        <v>14</v>
      </c>
      <c r="D61" s="35">
        <f t="shared" si="65"/>
        <v>6997597</v>
      </c>
      <c r="E61" s="35">
        <f>'승차인원(a)'!E61+'환승유입인원(c)'!E61</f>
        <v>19171</v>
      </c>
      <c r="F61" s="55">
        <f>'승차인원(a)'!F61+'환승유입인원(c)'!F61</f>
        <v>495825</v>
      </c>
      <c r="G61" s="16">
        <f>'승차인원(a)'!G61+'환승유입인원(c)'!G61</f>
        <v>512060</v>
      </c>
      <c r="H61" s="16">
        <f>'승차인원(a)'!H61+'환승유입인원(c)'!H61</f>
        <v>607727</v>
      </c>
      <c r="I61" s="16">
        <f>'승차인원(a)'!I61+'환승유입인원(c)'!I61</f>
        <v>587060</v>
      </c>
      <c r="J61" s="16">
        <f>'승차인원(a)'!J61+'환승유입인원(c)'!J61</f>
        <v>585637</v>
      </c>
      <c r="K61" s="16">
        <f>'승차인원(a)'!K61+'환승유입인원(c)'!K61</f>
        <v>587599</v>
      </c>
      <c r="L61" s="16">
        <f>'승차인원(a)'!L61+'환승유입인원(c)'!L61</f>
        <v>588140</v>
      </c>
      <c r="M61" s="16">
        <f>'승차인원(a)'!M61+'환승유입인원(c)'!M61</f>
        <v>584641</v>
      </c>
      <c r="N61" s="16">
        <f>'승차인원(a)'!N61+'환승유입인원(c)'!N61</f>
        <v>623286</v>
      </c>
      <c r="O61" s="16">
        <f>'승차인원(a)'!O61+'환승유입인원(c)'!O61</f>
        <v>555354</v>
      </c>
      <c r="P61" s="16">
        <f>'승차인원(a)'!P61+'환승유입인원(c)'!P61</f>
        <v>634012</v>
      </c>
      <c r="Q61" s="63">
        <f>'승차인원(a)'!Q61+'환승유입인원(c)'!Q61</f>
        <v>636256</v>
      </c>
    </row>
    <row r="62" spans="1:18" x14ac:dyDescent="0.3">
      <c r="A62" s="156"/>
      <c r="B62" s="1">
        <v>208</v>
      </c>
      <c r="C62" s="1" t="s">
        <v>15</v>
      </c>
      <c r="D62" s="35">
        <f t="shared" si="65"/>
        <v>9902345</v>
      </c>
      <c r="E62" s="35">
        <f>'승차인원(a)'!E62+'환승유입인원(c)'!E62</f>
        <v>27129</v>
      </c>
      <c r="F62" s="55">
        <f>'승차인원(a)'!F62+'환승유입인원(c)'!F62</f>
        <v>761085</v>
      </c>
      <c r="G62" s="16">
        <f>'승차인원(a)'!G62+'환승유입인원(c)'!G62</f>
        <v>758616</v>
      </c>
      <c r="H62" s="16">
        <f>'승차인원(a)'!H62+'환승유입인원(c)'!H62</f>
        <v>913610</v>
      </c>
      <c r="I62" s="16">
        <f>'승차인원(a)'!I62+'환승유입인원(c)'!I62</f>
        <v>850724</v>
      </c>
      <c r="J62" s="16">
        <f>'승차인원(a)'!J62+'환승유입인원(c)'!J62</f>
        <v>862938</v>
      </c>
      <c r="K62" s="16">
        <f>'승차인원(a)'!K62+'환승유입인원(c)'!K62</f>
        <v>825630</v>
      </c>
      <c r="L62" s="16">
        <f>'승차인원(a)'!L62+'환승유입인원(c)'!L62</f>
        <v>800198</v>
      </c>
      <c r="M62" s="16">
        <f>'승차인원(a)'!M62+'환승유입인원(c)'!M62</f>
        <v>794729</v>
      </c>
      <c r="N62" s="16">
        <f>'승차인원(a)'!N62+'환승유입인원(c)'!N62</f>
        <v>855009</v>
      </c>
      <c r="O62" s="16">
        <f>'승차인원(a)'!O62+'환승유입인원(c)'!O62</f>
        <v>756440</v>
      </c>
      <c r="P62" s="16">
        <f>'승차인원(a)'!P62+'환승유입인원(c)'!P62</f>
        <v>862887</v>
      </c>
      <c r="Q62" s="63">
        <f>'승차인원(a)'!Q62+'환승유입인원(c)'!Q62</f>
        <v>860479</v>
      </c>
    </row>
    <row r="63" spans="1:18" x14ac:dyDescent="0.3">
      <c r="A63" s="156"/>
      <c r="B63" s="1">
        <v>209</v>
      </c>
      <c r="C63" s="1" t="s">
        <v>16</v>
      </c>
      <c r="D63" s="35">
        <f t="shared" si="65"/>
        <v>6805055</v>
      </c>
      <c r="E63" s="35">
        <f>'승차인원(a)'!E63+'환승유입인원(c)'!E63</f>
        <v>18644</v>
      </c>
      <c r="F63" s="55">
        <f>'승차인원(a)'!F63+'환승유입인원(c)'!F63</f>
        <v>364710</v>
      </c>
      <c r="G63" s="16">
        <f>'승차인원(a)'!G63+'환승유입인원(c)'!G63</f>
        <v>369659</v>
      </c>
      <c r="H63" s="16">
        <f>'승차인원(a)'!H63+'환승유입인원(c)'!H63</f>
        <v>737706</v>
      </c>
      <c r="I63" s="16">
        <f>'승차인원(a)'!I63+'환승유입인원(c)'!I63</f>
        <v>687429</v>
      </c>
      <c r="J63" s="16">
        <f>'승차인원(a)'!J63+'환승유입인원(c)'!J63</f>
        <v>694475</v>
      </c>
      <c r="K63" s="16">
        <f>'승차인원(a)'!K63+'환승유입인원(c)'!K63</f>
        <v>575865</v>
      </c>
      <c r="L63" s="16">
        <f>'승차인원(a)'!L63+'환승유입인원(c)'!L63</f>
        <v>425299</v>
      </c>
      <c r="M63" s="16">
        <f>'승차인원(a)'!M63+'환승유입인원(c)'!M63</f>
        <v>395764</v>
      </c>
      <c r="N63" s="16">
        <f>'승차인원(a)'!N63+'환승유입인원(c)'!N63</f>
        <v>685527</v>
      </c>
      <c r="O63" s="16">
        <f>'승차인원(a)'!O63+'환승유입인원(c)'!O63</f>
        <v>565207</v>
      </c>
      <c r="P63" s="16">
        <f>'승차인원(a)'!P63+'환승유입인원(c)'!P63</f>
        <v>692605</v>
      </c>
      <c r="Q63" s="63">
        <f>'승차인원(a)'!Q63+'환승유입인원(c)'!Q63</f>
        <v>610809</v>
      </c>
    </row>
    <row r="64" spans="1:18" x14ac:dyDescent="0.3">
      <c r="A64" s="156"/>
      <c r="B64" s="1">
        <v>210</v>
      </c>
      <c r="C64" s="1" t="s">
        <v>17</v>
      </c>
      <c r="D64" s="35">
        <f t="shared" si="65"/>
        <v>9357999</v>
      </c>
      <c r="E64" s="35">
        <f>'승차인원(a)'!E64+'환승유입인원(c)'!E64</f>
        <v>25639</v>
      </c>
      <c r="F64" s="55">
        <f>'승차인원(a)'!F64+'환승유입인원(c)'!F64</f>
        <v>703988</v>
      </c>
      <c r="G64" s="16">
        <f>'승차인원(a)'!G64+'환승유입인원(c)'!G64</f>
        <v>722077</v>
      </c>
      <c r="H64" s="16">
        <f>'승차인원(a)'!H64+'환승유입인원(c)'!H64</f>
        <v>837337</v>
      </c>
      <c r="I64" s="16">
        <f>'승차인원(a)'!I64+'환승유입인원(c)'!I64</f>
        <v>820622</v>
      </c>
      <c r="J64" s="16">
        <f>'승차인원(a)'!J64+'환승유입인원(c)'!J64</f>
        <v>787923</v>
      </c>
      <c r="K64" s="16">
        <f>'승차인원(a)'!K64+'환승유입인원(c)'!K64</f>
        <v>778256</v>
      </c>
      <c r="L64" s="16">
        <f>'승차인원(a)'!L64+'환승유입인원(c)'!L64</f>
        <v>751725</v>
      </c>
      <c r="M64" s="16">
        <f>'승차인원(a)'!M64+'환승유입인원(c)'!M64</f>
        <v>781439</v>
      </c>
      <c r="N64" s="16">
        <f>'승차인원(a)'!N64+'환승유입인원(c)'!N64</f>
        <v>837700</v>
      </c>
      <c r="O64" s="16">
        <f>'승차인원(a)'!O64+'환승유입인원(c)'!O64</f>
        <v>727472</v>
      </c>
      <c r="P64" s="16">
        <f>'승차인원(a)'!P64+'환승유입인원(c)'!P64</f>
        <v>825010</v>
      </c>
      <c r="Q64" s="63">
        <f>'승차인원(a)'!Q64+'환승유입인원(c)'!Q64</f>
        <v>784450</v>
      </c>
    </row>
    <row r="65" spans="1:17" x14ac:dyDescent="0.3">
      <c r="A65" s="156"/>
      <c r="B65" s="1">
        <v>211</v>
      </c>
      <c r="C65" s="1" t="s">
        <v>18</v>
      </c>
      <c r="D65" s="35">
        <f t="shared" si="65"/>
        <v>15206472</v>
      </c>
      <c r="E65" s="35">
        <f>'승차인원(a)'!E65+'환승유입인원(c)'!E65</f>
        <v>41661</v>
      </c>
      <c r="F65" s="55">
        <f>'승차인원(a)'!F65+'환승유입인원(c)'!F65</f>
        <v>1218295</v>
      </c>
      <c r="G65" s="16">
        <f>'승차인원(a)'!G65+'환승유입인원(c)'!G65</f>
        <v>1226713</v>
      </c>
      <c r="H65" s="16">
        <f>'승차인원(a)'!H65+'환승유입인원(c)'!H65</f>
        <v>1359677</v>
      </c>
      <c r="I65" s="16">
        <f>'승차인원(a)'!I65+'환승유입인원(c)'!I65</f>
        <v>1273207</v>
      </c>
      <c r="J65" s="16">
        <f>'승차인원(a)'!J65+'환승유입인원(c)'!J65</f>
        <v>1245788</v>
      </c>
      <c r="K65" s="16">
        <f>'승차인원(a)'!K65+'환승유입인원(c)'!K65</f>
        <v>1277448</v>
      </c>
      <c r="L65" s="16">
        <f>'승차인원(a)'!L65+'환승유입인원(c)'!L65</f>
        <v>1260145</v>
      </c>
      <c r="M65" s="16">
        <f>'승차인원(a)'!M65+'환승유입인원(c)'!M65</f>
        <v>1255483</v>
      </c>
      <c r="N65" s="16">
        <f>'승차인원(a)'!N65+'환승유입인원(c)'!N65</f>
        <v>1320992</v>
      </c>
      <c r="O65" s="16">
        <f>'승차인원(a)'!O65+'환승유입인원(c)'!O65</f>
        <v>1126469</v>
      </c>
      <c r="P65" s="16">
        <f>'승차인원(a)'!P65+'환승유입인원(c)'!P65</f>
        <v>1344702</v>
      </c>
      <c r="Q65" s="63">
        <f>'승차인원(a)'!Q65+'환승유입인원(c)'!Q65</f>
        <v>1297553</v>
      </c>
    </row>
    <row r="66" spans="1:17" x14ac:dyDescent="0.3">
      <c r="A66" s="156"/>
      <c r="B66" s="1">
        <v>212</v>
      </c>
      <c r="C66" s="1" t="s">
        <v>19</v>
      </c>
      <c r="D66" s="35">
        <f t="shared" si="65"/>
        <v>22458996</v>
      </c>
      <c r="E66" s="35">
        <f>'승차인원(a)'!E66+'환승유입인원(c)'!E66</f>
        <v>61531</v>
      </c>
      <c r="F66" s="55">
        <f>'승차인원(a)'!F66+'환승유입인원(c)'!F66</f>
        <v>1785865</v>
      </c>
      <c r="G66" s="16">
        <f>'승차인원(a)'!G66+'환승유입인원(c)'!G66</f>
        <v>1783648</v>
      </c>
      <c r="H66" s="16">
        <f>'승차인원(a)'!H66+'환승유입인원(c)'!H66</f>
        <v>2037008</v>
      </c>
      <c r="I66" s="16">
        <f>'승차인원(a)'!I66+'환승유입인원(c)'!I66</f>
        <v>1921668</v>
      </c>
      <c r="J66" s="16">
        <f>'승차인원(a)'!J66+'환승유입인원(c)'!J66</f>
        <v>1995160</v>
      </c>
      <c r="K66" s="16">
        <f>'승차인원(a)'!K66+'환승유입인원(c)'!K66</f>
        <v>1835272</v>
      </c>
      <c r="L66" s="16">
        <f>'승차인원(a)'!L66+'환승유입인원(c)'!L66</f>
        <v>1790581</v>
      </c>
      <c r="M66" s="16">
        <f>'승차인원(a)'!M66+'환승유입인원(c)'!M66</f>
        <v>1809581</v>
      </c>
      <c r="N66" s="16">
        <f>'승차인원(a)'!N66+'환승유입인원(c)'!N66</f>
        <v>1917789</v>
      </c>
      <c r="O66" s="16">
        <f>'승차인원(a)'!O66+'환승유입인원(c)'!O66</f>
        <v>1775138</v>
      </c>
      <c r="P66" s="16">
        <f>'승차인원(a)'!P66+'환승유입인원(c)'!P66</f>
        <v>1874473</v>
      </c>
      <c r="Q66" s="63">
        <f>'승차인원(a)'!Q66+'환승유입인원(c)'!Q66</f>
        <v>1932813</v>
      </c>
    </row>
    <row r="67" spans="1:17" x14ac:dyDescent="0.3">
      <c r="A67" s="156"/>
      <c r="B67" s="1">
        <v>213</v>
      </c>
      <c r="C67" s="1" t="s">
        <v>20</v>
      </c>
      <c r="D67" s="35">
        <f t="shared" si="65"/>
        <v>11976441</v>
      </c>
      <c r="E67" s="35">
        <f>'승차인원(a)'!E67+'환승유입인원(c)'!E67</f>
        <v>32812</v>
      </c>
      <c r="F67" s="55">
        <f>'승차인원(a)'!F67+'환승유입인원(c)'!F67</f>
        <v>980602</v>
      </c>
      <c r="G67" s="16">
        <f>'승차인원(a)'!G67+'환승유입인원(c)'!G67</f>
        <v>970750</v>
      </c>
      <c r="H67" s="16">
        <f>'승차인원(a)'!H67+'환승유입인원(c)'!H67</f>
        <v>1064429</v>
      </c>
      <c r="I67" s="16">
        <f>'승차인원(a)'!I67+'환승유입인원(c)'!I67</f>
        <v>1006604</v>
      </c>
      <c r="J67" s="16">
        <f>'승차인원(a)'!J67+'환승유입인원(c)'!J67</f>
        <v>998033</v>
      </c>
      <c r="K67" s="16">
        <f>'승차인원(a)'!K67+'환승유입인원(c)'!K67</f>
        <v>994246</v>
      </c>
      <c r="L67" s="16">
        <f>'승차인원(a)'!L67+'환승유입인원(c)'!L67</f>
        <v>973896</v>
      </c>
      <c r="M67" s="16">
        <f>'승차인원(a)'!M67+'환승유입인원(c)'!M67</f>
        <v>976336</v>
      </c>
      <c r="N67" s="16">
        <f>'승차인원(a)'!N67+'환승유입인원(c)'!N67</f>
        <v>1031978</v>
      </c>
      <c r="O67" s="16">
        <f>'승차인원(a)'!O67+'환승유입인원(c)'!O67</f>
        <v>918203</v>
      </c>
      <c r="P67" s="16">
        <f>'승차인원(a)'!P67+'환승유입인원(c)'!P67</f>
        <v>1027779</v>
      </c>
      <c r="Q67" s="63">
        <f>'승차인원(a)'!Q67+'환승유입인원(c)'!Q67</f>
        <v>1033585</v>
      </c>
    </row>
    <row r="68" spans="1:17" x14ac:dyDescent="0.3">
      <c r="A68" s="156"/>
      <c r="B68" s="1">
        <v>214</v>
      </c>
      <c r="C68" s="1" t="s">
        <v>21</v>
      </c>
      <c r="D68" s="35">
        <f t="shared" si="65"/>
        <v>24209629</v>
      </c>
      <c r="E68" s="35">
        <f>'승차인원(a)'!E68+'환승유입인원(c)'!E68</f>
        <v>66328</v>
      </c>
      <c r="F68" s="55">
        <f>'승차인원(a)'!F68+'환승유입인원(c)'!F68</f>
        <v>1960583</v>
      </c>
      <c r="G68" s="16">
        <f>'승차인원(a)'!G68+'환승유입인원(c)'!G68</f>
        <v>1916167</v>
      </c>
      <c r="H68" s="16">
        <f>'승차인원(a)'!H68+'환승유입인원(c)'!H68</f>
        <v>2055419</v>
      </c>
      <c r="I68" s="16">
        <f>'승차인원(a)'!I68+'환승유입인원(c)'!I68</f>
        <v>2023853</v>
      </c>
      <c r="J68" s="16">
        <f>'승차인원(a)'!J68+'환승유입인원(c)'!J68</f>
        <v>2101047</v>
      </c>
      <c r="K68" s="16">
        <f>'승차인원(a)'!K68+'환승유입인원(c)'!K68</f>
        <v>1970430</v>
      </c>
      <c r="L68" s="16">
        <f>'승차인원(a)'!L68+'환승유입인원(c)'!L68</f>
        <v>1953747</v>
      </c>
      <c r="M68" s="16">
        <f>'승차인원(a)'!M68+'환승유입인원(c)'!M68</f>
        <v>2037296</v>
      </c>
      <c r="N68" s="16">
        <f>'승차인원(a)'!N68+'환승유입인원(c)'!N68</f>
        <v>2070562</v>
      </c>
      <c r="O68" s="16">
        <f>'승차인원(a)'!O68+'환승유입인원(c)'!O68</f>
        <v>2017337</v>
      </c>
      <c r="P68" s="16">
        <f>'승차인원(a)'!P68+'환승유입인원(c)'!P68</f>
        <v>2020970</v>
      </c>
      <c r="Q68" s="63">
        <f>'승차인원(a)'!Q68+'환승유입인원(c)'!Q68</f>
        <v>2082218</v>
      </c>
    </row>
    <row r="69" spans="1:17" x14ac:dyDescent="0.3">
      <c r="A69" s="156"/>
      <c r="B69" s="1">
        <v>215</v>
      </c>
      <c r="C69" s="1" t="s">
        <v>344</v>
      </c>
      <c r="D69" s="35">
        <f t="shared" si="65"/>
        <v>9023072</v>
      </c>
      <c r="E69" s="35">
        <f>'승차인원(a)'!E69+'환승유입인원(c)'!E69</f>
        <v>24721</v>
      </c>
      <c r="F69" s="55">
        <f>'승차인원(a)'!F69+'환승유입인원(c)'!F69</f>
        <v>711212</v>
      </c>
      <c r="G69" s="16">
        <f>'승차인원(a)'!G69+'환승유입인원(c)'!G69</f>
        <v>701075</v>
      </c>
      <c r="H69" s="16">
        <f>'승차인원(a)'!H69+'환승유입인원(c)'!H69</f>
        <v>802611</v>
      </c>
      <c r="I69" s="16">
        <f>'승차인원(a)'!I69+'환승유입인원(c)'!I69</f>
        <v>774971</v>
      </c>
      <c r="J69" s="16">
        <f>'승차인원(a)'!J69+'환승유입인원(c)'!J69</f>
        <v>750825</v>
      </c>
      <c r="K69" s="16">
        <f>'승차인원(a)'!K69+'환승유입인원(c)'!K69</f>
        <v>760697</v>
      </c>
      <c r="L69" s="16">
        <f>'승차인원(a)'!L69+'환승유입인원(c)'!L69</f>
        <v>737962</v>
      </c>
      <c r="M69" s="16">
        <f>'승차인원(a)'!M69+'환승유입인원(c)'!M69</f>
        <v>739211</v>
      </c>
      <c r="N69" s="16">
        <f>'승차인원(a)'!N69+'환승유입인원(c)'!N69</f>
        <v>789837</v>
      </c>
      <c r="O69" s="16">
        <f>'승차인원(a)'!O69+'환승유입인원(c)'!O69</f>
        <v>690387</v>
      </c>
      <c r="P69" s="16">
        <f>'승차인원(a)'!P69+'환승유입인원(c)'!P69</f>
        <v>788130</v>
      </c>
      <c r="Q69" s="63">
        <f>'승차인원(a)'!Q69+'환승유입인원(c)'!Q69</f>
        <v>776154</v>
      </c>
    </row>
    <row r="70" spans="1:17" x14ac:dyDescent="0.3">
      <c r="A70" s="156"/>
      <c r="B70" s="1">
        <v>216</v>
      </c>
      <c r="C70" s="1" t="s">
        <v>22</v>
      </c>
      <c r="D70" s="35">
        <f t="shared" si="65"/>
        <v>44094415</v>
      </c>
      <c r="E70" s="35">
        <f>'승차인원(a)'!E70+'환승유입인원(c)'!E70</f>
        <v>120807</v>
      </c>
      <c r="F70" s="55">
        <f>'승차인원(a)'!F70+'환승유입인원(c)'!F70</f>
        <v>3512257</v>
      </c>
      <c r="G70" s="16">
        <f>'승차인원(a)'!G70+'환승유입인원(c)'!G70</f>
        <v>3439587</v>
      </c>
      <c r="H70" s="16">
        <f>'승차인원(a)'!H70+'환승유입인원(c)'!H70</f>
        <v>3516291</v>
      </c>
      <c r="I70" s="16">
        <f>'승차인원(a)'!I70+'환승유입인원(c)'!I70</f>
        <v>4076294</v>
      </c>
      <c r="J70" s="16">
        <f>'승차인원(a)'!J70+'환승유입인원(c)'!J70</f>
        <v>3706186</v>
      </c>
      <c r="K70" s="16">
        <f>'승차인원(a)'!K70+'환승유입인원(c)'!K70</f>
        <v>3482198</v>
      </c>
      <c r="L70" s="16">
        <f>'승차인원(a)'!L70+'환승유입인원(c)'!L70</f>
        <v>3612672</v>
      </c>
      <c r="M70" s="16">
        <f>'승차인원(a)'!M70+'환승유입인원(c)'!M70</f>
        <v>3722285</v>
      </c>
      <c r="N70" s="16">
        <f>'승차인원(a)'!N70+'환승유입인원(c)'!N70</f>
        <v>3642074</v>
      </c>
      <c r="O70" s="16">
        <f>'승차인원(a)'!O70+'환승유입인원(c)'!O70</f>
        <v>3594441</v>
      </c>
      <c r="P70" s="16">
        <f>'승차인원(a)'!P70+'환승유입인원(c)'!P70</f>
        <v>3654720</v>
      </c>
      <c r="Q70" s="63">
        <f>'승차인원(a)'!Q70+'환승유입인원(c)'!Q70</f>
        <v>4135410</v>
      </c>
    </row>
    <row r="71" spans="1:17" x14ac:dyDescent="0.3">
      <c r="A71" s="156"/>
      <c r="B71" s="1">
        <v>217</v>
      </c>
      <c r="C71" s="1" t="s">
        <v>346</v>
      </c>
      <c r="D71" s="35">
        <f t="shared" si="65"/>
        <v>13491621</v>
      </c>
      <c r="E71" s="35">
        <f>'승차인원(a)'!E71+'환승유입인원(c)'!E71</f>
        <v>36963</v>
      </c>
      <c r="F71" s="55">
        <f>'승차인원(a)'!F71+'환승유입인원(c)'!F71</f>
        <v>1068062</v>
      </c>
      <c r="G71" s="16">
        <f>'승차인원(a)'!G71+'환승유입인원(c)'!G71</f>
        <v>1064803</v>
      </c>
      <c r="H71" s="16">
        <f>'승차인원(a)'!H71+'환승유입인원(c)'!H71</f>
        <v>1194058</v>
      </c>
      <c r="I71" s="16">
        <f>'승차인원(a)'!I71+'환승유입인원(c)'!I71</f>
        <v>1173738</v>
      </c>
      <c r="J71" s="16">
        <f>'승차인원(a)'!J71+'환승유입인원(c)'!J71</f>
        <v>1150783</v>
      </c>
      <c r="K71" s="16">
        <f>'승차인원(a)'!K71+'환승유입인원(c)'!K71</f>
        <v>1121140</v>
      </c>
      <c r="L71" s="16">
        <f>'승차인원(a)'!L71+'환승유입인원(c)'!L71</f>
        <v>1111980</v>
      </c>
      <c r="M71" s="16">
        <f>'승차인원(a)'!M71+'환승유입인원(c)'!M71</f>
        <v>1111378</v>
      </c>
      <c r="N71" s="16">
        <f>'승차인원(a)'!N71+'환승유입인원(c)'!N71</f>
        <v>1148258</v>
      </c>
      <c r="O71" s="16">
        <f>'승차인원(a)'!O71+'환승유입인원(c)'!O71</f>
        <v>1023547</v>
      </c>
      <c r="P71" s="16">
        <f>'승차인원(a)'!P71+'환승유입인원(c)'!P71</f>
        <v>1136331</v>
      </c>
      <c r="Q71" s="63">
        <f>'승차인원(a)'!Q71+'환승유입인원(c)'!Q71</f>
        <v>1187543</v>
      </c>
    </row>
    <row r="72" spans="1:17" x14ac:dyDescent="0.3">
      <c r="A72" s="156"/>
      <c r="B72" s="1">
        <v>218</v>
      </c>
      <c r="C72" s="1" t="s">
        <v>23</v>
      </c>
      <c r="D72" s="35">
        <f t="shared" si="65"/>
        <v>8896535</v>
      </c>
      <c r="E72" s="35">
        <f>'승차인원(a)'!E72+'환승유입인원(c)'!E72</f>
        <v>24374</v>
      </c>
      <c r="F72" s="55">
        <f>'승차인원(a)'!F72+'환승유입인원(c)'!F72</f>
        <v>521991</v>
      </c>
      <c r="G72" s="16">
        <f>'승차인원(a)'!G72+'환승유입인원(c)'!G72</f>
        <v>545791</v>
      </c>
      <c r="H72" s="16">
        <f>'승차인원(a)'!H72+'환승유입인원(c)'!H72</f>
        <v>644621</v>
      </c>
      <c r="I72" s="16">
        <f>'승차인원(a)'!I72+'환승유입인원(c)'!I72</f>
        <v>925906</v>
      </c>
      <c r="J72" s="16">
        <f>'승차인원(a)'!J72+'환승유입인원(c)'!J72</f>
        <v>1042523</v>
      </c>
      <c r="K72" s="16">
        <f>'승차인원(a)'!K72+'환승유입인원(c)'!K72</f>
        <v>893446</v>
      </c>
      <c r="L72" s="16">
        <f>'승차인원(a)'!L72+'환승유입인원(c)'!L72</f>
        <v>766936</v>
      </c>
      <c r="M72" s="16">
        <f>'승차인원(a)'!M72+'환승유입인원(c)'!M72</f>
        <v>804302</v>
      </c>
      <c r="N72" s="16">
        <f>'승차인원(a)'!N72+'환승유입인원(c)'!N72</f>
        <v>903825</v>
      </c>
      <c r="O72" s="16">
        <f>'승차인원(a)'!O72+'환승유입인원(c)'!O72</f>
        <v>671257</v>
      </c>
      <c r="P72" s="16">
        <f>'승차인원(a)'!P72+'환승유입인원(c)'!P72</f>
        <v>563218</v>
      </c>
      <c r="Q72" s="63">
        <f>'승차인원(a)'!Q72+'환승유입인원(c)'!Q72</f>
        <v>612719</v>
      </c>
    </row>
    <row r="73" spans="1:17" x14ac:dyDescent="0.3">
      <c r="A73" s="156"/>
      <c r="B73" s="1">
        <v>219</v>
      </c>
      <c r="C73" s="1" t="s">
        <v>24</v>
      </c>
      <c r="D73" s="35">
        <f t="shared" si="65"/>
        <v>29537328</v>
      </c>
      <c r="E73" s="35">
        <f>'승차인원(a)'!E73+'환승유입인원(c)'!E73</f>
        <v>80924</v>
      </c>
      <c r="F73" s="55">
        <f>'승차인원(a)'!F73+'환승유입인원(c)'!F73</f>
        <v>2338846</v>
      </c>
      <c r="G73" s="16">
        <f>'승차인원(a)'!G73+'환승유입인원(c)'!G73</f>
        <v>2290641</v>
      </c>
      <c r="H73" s="16">
        <f>'승차인원(a)'!H73+'환승유입인원(c)'!H73</f>
        <v>2571354</v>
      </c>
      <c r="I73" s="16">
        <f>'승차인원(a)'!I73+'환승유입인원(c)'!I73</f>
        <v>2324243</v>
      </c>
      <c r="J73" s="16">
        <f>'승차인원(a)'!J73+'환승유입인원(c)'!J73</f>
        <v>2450488</v>
      </c>
      <c r="K73" s="16">
        <f>'승차인원(a)'!K73+'환승유입인원(c)'!K73</f>
        <v>2404650</v>
      </c>
      <c r="L73" s="16">
        <f>'승차인원(a)'!L73+'환승유입인원(c)'!L73</f>
        <v>2613599</v>
      </c>
      <c r="M73" s="16">
        <f>'승차인원(a)'!M73+'환승유입인원(c)'!M73</f>
        <v>2519699</v>
      </c>
      <c r="N73" s="16">
        <f>'승차인원(a)'!N73+'환승유입인원(c)'!N73</f>
        <v>2459736</v>
      </c>
      <c r="O73" s="16">
        <f>'승차인원(a)'!O73+'환승유입인원(c)'!O73</f>
        <v>2104345</v>
      </c>
      <c r="P73" s="16">
        <f>'승차인원(a)'!P73+'환승유입인원(c)'!P73</f>
        <v>2589783</v>
      </c>
      <c r="Q73" s="63">
        <f>'승차인원(a)'!Q73+'환승유입인원(c)'!Q73</f>
        <v>2869944</v>
      </c>
    </row>
    <row r="74" spans="1:17" x14ac:dyDescent="0.3">
      <c r="A74" s="156"/>
      <c r="B74" s="1">
        <v>220</v>
      </c>
      <c r="C74" s="1" t="s">
        <v>345</v>
      </c>
      <c r="D74" s="35">
        <f t="shared" si="65"/>
        <v>26161888</v>
      </c>
      <c r="E74" s="35">
        <f>'승차인원(a)'!E74+'환승유입인원(c)'!E74</f>
        <v>71676</v>
      </c>
      <c r="F74" s="55">
        <f>'승차인원(a)'!F74+'환승유입인원(c)'!F74</f>
        <v>2125627</v>
      </c>
      <c r="G74" s="16">
        <f>'승차인원(a)'!G74+'환승유입인원(c)'!G74</f>
        <v>2149693</v>
      </c>
      <c r="H74" s="16">
        <f>'승차인원(a)'!H74+'환승유입인원(c)'!H74</f>
        <v>2337856</v>
      </c>
      <c r="I74" s="16">
        <f>'승차인원(a)'!I74+'환승유입인원(c)'!I74</f>
        <v>2155597</v>
      </c>
      <c r="J74" s="16">
        <f>'승차인원(a)'!J74+'환승유입인원(c)'!J74</f>
        <v>2085739</v>
      </c>
      <c r="K74" s="16">
        <f>'승차인원(a)'!K74+'환승유입인원(c)'!K74</f>
        <v>2194433</v>
      </c>
      <c r="L74" s="16">
        <f>'승차인원(a)'!L74+'환승유입인원(c)'!L74</f>
        <v>2205194</v>
      </c>
      <c r="M74" s="16">
        <f>'승차인원(a)'!M74+'환승유입인원(c)'!M74</f>
        <v>2203637</v>
      </c>
      <c r="N74" s="16">
        <f>'승차인원(a)'!N74+'환승유입인원(c)'!N74</f>
        <v>2249566</v>
      </c>
      <c r="O74" s="16">
        <f>'승차인원(a)'!O74+'환승유입인원(c)'!O74</f>
        <v>1862253</v>
      </c>
      <c r="P74" s="16">
        <f>'승차인원(a)'!P74+'환승유입인원(c)'!P74</f>
        <v>2313336</v>
      </c>
      <c r="Q74" s="63">
        <f>'승차인원(a)'!Q74+'환승유입인원(c)'!Q74</f>
        <v>2278957</v>
      </c>
    </row>
    <row r="75" spans="1:17" x14ac:dyDescent="0.3">
      <c r="A75" s="156"/>
      <c r="B75" s="1">
        <v>221</v>
      </c>
      <c r="C75" s="1" t="s">
        <v>25</v>
      </c>
      <c r="D75" s="35">
        <f t="shared" si="65"/>
        <v>24745522</v>
      </c>
      <c r="E75" s="35">
        <f>'승차인원(a)'!E75+'환승유입인원(c)'!E75</f>
        <v>67796</v>
      </c>
      <c r="F75" s="55">
        <f>'승차인원(a)'!F75+'환승유입인원(c)'!F75</f>
        <v>2025435</v>
      </c>
      <c r="G75" s="16">
        <f>'승차인원(a)'!G75+'환승유입인원(c)'!G75</f>
        <v>2052216</v>
      </c>
      <c r="H75" s="16">
        <f>'승차인원(a)'!H75+'환승유입인원(c)'!H75</f>
        <v>2222657</v>
      </c>
      <c r="I75" s="16">
        <f>'승차인원(a)'!I75+'환승유입인원(c)'!I75</f>
        <v>2033831</v>
      </c>
      <c r="J75" s="16">
        <f>'승차인원(a)'!J75+'환승유입인원(c)'!J75</f>
        <v>1941283</v>
      </c>
      <c r="K75" s="16">
        <f>'승차인원(a)'!K75+'환승유입인원(c)'!K75</f>
        <v>2076769</v>
      </c>
      <c r="L75" s="16">
        <f>'승차인원(a)'!L75+'환승유입인원(c)'!L75</f>
        <v>2105575</v>
      </c>
      <c r="M75" s="16">
        <f>'승차인원(a)'!M75+'환승유입인원(c)'!M75</f>
        <v>2100428</v>
      </c>
      <c r="N75" s="16">
        <f>'승차인원(a)'!N75+'환승유입인원(c)'!N75</f>
        <v>2127096</v>
      </c>
      <c r="O75" s="16">
        <f>'승차인원(a)'!O75+'환승유입인원(c)'!O75</f>
        <v>1722943</v>
      </c>
      <c r="P75" s="16">
        <f>'승차인원(a)'!P75+'환승유입인원(c)'!P75</f>
        <v>2184956</v>
      </c>
      <c r="Q75" s="63">
        <f>'승차인원(a)'!Q75+'환승유입인원(c)'!Q75</f>
        <v>2152333</v>
      </c>
    </row>
    <row r="76" spans="1:17" x14ac:dyDescent="0.3">
      <c r="A76" s="156"/>
      <c r="B76" s="1">
        <v>222</v>
      </c>
      <c r="C76" s="1" t="s">
        <v>26</v>
      </c>
      <c r="D76" s="35">
        <f t="shared" si="65"/>
        <v>51484292</v>
      </c>
      <c r="E76" s="35">
        <f>'승차인원(a)'!E76+'환승유입인원(c)'!E76</f>
        <v>141053</v>
      </c>
      <c r="F76" s="55">
        <f>'승차인원(a)'!F76+'환승유입인원(c)'!F76</f>
        <v>4393225</v>
      </c>
      <c r="G76" s="16">
        <f>'승차인원(a)'!G76+'환승유입인원(c)'!G76</f>
        <v>4397767</v>
      </c>
      <c r="H76" s="16">
        <f>'승차인원(a)'!H76+'환승유입인원(c)'!H76</f>
        <v>4459004</v>
      </c>
      <c r="I76" s="16">
        <f>'승차인원(a)'!I76+'환승유입인원(c)'!I76</f>
        <v>4144910</v>
      </c>
      <c r="J76" s="16">
        <f>'승차인원(a)'!J76+'환승유입인원(c)'!J76</f>
        <v>4107887</v>
      </c>
      <c r="K76" s="16">
        <f>'승차인원(a)'!K76+'환승유입인원(c)'!K76</f>
        <v>4155078</v>
      </c>
      <c r="L76" s="16">
        <f>'승차인원(a)'!L76+'환승유입인원(c)'!L76</f>
        <v>4613815</v>
      </c>
      <c r="M76" s="16">
        <f>'승차인원(a)'!M76+'환승유입인원(c)'!M76</f>
        <v>4512107</v>
      </c>
      <c r="N76" s="16">
        <f>'승차인원(a)'!N76+'환승유입인원(c)'!N76</f>
        <v>4291292</v>
      </c>
      <c r="O76" s="16">
        <f>'승차인원(a)'!O76+'환승유입인원(c)'!O76</f>
        <v>3706463</v>
      </c>
      <c r="P76" s="16">
        <f>'승차인원(a)'!P76+'환승유입인원(c)'!P76</f>
        <v>4220392</v>
      </c>
      <c r="Q76" s="63">
        <f>'승차인원(a)'!Q76+'환승유입인원(c)'!Q76</f>
        <v>4482352</v>
      </c>
    </row>
    <row r="77" spans="1:17" x14ac:dyDescent="0.3">
      <c r="A77" s="156"/>
      <c r="B77" s="1">
        <v>223</v>
      </c>
      <c r="C77" s="1" t="s">
        <v>27</v>
      </c>
      <c r="D77" s="35">
        <f t="shared" si="65"/>
        <v>18596112</v>
      </c>
      <c r="E77" s="35">
        <f>'승차인원(a)'!E77+'환승유입인원(c)'!E77</f>
        <v>50948</v>
      </c>
      <c r="F77" s="55">
        <f>'승차인원(a)'!F77+'환승유입인원(c)'!F77</f>
        <v>1464895</v>
      </c>
      <c r="G77" s="16">
        <f>'승차인원(a)'!G77+'환승유입인원(c)'!G77</f>
        <v>1494251</v>
      </c>
      <c r="H77" s="16">
        <f>'승차인원(a)'!H77+'환승유입인원(c)'!H77</f>
        <v>1703688</v>
      </c>
      <c r="I77" s="16">
        <f>'승차인원(a)'!I77+'환승유입인원(c)'!I77</f>
        <v>1576808</v>
      </c>
      <c r="J77" s="16">
        <f>'승차인원(a)'!J77+'환승유입인원(c)'!J77</f>
        <v>1538214</v>
      </c>
      <c r="K77" s="16">
        <f>'승차인원(a)'!K77+'환승유입인원(c)'!K77</f>
        <v>1579202</v>
      </c>
      <c r="L77" s="16">
        <f>'승차인원(a)'!L77+'환승유입인원(c)'!L77</f>
        <v>1548622</v>
      </c>
      <c r="M77" s="16">
        <f>'승차인원(a)'!M77+'환승유입인원(c)'!M77</f>
        <v>1553387</v>
      </c>
      <c r="N77" s="16">
        <f>'승차인원(a)'!N77+'환승유입인원(c)'!N77</f>
        <v>1622074</v>
      </c>
      <c r="O77" s="16">
        <f>'승차인원(a)'!O77+'환승유입인원(c)'!O77</f>
        <v>1344895</v>
      </c>
      <c r="P77" s="16">
        <f>'승차인원(a)'!P77+'환승유입인원(c)'!P77</f>
        <v>1595536</v>
      </c>
      <c r="Q77" s="63">
        <f>'승차인원(a)'!Q77+'환승유입인원(c)'!Q77</f>
        <v>1574540</v>
      </c>
    </row>
    <row r="78" spans="1:17" x14ac:dyDescent="0.3">
      <c r="A78" s="156"/>
      <c r="B78" s="1">
        <v>224</v>
      </c>
      <c r="C78" s="1" t="s">
        <v>28</v>
      </c>
      <c r="D78" s="35">
        <f t="shared" si="65"/>
        <v>11534717</v>
      </c>
      <c r="E78" s="35">
        <f>'승차인원(a)'!E78+'환승유입인원(c)'!E78</f>
        <v>31601</v>
      </c>
      <c r="F78" s="55">
        <f>'승차인원(a)'!F78+'환승유입인원(c)'!F78</f>
        <v>886222</v>
      </c>
      <c r="G78" s="16">
        <f>'승차인원(a)'!G78+'환승유입인원(c)'!G78</f>
        <v>902671</v>
      </c>
      <c r="H78" s="16">
        <f>'승차인원(a)'!H78+'환승유입인원(c)'!H78</f>
        <v>1020600</v>
      </c>
      <c r="I78" s="16">
        <f>'승차인원(a)'!I78+'환승유입인원(c)'!I78</f>
        <v>982525</v>
      </c>
      <c r="J78" s="16">
        <f>'승차인원(a)'!J78+'환승유입인원(c)'!J78</f>
        <v>928316</v>
      </c>
      <c r="K78" s="16">
        <f>'승차인원(a)'!K78+'환승유입인원(c)'!K78</f>
        <v>959463</v>
      </c>
      <c r="L78" s="16">
        <f>'승차인원(a)'!L78+'환승유입인원(c)'!L78</f>
        <v>949747</v>
      </c>
      <c r="M78" s="16">
        <f>'승차인원(a)'!M78+'환승유입인원(c)'!M78</f>
        <v>948943</v>
      </c>
      <c r="N78" s="16">
        <f>'승차인원(a)'!N78+'환승유입인원(c)'!N78</f>
        <v>1030408</v>
      </c>
      <c r="O78" s="16">
        <f>'승차인원(a)'!O78+'환승유입인원(c)'!O78</f>
        <v>860959</v>
      </c>
      <c r="P78" s="16">
        <f>'승차인원(a)'!P78+'환승유입인원(c)'!P78</f>
        <v>1039847</v>
      </c>
      <c r="Q78" s="63">
        <f>'승차인원(a)'!Q78+'환승유입인원(c)'!Q78</f>
        <v>1025016</v>
      </c>
    </row>
    <row r="79" spans="1:17" x14ac:dyDescent="0.3">
      <c r="A79" s="156"/>
      <c r="B79" s="1">
        <v>225</v>
      </c>
      <c r="C79" s="1" t="s">
        <v>29</v>
      </c>
      <c r="D79" s="35">
        <f t="shared" si="65"/>
        <v>10465849</v>
      </c>
      <c r="E79" s="35">
        <f>'승차인원(a)'!E79+'환승유입인원(c)'!E79</f>
        <v>28673</v>
      </c>
      <c r="F79" s="55">
        <f>'승차인원(a)'!F79+'환승유입인원(c)'!F79</f>
        <v>753792</v>
      </c>
      <c r="G79" s="16">
        <f>'승차인원(a)'!G79+'환승유입인원(c)'!G79</f>
        <v>760088</v>
      </c>
      <c r="H79" s="16">
        <f>'승차인원(a)'!H79+'환승유입인원(c)'!H79</f>
        <v>1029131</v>
      </c>
      <c r="I79" s="16">
        <f>'승차인원(a)'!I79+'환승유입인원(c)'!I79</f>
        <v>954190</v>
      </c>
      <c r="J79" s="16">
        <f>'승차인원(a)'!J79+'환승유입인원(c)'!J79</f>
        <v>921211</v>
      </c>
      <c r="K79" s="16">
        <f>'승차인원(a)'!K79+'환승유입인원(c)'!K79</f>
        <v>886789</v>
      </c>
      <c r="L79" s="16">
        <f>'승차인원(a)'!L79+'환승유입인원(c)'!L79</f>
        <v>768002</v>
      </c>
      <c r="M79" s="16">
        <f>'승차인원(a)'!M79+'환승유입인원(c)'!M79</f>
        <v>820548</v>
      </c>
      <c r="N79" s="16">
        <f>'승차인원(a)'!N79+'환승유입인원(c)'!N79</f>
        <v>950612</v>
      </c>
      <c r="O79" s="16">
        <f>'승차인원(a)'!O79+'환승유입인원(c)'!O79</f>
        <v>804271</v>
      </c>
      <c r="P79" s="16">
        <f>'승차인원(a)'!P79+'환승유입인원(c)'!P79</f>
        <v>937865</v>
      </c>
      <c r="Q79" s="63">
        <f>'승차인원(a)'!Q79+'환승유입인원(c)'!Q79</f>
        <v>879350</v>
      </c>
    </row>
    <row r="80" spans="1:17" x14ac:dyDescent="0.3">
      <c r="A80" s="156"/>
      <c r="B80" s="1">
        <v>226</v>
      </c>
      <c r="C80" s="1" t="s">
        <v>30</v>
      </c>
      <c r="D80" s="35">
        <f t="shared" si="65"/>
        <v>21396733</v>
      </c>
      <c r="E80" s="35">
        <f>'승차인원(a)'!E80+'환승유입인원(c)'!E80</f>
        <v>58621</v>
      </c>
      <c r="F80" s="55">
        <f>'승차인원(a)'!F80+'환승유입인원(c)'!F80</f>
        <v>1671343</v>
      </c>
      <c r="G80" s="16">
        <f>'승차인원(a)'!G80+'환승유입인원(c)'!G80</f>
        <v>1697818</v>
      </c>
      <c r="H80" s="16">
        <f>'승차인원(a)'!H80+'환승유입인원(c)'!H80</f>
        <v>1947119</v>
      </c>
      <c r="I80" s="16">
        <f>'승차인원(a)'!I80+'환승유입인원(c)'!I80</f>
        <v>1845015</v>
      </c>
      <c r="J80" s="16">
        <f>'승차인원(a)'!J80+'환승유입인원(c)'!J80</f>
        <v>1802713</v>
      </c>
      <c r="K80" s="16">
        <f>'승차인원(a)'!K80+'환승유입인원(c)'!K80</f>
        <v>1793044</v>
      </c>
      <c r="L80" s="16">
        <f>'승차인원(a)'!L80+'환승유입인원(c)'!L80</f>
        <v>1703307</v>
      </c>
      <c r="M80" s="16">
        <f>'승차인원(a)'!M80+'환승유입인원(c)'!M80</f>
        <v>1703675</v>
      </c>
      <c r="N80" s="16">
        <f>'승차인원(a)'!N80+'환승유입인원(c)'!N80</f>
        <v>1838647</v>
      </c>
      <c r="O80" s="16">
        <f>'승차인원(a)'!O80+'환승유입인원(c)'!O80</f>
        <v>1639886</v>
      </c>
      <c r="P80" s="16">
        <f>'승차인원(a)'!P80+'환승유입인원(c)'!P80</f>
        <v>1828548</v>
      </c>
      <c r="Q80" s="63">
        <f>'승차인원(a)'!Q80+'환승유입인원(c)'!Q80</f>
        <v>1925618</v>
      </c>
    </row>
    <row r="81" spans="1:17" x14ac:dyDescent="0.3">
      <c r="A81" s="156"/>
      <c r="B81" s="1">
        <v>227</v>
      </c>
      <c r="C81" s="1" t="s">
        <v>31</v>
      </c>
      <c r="D81" s="35">
        <f t="shared" si="65"/>
        <v>15692313</v>
      </c>
      <c r="E81" s="35">
        <f>'승차인원(a)'!E81+'환승유입인원(c)'!E81</f>
        <v>42992</v>
      </c>
      <c r="F81" s="55">
        <f>'승차인원(a)'!F81+'환승유입인원(c)'!F81</f>
        <v>1237230</v>
      </c>
      <c r="G81" s="16">
        <f>'승차인원(a)'!G81+'환승유입인원(c)'!G81</f>
        <v>1228058</v>
      </c>
      <c r="H81" s="16">
        <f>'승차인원(a)'!H81+'환승유입인원(c)'!H81</f>
        <v>1429894</v>
      </c>
      <c r="I81" s="16">
        <f>'승차인원(a)'!I81+'환승유입인원(c)'!I81</f>
        <v>1356051</v>
      </c>
      <c r="J81" s="16">
        <f>'승차인원(a)'!J81+'환승유입인원(c)'!J81</f>
        <v>1340573</v>
      </c>
      <c r="K81" s="16">
        <f>'승차인원(a)'!K81+'환승유입인원(c)'!K81</f>
        <v>1319767</v>
      </c>
      <c r="L81" s="16">
        <f>'승차인원(a)'!L81+'환승유입인원(c)'!L81</f>
        <v>1287697</v>
      </c>
      <c r="M81" s="16">
        <f>'승차인원(a)'!M81+'환승유입인원(c)'!M81</f>
        <v>1274739</v>
      </c>
      <c r="N81" s="16">
        <f>'승차인원(a)'!N81+'환승유입인원(c)'!N81</f>
        <v>1354222</v>
      </c>
      <c r="O81" s="16">
        <f>'승차인원(a)'!O81+'환승유입인원(c)'!O81</f>
        <v>1197379</v>
      </c>
      <c r="P81" s="16">
        <f>'승차인원(a)'!P81+'환승유입인원(c)'!P81</f>
        <v>1343152</v>
      </c>
      <c r="Q81" s="63">
        <f>'승차인원(a)'!Q81+'환승유입인원(c)'!Q81</f>
        <v>1323551</v>
      </c>
    </row>
    <row r="82" spans="1:17" x14ac:dyDescent="0.3">
      <c r="A82" s="156"/>
      <c r="B82" s="1">
        <v>228</v>
      </c>
      <c r="C82" s="1" t="s">
        <v>32</v>
      </c>
      <c r="D82" s="35">
        <f t="shared" si="65"/>
        <v>26906364</v>
      </c>
      <c r="E82" s="35">
        <f>'승차인원(a)'!E82+'환승유입인원(c)'!E82</f>
        <v>73716</v>
      </c>
      <c r="F82" s="55">
        <f>'승차인원(a)'!F82+'환승유입인원(c)'!F82</f>
        <v>2103037</v>
      </c>
      <c r="G82" s="16">
        <f>'승차인원(a)'!G82+'환승유입인원(c)'!G82</f>
        <v>2091277</v>
      </c>
      <c r="H82" s="16">
        <f>'승차인원(a)'!H82+'환승유입인원(c)'!H82</f>
        <v>2442575</v>
      </c>
      <c r="I82" s="16">
        <f>'승차인원(a)'!I82+'환승유입인원(c)'!I82</f>
        <v>2299478</v>
      </c>
      <c r="J82" s="16">
        <f>'승차인원(a)'!J82+'환승유입인원(c)'!J82</f>
        <v>2308927</v>
      </c>
      <c r="K82" s="16">
        <f>'승차인원(a)'!K82+'환승유입인원(c)'!K82</f>
        <v>2242360</v>
      </c>
      <c r="L82" s="16">
        <f>'승차인원(a)'!L82+'환승유입인원(c)'!L82</f>
        <v>2233720</v>
      </c>
      <c r="M82" s="16">
        <f>'승차인원(a)'!M82+'환승유입인원(c)'!M82</f>
        <v>2193807</v>
      </c>
      <c r="N82" s="16">
        <f>'승차인원(a)'!N82+'환승유입인원(c)'!N82</f>
        <v>2333520</v>
      </c>
      <c r="O82" s="16">
        <f>'승차인원(a)'!O82+'환승유입인원(c)'!O82</f>
        <v>2073497</v>
      </c>
      <c r="P82" s="16">
        <f>'승차인원(a)'!P82+'환승유입인원(c)'!P82</f>
        <v>2309041</v>
      </c>
      <c r="Q82" s="63">
        <f>'승차인원(a)'!Q82+'환승유입인원(c)'!Q82</f>
        <v>2275125</v>
      </c>
    </row>
    <row r="83" spans="1:17" x14ac:dyDescent="0.3">
      <c r="A83" s="156"/>
      <c r="B83" s="1">
        <v>229</v>
      </c>
      <c r="C83" s="1" t="s">
        <v>33</v>
      </c>
      <c r="D83" s="35">
        <f t="shared" si="65"/>
        <v>11662771</v>
      </c>
      <c r="E83" s="35">
        <f>'승차인원(a)'!E83+'환승유입인원(c)'!E83</f>
        <v>31952</v>
      </c>
      <c r="F83" s="55">
        <f>'승차인원(a)'!F83+'환승유입인원(c)'!F83</f>
        <v>915255</v>
      </c>
      <c r="G83" s="16">
        <f>'승차인원(a)'!G83+'환승유입인원(c)'!G83</f>
        <v>905971</v>
      </c>
      <c r="H83" s="16">
        <f>'승차인원(a)'!H83+'환승유입인원(c)'!H83</f>
        <v>1033759</v>
      </c>
      <c r="I83" s="16">
        <f>'승차인원(a)'!I83+'환승유입인원(c)'!I83</f>
        <v>989998</v>
      </c>
      <c r="J83" s="16">
        <f>'승차인원(a)'!J83+'환승유입인원(c)'!J83</f>
        <v>987335</v>
      </c>
      <c r="K83" s="16">
        <f>'승차인원(a)'!K83+'환승유입인원(c)'!K83</f>
        <v>990507</v>
      </c>
      <c r="L83" s="16">
        <f>'승차인원(a)'!L83+'환승유입인원(c)'!L83</f>
        <v>976922</v>
      </c>
      <c r="M83" s="16">
        <f>'승차인원(a)'!M83+'환승유입인원(c)'!M83</f>
        <v>968747</v>
      </c>
      <c r="N83" s="16">
        <f>'승차인원(a)'!N83+'환승유입인원(c)'!N83</f>
        <v>1002834</v>
      </c>
      <c r="O83" s="16">
        <f>'승차인원(a)'!O83+'환승유입인원(c)'!O83</f>
        <v>905712</v>
      </c>
      <c r="P83" s="16">
        <f>'승차인원(a)'!P83+'환승유입인원(c)'!P83</f>
        <v>995684</v>
      </c>
      <c r="Q83" s="63">
        <f>'승차인원(a)'!Q83+'환승유입인원(c)'!Q83</f>
        <v>990047</v>
      </c>
    </row>
    <row r="84" spans="1:17" x14ac:dyDescent="0.3">
      <c r="A84" s="156"/>
      <c r="B84" s="1">
        <v>230</v>
      </c>
      <c r="C84" s="1" t="s">
        <v>34</v>
      </c>
      <c r="D84" s="35">
        <f t="shared" si="65"/>
        <v>36241561</v>
      </c>
      <c r="E84" s="35">
        <f>'승차인원(a)'!E84+'환승유입인원(c)'!E84</f>
        <v>99292</v>
      </c>
      <c r="F84" s="55">
        <f>'승차인원(a)'!F84+'환승유입인원(c)'!F84</f>
        <v>2935346</v>
      </c>
      <c r="G84" s="16">
        <f>'승차인원(a)'!G84+'환승유입인원(c)'!G84</f>
        <v>2903372</v>
      </c>
      <c r="H84" s="16">
        <f>'승차인원(a)'!H84+'환승유입인원(c)'!H84</f>
        <v>3238784</v>
      </c>
      <c r="I84" s="16">
        <f>'승차인원(a)'!I84+'환승유입인원(c)'!I84</f>
        <v>3083131</v>
      </c>
      <c r="J84" s="16">
        <f>'승차인원(a)'!J84+'환승유입인원(c)'!J84</f>
        <v>3085392</v>
      </c>
      <c r="K84" s="16">
        <f>'승차인원(a)'!K84+'환승유입인원(c)'!K84</f>
        <v>3015148</v>
      </c>
      <c r="L84" s="16">
        <f>'승차인원(a)'!L84+'환승유입인원(c)'!L84</f>
        <v>2975485</v>
      </c>
      <c r="M84" s="16">
        <f>'승차인원(a)'!M84+'환승유입인원(c)'!M84</f>
        <v>2958900</v>
      </c>
      <c r="N84" s="16">
        <f>'승차인원(a)'!N84+'환승유입인원(c)'!N84</f>
        <v>3059186</v>
      </c>
      <c r="O84" s="16">
        <f>'승차인원(a)'!O84+'환승유입인원(c)'!O84</f>
        <v>2810501</v>
      </c>
      <c r="P84" s="16">
        <f>'승차인원(a)'!P84+'환승유입인원(c)'!P84</f>
        <v>3051124</v>
      </c>
      <c r="Q84" s="63">
        <f>'승차인원(a)'!Q84+'환승유입인원(c)'!Q84</f>
        <v>3125192</v>
      </c>
    </row>
    <row r="85" spans="1:17" x14ac:dyDescent="0.3">
      <c r="A85" s="156"/>
      <c r="B85" s="1">
        <v>231</v>
      </c>
      <c r="C85" s="1" t="s">
        <v>35</v>
      </c>
      <c r="D85" s="35">
        <f t="shared" si="65"/>
        <v>14841614</v>
      </c>
      <c r="E85" s="35">
        <f>'승차인원(a)'!E85+'환승유입인원(c)'!E85</f>
        <v>40662</v>
      </c>
      <c r="F85" s="55">
        <f>'승차인원(a)'!F85+'환승유입인원(c)'!F85</f>
        <v>1170486</v>
      </c>
      <c r="G85" s="16">
        <f>'승차인원(a)'!G85+'환승유입인원(c)'!G85</f>
        <v>1152921</v>
      </c>
      <c r="H85" s="16">
        <f>'승차인원(a)'!H85+'환승유입인원(c)'!H85</f>
        <v>1300651</v>
      </c>
      <c r="I85" s="16">
        <f>'승차인원(a)'!I85+'환승유입인원(c)'!I85</f>
        <v>1265357</v>
      </c>
      <c r="J85" s="16">
        <f>'승차인원(a)'!J85+'환승유입인원(c)'!J85</f>
        <v>1271408</v>
      </c>
      <c r="K85" s="16">
        <f>'승차인원(a)'!K85+'환승유입인원(c)'!K85</f>
        <v>1242151</v>
      </c>
      <c r="L85" s="16">
        <f>'승차인원(a)'!L85+'환승유입인원(c)'!L85</f>
        <v>1223452</v>
      </c>
      <c r="M85" s="16">
        <f>'승차인원(a)'!M85+'환승유입인원(c)'!M85</f>
        <v>1220912</v>
      </c>
      <c r="N85" s="16">
        <f>'승차인원(a)'!N85+'환승유입인원(c)'!N85</f>
        <v>1285301</v>
      </c>
      <c r="O85" s="16">
        <f>'승차인원(a)'!O85+'환승유입인원(c)'!O85</f>
        <v>1194711</v>
      </c>
      <c r="P85" s="16">
        <f>'승차인원(a)'!P85+'환승유입인원(c)'!P85</f>
        <v>1264767</v>
      </c>
      <c r="Q85" s="63">
        <f>'승차인원(a)'!Q85+'환승유입인원(c)'!Q85</f>
        <v>1249497</v>
      </c>
    </row>
    <row r="86" spans="1:17" x14ac:dyDescent="0.3">
      <c r="A86" s="156"/>
      <c r="B86" s="1">
        <v>232</v>
      </c>
      <c r="C86" s="1" t="s">
        <v>36</v>
      </c>
      <c r="D86" s="35">
        <f t="shared" si="65"/>
        <v>33229725</v>
      </c>
      <c r="E86" s="35">
        <f>'승차인원(a)'!E86+'환승유입인원(c)'!E86</f>
        <v>91040</v>
      </c>
      <c r="F86" s="55">
        <f>'승차인원(a)'!F86+'환승유입인원(c)'!F86</f>
        <v>2687965</v>
      </c>
      <c r="G86" s="16">
        <f>'승차인원(a)'!G86+'환승유입인원(c)'!G86</f>
        <v>2656990</v>
      </c>
      <c r="H86" s="16">
        <f>'승차인원(a)'!H86+'환승유입인원(c)'!H86</f>
        <v>2968076</v>
      </c>
      <c r="I86" s="16">
        <f>'승차인원(a)'!I86+'환승유입인원(c)'!I86</f>
        <v>2803255</v>
      </c>
      <c r="J86" s="16">
        <f>'승차인원(a)'!J86+'환승유입인원(c)'!J86</f>
        <v>2748799</v>
      </c>
      <c r="K86" s="16">
        <f>'승차인원(a)'!K86+'환승유입인원(c)'!K86</f>
        <v>2790703</v>
      </c>
      <c r="L86" s="16">
        <f>'승차인원(a)'!L86+'환승유입인원(c)'!L86</f>
        <v>2758274</v>
      </c>
      <c r="M86" s="16">
        <f>'승차인원(a)'!M86+'환승유입인원(c)'!M86</f>
        <v>2745822</v>
      </c>
      <c r="N86" s="16">
        <f>'승차인원(a)'!N86+'환승유입인원(c)'!N86</f>
        <v>2828788</v>
      </c>
      <c r="O86" s="16">
        <f>'승차인원(a)'!O86+'환승유입인원(c)'!O86</f>
        <v>2525225</v>
      </c>
      <c r="P86" s="16">
        <f>'승차인원(a)'!P86+'환승유입인원(c)'!P86</f>
        <v>2862494</v>
      </c>
      <c r="Q86" s="63">
        <f>'승차인원(a)'!Q86+'환승유입인원(c)'!Q86</f>
        <v>2853334</v>
      </c>
    </row>
    <row r="87" spans="1:17" x14ac:dyDescent="0.3">
      <c r="A87" s="156"/>
      <c r="B87" s="1">
        <v>233</v>
      </c>
      <c r="C87" s="1" t="s">
        <v>37</v>
      </c>
      <c r="D87" s="35">
        <f t="shared" si="65"/>
        <v>15454968</v>
      </c>
      <c r="E87" s="35">
        <f>'승차인원(a)'!E87+'환승유입인원(c)'!E87</f>
        <v>42343</v>
      </c>
      <c r="F87" s="55">
        <f>'승차인원(a)'!F87+'환승유입인원(c)'!F87</f>
        <v>1249799</v>
      </c>
      <c r="G87" s="16">
        <f>'승차인원(a)'!G87+'환승유입인원(c)'!G87</f>
        <v>1213650</v>
      </c>
      <c r="H87" s="16">
        <f>'승차인원(a)'!H87+'환승유입인원(c)'!H87</f>
        <v>1395613</v>
      </c>
      <c r="I87" s="16">
        <f>'승차인원(a)'!I87+'환승유입인원(c)'!I87</f>
        <v>1341994</v>
      </c>
      <c r="J87" s="16">
        <f>'승차인원(a)'!J87+'환승유입인원(c)'!J87</f>
        <v>1331255</v>
      </c>
      <c r="K87" s="16">
        <f>'승차인원(a)'!K87+'환승유입인원(c)'!K87</f>
        <v>1301861</v>
      </c>
      <c r="L87" s="16">
        <f>'승차인원(a)'!L87+'환승유입인원(c)'!L87</f>
        <v>1268714</v>
      </c>
      <c r="M87" s="16">
        <f>'승차인원(a)'!M87+'환승유입인원(c)'!M87</f>
        <v>1255186</v>
      </c>
      <c r="N87" s="16">
        <f>'승차인원(a)'!N87+'환승유입인원(c)'!N87</f>
        <v>1292685</v>
      </c>
      <c r="O87" s="16">
        <f>'승차인원(a)'!O87+'환승유입인원(c)'!O87</f>
        <v>1240493</v>
      </c>
      <c r="P87" s="16">
        <f>'승차인원(a)'!P87+'환승유입인원(c)'!P87</f>
        <v>1285462</v>
      </c>
      <c r="Q87" s="63">
        <f>'승차인원(a)'!Q87+'환승유입인원(c)'!Q87</f>
        <v>1278256</v>
      </c>
    </row>
    <row r="88" spans="1:17" x14ac:dyDescent="0.3">
      <c r="A88" s="156"/>
      <c r="B88" s="1">
        <v>234</v>
      </c>
      <c r="C88" s="1" t="s">
        <v>347</v>
      </c>
      <c r="D88" s="35">
        <f t="shared" si="65"/>
        <v>34357627</v>
      </c>
      <c r="E88" s="35">
        <f>'승차인원(a)'!E88+'환승유입인원(c)'!E88</f>
        <v>94130</v>
      </c>
      <c r="F88" s="55">
        <f>'승차인원(a)'!F88+'환승유입인원(c)'!F88</f>
        <v>2735548</v>
      </c>
      <c r="G88" s="16">
        <f>'승차인원(a)'!G88+'환승유입인원(c)'!G88</f>
        <v>2726704</v>
      </c>
      <c r="H88" s="16">
        <f>'승차인원(a)'!H88+'환승유입인원(c)'!H88</f>
        <v>3069124</v>
      </c>
      <c r="I88" s="16">
        <f>'승차인원(a)'!I88+'환승유입인원(c)'!I88</f>
        <v>2913543</v>
      </c>
      <c r="J88" s="16">
        <f>'승차인원(a)'!J88+'환승유입인원(c)'!J88</f>
        <v>2915994</v>
      </c>
      <c r="K88" s="16">
        <f>'승차인원(a)'!K88+'환승유입인원(c)'!K88</f>
        <v>2858488</v>
      </c>
      <c r="L88" s="16">
        <f>'승차인원(a)'!L88+'환승유입인원(c)'!L88</f>
        <v>2816364</v>
      </c>
      <c r="M88" s="16">
        <f>'승차인원(a)'!M88+'환승유입인원(c)'!M88</f>
        <v>2810344</v>
      </c>
      <c r="N88" s="16">
        <f>'승차인원(a)'!N88+'환승유입인원(c)'!N88</f>
        <v>2960005</v>
      </c>
      <c r="O88" s="16">
        <f>'승차인원(a)'!O88+'환승유입인원(c)'!O88</f>
        <v>2677032</v>
      </c>
      <c r="P88" s="16">
        <f>'승차인원(a)'!P88+'환승유입인원(c)'!P88</f>
        <v>2904576</v>
      </c>
      <c r="Q88" s="63">
        <f>'승차인원(a)'!Q88+'환승유입인원(c)'!Q88</f>
        <v>2969905</v>
      </c>
    </row>
    <row r="89" spans="1:17" x14ac:dyDescent="0.3">
      <c r="A89" s="156"/>
      <c r="B89" s="1">
        <v>235</v>
      </c>
      <c r="C89" s="1" t="s">
        <v>38</v>
      </c>
      <c r="D89" s="35">
        <f t="shared" si="65"/>
        <v>10398495</v>
      </c>
      <c r="E89" s="35">
        <f>'승차인원(a)'!E89+'환승유입인원(c)'!E89</f>
        <v>28489</v>
      </c>
      <c r="F89" s="55">
        <f>'승차인원(a)'!F89+'환승유입인원(c)'!F89</f>
        <v>822377</v>
      </c>
      <c r="G89" s="16">
        <f>'승차인원(a)'!G89+'환승유입인원(c)'!G89</f>
        <v>832319</v>
      </c>
      <c r="H89" s="16">
        <f>'승차인원(a)'!H89+'환승유입인원(c)'!H89</f>
        <v>929953</v>
      </c>
      <c r="I89" s="16">
        <f>'승차인원(a)'!I89+'환승유입인원(c)'!I89</f>
        <v>871892</v>
      </c>
      <c r="J89" s="16">
        <f>'승차인원(a)'!J89+'환승유입인원(c)'!J89</f>
        <v>857370</v>
      </c>
      <c r="K89" s="16">
        <f>'승차인원(a)'!K89+'환승유입인원(c)'!K89</f>
        <v>878022</v>
      </c>
      <c r="L89" s="16">
        <f>'승차인원(a)'!L89+'환승유입인원(c)'!L89</f>
        <v>863021</v>
      </c>
      <c r="M89" s="16">
        <f>'승차인원(a)'!M89+'환승유입인원(c)'!M89</f>
        <v>861568</v>
      </c>
      <c r="N89" s="16">
        <f>'승차인원(a)'!N89+'환승유입인원(c)'!N89</f>
        <v>906189</v>
      </c>
      <c r="O89" s="16">
        <f>'승차인원(a)'!O89+'환승유입인원(c)'!O89</f>
        <v>781020</v>
      </c>
      <c r="P89" s="16">
        <f>'승차인원(a)'!P89+'환승유입인원(c)'!P89</f>
        <v>906383</v>
      </c>
      <c r="Q89" s="63">
        <f>'승차인원(a)'!Q89+'환승유입인원(c)'!Q89</f>
        <v>888381</v>
      </c>
    </row>
    <row r="90" spans="1:17" x14ac:dyDescent="0.3">
      <c r="A90" s="156"/>
      <c r="B90" s="1">
        <v>236</v>
      </c>
      <c r="C90" s="1" t="s">
        <v>39</v>
      </c>
      <c r="D90" s="35">
        <f t="shared" si="65"/>
        <v>11227118</v>
      </c>
      <c r="E90" s="35">
        <f>'승차인원(a)'!E90+'환승유입인원(c)'!E90</f>
        <v>30759</v>
      </c>
      <c r="F90" s="55">
        <f>'승차인원(a)'!F90+'환승유입인원(c)'!F90</f>
        <v>880924</v>
      </c>
      <c r="G90" s="16">
        <f>'승차인원(a)'!G90+'환승유입인원(c)'!G90</f>
        <v>881333</v>
      </c>
      <c r="H90" s="16">
        <f>'승차인원(a)'!H90+'환승유입인원(c)'!H90</f>
        <v>1008350</v>
      </c>
      <c r="I90" s="16">
        <f>'승차인원(a)'!I90+'환승유입인원(c)'!I90</f>
        <v>956794</v>
      </c>
      <c r="J90" s="16">
        <f>'승차인원(a)'!J90+'환승유입인원(c)'!J90</f>
        <v>938276</v>
      </c>
      <c r="K90" s="16">
        <f>'승차인원(a)'!K90+'환승유입인원(c)'!K90</f>
        <v>956797</v>
      </c>
      <c r="L90" s="16">
        <f>'승차인원(a)'!L90+'환승유입인원(c)'!L90</f>
        <v>928344</v>
      </c>
      <c r="M90" s="16">
        <f>'승차인원(a)'!M90+'환승유입인원(c)'!M90</f>
        <v>918691</v>
      </c>
      <c r="N90" s="16">
        <f>'승차인원(a)'!N90+'환승유입인원(c)'!N90</f>
        <v>973962</v>
      </c>
      <c r="O90" s="16">
        <f>'승차인원(a)'!O90+'환승유입인원(c)'!O90</f>
        <v>834848</v>
      </c>
      <c r="P90" s="16">
        <f>'승차인원(a)'!P90+'환승유입인원(c)'!P90</f>
        <v>984798</v>
      </c>
      <c r="Q90" s="63">
        <f>'승차인원(a)'!Q90+'환승유입인원(c)'!Q90</f>
        <v>964001</v>
      </c>
    </row>
    <row r="91" spans="1:17" x14ac:dyDescent="0.3">
      <c r="A91" s="156"/>
      <c r="B91" s="1">
        <v>237</v>
      </c>
      <c r="C91" s="1" t="s">
        <v>348</v>
      </c>
      <c r="D91" s="35">
        <f t="shared" si="65"/>
        <v>11276313</v>
      </c>
      <c r="E91" s="35">
        <f>'승차인원(a)'!E91+'환승유입인원(c)'!E91</f>
        <v>30894</v>
      </c>
      <c r="F91" s="55">
        <f>'승차인원(a)'!F91+'환승유입인원(c)'!F91</f>
        <v>846097</v>
      </c>
      <c r="G91" s="16">
        <f>'승차인원(a)'!G91+'환승유입인원(c)'!G91</f>
        <v>862694</v>
      </c>
      <c r="H91" s="16">
        <f>'승차인원(a)'!H91+'환승유입인원(c)'!H91</f>
        <v>1026181</v>
      </c>
      <c r="I91" s="16">
        <f>'승차인원(a)'!I91+'환승유입인원(c)'!I91</f>
        <v>1010669</v>
      </c>
      <c r="J91" s="16">
        <f>'승차인원(a)'!J91+'환승유입인원(c)'!J91</f>
        <v>978271</v>
      </c>
      <c r="K91" s="16">
        <f>'승차인원(a)'!K91+'환승유입인원(c)'!K91</f>
        <v>970745</v>
      </c>
      <c r="L91" s="16">
        <f>'승차인원(a)'!L91+'환승유입인원(c)'!L91</f>
        <v>898560</v>
      </c>
      <c r="M91" s="16">
        <f>'승차인원(a)'!M91+'환승유입인원(c)'!M91</f>
        <v>896992</v>
      </c>
      <c r="N91" s="16">
        <f>'승차인원(a)'!N91+'환승유입인원(c)'!N91</f>
        <v>996579</v>
      </c>
      <c r="O91" s="16">
        <f>'승차인원(a)'!O91+'환승유입인원(c)'!O91</f>
        <v>863924</v>
      </c>
      <c r="P91" s="16">
        <f>'승차인원(a)'!P91+'환승유입인원(c)'!P91</f>
        <v>974272</v>
      </c>
      <c r="Q91" s="63">
        <f>'승차인원(a)'!Q91+'환승유입인원(c)'!Q91</f>
        <v>951329</v>
      </c>
    </row>
    <row r="92" spans="1:17" x14ac:dyDescent="0.3">
      <c r="A92" s="156"/>
      <c r="B92" s="1">
        <v>238</v>
      </c>
      <c r="C92" s="1" t="s">
        <v>40</v>
      </c>
      <c r="D92" s="35">
        <f t="shared" si="65"/>
        <v>17943106</v>
      </c>
      <c r="E92" s="35">
        <f>'승차인원(a)'!E92+'환승유입인원(c)'!E92</f>
        <v>49159</v>
      </c>
      <c r="F92" s="55">
        <f>'승차인원(a)'!F92+'환승유입인원(c)'!F92</f>
        <v>1412193</v>
      </c>
      <c r="G92" s="16">
        <f>'승차인원(a)'!G92+'환승유입인원(c)'!G92</f>
        <v>1424055</v>
      </c>
      <c r="H92" s="16">
        <f>'승차인원(a)'!H92+'환승유입인원(c)'!H92</f>
        <v>1568234</v>
      </c>
      <c r="I92" s="16">
        <f>'승차인원(a)'!I92+'환승유입인원(c)'!I92</f>
        <v>1507016</v>
      </c>
      <c r="J92" s="16">
        <f>'승차인원(a)'!J92+'환승유입인원(c)'!J92</f>
        <v>1518179</v>
      </c>
      <c r="K92" s="16">
        <f>'승차인원(a)'!K92+'환승유입인원(c)'!K92</f>
        <v>1513698</v>
      </c>
      <c r="L92" s="16">
        <f>'승차인원(a)'!L92+'환승유입인원(c)'!L92</f>
        <v>1484545</v>
      </c>
      <c r="M92" s="16">
        <f>'승차인원(a)'!M92+'환승유입인원(c)'!M92</f>
        <v>1487284</v>
      </c>
      <c r="N92" s="16">
        <f>'승차인원(a)'!N92+'환승유입인원(c)'!N92</f>
        <v>1526433</v>
      </c>
      <c r="O92" s="16">
        <f>'승차인원(a)'!O92+'환승유입인원(c)'!O92</f>
        <v>1399947</v>
      </c>
      <c r="P92" s="16">
        <f>'승차인원(a)'!P92+'환승유입인원(c)'!P92</f>
        <v>1524276</v>
      </c>
      <c r="Q92" s="63">
        <f>'승차인원(a)'!Q92+'환승유입인원(c)'!Q92</f>
        <v>1577246</v>
      </c>
    </row>
    <row r="93" spans="1:17" x14ac:dyDescent="0.3">
      <c r="A93" s="156"/>
      <c r="B93" s="1">
        <v>239</v>
      </c>
      <c r="C93" s="1" t="s">
        <v>340</v>
      </c>
      <c r="D93" s="35">
        <f t="shared" si="65"/>
        <v>46415360</v>
      </c>
      <c r="E93" s="35">
        <f>'승차인원(a)'!E93+'환승유입인원(c)'!E93</f>
        <v>127166</v>
      </c>
      <c r="F93" s="55">
        <f>'승차인원(a)'!F93+'환승유입인원(c)'!F93</f>
        <v>3883972</v>
      </c>
      <c r="G93" s="16">
        <f>'승차인원(a)'!G93+'환승유입인원(c)'!G93</f>
        <v>3990728</v>
      </c>
      <c r="H93" s="16">
        <f>'승차인원(a)'!H93+'환승유입인원(c)'!H93</f>
        <v>4034179</v>
      </c>
      <c r="I93" s="16">
        <f>'승차인원(a)'!I93+'환승유입인원(c)'!I93</f>
        <v>3750117</v>
      </c>
      <c r="J93" s="16">
        <f>'승차인원(a)'!J93+'환승유입인원(c)'!J93</f>
        <v>4029958</v>
      </c>
      <c r="K93" s="16">
        <f>'승차인원(a)'!K93+'환승유입인원(c)'!K93</f>
        <v>3682405</v>
      </c>
      <c r="L93" s="16">
        <f>'승차인원(a)'!L93+'환승유입인원(c)'!L93</f>
        <v>3806971</v>
      </c>
      <c r="M93" s="16">
        <f>'승차인원(a)'!M93+'환승유입인원(c)'!M93</f>
        <v>3888094</v>
      </c>
      <c r="N93" s="16">
        <f>'승차인원(a)'!N93+'환승유입인원(c)'!N93</f>
        <v>3752520</v>
      </c>
      <c r="O93" s="16">
        <f>'승차인원(a)'!O93+'환승유입인원(c)'!O93</f>
        <v>3733211</v>
      </c>
      <c r="P93" s="16">
        <f>'승차인원(a)'!P93+'환승유입인원(c)'!P93</f>
        <v>3707594</v>
      </c>
      <c r="Q93" s="63">
        <f>'승차인원(a)'!Q93+'환승유입인원(c)'!Q93</f>
        <v>4155611</v>
      </c>
    </row>
    <row r="94" spans="1:17" x14ac:dyDescent="0.3">
      <c r="A94" s="156"/>
      <c r="B94" s="1">
        <v>240</v>
      </c>
      <c r="C94" s="1" t="s">
        <v>341</v>
      </c>
      <c r="D94" s="35">
        <f t="shared" si="65"/>
        <v>27844063</v>
      </c>
      <c r="E94" s="35">
        <f>'승차인원(a)'!E94+'환승유입인원(c)'!E94</f>
        <v>76285</v>
      </c>
      <c r="F94" s="55">
        <f>'승차인원(a)'!F94+'환승유입인원(c)'!F94</f>
        <v>2245648</v>
      </c>
      <c r="G94" s="16">
        <f>'승차인원(a)'!G94+'환승유입인원(c)'!G94</f>
        <v>2272046</v>
      </c>
      <c r="H94" s="16">
        <f>'승차인원(a)'!H94+'환승유입인원(c)'!H94</f>
        <v>2589643</v>
      </c>
      <c r="I94" s="16">
        <f>'승차인원(a)'!I94+'환승유입인원(c)'!I94</f>
        <v>2322947</v>
      </c>
      <c r="J94" s="16">
        <f>'승차인원(a)'!J94+'환승유입인원(c)'!J94</f>
        <v>2398007</v>
      </c>
      <c r="K94" s="16">
        <f>'승차인원(a)'!K94+'환승유입인원(c)'!K94</f>
        <v>2223944</v>
      </c>
      <c r="L94" s="16">
        <f>'승차인원(a)'!L94+'환승유입인원(c)'!L94</f>
        <v>2373427</v>
      </c>
      <c r="M94" s="16">
        <f>'승차인원(a)'!M94+'환승유입인원(c)'!M94</f>
        <v>2233989</v>
      </c>
      <c r="N94" s="16">
        <f>'승차인원(a)'!N94+'환승유입인원(c)'!N94</f>
        <v>2345551</v>
      </c>
      <c r="O94" s="16">
        <f>'승차인원(a)'!O94+'환승유입인원(c)'!O94</f>
        <v>2075108</v>
      </c>
      <c r="P94" s="16">
        <f>'승차인원(a)'!P94+'환승유입인원(c)'!P94</f>
        <v>2355655</v>
      </c>
      <c r="Q94" s="63">
        <f>'승차인원(a)'!Q94+'환승유입인원(c)'!Q94</f>
        <v>2408098</v>
      </c>
    </row>
    <row r="95" spans="1:17" x14ac:dyDescent="0.3">
      <c r="A95" s="156"/>
      <c r="B95" s="1">
        <v>241</v>
      </c>
      <c r="C95" s="1" t="s">
        <v>41</v>
      </c>
      <c r="D95" s="35">
        <f t="shared" si="65"/>
        <v>11525461</v>
      </c>
      <c r="E95" s="35">
        <f>'승차인원(a)'!E95+'환승유입인원(c)'!E95</f>
        <v>31576</v>
      </c>
      <c r="F95" s="55">
        <f>'승차인원(a)'!F95+'환승유입인원(c)'!F95</f>
        <v>790170</v>
      </c>
      <c r="G95" s="16">
        <f>'승차인원(a)'!G95+'환승유입인원(c)'!G95</f>
        <v>836082</v>
      </c>
      <c r="H95" s="16">
        <f>'승차인원(a)'!H95+'환승유입인원(c)'!H95</f>
        <v>1142088</v>
      </c>
      <c r="I95" s="16">
        <f>'승차인원(a)'!I95+'환승유입인원(c)'!I95</f>
        <v>1060081</v>
      </c>
      <c r="J95" s="16">
        <f>'승차인원(a)'!J95+'환승유입인원(c)'!J95</f>
        <v>1075571</v>
      </c>
      <c r="K95" s="16">
        <f>'승차인원(a)'!K95+'환승유입인원(c)'!K95</f>
        <v>956048</v>
      </c>
      <c r="L95" s="16">
        <f>'승차인원(a)'!L95+'환승유입인원(c)'!L95</f>
        <v>861077</v>
      </c>
      <c r="M95" s="16">
        <f>'승차인원(a)'!M95+'환승유입인원(c)'!M95</f>
        <v>814493</v>
      </c>
      <c r="N95" s="16">
        <f>'승차인원(a)'!N95+'환승유입인원(c)'!N95</f>
        <v>1026016</v>
      </c>
      <c r="O95" s="16">
        <f>'승차인원(a)'!O95+'환승유입인원(c)'!O95</f>
        <v>904557</v>
      </c>
      <c r="P95" s="16">
        <f>'승차인원(a)'!P95+'환승유입인원(c)'!P95</f>
        <v>1052398</v>
      </c>
      <c r="Q95" s="63">
        <f>'승차인원(a)'!Q95+'환승유입인원(c)'!Q95</f>
        <v>1006880</v>
      </c>
    </row>
    <row r="96" spans="1:17" x14ac:dyDescent="0.3">
      <c r="A96" s="156"/>
      <c r="B96" s="1">
        <v>242</v>
      </c>
      <c r="C96" s="1" t="s">
        <v>42</v>
      </c>
      <c r="D96" s="35">
        <f t="shared" si="65"/>
        <v>5375433</v>
      </c>
      <c r="E96" s="35">
        <f>'승차인원(a)'!E96+'환승유입인원(c)'!E96</f>
        <v>14727</v>
      </c>
      <c r="F96" s="55">
        <f>'승차인원(a)'!F96+'환승유입인원(c)'!F96</f>
        <v>380469</v>
      </c>
      <c r="G96" s="16">
        <f>'승차인원(a)'!G96+'환승유입인원(c)'!G96</f>
        <v>382820</v>
      </c>
      <c r="H96" s="16">
        <f>'승차인원(a)'!H96+'환승유입인원(c)'!H96</f>
        <v>491188</v>
      </c>
      <c r="I96" s="16">
        <f>'승차인원(a)'!I96+'환승유입인원(c)'!I96</f>
        <v>466073</v>
      </c>
      <c r="J96" s="16">
        <f>'승차인원(a)'!J96+'환승유입인원(c)'!J96</f>
        <v>461190</v>
      </c>
      <c r="K96" s="16">
        <f>'승차인원(a)'!K96+'환승유입인원(c)'!K96</f>
        <v>448256</v>
      </c>
      <c r="L96" s="16">
        <f>'승차인원(a)'!L96+'환승유입인원(c)'!L96</f>
        <v>433292</v>
      </c>
      <c r="M96" s="16">
        <f>'승차인원(a)'!M96+'환승유입인원(c)'!M96</f>
        <v>432528</v>
      </c>
      <c r="N96" s="16">
        <f>'승차인원(a)'!N96+'환승유입인원(c)'!N96</f>
        <v>490595</v>
      </c>
      <c r="O96" s="16">
        <f>'승차인원(a)'!O96+'환승유입인원(c)'!O96</f>
        <v>434752</v>
      </c>
      <c r="P96" s="16">
        <f>'승차인원(a)'!P96+'환승유입인원(c)'!P96</f>
        <v>488793</v>
      </c>
      <c r="Q96" s="63">
        <f>'승차인원(a)'!Q96+'환승유입인원(c)'!Q96</f>
        <v>465477</v>
      </c>
    </row>
    <row r="97" spans="1:17" x14ac:dyDescent="0.3">
      <c r="A97" s="156"/>
      <c r="B97" s="1">
        <v>243</v>
      </c>
      <c r="C97" s="1" t="s">
        <v>43</v>
      </c>
      <c r="D97" s="35">
        <f t="shared" si="65"/>
        <v>5994857</v>
      </c>
      <c r="E97" s="35">
        <f>'승차인원(a)'!E97+'환승유입인원(c)'!E97</f>
        <v>16425</v>
      </c>
      <c r="F97" s="55">
        <f>'승차인원(a)'!F97+'환승유입인원(c)'!F97</f>
        <v>473554</v>
      </c>
      <c r="G97" s="16">
        <f>'승차인원(a)'!G97+'환승유입인원(c)'!G97</f>
        <v>483729</v>
      </c>
      <c r="H97" s="16">
        <f>'승차인원(a)'!H97+'환승유입인원(c)'!H97</f>
        <v>548415</v>
      </c>
      <c r="I97" s="16">
        <f>'승차인원(a)'!I97+'환승유입인원(c)'!I97</f>
        <v>522046</v>
      </c>
      <c r="J97" s="16">
        <f>'승차인원(a)'!J97+'환승유입인원(c)'!J97</f>
        <v>501552</v>
      </c>
      <c r="K97" s="16">
        <f>'승차인원(a)'!K97+'환승유입인원(c)'!K97</f>
        <v>511679</v>
      </c>
      <c r="L97" s="16">
        <f>'승차인원(a)'!L97+'환승유입인원(c)'!L97</f>
        <v>487597</v>
      </c>
      <c r="M97" s="16">
        <f>'승차인원(a)'!M97+'환승유입인원(c)'!M97</f>
        <v>484130</v>
      </c>
      <c r="N97" s="16">
        <f>'승차인원(a)'!N97+'환승유입인원(c)'!N97</f>
        <v>517836</v>
      </c>
      <c r="O97" s="16">
        <f>'승차인원(a)'!O97+'환승유입인원(c)'!O97</f>
        <v>443787</v>
      </c>
      <c r="P97" s="16">
        <f>'승차인원(a)'!P97+'환승유입인원(c)'!P97</f>
        <v>520050</v>
      </c>
      <c r="Q97" s="63">
        <f>'승차인원(a)'!Q97+'환승유입인원(c)'!Q97</f>
        <v>500482</v>
      </c>
    </row>
    <row r="98" spans="1:17" x14ac:dyDescent="0.3">
      <c r="A98" s="156"/>
      <c r="B98" s="1">
        <v>244</v>
      </c>
      <c r="C98" s="1" t="s">
        <v>44</v>
      </c>
      <c r="D98" s="35">
        <f t="shared" si="65"/>
        <v>1319385</v>
      </c>
      <c r="E98" s="35">
        <f>'승차인원(a)'!E98+'환승유입인원(c)'!E98</f>
        <v>3615</v>
      </c>
      <c r="F98" s="55">
        <f>'승차인원(a)'!F98+'환승유입인원(c)'!F98</f>
        <v>95706</v>
      </c>
      <c r="G98" s="16">
        <f>'승차인원(a)'!G98+'환승유입인원(c)'!G98</f>
        <v>91894</v>
      </c>
      <c r="H98" s="16">
        <f>'승차인원(a)'!H98+'환승유입인원(c)'!H98</f>
        <v>118659</v>
      </c>
      <c r="I98" s="16">
        <f>'승차인원(a)'!I98+'환승유입인원(c)'!I98</f>
        <v>112970</v>
      </c>
      <c r="J98" s="16">
        <f>'승차인원(a)'!J98+'환승유입인원(c)'!J98</f>
        <v>113842</v>
      </c>
      <c r="K98" s="16">
        <f>'승차인원(a)'!K98+'환승유입인원(c)'!K98</f>
        <v>109297</v>
      </c>
      <c r="L98" s="16">
        <f>'승차인원(a)'!L98+'환승유입인원(c)'!L98</f>
        <v>103621</v>
      </c>
      <c r="M98" s="16">
        <f>'승차인원(a)'!M98+'환승유입인원(c)'!M98</f>
        <v>104042</v>
      </c>
      <c r="N98" s="16">
        <f>'승차인원(a)'!N98+'환승유입인원(c)'!N98</f>
        <v>122821</v>
      </c>
      <c r="O98" s="16">
        <f>'승차인원(a)'!O98+'환승유입인원(c)'!O98</f>
        <v>111819</v>
      </c>
      <c r="P98" s="16">
        <f>'승차인원(a)'!P98+'환승유입인원(c)'!P98</f>
        <v>120104</v>
      </c>
      <c r="Q98" s="63">
        <f>'승차인원(a)'!Q98+'환승유입인원(c)'!Q98</f>
        <v>114610</v>
      </c>
    </row>
    <row r="99" spans="1:17" x14ac:dyDescent="0.3">
      <c r="A99" s="156"/>
      <c r="B99" s="1">
        <v>245</v>
      </c>
      <c r="C99" s="1" t="s">
        <v>45</v>
      </c>
      <c r="D99" s="35">
        <f t="shared" si="65"/>
        <v>622633</v>
      </c>
      <c r="E99" s="35">
        <f>'승차인원(a)'!E99+'환승유입인원(c)'!E99</f>
        <v>1706</v>
      </c>
      <c r="F99" s="55">
        <f>'승차인원(a)'!F99+'환승유입인원(c)'!F99</f>
        <v>45237</v>
      </c>
      <c r="G99" s="16">
        <f>'승차인원(a)'!G99+'환승유입인원(c)'!G99</f>
        <v>44880</v>
      </c>
      <c r="H99" s="16">
        <f>'승차인원(a)'!H99+'환승유입인원(c)'!H99</f>
        <v>52676</v>
      </c>
      <c r="I99" s="16">
        <f>'승차인원(a)'!I99+'환승유입인원(c)'!I99</f>
        <v>51028</v>
      </c>
      <c r="J99" s="16">
        <f>'승차인원(a)'!J99+'환승유입인원(c)'!J99</f>
        <v>52899</v>
      </c>
      <c r="K99" s="16">
        <f>'승차인원(a)'!K99+'환승유입인원(c)'!K99</f>
        <v>53419</v>
      </c>
      <c r="L99" s="16">
        <f>'승차인원(a)'!L99+'환승유입인원(c)'!L99</f>
        <v>50434</v>
      </c>
      <c r="M99" s="16">
        <f>'승차인원(a)'!M99+'환승유입인원(c)'!M99</f>
        <v>51710</v>
      </c>
      <c r="N99" s="16">
        <f>'승차인원(a)'!N99+'환승유입인원(c)'!N99</f>
        <v>58605</v>
      </c>
      <c r="O99" s="16">
        <f>'승차인원(a)'!O99+'환승유입인원(c)'!O99</f>
        <v>50941</v>
      </c>
      <c r="P99" s="16">
        <f>'승차인원(a)'!P99+'환승유입인원(c)'!P99</f>
        <v>56014</v>
      </c>
      <c r="Q99" s="63">
        <f>'승차인원(a)'!Q99+'환승유입인원(c)'!Q99</f>
        <v>54790</v>
      </c>
    </row>
    <row r="100" spans="1:17" x14ac:dyDescent="0.3">
      <c r="A100" s="156"/>
      <c r="B100" s="1">
        <v>246</v>
      </c>
      <c r="C100" s="1" t="s">
        <v>46</v>
      </c>
      <c r="D100" s="35">
        <f t="shared" si="65"/>
        <v>2219491</v>
      </c>
      <c r="E100" s="35">
        <f>'승차인원(a)'!E100+'환승유입인원(c)'!E100</f>
        <v>6081</v>
      </c>
      <c r="F100" s="55">
        <f>'승차인원(a)'!F100+'환승유입인원(c)'!F100</f>
        <v>172380</v>
      </c>
      <c r="G100" s="16">
        <f>'승차인원(a)'!G100+'환승유입인원(c)'!G100</f>
        <v>176212</v>
      </c>
      <c r="H100" s="16">
        <f>'승차인원(a)'!H100+'환승유입인원(c)'!H100</f>
        <v>196916</v>
      </c>
      <c r="I100" s="16">
        <f>'승차인원(a)'!I100+'환승유입인원(c)'!I100</f>
        <v>184784</v>
      </c>
      <c r="J100" s="16">
        <f>'승차인원(a)'!J100+'환승유입인원(c)'!J100</f>
        <v>176457</v>
      </c>
      <c r="K100" s="16">
        <f>'승차인원(a)'!K100+'환승유입인원(c)'!K100</f>
        <v>173694</v>
      </c>
      <c r="L100" s="16">
        <f>'승차인원(a)'!L100+'환승유입인원(c)'!L100</f>
        <v>175568</v>
      </c>
      <c r="M100" s="16">
        <f>'승차인원(a)'!M100+'환승유입인원(c)'!M100</f>
        <v>174160</v>
      </c>
      <c r="N100" s="16">
        <f>'승차인원(a)'!N100+'환승유입인원(c)'!N100</f>
        <v>198210</v>
      </c>
      <c r="O100" s="16">
        <f>'승차인원(a)'!O100+'환승유입인원(c)'!O100</f>
        <v>178626</v>
      </c>
      <c r="P100" s="16">
        <f>'승차인원(a)'!P100+'환승유입인원(c)'!P100</f>
        <v>198727</v>
      </c>
      <c r="Q100" s="63">
        <f>'승차인원(a)'!Q100+'환승유입인원(c)'!Q100</f>
        <v>213757</v>
      </c>
    </row>
    <row r="101" spans="1:17" x14ac:dyDescent="0.3">
      <c r="A101" s="156"/>
      <c r="B101" s="1">
        <v>247</v>
      </c>
      <c r="C101" s="1" t="s">
        <v>47</v>
      </c>
      <c r="D101" s="35">
        <f t="shared" si="65"/>
        <v>650249</v>
      </c>
      <c r="E101" s="35">
        <f>'승차인원(a)'!E101+'환승유입인원(c)'!E101</f>
        <v>1781</v>
      </c>
      <c r="F101" s="55">
        <f>'승차인원(a)'!F101+'환승유입인원(c)'!F101</f>
        <v>47876</v>
      </c>
      <c r="G101" s="16">
        <f>'승차인원(a)'!G101+'환승유입인원(c)'!G101</f>
        <v>47847</v>
      </c>
      <c r="H101" s="16">
        <f>'승차인원(a)'!H101+'환승유입인원(c)'!H101</f>
        <v>57829</v>
      </c>
      <c r="I101" s="16">
        <f>'승차인원(a)'!I101+'환승유입인원(c)'!I101</f>
        <v>57307</v>
      </c>
      <c r="J101" s="16">
        <f>'승차인원(a)'!J101+'환승유입인원(c)'!J101</f>
        <v>53095</v>
      </c>
      <c r="K101" s="16">
        <f>'승차인원(a)'!K101+'환승유입인원(c)'!K101</f>
        <v>54407</v>
      </c>
      <c r="L101" s="16">
        <f>'승차인원(a)'!L101+'환승유입인원(c)'!L101</f>
        <v>56502</v>
      </c>
      <c r="M101" s="16">
        <f>'승차인원(a)'!M101+'환승유입인원(c)'!M101</f>
        <v>54386</v>
      </c>
      <c r="N101" s="16">
        <f>'승차인원(a)'!N101+'환승유입인원(c)'!N101</f>
        <v>56721</v>
      </c>
      <c r="O101" s="16">
        <f>'승차인원(a)'!O101+'환승유입인원(c)'!O101</f>
        <v>47319</v>
      </c>
      <c r="P101" s="16">
        <f>'승차인원(a)'!P101+'환승유입인원(c)'!P101</f>
        <v>58727</v>
      </c>
      <c r="Q101" s="63">
        <f>'승차인원(a)'!Q101+'환승유입인원(c)'!Q101</f>
        <v>58233</v>
      </c>
    </row>
    <row r="102" spans="1:17" x14ac:dyDescent="0.3">
      <c r="A102" s="156"/>
      <c r="B102" s="1">
        <v>248</v>
      </c>
      <c r="C102" s="1" t="s">
        <v>48</v>
      </c>
      <c r="D102" s="35">
        <f t="shared" si="65"/>
        <v>4036708</v>
      </c>
      <c r="E102" s="35">
        <f>'승차인원(a)'!E102+'환승유입인원(c)'!E102</f>
        <v>11059</v>
      </c>
      <c r="F102" s="55">
        <f>'승차인원(a)'!F102+'환승유입인원(c)'!F102</f>
        <v>321949</v>
      </c>
      <c r="G102" s="16">
        <f>'승차인원(a)'!G102+'환승유입인원(c)'!G102</f>
        <v>317306</v>
      </c>
      <c r="H102" s="16">
        <f>'승차인원(a)'!H102+'환승유입인원(c)'!H102</f>
        <v>374633</v>
      </c>
      <c r="I102" s="16">
        <f>'승차인원(a)'!I102+'환승유입인원(c)'!I102</f>
        <v>353937</v>
      </c>
      <c r="J102" s="16">
        <f>'승차인원(a)'!J102+'환승유입인원(c)'!J102</f>
        <v>349176</v>
      </c>
      <c r="K102" s="16">
        <f>'승차인원(a)'!K102+'환승유입인원(c)'!K102</f>
        <v>339382</v>
      </c>
      <c r="L102" s="16">
        <f>'승차인원(a)'!L102+'환승유입인원(c)'!L102</f>
        <v>321509</v>
      </c>
      <c r="M102" s="16">
        <f>'승차인원(a)'!M102+'환승유입인원(c)'!M102</f>
        <v>313918</v>
      </c>
      <c r="N102" s="16">
        <f>'승차인원(a)'!N102+'환승유입인원(c)'!N102</f>
        <v>347013</v>
      </c>
      <c r="O102" s="16">
        <f>'승차인원(a)'!O102+'환승유입인원(c)'!O102</f>
        <v>312482</v>
      </c>
      <c r="P102" s="16">
        <f>'승차인원(a)'!P102+'환승유입인원(c)'!P102</f>
        <v>345790</v>
      </c>
      <c r="Q102" s="63">
        <f>'승차인원(a)'!Q102+'환승유입인원(c)'!Q102</f>
        <v>339613</v>
      </c>
    </row>
    <row r="103" spans="1:17" x14ac:dyDescent="0.3">
      <c r="A103" s="156"/>
      <c r="B103" s="1">
        <v>249</v>
      </c>
      <c r="C103" s="1" t="s">
        <v>49</v>
      </c>
      <c r="D103" s="35">
        <f t="shared" si="65"/>
        <v>5638958</v>
      </c>
      <c r="E103" s="35">
        <f>'승차인원(a)'!E103+'환승유입인원(c)'!E103</f>
        <v>15449</v>
      </c>
      <c r="F103" s="55">
        <f>'승차인원(a)'!F103+'환승유입인원(c)'!F103</f>
        <v>452633</v>
      </c>
      <c r="G103" s="16">
        <f>'승차인원(a)'!G103+'환승유입인원(c)'!G103</f>
        <v>442638</v>
      </c>
      <c r="H103" s="16">
        <f>'승차인원(a)'!H103+'환승유입인원(c)'!H103</f>
        <v>510800</v>
      </c>
      <c r="I103" s="16">
        <f>'승차인원(a)'!I103+'환승유입인원(c)'!I103</f>
        <v>481204</v>
      </c>
      <c r="J103" s="16">
        <f>'승차인원(a)'!J103+'환승유입인원(c)'!J103</f>
        <v>487411</v>
      </c>
      <c r="K103" s="16">
        <f>'승차인원(a)'!K103+'환승유입인원(c)'!K103</f>
        <v>471328</v>
      </c>
      <c r="L103" s="16">
        <f>'승차인원(a)'!L103+'환승유입인원(c)'!L103</f>
        <v>457681</v>
      </c>
      <c r="M103" s="16">
        <f>'승차인원(a)'!M103+'환승유입인원(c)'!M103</f>
        <v>457059</v>
      </c>
      <c r="N103" s="16">
        <f>'승차인원(a)'!N103+'환승유입인원(c)'!N103</f>
        <v>484092</v>
      </c>
      <c r="O103" s="16">
        <f>'승차인원(a)'!O103+'환승유입인원(c)'!O103</f>
        <v>443331</v>
      </c>
      <c r="P103" s="16">
        <f>'승차인원(a)'!P103+'환승유입인원(c)'!P103</f>
        <v>473512</v>
      </c>
      <c r="Q103" s="63">
        <f>'승차인원(a)'!Q103+'환승유입인원(c)'!Q103</f>
        <v>477269</v>
      </c>
    </row>
    <row r="104" spans="1:17" ht="17.25" thickBot="1" x14ac:dyDescent="0.35">
      <c r="A104" s="156"/>
      <c r="B104" s="30">
        <v>250</v>
      </c>
      <c r="C104" s="14" t="s">
        <v>50</v>
      </c>
      <c r="D104" s="36">
        <f t="shared" si="65"/>
        <v>1130840</v>
      </c>
      <c r="E104" s="36">
        <f>'승차인원(a)'!E104+'환승유입인원(c)'!E104</f>
        <v>3099</v>
      </c>
      <c r="F104" s="56">
        <f>'승차인원(a)'!F104+'환승유입인원(c)'!F104</f>
        <v>91886</v>
      </c>
      <c r="G104" s="17">
        <f>'승차인원(a)'!G104+'환승유입인원(c)'!G104</f>
        <v>86731</v>
      </c>
      <c r="H104" s="17">
        <f>'승차인원(a)'!H104+'환승유입인원(c)'!H104</f>
        <v>98596</v>
      </c>
      <c r="I104" s="17">
        <f>'승차인원(a)'!I104+'환승유입인원(c)'!I104</f>
        <v>93587</v>
      </c>
      <c r="J104" s="17">
        <f>'승차인원(a)'!J104+'환승유입인원(c)'!J104</f>
        <v>92453</v>
      </c>
      <c r="K104" s="17">
        <f>'승차인원(a)'!K104+'환승유입인원(c)'!K104</f>
        <v>92004</v>
      </c>
      <c r="L104" s="17">
        <f>'승차인원(a)'!L104+'환승유입인원(c)'!L104</f>
        <v>93718</v>
      </c>
      <c r="M104" s="17">
        <f>'승차인원(a)'!M104+'환승유입인원(c)'!M104</f>
        <v>94201</v>
      </c>
      <c r="N104" s="17">
        <f>'승차인원(a)'!N104+'환승유입인원(c)'!N104</f>
        <v>101239</v>
      </c>
      <c r="O104" s="17">
        <f>'승차인원(a)'!O104+'환승유입인원(c)'!O104</f>
        <v>87381</v>
      </c>
      <c r="P104" s="17">
        <f>'승차인원(a)'!P104+'환승유입인원(c)'!P104</f>
        <v>98446</v>
      </c>
      <c r="Q104" s="64">
        <f>'승차인원(a)'!Q104+'환승유입인원(c)'!Q104</f>
        <v>100598</v>
      </c>
    </row>
    <row r="105" spans="1:17" x14ac:dyDescent="0.3">
      <c r="A105" s="155" t="s">
        <v>333</v>
      </c>
      <c r="B105" s="8">
        <v>309</v>
      </c>
      <c r="C105" s="27" t="s">
        <v>51</v>
      </c>
      <c r="D105" s="38">
        <f t="shared" si="65"/>
        <v>724740</v>
      </c>
      <c r="E105" s="38">
        <f>'승차인원(a)'!E105+'환승유입인원(c)'!E105</f>
        <v>1985</v>
      </c>
      <c r="F105" s="57">
        <f>'승차인원(a)'!F105+'환승유입인원(c)'!F105</f>
        <v>57880</v>
      </c>
      <c r="G105" s="28">
        <f>'승차인원(a)'!G105+'환승유입인원(c)'!G105</f>
        <v>48656</v>
      </c>
      <c r="H105" s="28">
        <f>'승차인원(a)'!H105+'환승유입인원(c)'!H105</f>
        <v>57420</v>
      </c>
      <c r="I105" s="28">
        <f>'승차인원(a)'!I105+'환승유입인원(c)'!I105</f>
        <v>58786</v>
      </c>
      <c r="J105" s="28">
        <f>'승차인원(a)'!J105+'환승유입인원(c)'!J105</f>
        <v>61144</v>
      </c>
      <c r="K105" s="28">
        <f>'승차인원(a)'!K105+'환승유입인원(c)'!K105</f>
        <v>59501</v>
      </c>
      <c r="L105" s="28">
        <f>'승차인원(a)'!L105+'환승유입인원(c)'!L105</f>
        <v>57266</v>
      </c>
      <c r="M105" s="28">
        <f>'승차인원(a)'!M105+'환승유입인원(c)'!M105</f>
        <v>61039</v>
      </c>
      <c r="N105" s="28">
        <f>'승차인원(a)'!N105+'환승유입인원(c)'!N105</f>
        <v>70350</v>
      </c>
      <c r="O105" s="28">
        <f>'승차인원(a)'!O105+'환승유입인원(c)'!O105</f>
        <v>64583</v>
      </c>
      <c r="P105" s="28">
        <f>'승차인원(a)'!P105+'환승유입인원(c)'!P105</f>
        <v>64733</v>
      </c>
      <c r="Q105" s="65">
        <f>'승차인원(a)'!Q105+'환승유입인원(c)'!Q105</f>
        <v>63382</v>
      </c>
    </row>
    <row r="106" spans="1:17" x14ac:dyDescent="0.3">
      <c r="A106" s="156"/>
      <c r="B106" s="1">
        <v>310</v>
      </c>
      <c r="C106" s="1" t="s">
        <v>52</v>
      </c>
      <c r="D106" s="35">
        <f t="shared" si="65"/>
        <v>11463504</v>
      </c>
      <c r="E106" s="35">
        <f>'승차인원(a)'!E106+'환승유입인원(c)'!E106</f>
        <v>31407</v>
      </c>
      <c r="F106" s="55">
        <f>'승차인원(a)'!F106+'환승유입인원(c)'!F106</f>
        <v>896241</v>
      </c>
      <c r="G106" s="16">
        <f>'승차인원(a)'!G106+'환승유입인원(c)'!G106</f>
        <v>873017</v>
      </c>
      <c r="H106" s="16">
        <f>'승차인원(a)'!H106+'환승유입인원(c)'!H106</f>
        <v>1008289</v>
      </c>
      <c r="I106" s="16">
        <f>'승차인원(a)'!I106+'환승유입인원(c)'!I106</f>
        <v>967378</v>
      </c>
      <c r="J106" s="16">
        <f>'승차인원(a)'!J106+'환승유입인원(c)'!J106</f>
        <v>992076</v>
      </c>
      <c r="K106" s="16">
        <f>'승차인원(a)'!K106+'환승유입인원(c)'!K106</f>
        <v>959449</v>
      </c>
      <c r="L106" s="16">
        <f>'승차인원(a)'!L106+'환승유입인원(c)'!L106</f>
        <v>950168</v>
      </c>
      <c r="M106" s="16">
        <f>'승차인원(a)'!M106+'환승유입인원(c)'!M106</f>
        <v>971134</v>
      </c>
      <c r="N106" s="16">
        <f>'승차인원(a)'!N106+'환승유입인원(c)'!N106</f>
        <v>983603</v>
      </c>
      <c r="O106" s="16">
        <f>'승차인원(a)'!O106+'환승유입인원(c)'!O106</f>
        <v>925097</v>
      </c>
      <c r="P106" s="16">
        <f>'승차인원(a)'!P106+'환승유입인원(c)'!P106</f>
        <v>970937</v>
      </c>
      <c r="Q106" s="63">
        <f>'승차인원(a)'!Q106+'환승유입인원(c)'!Q106</f>
        <v>966115</v>
      </c>
    </row>
    <row r="107" spans="1:17" x14ac:dyDescent="0.3">
      <c r="A107" s="156"/>
      <c r="B107" s="1">
        <v>311</v>
      </c>
      <c r="C107" s="1" t="s">
        <v>53</v>
      </c>
      <c r="D107" s="35">
        <f t="shared" si="65"/>
        <v>24989263</v>
      </c>
      <c r="E107" s="35">
        <f>'승차인원(a)'!E107+'환승유입인원(c)'!E107</f>
        <v>68463</v>
      </c>
      <c r="F107" s="55">
        <f>'승차인원(a)'!F107+'환승유입인원(c)'!F107</f>
        <v>1996632</v>
      </c>
      <c r="G107" s="16">
        <f>'승차인원(a)'!G107+'환승유입인원(c)'!G107</f>
        <v>1960648</v>
      </c>
      <c r="H107" s="16">
        <f>'승차인원(a)'!H107+'환승유입인원(c)'!H107</f>
        <v>2263927</v>
      </c>
      <c r="I107" s="16">
        <f>'승차인원(a)'!I107+'환승유입인원(c)'!I107</f>
        <v>2164294</v>
      </c>
      <c r="J107" s="16">
        <f>'승차인원(a)'!J107+'환승유입인원(c)'!J107</f>
        <v>2183564</v>
      </c>
      <c r="K107" s="16">
        <f>'승차인원(a)'!K107+'환승유입인원(c)'!K107</f>
        <v>2128870</v>
      </c>
      <c r="L107" s="16">
        <f>'승차인원(a)'!L107+'환승유입인원(c)'!L107</f>
        <v>2075401</v>
      </c>
      <c r="M107" s="16">
        <f>'승차인원(a)'!M107+'환승유입인원(c)'!M107</f>
        <v>2106546</v>
      </c>
      <c r="N107" s="16">
        <f>'승차인원(a)'!N107+'환승유입인원(c)'!N107</f>
        <v>2211656</v>
      </c>
      <c r="O107" s="16">
        <f>'승차인원(a)'!O107+'환승유입인원(c)'!O107</f>
        <v>1978640</v>
      </c>
      <c r="P107" s="16">
        <f>'승차인원(a)'!P107+'환승유입인원(c)'!P107</f>
        <v>1950958</v>
      </c>
      <c r="Q107" s="63">
        <f>'승차인원(a)'!Q107+'환승유입인원(c)'!Q107</f>
        <v>1968127</v>
      </c>
    </row>
    <row r="108" spans="1:17" x14ac:dyDescent="0.3">
      <c r="A108" s="156"/>
      <c r="B108" s="1">
        <v>312</v>
      </c>
      <c r="C108" s="1" t="s">
        <v>54</v>
      </c>
      <c r="D108" s="35">
        <f t="shared" si="65"/>
        <v>11103559</v>
      </c>
      <c r="E108" s="35">
        <f>'승차인원(a)'!E108+'환승유입인원(c)'!E108</f>
        <v>30420</v>
      </c>
      <c r="F108" s="55">
        <f>'승차인원(a)'!F108+'환승유입인원(c)'!F108</f>
        <v>861368</v>
      </c>
      <c r="G108" s="16">
        <f>'승차인원(a)'!G108+'환승유입인원(c)'!G108</f>
        <v>856818</v>
      </c>
      <c r="H108" s="16">
        <f>'승차인원(a)'!H108+'환승유입인원(c)'!H108</f>
        <v>1009087</v>
      </c>
      <c r="I108" s="16">
        <f>'승차인원(a)'!I108+'환승유입인원(c)'!I108</f>
        <v>949421</v>
      </c>
      <c r="J108" s="16">
        <f>'승차인원(a)'!J108+'환승유입인원(c)'!J108</f>
        <v>959285</v>
      </c>
      <c r="K108" s="16">
        <f>'승차인원(a)'!K108+'환승유입인원(c)'!K108</f>
        <v>932237</v>
      </c>
      <c r="L108" s="16">
        <f>'승차인원(a)'!L108+'환승유입인원(c)'!L108</f>
        <v>892933</v>
      </c>
      <c r="M108" s="16">
        <f>'승차인원(a)'!M108+'환승유입인원(c)'!M108</f>
        <v>916596</v>
      </c>
      <c r="N108" s="16">
        <f>'승차인원(a)'!N108+'환승유입인원(c)'!N108</f>
        <v>966560</v>
      </c>
      <c r="O108" s="16">
        <f>'승차인원(a)'!O108+'환승유입인원(c)'!O108</f>
        <v>897022</v>
      </c>
      <c r="P108" s="16">
        <f>'승차인원(a)'!P108+'환승유입인원(c)'!P108</f>
        <v>937912</v>
      </c>
      <c r="Q108" s="63">
        <f>'승차인원(a)'!Q108+'환승유입인원(c)'!Q108</f>
        <v>924320</v>
      </c>
    </row>
    <row r="109" spans="1:17" x14ac:dyDescent="0.3">
      <c r="A109" s="156"/>
      <c r="B109" s="1">
        <v>313</v>
      </c>
      <c r="C109" s="1" t="s">
        <v>55</v>
      </c>
      <c r="D109" s="35">
        <f t="shared" ref="D109:D172" si="66">SUM(F109:Q109)</f>
        <v>6968066</v>
      </c>
      <c r="E109" s="35">
        <f>'승차인원(a)'!E109+'환승유입인원(c)'!E109</f>
        <v>19091</v>
      </c>
      <c r="F109" s="55">
        <f>'승차인원(a)'!F109+'환승유입인원(c)'!F109</f>
        <v>553828</v>
      </c>
      <c r="G109" s="16">
        <f>'승차인원(a)'!G109+'환승유입인원(c)'!G109</f>
        <v>549103</v>
      </c>
      <c r="H109" s="16">
        <f>'승차인원(a)'!H109+'환승유입인원(c)'!H109</f>
        <v>631410</v>
      </c>
      <c r="I109" s="16">
        <f>'승차인원(a)'!I109+'환승유입인원(c)'!I109</f>
        <v>595617</v>
      </c>
      <c r="J109" s="16">
        <f>'승차인원(a)'!J109+'환승유입인원(c)'!J109</f>
        <v>596078</v>
      </c>
      <c r="K109" s="16">
        <f>'승차인원(a)'!K109+'환승유입인원(c)'!K109</f>
        <v>580947</v>
      </c>
      <c r="L109" s="16">
        <f>'승차인원(a)'!L109+'환승유입인원(c)'!L109</f>
        <v>557882</v>
      </c>
      <c r="M109" s="16">
        <f>'승차인원(a)'!M109+'환승유입인원(c)'!M109</f>
        <v>566396</v>
      </c>
      <c r="N109" s="16">
        <f>'승차인원(a)'!N109+'환승유입인원(c)'!N109</f>
        <v>610221</v>
      </c>
      <c r="O109" s="16">
        <f>'승차인원(a)'!O109+'환승유입인원(c)'!O109</f>
        <v>542201</v>
      </c>
      <c r="P109" s="16">
        <f>'승차인원(a)'!P109+'환승유입인원(c)'!P109</f>
        <v>595115</v>
      </c>
      <c r="Q109" s="63">
        <f>'승차인원(a)'!Q109+'환승유입인원(c)'!Q109</f>
        <v>589268</v>
      </c>
    </row>
    <row r="110" spans="1:17" x14ac:dyDescent="0.3">
      <c r="A110" s="156"/>
      <c r="B110" s="1">
        <v>314</v>
      </c>
      <c r="C110" s="1" t="s">
        <v>56</v>
      </c>
      <c r="D110" s="35">
        <f t="shared" si="66"/>
        <v>11348424</v>
      </c>
      <c r="E110" s="35">
        <f>'승차인원(a)'!E110+'환승유입인원(c)'!E110</f>
        <v>31092</v>
      </c>
      <c r="F110" s="55">
        <f>'승차인원(a)'!F110+'환승유입인원(c)'!F110</f>
        <v>873375</v>
      </c>
      <c r="G110" s="16">
        <f>'승차인원(a)'!G110+'환승유입인원(c)'!G110</f>
        <v>862165</v>
      </c>
      <c r="H110" s="16">
        <f>'승차인원(a)'!H110+'환승유입인원(c)'!H110</f>
        <v>1068893</v>
      </c>
      <c r="I110" s="16">
        <f>'승차인원(a)'!I110+'환승유입인원(c)'!I110</f>
        <v>1003074</v>
      </c>
      <c r="J110" s="16">
        <f>'승차인원(a)'!J110+'환승유입인원(c)'!J110</f>
        <v>997964</v>
      </c>
      <c r="K110" s="16">
        <f>'승차인원(a)'!K110+'환승유입인원(c)'!K110</f>
        <v>937709</v>
      </c>
      <c r="L110" s="16">
        <f>'승차인원(a)'!L110+'환승유입인원(c)'!L110</f>
        <v>881945</v>
      </c>
      <c r="M110" s="16">
        <f>'승차인원(a)'!M110+'환승유입인원(c)'!M110</f>
        <v>908322</v>
      </c>
      <c r="N110" s="16">
        <f>'승차인원(a)'!N110+'환승유입인원(c)'!N110</f>
        <v>1004880</v>
      </c>
      <c r="O110" s="16">
        <f>'승차인원(a)'!O110+'환승유입인원(c)'!O110</f>
        <v>892772</v>
      </c>
      <c r="P110" s="16">
        <f>'승차인원(a)'!P110+'환승유입인원(c)'!P110</f>
        <v>974143</v>
      </c>
      <c r="Q110" s="63">
        <f>'승차인원(a)'!Q110+'환승유입인원(c)'!Q110</f>
        <v>943182</v>
      </c>
    </row>
    <row r="111" spans="1:17" x14ac:dyDescent="0.3">
      <c r="A111" s="156"/>
      <c r="B111" s="1">
        <v>315</v>
      </c>
      <c r="C111" s="1" t="s">
        <v>57</v>
      </c>
      <c r="D111" s="35">
        <f t="shared" si="66"/>
        <v>2412940</v>
      </c>
      <c r="E111" s="35">
        <f>'승차인원(a)'!E111+'환승유입인원(c)'!E111</f>
        <v>6611</v>
      </c>
      <c r="F111" s="55">
        <f>'승차인원(a)'!F111+'환승유입인원(c)'!F111</f>
        <v>188341</v>
      </c>
      <c r="G111" s="16">
        <f>'승차인원(a)'!G111+'환승유입인원(c)'!G111</f>
        <v>187811</v>
      </c>
      <c r="H111" s="16">
        <f>'승차인원(a)'!H111+'환승유입인원(c)'!H111</f>
        <v>218321</v>
      </c>
      <c r="I111" s="16">
        <f>'승차인원(a)'!I111+'환승유입인원(c)'!I111</f>
        <v>206491</v>
      </c>
      <c r="J111" s="16">
        <f>'승차인원(a)'!J111+'환승유입인원(c)'!J111</f>
        <v>205533</v>
      </c>
      <c r="K111" s="16">
        <f>'승차인원(a)'!K111+'환승유입인원(c)'!K111</f>
        <v>201871</v>
      </c>
      <c r="L111" s="16">
        <f>'승차인원(a)'!L111+'환승유입인원(c)'!L111</f>
        <v>194903</v>
      </c>
      <c r="M111" s="16">
        <f>'승차인원(a)'!M111+'환승유입인원(c)'!M111</f>
        <v>198690</v>
      </c>
      <c r="N111" s="16">
        <f>'승차인원(a)'!N111+'환승유입인원(c)'!N111</f>
        <v>212598</v>
      </c>
      <c r="O111" s="16">
        <f>'승차인원(a)'!O111+'환승유입인원(c)'!O111</f>
        <v>189361</v>
      </c>
      <c r="P111" s="16">
        <f>'승차인원(a)'!P111+'환승유입인원(c)'!P111</f>
        <v>207154</v>
      </c>
      <c r="Q111" s="63">
        <f>'승차인원(a)'!Q111+'환승유입인원(c)'!Q111</f>
        <v>201866</v>
      </c>
    </row>
    <row r="112" spans="1:17" x14ac:dyDescent="0.3">
      <c r="A112" s="156"/>
      <c r="B112" s="1">
        <v>316</v>
      </c>
      <c r="C112" s="1" t="s">
        <v>58</v>
      </c>
      <c r="D112" s="35">
        <f t="shared" si="66"/>
        <v>4612686</v>
      </c>
      <c r="E112" s="35">
        <f>'승차인원(a)'!E112+'환승유입인원(c)'!E112</f>
        <v>12637</v>
      </c>
      <c r="F112" s="55">
        <f>'승차인원(a)'!F112+'환승유입인원(c)'!F112</f>
        <v>327949</v>
      </c>
      <c r="G112" s="16">
        <f>'승차인원(a)'!G112+'환승유입인원(c)'!G112</f>
        <v>336417</v>
      </c>
      <c r="H112" s="16">
        <f>'승차인원(a)'!H112+'환승유입인원(c)'!H112</f>
        <v>425570</v>
      </c>
      <c r="I112" s="16">
        <f>'승차인원(a)'!I112+'환승유입인원(c)'!I112</f>
        <v>399242</v>
      </c>
      <c r="J112" s="16">
        <f>'승차인원(a)'!J112+'환승유입인원(c)'!J112</f>
        <v>409229</v>
      </c>
      <c r="K112" s="16">
        <f>'승차인원(a)'!K112+'환승유입인원(c)'!K112</f>
        <v>382376</v>
      </c>
      <c r="L112" s="16">
        <f>'승차인원(a)'!L112+'환승유입인원(c)'!L112</f>
        <v>356247</v>
      </c>
      <c r="M112" s="16">
        <f>'승차인원(a)'!M112+'환승유입인원(c)'!M112</f>
        <v>385515</v>
      </c>
      <c r="N112" s="16">
        <f>'승차인원(a)'!N112+'환승유입인원(c)'!N112</f>
        <v>411661</v>
      </c>
      <c r="O112" s="16">
        <f>'승차인원(a)'!O112+'환승유입인원(c)'!O112</f>
        <v>397846</v>
      </c>
      <c r="P112" s="16">
        <f>'승차인원(a)'!P112+'환승유입인원(c)'!P112</f>
        <v>399122</v>
      </c>
      <c r="Q112" s="63">
        <f>'승차인원(a)'!Q112+'환승유입인원(c)'!Q112</f>
        <v>381512</v>
      </c>
    </row>
    <row r="113" spans="1:17" x14ac:dyDescent="0.3">
      <c r="A113" s="156"/>
      <c r="B113" s="1">
        <v>317</v>
      </c>
      <c r="C113" s="1" t="s">
        <v>59</v>
      </c>
      <c r="D113" s="35">
        <f t="shared" si="66"/>
        <v>14941257</v>
      </c>
      <c r="E113" s="35">
        <f>'승차인원(a)'!E113+'환승유입인원(c)'!E113</f>
        <v>40935</v>
      </c>
      <c r="F113" s="55">
        <f>'승차인원(a)'!F113+'환승유입인원(c)'!F113</f>
        <v>1067968</v>
      </c>
      <c r="G113" s="16">
        <f>'승차인원(a)'!G113+'환승유입인원(c)'!G113</f>
        <v>1128184</v>
      </c>
      <c r="H113" s="16">
        <f>'승차인원(a)'!H113+'환승유입인원(c)'!H113</f>
        <v>1379246</v>
      </c>
      <c r="I113" s="16">
        <f>'승차인원(a)'!I113+'환승유입인원(c)'!I113</f>
        <v>1308150</v>
      </c>
      <c r="J113" s="16">
        <f>'승차인원(a)'!J113+'환승유입인원(c)'!J113</f>
        <v>1317359</v>
      </c>
      <c r="K113" s="16">
        <f>'승차인원(a)'!K113+'환승유입인원(c)'!K113</f>
        <v>1223215</v>
      </c>
      <c r="L113" s="16">
        <f>'승차인원(a)'!L113+'환승유입인원(c)'!L113</f>
        <v>1122774</v>
      </c>
      <c r="M113" s="16">
        <f>'승차인원(a)'!M113+'환승유입인원(c)'!M113</f>
        <v>1169310</v>
      </c>
      <c r="N113" s="16">
        <f>'승차인원(a)'!N113+'환승유입인원(c)'!N113</f>
        <v>1321230</v>
      </c>
      <c r="O113" s="16">
        <f>'승차인원(a)'!O113+'환승유입인원(c)'!O113</f>
        <v>1355262</v>
      </c>
      <c r="P113" s="16">
        <f>'승차인원(a)'!P113+'환승유입인원(c)'!P113</f>
        <v>1293193</v>
      </c>
      <c r="Q113" s="63">
        <f>'승차인원(a)'!Q113+'환승유입인원(c)'!Q113</f>
        <v>1255366</v>
      </c>
    </row>
    <row r="114" spans="1:17" x14ac:dyDescent="0.3">
      <c r="A114" s="156"/>
      <c r="B114" s="1">
        <v>318</v>
      </c>
      <c r="C114" s="1" t="s">
        <v>60</v>
      </c>
      <c r="D114" s="35">
        <f t="shared" si="66"/>
        <v>15955316</v>
      </c>
      <c r="E114" s="35">
        <f>'승차인원(a)'!E114+'환승유입인원(c)'!E114</f>
        <v>43713</v>
      </c>
      <c r="F114" s="55">
        <f>'승차인원(a)'!F114+'환승유입인원(c)'!F114</f>
        <v>1190121</v>
      </c>
      <c r="G114" s="16">
        <f>'승차인원(a)'!G114+'환승유입인원(c)'!G114</f>
        <v>1245702</v>
      </c>
      <c r="H114" s="16">
        <f>'승차인원(a)'!H114+'환승유입인원(c)'!H114</f>
        <v>1464318</v>
      </c>
      <c r="I114" s="16">
        <f>'승차인원(a)'!I114+'환승유입인원(c)'!I114</f>
        <v>1409892</v>
      </c>
      <c r="J114" s="16">
        <f>'승차인원(a)'!J114+'환승유입인원(c)'!J114</f>
        <v>1369688</v>
      </c>
      <c r="K114" s="16">
        <f>'승차인원(a)'!K114+'환승유입인원(c)'!K114</f>
        <v>1294170</v>
      </c>
      <c r="L114" s="16">
        <f>'승차인원(a)'!L114+'환승유입인원(c)'!L114</f>
        <v>1254097</v>
      </c>
      <c r="M114" s="16">
        <f>'승차인원(a)'!M114+'환승유입인원(c)'!M114</f>
        <v>1291524</v>
      </c>
      <c r="N114" s="16">
        <f>'승차인원(a)'!N114+'환승유입인원(c)'!N114</f>
        <v>1362579</v>
      </c>
      <c r="O114" s="16">
        <f>'승차인원(a)'!O114+'환승유입인원(c)'!O114</f>
        <v>1346634</v>
      </c>
      <c r="P114" s="16">
        <f>'승차인원(a)'!P114+'환승유입인원(c)'!P114</f>
        <v>1395763</v>
      </c>
      <c r="Q114" s="63">
        <f>'승차인원(a)'!Q114+'환승유입인원(c)'!Q114</f>
        <v>1330828</v>
      </c>
    </row>
    <row r="115" spans="1:17" x14ac:dyDescent="0.3">
      <c r="A115" s="156"/>
      <c r="B115" s="1">
        <v>319</v>
      </c>
      <c r="C115" s="1" t="s">
        <v>61</v>
      </c>
      <c r="D115" s="35">
        <f t="shared" si="66"/>
        <v>5796489</v>
      </c>
      <c r="E115" s="35">
        <f>'승차인원(a)'!E115+'환승유입인원(c)'!E115</f>
        <v>15881</v>
      </c>
      <c r="F115" s="55">
        <f>'승차인원(a)'!F115+'환승유입인원(c)'!F115</f>
        <v>447997</v>
      </c>
      <c r="G115" s="16">
        <f>'승차인원(a)'!G115+'환승유입인원(c)'!G115</f>
        <v>463640</v>
      </c>
      <c r="H115" s="16">
        <f>'승차인원(a)'!H115+'환승유입인원(c)'!H115</f>
        <v>514896</v>
      </c>
      <c r="I115" s="16">
        <f>'승차인원(a)'!I115+'환승유입인원(c)'!I115</f>
        <v>471268</v>
      </c>
      <c r="J115" s="16">
        <f>'승차인원(a)'!J115+'환승유입인원(c)'!J115</f>
        <v>477532</v>
      </c>
      <c r="K115" s="16">
        <f>'승차인원(a)'!K115+'환승유입인원(c)'!K115</f>
        <v>483457</v>
      </c>
      <c r="L115" s="16">
        <f>'승차인원(a)'!L115+'환승유입인원(c)'!L115</f>
        <v>493994</v>
      </c>
      <c r="M115" s="16">
        <f>'승차인원(a)'!M115+'환승유입인원(c)'!M115</f>
        <v>484218</v>
      </c>
      <c r="N115" s="16">
        <f>'승차인원(a)'!N115+'환승유입인원(c)'!N115</f>
        <v>500489</v>
      </c>
      <c r="O115" s="16">
        <f>'승차인원(a)'!O115+'환승유입인원(c)'!O115</f>
        <v>438407</v>
      </c>
      <c r="P115" s="16">
        <f>'승차인원(a)'!P115+'환승유입인원(c)'!P115</f>
        <v>506520</v>
      </c>
      <c r="Q115" s="63">
        <f>'승차인원(a)'!Q115+'환승유입인원(c)'!Q115</f>
        <v>514071</v>
      </c>
    </row>
    <row r="116" spans="1:17" x14ac:dyDescent="0.3">
      <c r="A116" s="156"/>
      <c r="B116" s="1">
        <v>320</v>
      </c>
      <c r="C116" s="1" t="s">
        <v>62</v>
      </c>
      <c r="D116" s="35">
        <f t="shared" si="66"/>
        <v>5006743</v>
      </c>
      <c r="E116" s="35">
        <f>'승차인원(a)'!E116+'환승유입인원(c)'!E116</f>
        <v>13717</v>
      </c>
      <c r="F116" s="55">
        <f>'승차인원(a)'!F116+'환승유입인원(c)'!F116</f>
        <v>386309</v>
      </c>
      <c r="G116" s="16">
        <f>'승차인원(a)'!G116+'환승유입인원(c)'!G116</f>
        <v>397047</v>
      </c>
      <c r="H116" s="16">
        <f>'승차인원(a)'!H116+'환승유입인원(c)'!H116</f>
        <v>449174</v>
      </c>
      <c r="I116" s="16">
        <f>'승차인원(a)'!I116+'환승유입인원(c)'!I116</f>
        <v>417860</v>
      </c>
      <c r="J116" s="16">
        <f>'승차인원(a)'!J116+'환승유입인원(c)'!J116</f>
        <v>399293</v>
      </c>
      <c r="K116" s="16">
        <f>'승차인원(a)'!K116+'환승유입인원(c)'!K116</f>
        <v>412477</v>
      </c>
      <c r="L116" s="16">
        <f>'승차인원(a)'!L116+'환승유입인원(c)'!L116</f>
        <v>418903</v>
      </c>
      <c r="M116" s="16">
        <f>'승차인원(a)'!M116+'환승유입인원(c)'!M116</f>
        <v>423833</v>
      </c>
      <c r="N116" s="16">
        <f>'승차인원(a)'!N116+'환승유입인원(c)'!N116</f>
        <v>433169</v>
      </c>
      <c r="O116" s="16">
        <f>'승차인원(a)'!O116+'환승유입인원(c)'!O116</f>
        <v>368609</v>
      </c>
      <c r="P116" s="16">
        <f>'승차인원(a)'!P116+'환승유입인원(c)'!P116</f>
        <v>450160</v>
      </c>
      <c r="Q116" s="63">
        <f>'승차인원(a)'!Q116+'환승유입인원(c)'!Q116</f>
        <v>449909</v>
      </c>
    </row>
    <row r="117" spans="1:17" x14ac:dyDescent="0.3">
      <c r="A117" s="156"/>
      <c r="B117" s="1">
        <v>322</v>
      </c>
      <c r="C117" s="1" t="s">
        <v>63</v>
      </c>
      <c r="D117" s="35">
        <f t="shared" si="66"/>
        <v>7845050</v>
      </c>
      <c r="E117" s="35">
        <f>'승차인원(a)'!E117+'환승유입인원(c)'!E117</f>
        <v>21493</v>
      </c>
      <c r="F117" s="55">
        <f>'승차인원(a)'!F117+'환승유입인원(c)'!F117</f>
        <v>574151</v>
      </c>
      <c r="G117" s="16">
        <f>'승차인원(a)'!G117+'환승유입인원(c)'!G117</f>
        <v>547327</v>
      </c>
      <c r="H117" s="16">
        <f>'승차인원(a)'!H117+'환승유입인원(c)'!H117</f>
        <v>753274</v>
      </c>
      <c r="I117" s="16">
        <f>'승차인원(a)'!I117+'환승유입인원(c)'!I117</f>
        <v>764345</v>
      </c>
      <c r="J117" s="16">
        <f>'승차인원(a)'!J117+'환승유입인원(c)'!J117</f>
        <v>701605</v>
      </c>
      <c r="K117" s="16">
        <f>'승차인원(a)'!K117+'환승유입인원(c)'!K117</f>
        <v>655993</v>
      </c>
      <c r="L117" s="16">
        <f>'승차인원(a)'!L117+'환승유입인원(c)'!L117</f>
        <v>544047</v>
      </c>
      <c r="M117" s="16">
        <f>'승차인원(a)'!M117+'환승유입인원(c)'!M117</f>
        <v>567679</v>
      </c>
      <c r="N117" s="16">
        <f>'승차인원(a)'!N117+'환승유입인원(c)'!N117</f>
        <v>711481</v>
      </c>
      <c r="O117" s="16">
        <f>'승차인원(a)'!O117+'환승유입인원(c)'!O117</f>
        <v>636092</v>
      </c>
      <c r="P117" s="16">
        <f>'승차인원(a)'!P117+'환승유입인원(c)'!P117</f>
        <v>732925</v>
      </c>
      <c r="Q117" s="63">
        <f>'승차인원(a)'!Q117+'환승유입인원(c)'!Q117</f>
        <v>656131</v>
      </c>
    </row>
    <row r="118" spans="1:17" x14ac:dyDescent="0.3">
      <c r="A118" s="156"/>
      <c r="B118" s="1">
        <v>323</v>
      </c>
      <c r="C118" s="1" t="s">
        <v>64</v>
      </c>
      <c r="D118" s="35">
        <f t="shared" si="66"/>
        <v>7868714</v>
      </c>
      <c r="E118" s="35">
        <f>'승차인원(a)'!E118+'환승유입인원(c)'!E118</f>
        <v>21558</v>
      </c>
      <c r="F118" s="55">
        <f>'승차인원(a)'!F118+'환승유입인원(c)'!F118</f>
        <v>621353</v>
      </c>
      <c r="G118" s="16">
        <f>'승차인원(a)'!G118+'환승유입인원(c)'!G118</f>
        <v>622492</v>
      </c>
      <c r="H118" s="16">
        <f>'승차인원(a)'!H118+'환승유입인원(c)'!H118</f>
        <v>720063</v>
      </c>
      <c r="I118" s="16">
        <f>'승차인원(a)'!I118+'환승유입인원(c)'!I118</f>
        <v>679427</v>
      </c>
      <c r="J118" s="16">
        <f>'승차인원(a)'!J118+'환승유입인원(c)'!J118</f>
        <v>668746</v>
      </c>
      <c r="K118" s="16">
        <f>'승차인원(a)'!K118+'환승유입인원(c)'!K118</f>
        <v>664709</v>
      </c>
      <c r="L118" s="16">
        <f>'승차인원(a)'!L118+'환승유입인원(c)'!L118</f>
        <v>649783</v>
      </c>
      <c r="M118" s="16">
        <f>'승차인원(a)'!M118+'환승유입인원(c)'!M118</f>
        <v>653402</v>
      </c>
      <c r="N118" s="16">
        <f>'승차인원(a)'!N118+'환승유입인원(c)'!N118</f>
        <v>679841</v>
      </c>
      <c r="O118" s="16">
        <f>'승차인원(a)'!O118+'환승유입인원(c)'!O118</f>
        <v>590870</v>
      </c>
      <c r="P118" s="16">
        <f>'승차인원(a)'!P118+'환승유입인원(c)'!P118</f>
        <v>661942</v>
      </c>
      <c r="Q118" s="63">
        <f>'승차인원(a)'!Q118+'환승유입인원(c)'!Q118</f>
        <v>656086</v>
      </c>
    </row>
    <row r="119" spans="1:17" x14ac:dyDescent="0.3">
      <c r="A119" s="156"/>
      <c r="B119" s="1">
        <v>324</v>
      </c>
      <c r="C119" s="1" t="s">
        <v>65</v>
      </c>
      <c r="D119" s="35">
        <f t="shared" si="66"/>
        <v>4789278</v>
      </c>
      <c r="E119" s="35">
        <f>'승차인원(a)'!E119+'환승유입인원(c)'!E119</f>
        <v>13121</v>
      </c>
      <c r="F119" s="55">
        <f>'승차인원(a)'!F119+'환승유입인원(c)'!F119</f>
        <v>369722</v>
      </c>
      <c r="G119" s="16">
        <f>'승차인원(a)'!G119+'환승유입인원(c)'!G119</f>
        <v>367904</v>
      </c>
      <c r="H119" s="16">
        <f>'승차인원(a)'!H119+'환승유입인원(c)'!H119</f>
        <v>428666</v>
      </c>
      <c r="I119" s="16">
        <f>'승차인원(a)'!I119+'환승유입인원(c)'!I119</f>
        <v>411448</v>
      </c>
      <c r="J119" s="16">
        <f>'승차인원(a)'!J119+'환승유입인원(c)'!J119</f>
        <v>410590</v>
      </c>
      <c r="K119" s="16">
        <f>'승차인원(a)'!K119+'환승유입인원(c)'!K119</f>
        <v>404869</v>
      </c>
      <c r="L119" s="16">
        <f>'승차인원(a)'!L119+'환승유입인원(c)'!L119</f>
        <v>393602</v>
      </c>
      <c r="M119" s="16">
        <f>'승차인원(a)'!M119+'환승유입인원(c)'!M119</f>
        <v>396549</v>
      </c>
      <c r="N119" s="16">
        <f>'승차인원(a)'!N119+'환승유입인원(c)'!N119</f>
        <v>418289</v>
      </c>
      <c r="O119" s="16">
        <f>'승차인원(a)'!O119+'환승유입인원(c)'!O119</f>
        <v>371028</v>
      </c>
      <c r="P119" s="16">
        <f>'승차인원(a)'!P119+'환승유입인원(c)'!P119</f>
        <v>407255</v>
      </c>
      <c r="Q119" s="63">
        <f>'승차인원(a)'!Q119+'환승유입인원(c)'!Q119</f>
        <v>409356</v>
      </c>
    </row>
    <row r="120" spans="1:17" x14ac:dyDescent="0.3">
      <c r="A120" s="156"/>
      <c r="B120" s="1">
        <v>325</v>
      </c>
      <c r="C120" s="1" t="s">
        <v>349</v>
      </c>
      <c r="D120" s="35">
        <f t="shared" si="66"/>
        <v>6034700</v>
      </c>
      <c r="E120" s="35">
        <f>'승차인원(a)'!E120+'환승유입인원(c)'!E120</f>
        <v>16533</v>
      </c>
      <c r="F120" s="55">
        <f>'승차인원(a)'!F120+'환승유입인원(c)'!F120</f>
        <v>458559</v>
      </c>
      <c r="G120" s="16">
        <f>'승차인원(a)'!G120+'환승유입인원(c)'!G120</f>
        <v>463366</v>
      </c>
      <c r="H120" s="16">
        <f>'승차인원(a)'!H120+'환승유입인원(c)'!H120</f>
        <v>545599</v>
      </c>
      <c r="I120" s="16">
        <f>'승차인원(a)'!I120+'환승유입인원(c)'!I120</f>
        <v>521420</v>
      </c>
      <c r="J120" s="16">
        <f>'승차인원(a)'!J120+'환승유입인원(c)'!J120</f>
        <v>525219</v>
      </c>
      <c r="K120" s="16">
        <f>'승차인원(a)'!K120+'환승유입인원(c)'!K120</f>
        <v>511000</v>
      </c>
      <c r="L120" s="16">
        <f>'승차인원(a)'!L120+'환승유입인원(c)'!L120</f>
        <v>501611</v>
      </c>
      <c r="M120" s="16">
        <f>'승차인원(a)'!M120+'환승유입인원(c)'!M120</f>
        <v>500923</v>
      </c>
      <c r="N120" s="16">
        <f>'승차인원(a)'!N120+'환승유입인원(c)'!N120</f>
        <v>530070</v>
      </c>
      <c r="O120" s="16">
        <f>'승차인원(a)'!O120+'환승유입인원(c)'!O120</f>
        <v>465319</v>
      </c>
      <c r="P120" s="16">
        <f>'승차인원(a)'!P120+'환승유입인원(c)'!P120</f>
        <v>508377</v>
      </c>
      <c r="Q120" s="63">
        <f>'승차인원(a)'!Q120+'환승유입인원(c)'!Q120</f>
        <v>503237</v>
      </c>
    </row>
    <row r="121" spans="1:17" x14ac:dyDescent="0.3">
      <c r="A121" s="156"/>
      <c r="B121" s="1">
        <v>326</v>
      </c>
      <c r="C121" s="1" t="s">
        <v>66</v>
      </c>
      <c r="D121" s="35">
        <f t="shared" si="66"/>
        <v>21295382</v>
      </c>
      <c r="E121" s="35">
        <f>'승차인원(a)'!E121+'환승유입인원(c)'!E121</f>
        <v>58343</v>
      </c>
      <c r="F121" s="55">
        <f>'승차인원(a)'!F121+'환승유입인원(c)'!F121</f>
        <v>1755199</v>
      </c>
      <c r="G121" s="16">
        <f>'승차인원(a)'!G121+'환승유입인원(c)'!G121</f>
        <v>1738975</v>
      </c>
      <c r="H121" s="16">
        <f>'승차인원(a)'!H121+'환승유입인원(c)'!H121</f>
        <v>1890342</v>
      </c>
      <c r="I121" s="16">
        <f>'승차인원(a)'!I121+'환승유입인원(c)'!I121</f>
        <v>1769982</v>
      </c>
      <c r="J121" s="16">
        <f>'승차인원(a)'!J121+'환승유입인원(c)'!J121</f>
        <v>1733415</v>
      </c>
      <c r="K121" s="16">
        <f>'승차인원(a)'!K121+'환승유입인원(c)'!K121</f>
        <v>1779582</v>
      </c>
      <c r="L121" s="16">
        <f>'승차인원(a)'!L121+'환승유입인원(c)'!L121</f>
        <v>1782151</v>
      </c>
      <c r="M121" s="16">
        <f>'승차인원(a)'!M121+'환승유입인원(c)'!M121</f>
        <v>1760062</v>
      </c>
      <c r="N121" s="16">
        <f>'승차인원(a)'!N121+'환승유입인원(c)'!N121</f>
        <v>1843630</v>
      </c>
      <c r="O121" s="16">
        <f>'승차인원(a)'!O121+'환승유입인원(c)'!O121</f>
        <v>1578638</v>
      </c>
      <c r="P121" s="16">
        <f>'승차인원(a)'!P121+'환승유입인원(c)'!P121</f>
        <v>1785724</v>
      </c>
      <c r="Q121" s="63">
        <f>'승차인원(a)'!Q121+'환승유입인원(c)'!Q121</f>
        <v>1877682</v>
      </c>
    </row>
    <row r="122" spans="1:17" x14ac:dyDescent="0.3">
      <c r="A122" s="156"/>
      <c r="B122" s="1">
        <v>327</v>
      </c>
      <c r="C122" s="1" t="s">
        <v>67</v>
      </c>
      <c r="D122" s="35">
        <f t="shared" si="66"/>
        <v>19630865</v>
      </c>
      <c r="E122" s="35">
        <f>'승차인원(a)'!E122+'환승유입인원(c)'!E122</f>
        <v>53784</v>
      </c>
      <c r="F122" s="55">
        <f>'승차인원(a)'!F122+'환승유입인원(c)'!F122</f>
        <v>1591297</v>
      </c>
      <c r="G122" s="16">
        <f>'승차인원(a)'!G122+'환승유입인원(c)'!G122</f>
        <v>1639508</v>
      </c>
      <c r="H122" s="16">
        <f>'승차인원(a)'!H122+'환승유입인원(c)'!H122</f>
        <v>1750484</v>
      </c>
      <c r="I122" s="16">
        <f>'승차인원(a)'!I122+'환승유입인원(c)'!I122</f>
        <v>1611940</v>
      </c>
      <c r="J122" s="16">
        <f>'승차인원(a)'!J122+'환승유입인원(c)'!J122</f>
        <v>1588545</v>
      </c>
      <c r="K122" s="16">
        <f>'승차인원(a)'!K122+'환승유입인원(c)'!K122</f>
        <v>1631023</v>
      </c>
      <c r="L122" s="16">
        <f>'승차인원(a)'!L122+'환승유입인원(c)'!L122</f>
        <v>1633552</v>
      </c>
      <c r="M122" s="16">
        <f>'승차인원(a)'!M122+'환승유입인원(c)'!M122</f>
        <v>1648920</v>
      </c>
      <c r="N122" s="16">
        <f>'승차인원(a)'!N122+'환승유입인원(c)'!N122</f>
        <v>1677986</v>
      </c>
      <c r="O122" s="16">
        <f>'승차인원(a)'!O122+'환승유입인원(c)'!O122</f>
        <v>1451525</v>
      </c>
      <c r="P122" s="16">
        <f>'승차인원(a)'!P122+'환승유입인원(c)'!P122</f>
        <v>1648071</v>
      </c>
      <c r="Q122" s="63">
        <f>'승차인원(a)'!Q122+'환승유입인원(c)'!Q122</f>
        <v>1758014</v>
      </c>
    </row>
    <row r="123" spans="1:17" x14ac:dyDescent="0.3">
      <c r="A123" s="156"/>
      <c r="B123" s="1">
        <v>328</v>
      </c>
      <c r="C123" s="1" t="s">
        <v>68</v>
      </c>
      <c r="D123" s="35">
        <f t="shared" si="66"/>
        <v>3473604</v>
      </c>
      <c r="E123" s="35">
        <f>'승차인원(a)'!E123+'환승유입인원(c)'!E123</f>
        <v>9517</v>
      </c>
      <c r="F123" s="55">
        <f>'승차인원(a)'!F123+'환승유입인원(c)'!F123</f>
        <v>263706</v>
      </c>
      <c r="G123" s="16">
        <f>'승차인원(a)'!G123+'환승유입인원(c)'!G123</f>
        <v>265539</v>
      </c>
      <c r="H123" s="16">
        <f>'승차인원(a)'!H123+'환승유입인원(c)'!H123</f>
        <v>310836</v>
      </c>
      <c r="I123" s="16">
        <f>'승차인원(a)'!I123+'환승유입인원(c)'!I123</f>
        <v>296276</v>
      </c>
      <c r="J123" s="16">
        <f>'승차인원(a)'!J123+'환승유입인원(c)'!J123</f>
        <v>293680</v>
      </c>
      <c r="K123" s="16">
        <f>'승차인원(a)'!K123+'환승유입인원(c)'!K123</f>
        <v>293978</v>
      </c>
      <c r="L123" s="16">
        <f>'승차인원(a)'!L123+'환승유입인원(c)'!L123</f>
        <v>282290</v>
      </c>
      <c r="M123" s="16">
        <f>'승차인원(a)'!M123+'환승유입인원(c)'!M123</f>
        <v>283289</v>
      </c>
      <c r="N123" s="16">
        <f>'승차인원(a)'!N123+'환승유입인원(c)'!N123</f>
        <v>312494</v>
      </c>
      <c r="O123" s="16">
        <f>'승차인원(a)'!O123+'환승유입인원(c)'!O123</f>
        <v>266483</v>
      </c>
      <c r="P123" s="16">
        <f>'승차인원(a)'!P123+'환승유입인원(c)'!P123</f>
        <v>305845</v>
      </c>
      <c r="Q123" s="63">
        <f>'승차인원(a)'!Q123+'환승유입인원(c)'!Q123</f>
        <v>299188</v>
      </c>
    </row>
    <row r="124" spans="1:17" x14ac:dyDescent="0.3">
      <c r="A124" s="156"/>
      <c r="B124" s="1">
        <v>329</v>
      </c>
      <c r="C124" s="1" t="s">
        <v>69</v>
      </c>
      <c r="D124" s="35">
        <f t="shared" si="66"/>
        <v>33454839</v>
      </c>
      <c r="E124" s="35">
        <f>'승차인원(a)'!E124+'환승유입인원(c)'!E124</f>
        <v>91657</v>
      </c>
      <c r="F124" s="55">
        <f>'승차인원(a)'!F124+'환승유입인원(c)'!F124</f>
        <v>2707966</v>
      </c>
      <c r="G124" s="16">
        <f>'승차인원(a)'!G124+'환승유입인원(c)'!G124</f>
        <v>2724265</v>
      </c>
      <c r="H124" s="16">
        <f>'승차인원(a)'!H124+'환승유입인원(c)'!H124</f>
        <v>2801031</v>
      </c>
      <c r="I124" s="16">
        <f>'승차인원(a)'!I124+'환승유입인원(c)'!I124</f>
        <v>2736653</v>
      </c>
      <c r="J124" s="16">
        <f>'승차인원(a)'!J124+'환승유입인원(c)'!J124</f>
        <v>2884082</v>
      </c>
      <c r="K124" s="16">
        <f>'승차인원(a)'!K124+'환승유입인원(c)'!K124</f>
        <v>2676897</v>
      </c>
      <c r="L124" s="16">
        <f>'승차인원(a)'!L124+'환승유입인원(c)'!L124</f>
        <v>2797099</v>
      </c>
      <c r="M124" s="16">
        <f>'승차인원(a)'!M124+'환승유입인원(c)'!M124</f>
        <v>2858003</v>
      </c>
      <c r="N124" s="16">
        <f>'승차인원(a)'!N124+'환승유입인원(c)'!N124</f>
        <v>2775786</v>
      </c>
      <c r="O124" s="16">
        <f>'승차인원(a)'!O124+'환승유입인원(c)'!O124</f>
        <v>2678382</v>
      </c>
      <c r="P124" s="16">
        <f>'승차인원(a)'!P124+'환승유입인원(c)'!P124</f>
        <v>2745653</v>
      </c>
      <c r="Q124" s="63">
        <f>'승차인원(a)'!Q124+'환승유입인원(c)'!Q124</f>
        <v>3069022</v>
      </c>
    </row>
    <row r="125" spans="1:17" x14ac:dyDescent="0.3">
      <c r="A125" s="156"/>
      <c r="B125" s="1">
        <v>330</v>
      </c>
      <c r="C125" s="1" t="s">
        <v>70</v>
      </c>
      <c r="D125" s="35">
        <f t="shared" si="66"/>
        <v>7321074</v>
      </c>
      <c r="E125" s="35">
        <f>'승차인원(a)'!E125+'환승유입인원(c)'!E125</f>
        <v>20057</v>
      </c>
      <c r="F125" s="55">
        <f>'승차인원(a)'!F125+'환승유입인원(c)'!F125</f>
        <v>561065</v>
      </c>
      <c r="G125" s="16">
        <f>'승차인원(a)'!G125+'환승유입인원(c)'!G125</f>
        <v>574965</v>
      </c>
      <c r="H125" s="16">
        <f>'승차인원(a)'!H125+'환승유입인원(c)'!H125</f>
        <v>685617</v>
      </c>
      <c r="I125" s="16">
        <f>'승차인원(a)'!I125+'환승유입인원(c)'!I125</f>
        <v>642072</v>
      </c>
      <c r="J125" s="16">
        <f>'승차인원(a)'!J125+'환승유입인원(c)'!J125</f>
        <v>619993</v>
      </c>
      <c r="K125" s="16">
        <f>'승차인원(a)'!K125+'환승유입인원(c)'!K125</f>
        <v>628185</v>
      </c>
      <c r="L125" s="16">
        <f>'승차인원(a)'!L125+'환승유입인원(c)'!L125</f>
        <v>601777</v>
      </c>
      <c r="M125" s="16">
        <f>'승차인원(a)'!M125+'환승유입인원(c)'!M125</f>
        <v>606292</v>
      </c>
      <c r="N125" s="16">
        <f>'승차인원(a)'!N125+'환승유입인원(c)'!N125</f>
        <v>655476</v>
      </c>
      <c r="O125" s="16">
        <f>'승차인원(a)'!O125+'환승유입인원(c)'!O125</f>
        <v>534854</v>
      </c>
      <c r="P125" s="16">
        <f>'승차인원(a)'!P125+'환승유입인원(c)'!P125</f>
        <v>626327</v>
      </c>
      <c r="Q125" s="63">
        <f>'승차인원(a)'!Q125+'환승유입인원(c)'!Q125</f>
        <v>584451</v>
      </c>
    </row>
    <row r="126" spans="1:17" x14ac:dyDescent="0.3">
      <c r="A126" s="156"/>
      <c r="B126" s="1">
        <v>331</v>
      </c>
      <c r="C126" s="1" t="s">
        <v>71</v>
      </c>
      <c r="D126" s="35">
        <f t="shared" si="66"/>
        <v>22301403</v>
      </c>
      <c r="E126" s="35">
        <f>'승차인원(a)'!E126+'환승유입인원(c)'!E126</f>
        <v>61099</v>
      </c>
      <c r="F126" s="55">
        <f>'승차인원(a)'!F126+'환승유입인원(c)'!F126</f>
        <v>1842051</v>
      </c>
      <c r="G126" s="16">
        <f>'승차인원(a)'!G126+'환승유입인원(c)'!G126</f>
        <v>1837457</v>
      </c>
      <c r="H126" s="16">
        <f>'승차인원(a)'!H126+'환승유입인원(c)'!H126</f>
        <v>1978108</v>
      </c>
      <c r="I126" s="16">
        <f>'승차인원(a)'!I126+'환승유입인원(c)'!I126</f>
        <v>1865631</v>
      </c>
      <c r="J126" s="16">
        <f>'승차인원(a)'!J126+'환승유입인원(c)'!J126</f>
        <v>1851268</v>
      </c>
      <c r="K126" s="16">
        <f>'승차인원(a)'!K126+'환승유입인원(c)'!K126</f>
        <v>1816508</v>
      </c>
      <c r="L126" s="16">
        <f>'승차인원(a)'!L126+'환승유입인원(c)'!L126</f>
        <v>1808509</v>
      </c>
      <c r="M126" s="16">
        <f>'승차인원(a)'!M126+'환승유입인원(c)'!M126</f>
        <v>1844902</v>
      </c>
      <c r="N126" s="16">
        <f>'승차인원(a)'!N126+'환승유입인원(c)'!N126</f>
        <v>1905953</v>
      </c>
      <c r="O126" s="16">
        <f>'승차인원(a)'!O126+'환승유입인원(c)'!O126</f>
        <v>1702327</v>
      </c>
      <c r="P126" s="16">
        <f>'승차인원(a)'!P126+'환승유입인원(c)'!P126</f>
        <v>1909035</v>
      </c>
      <c r="Q126" s="63">
        <f>'승차인원(a)'!Q126+'환승유입인원(c)'!Q126</f>
        <v>1939654</v>
      </c>
    </row>
    <row r="127" spans="1:17" x14ac:dyDescent="0.3">
      <c r="A127" s="156"/>
      <c r="B127" s="1">
        <v>332</v>
      </c>
      <c r="C127" s="1" t="s">
        <v>72</v>
      </c>
      <c r="D127" s="35">
        <f t="shared" si="66"/>
        <v>24946217</v>
      </c>
      <c r="E127" s="35">
        <f>'승차인원(a)'!E127+'환승유입인원(c)'!E127</f>
        <v>68346</v>
      </c>
      <c r="F127" s="55">
        <f>'승차인원(a)'!F127+'환승유입인원(c)'!F127</f>
        <v>1971086</v>
      </c>
      <c r="G127" s="16">
        <f>'승차인원(a)'!G127+'환승유입인원(c)'!G127</f>
        <v>2009674</v>
      </c>
      <c r="H127" s="16">
        <f>'승차인원(a)'!H127+'환승유입인원(c)'!H127</f>
        <v>2281593</v>
      </c>
      <c r="I127" s="16">
        <f>'승차인원(a)'!I127+'환승유입인원(c)'!I127</f>
        <v>2155155</v>
      </c>
      <c r="J127" s="16">
        <f>'승차인원(a)'!J127+'환승유입인원(c)'!J127</f>
        <v>2064611</v>
      </c>
      <c r="K127" s="16">
        <f>'승차인원(a)'!K127+'환승유입인원(c)'!K127</f>
        <v>2111419</v>
      </c>
      <c r="L127" s="16">
        <f>'승차인원(a)'!L127+'환승유입인원(c)'!L127</f>
        <v>2035544</v>
      </c>
      <c r="M127" s="16">
        <f>'승차인원(a)'!M127+'환승유입인원(c)'!M127</f>
        <v>2002130</v>
      </c>
      <c r="N127" s="16">
        <f>'승차인원(a)'!N127+'환승유입인원(c)'!N127</f>
        <v>2196357</v>
      </c>
      <c r="O127" s="16">
        <f>'승차인원(a)'!O127+'환승유입인원(c)'!O127</f>
        <v>1791035</v>
      </c>
      <c r="P127" s="16">
        <f>'승차인원(a)'!P127+'환승유입인원(c)'!P127</f>
        <v>2184238</v>
      </c>
      <c r="Q127" s="63">
        <f>'승차인원(a)'!Q127+'환승유입인원(c)'!Q127</f>
        <v>2143375</v>
      </c>
    </row>
    <row r="128" spans="1:17" x14ac:dyDescent="0.3">
      <c r="A128" s="156"/>
      <c r="B128" s="1">
        <v>333</v>
      </c>
      <c r="C128" s="1" t="s">
        <v>73</v>
      </c>
      <c r="D128" s="35">
        <f t="shared" si="66"/>
        <v>6772630</v>
      </c>
      <c r="E128" s="35">
        <f>'승차인원(a)'!E128+'환승유입인원(c)'!E128</f>
        <v>18555</v>
      </c>
      <c r="F128" s="55">
        <f>'승차인원(a)'!F128+'환승유입인원(c)'!F128</f>
        <v>562700</v>
      </c>
      <c r="G128" s="16">
        <f>'승차인원(a)'!G128+'환승유입인원(c)'!G128</f>
        <v>558878</v>
      </c>
      <c r="H128" s="16">
        <f>'승차인원(a)'!H128+'환승유입인원(c)'!H128</f>
        <v>627758</v>
      </c>
      <c r="I128" s="16">
        <f>'승차인원(a)'!I128+'환승유입인원(c)'!I128</f>
        <v>590602</v>
      </c>
      <c r="J128" s="16">
        <f>'승차인원(a)'!J128+'환승유입인원(c)'!J128</f>
        <v>569349</v>
      </c>
      <c r="K128" s="16">
        <f>'승차인원(a)'!K128+'환승유입인원(c)'!K128</f>
        <v>587151</v>
      </c>
      <c r="L128" s="16">
        <f>'승차인원(a)'!L128+'환승유입인원(c)'!L128</f>
        <v>564035</v>
      </c>
      <c r="M128" s="16">
        <f>'승차인원(a)'!M128+'환승유입인원(c)'!M128</f>
        <v>540466</v>
      </c>
      <c r="N128" s="16">
        <f>'승차인원(a)'!N128+'환승유입인원(c)'!N128</f>
        <v>568154</v>
      </c>
      <c r="O128" s="16">
        <f>'승차인원(a)'!O128+'환승유입인원(c)'!O128</f>
        <v>475322</v>
      </c>
      <c r="P128" s="16">
        <f>'승차인원(a)'!P128+'환승유입인원(c)'!P128</f>
        <v>569308</v>
      </c>
      <c r="Q128" s="63">
        <f>'승차인원(a)'!Q128+'환승유입인원(c)'!Q128</f>
        <v>558907</v>
      </c>
    </row>
    <row r="129" spans="1:17" x14ac:dyDescent="0.3">
      <c r="A129" s="156"/>
      <c r="B129" s="1">
        <v>334</v>
      </c>
      <c r="C129" s="1" t="s">
        <v>350</v>
      </c>
      <c r="D129" s="35">
        <f t="shared" si="66"/>
        <v>3817643</v>
      </c>
      <c r="E129" s="35">
        <f>'승차인원(a)'!E129+'환승유입인원(c)'!E129</f>
        <v>10459</v>
      </c>
      <c r="F129" s="55">
        <f>'승차인원(a)'!F129+'환승유입인원(c)'!F129</f>
        <v>294066</v>
      </c>
      <c r="G129" s="16">
        <f>'승차인원(a)'!G129+'환승유입인원(c)'!G129</f>
        <v>298791</v>
      </c>
      <c r="H129" s="16">
        <f>'승차인원(a)'!H129+'환승유입인원(c)'!H129</f>
        <v>351984</v>
      </c>
      <c r="I129" s="16">
        <f>'승차인원(a)'!I129+'환승유입인원(c)'!I129</f>
        <v>335567</v>
      </c>
      <c r="J129" s="16">
        <f>'승차인원(a)'!J129+'환승유입인원(c)'!J129</f>
        <v>323341</v>
      </c>
      <c r="K129" s="16">
        <f>'승차인원(a)'!K129+'환승유입인원(c)'!K129</f>
        <v>327068</v>
      </c>
      <c r="L129" s="16">
        <f>'승차인원(a)'!L129+'환승유입인원(c)'!L129</f>
        <v>310630</v>
      </c>
      <c r="M129" s="16">
        <f>'승차인원(a)'!M129+'환승유입인원(c)'!M129</f>
        <v>309047</v>
      </c>
      <c r="N129" s="16">
        <f>'승차인원(a)'!N129+'환승유입인원(c)'!N129</f>
        <v>330834</v>
      </c>
      <c r="O129" s="16">
        <f>'승차인원(a)'!O129+'환승유입인원(c)'!O129</f>
        <v>280215</v>
      </c>
      <c r="P129" s="16">
        <f>'승차인원(a)'!P129+'환승유입인원(c)'!P129</f>
        <v>327552</v>
      </c>
      <c r="Q129" s="63">
        <f>'승차인원(a)'!Q129+'환승유입인원(c)'!Q129</f>
        <v>328548</v>
      </c>
    </row>
    <row r="130" spans="1:17" x14ac:dyDescent="0.3">
      <c r="A130" s="156"/>
      <c r="B130" s="1">
        <v>335</v>
      </c>
      <c r="C130" s="1" t="s">
        <v>74</v>
      </c>
      <c r="D130" s="35">
        <f t="shared" si="66"/>
        <v>6899272</v>
      </c>
      <c r="E130" s="35">
        <f>'승차인원(a)'!E130+'환승유입인원(c)'!E130</f>
        <v>18902</v>
      </c>
      <c r="F130" s="55">
        <f>'승차인원(a)'!F130+'환승유입인원(c)'!F130</f>
        <v>555962</v>
      </c>
      <c r="G130" s="16">
        <f>'승차인원(a)'!G130+'환승유입인원(c)'!G130</f>
        <v>545097</v>
      </c>
      <c r="H130" s="16">
        <f>'승차인원(a)'!H130+'환승유입인원(c)'!H130</f>
        <v>613637</v>
      </c>
      <c r="I130" s="16">
        <f>'승차인원(a)'!I130+'환승유입인원(c)'!I130</f>
        <v>559702</v>
      </c>
      <c r="J130" s="16">
        <f>'승차인원(a)'!J130+'환승유입인원(c)'!J130</f>
        <v>575146</v>
      </c>
      <c r="K130" s="16">
        <f>'승차인원(a)'!K130+'환승유입인원(c)'!K130</f>
        <v>573201</v>
      </c>
      <c r="L130" s="16">
        <f>'승차인원(a)'!L130+'환승유입인원(c)'!L130</f>
        <v>578555</v>
      </c>
      <c r="M130" s="16">
        <f>'승차인원(a)'!M130+'환승유입인원(c)'!M130</f>
        <v>591303</v>
      </c>
      <c r="N130" s="16">
        <f>'승차인원(a)'!N130+'환승유입인원(c)'!N130</f>
        <v>611010</v>
      </c>
      <c r="O130" s="16">
        <f>'승차인원(a)'!O130+'환승유입인원(c)'!O130</f>
        <v>537476</v>
      </c>
      <c r="P130" s="16">
        <f>'승차인원(a)'!P130+'환승유입인원(c)'!P130</f>
        <v>590711</v>
      </c>
      <c r="Q130" s="63">
        <f>'승차인원(a)'!Q130+'환승유입인원(c)'!Q130</f>
        <v>567472</v>
      </c>
    </row>
    <row r="131" spans="1:17" x14ac:dyDescent="0.3">
      <c r="A131" s="156"/>
      <c r="B131" s="1">
        <v>336</v>
      </c>
      <c r="C131" s="1" t="s">
        <v>75</v>
      </c>
      <c r="D131" s="35">
        <f t="shared" si="66"/>
        <v>1777018</v>
      </c>
      <c r="E131" s="35">
        <f>'승차인원(a)'!E131+'환승유입인원(c)'!E131</f>
        <v>4868</v>
      </c>
      <c r="F131" s="55">
        <f>'승차인원(a)'!F131+'환승유입인원(c)'!F131</f>
        <v>141254</v>
      </c>
      <c r="G131" s="16">
        <f>'승차인원(a)'!G131+'환승유입인원(c)'!G131</f>
        <v>185649</v>
      </c>
      <c r="H131" s="16">
        <f>'승차인원(a)'!H131+'환승유입인원(c)'!H131</f>
        <v>157722</v>
      </c>
      <c r="I131" s="16">
        <f>'승차인원(a)'!I131+'환승유입인원(c)'!I131</f>
        <v>148966</v>
      </c>
      <c r="J131" s="16">
        <f>'승차인원(a)'!J131+'환승유입인원(c)'!J131</f>
        <v>194257</v>
      </c>
      <c r="K131" s="16">
        <f>'승차인원(a)'!K131+'환승유입인원(c)'!K131</f>
        <v>133701</v>
      </c>
      <c r="L131" s="16">
        <f>'승차인원(a)'!L131+'환승유입인원(c)'!L131</f>
        <v>128208</v>
      </c>
      <c r="M131" s="16">
        <f>'승차인원(a)'!M131+'환승유입인원(c)'!M131</f>
        <v>114588</v>
      </c>
      <c r="N131" s="16">
        <f>'승차인원(a)'!N131+'환승유입인원(c)'!N131</f>
        <v>148560</v>
      </c>
      <c r="O131" s="16">
        <f>'승차인원(a)'!O131+'환승유입인원(c)'!O131</f>
        <v>100146</v>
      </c>
      <c r="P131" s="16">
        <f>'승차인원(a)'!P131+'환승유입인원(c)'!P131</f>
        <v>140507</v>
      </c>
      <c r="Q131" s="63">
        <f>'승차인원(a)'!Q131+'환승유입인원(c)'!Q131</f>
        <v>183460</v>
      </c>
    </row>
    <row r="132" spans="1:17" x14ac:dyDescent="0.3">
      <c r="A132" s="156"/>
      <c r="B132" s="1">
        <v>337</v>
      </c>
      <c r="C132" s="1" t="s">
        <v>76</v>
      </c>
      <c r="D132" s="35">
        <f t="shared" si="66"/>
        <v>5515162</v>
      </c>
      <c r="E132" s="35">
        <f>'승차인원(a)'!E132+'환승유입인원(c)'!E132</f>
        <v>15110</v>
      </c>
      <c r="F132" s="55">
        <f>'승차인원(a)'!F132+'환승유입인원(c)'!F132</f>
        <v>422851</v>
      </c>
      <c r="G132" s="16">
        <f>'승차인원(a)'!G132+'환승유입인원(c)'!G132</f>
        <v>423871</v>
      </c>
      <c r="H132" s="16">
        <f>'승차인원(a)'!H132+'환승유입인원(c)'!H132</f>
        <v>499265</v>
      </c>
      <c r="I132" s="16">
        <f>'승차인원(a)'!I132+'환승유입인원(c)'!I132</f>
        <v>471532</v>
      </c>
      <c r="J132" s="16">
        <f>'승차인원(a)'!J132+'환승유입인원(c)'!J132</f>
        <v>461658</v>
      </c>
      <c r="K132" s="16">
        <f>'승차인원(a)'!K132+'환승유입인원(c)'!K132</f>
        <v>466810</v>
      </c>
      <c r="L132" s="16">
        <f>'승차인원(a)'!L132+'환승유입인원(c)'!L132</f>
        <v>463794</v>
      </c>
      <c r="M132" s="16">
        <f>'승차인원(a)'!M132+'환승유입인원(c)'!M132</f>
        <v>469173</v>
      </c>
      <c r="N132" s="16">
        <f>'승차인원(a)'!N132+'환승유입인원(c)'!N132</f>
        <v>478196</v>
      </c>
      <c r="O132" s="16">
        <f>'승차인원(a)'!O132+'환승유입인원(c)'!O132</f>
        <v>413834</v>
      </c>
      <c r="P132" s="16">
        <f>'승차인원(a)'!P132+'환승유입인원(c)'!P132</f>
        <v>475856</v>
      </c>
      <c r="Q132" s="63">
        <f>'승차인원(a)'!Q132+'환승유입인원(c)'!Q132</f>
        <v>468322</v>
      </c>
    </row>
    <row r="133" spans="1:17" x14ac:dyDescent="0.3">
      <c r="A133" s="156"/>
      <c r="B133" s="1">
        <v>338</v>
      </c>
      <c r="C133" s="1" t="s">
        <v>77</v>
      </c>
      <c r="D133" s="35">
        <f t="shared" si="66"/>
        <v>5211765</v>
      </c>
      <c r="E133" s="35">
        <f>'승차인원(a)'!E133+'환승유입인원(c)'!E133</f>
        <v>14278</v>
      </c>
      <c r="F133" s="55">
        <f>'승차인원(a)'!F133+'환승유입인원(c)'!F133</f>
        <v>407075</v>
      </c>
      <c r="G133" s="16">
        <f>'승차인원(a)'!G133+'환승유입인원(c)'!G133</f>
        <v>409545</v>
      </c>
      <c r="H133" s="16">
        <f>'승차인원(a)'!H133+'환승유입인원(c)'!H133</f>
        <v>471450</v>
      </c>
      <c r="I133" s="16">
        <f>'승차인원(a)'!I133+'환승유입인원(c)'!I133</f>
        <v>447098</v>
      </c>
      <c r="J133" s="16">
        <f>'승차인원(a)'!J133+'환승유입인원(c)'!J133</f>
        <v>435338</v>
      </c>
      <c r="K133" s="16">
        <f>'승차인원(a)'!K133+'환승유입인원(c)'!K133</f>
        <v>443267</v>
      </c>
      <c r="L133" s="16">
        <f>'승차인원(a)'!L133+'환승유입인원(c)'!L133</f>
        <v>420722</v>
      </c>
      <c r="M133" s="16">
        <f>'승차인원(a)'!M133+'환승유입인원(c)'!M133</f>
        <v>428610</v>
      </c>
      <c r="N133" s="16">
        <f>'승차인원(a)'!N133+'환승유입인원(c)'!N133</f>
        <v>456992</v>
      </c>
      <c r="O133" s="16">
        <f>'승차인원(a)'!O133+'환승유입인원(c)'!O133</f>
        <v>390673</v>
      </c>
      <c r="P133" s="16">
        <f>'승차인원(a)'!P133+'환승유입인원(c)'!P133</f>
        <v>459572</v>
      </c>
      <c r="Q133" s="63">
        <f>'승차인원(a)'!Q133+'환승유입인원(c)'!Q133</f>
        <v>441423</v>
      </c>
    </row>
    <row r="134" spans="1:17" x14ac:dyDescent="0.3">
      <c r="A134" s="156"/>
      <c r="B134" s="1">
        <v>339</v>
      </c>
      <c r="C134" s="1" t="s">
        <v>351</v>
      </c>
      <c r="D134" s="35">
        <f t="shared" si="66"/>
        <v>9579039</v>
      </c>
      <c r="E134" s="35">
        <f>'승차인원(a)'!E134+'환승유입인원(c)'!E134</f>
        <v>26244</v>
      </c>
      <c r="F134" s="55">
        <f>'승차인원(a)'!F134+'환승유입인원(c)'!F134</f>
        <v>756148</v>
      </c>
      <c r="G134" s="16">
        <f>'승차인원(a)'!G134+'환승유입인원(c)'!G134</f>
        <v>735418</v>
      </c>
      <c r="H134" s="16">
        <f>'승차인원(a)'!H134+'환승유입인원(c)'!H134</f>
        <v>817620</v>
      </c>
      <c r="I134" s="16">
        <f>'승차인원(a)'!I134+'환승유입인원(c)'!I134</f>
        <v>799909</v>
      </c>
      <c r="J134" s="16">
        <f>'승차인원(a)'!J134+'환승유입인원(c)'!J134</f>
        <v>794932</v>
      </c>
      <c r="K134" s="16">
        <f>'승차인원(a)'!K134+'환승유입인원(c)'!K134</f>
        <v>795215</v>
      </c>
      <c r="L134" s="16">
        <f>'승차인원(a)'!L134+'환승유입인원(c)'!L134</f>
        <v>799055</v>
      </c>
      <c r="M134" s="16">
        <f>'승차인원(a)'!M134+'환승유입인원(c)'!M134</f>
        <v>789817</v>
      </c>
      <c r="N134" s="16">
        <f>'승차인원(a)'!N134+'환승유입인원(c)'!N134</f>
        <v>830409</v>
      </c>
      <c r="O134" s="16">
        <f>'승차인원(a)'!O134+'환승유입인원(c)'!O134</f>
        <v>759183</v>
      </c>
      <c r="P134" s="16">
        <f>'승차인원(a)'!P134+'환승유입인원(c)'!P134</f>
        <v>844242</v>
      </c>
      <c r="Q134" s="63">
        <f>'승차인원(a)'!Q134+'환승유입인원(c)'!Q134</f>
        <v>857091</v>
      </c>
    </row>
    <row r="135" spans="1:17" x14ac:dyDescent="0.3">
      <c r="A135" s="156"/>
      <c r="B135" s="1">
        <v>340</v>
      </c>
      <c r="C135" s="1" t="s">
        <v>78</v>
      </c>
      <c r="D135" s="35">
        <f t="shared" si="66"/>
        <v>5412655</v>
      </c>
      <c r="E135" s="35">
        <f>'승차인원(a)'!E135+'환승유입인원(c)'!E135</f>
        <v>14829</v>
      </c>
      <c r="F135" s="55">
        <f>'승차인원(a)'!F135+'환승유입인원(c)'!F135</f>
        <v>420953</v>
      </c>
      <c r="G135" s="16">
        <f>'승차인원(a)'!G135+'환승유입인원(c)'!G135</f>
        <v>413179</v>
      </c>
      <c r="H135" s="16">
        <f>'승차인원(a)'!H135+'환승유입인원(c)'!H135</f>
        <v>471950</v>
      </c>
      <c r="I135" s="16">
        <f>'승차인원(a)'!I135+'환승유입인원(c)'!I135</f>
        <v>451433</v>
      </c>
      <c r="J135" s="16">
        <f>'승차인원(a)'!J135+'환승유입인원(c)'!J135</f>
        <v>451142</v>
      </c>
      <c r="K135" s="16">
        <f>'승차인원(a)'!K135+'환승유입인원(c)'!K135</f>
        <v>453741</v>
      </c>
      <c r="L135" s="16">
        <f>'승차인원(a)'!L135+'환승유입인원(c)'!L135</f>
        <v>442068</v>
      </c>
      <c r="M135" s="16">
        <f>'승차인원(a)'!M135+'환승유입인원(c)'!M135</f>
        <v>443166</v>
      </c>
      <c r="N135" s="16">
        <f>'승차인원(a)'!N135+'환승유입인원(c)'!N135</f>
        <v>483473</v>
      </c>
      <c r="O135" s="16">
        <f>'승차인원(a)'!O135+'환승유입인원(c)'!O135</f>
        <v>423813</v>
      </c>
      <c r="P135" s="16">
        <f>'승차인원(a)'!P135+'환승유입인원(c)'!P135</f>
        <v>477097</v>
      </c>
      <c r="Q135" s="63">
        <f>'승차인원(a)'!Q135+'환승유입인원(c)'!Q135</f>
        <v>480640</v>
      </c>
    </row>
    <row r="136" spans="1:17" x14ac:dyDescent="0.3">
      <c r="A136" s="156"/>
      <c r="B136" s="1">
        <v>341</v>
      </c>
      <c r="C136" s="1" t="s">
        <v>79</v>
      </c>
      <c r="D136" s="35">
        <f t="shared" si="66"/>
        <v>4571877</v>
      </c>
      <c r="E136" s="35">
        <f>'승차인원(a)'!E136+'환승유입인원(c)'!E136</f>
        <v>12526</v>
      </c>
      <c r="F136" s="55">
        <f>'승차인원(a)'!F136+'환승유입인원(c)'!F136</f>
        <v>371845</v>
      </c>
      <c r="G136" s="16">
        <f>'승차인원(a)'!G136+'환승유입인원(c)'!G136</f>
        <v>370048</v>
      </c>
      <c r="H136" s="16">
        <f>'승차인원(a)'!H136+'환승유입인원(c)'!H136</f>
        <v>415631</v>
      </c>
      <c r="I136" s="16">
        <f>'승차인원(a)'!I136+'환승유입인원(c)'!I136</f>
        <v>388181</v>
      </c>
      <c r="J136" s="16">
        <f>'승차인원(a)'!J136+'환승유입인원(c)'!J136</f>
        <v>376105</v>
      </c>
      <c r="K136" s="16">
        <f>'승차인원(a)'!K136+'환승유입인원(c)'!K136</f>
        <v>386479</v>
      </c>
      <c r="L136" s="16">
        <f>'승차인원(a)'!L136+'환승유입인원(c)'!L136</f>
        <v>373000</v>
      </c>
      <c r="M136" s="16">
        <f>'승차인원(a)'!M136+'환승유입인원(c)'!M136</f>
        <v>377174</v>
      </c>
      <c r="N136" s="16">
        <f>'승차인원(a)'!N136+'환승유입인원(c)'!N136</f>
        <v>390602</v>
      </c>
      <c r="O136" s="16">
        <f>'승차인원(a)'!O136+'환승유입인원(c)'!O136</f>
        <v>339357</v>
      </c>
      <c r="P136" s="16">
        <f>'승차인원(a)'!P136+'환승유입인원(c)'!P136</f>
        <v>391171</v>
      </c>
      <c r="Q136" s="63">
        <f>'승차인원(a)'!Q136+'환승유입인원(c)'!Q136</f>
        <v>392284</v>
      </c>
    </row>
    <row r="137" spans="1:17" ht="17.25" thickBot="1" x14ac:dyDescent="0.35">
      <c r="A137" s="156"/>
      <c r="B137" s="30">
        <v>342</v>
      </c>
      <c r="C137" s="30" t="s">
        <v>80</v>
      </c>
      <c r="D137" s="37">
        <f t="shared" si="66"/>
        <v>3596689</v>
      </c>
      <c r="E137" s="37">
        <f>'승차인원(a)'!E137+'환승유입인원(c)'!E137</f>
        <v>9854</v>
      </c>
      <c r="F137" s="58">
        <f>'승차인원(a)'!F137+'환승유입인원(c)'!F137</f>
        <v>287425</v>
      </c>
      <c r="G137" s="31">
        <f>'승차인원(a)'!G137+'환승유입인원(c)'!G137</f>
        <v>278533</v>
      </c>
      <c r="H137" s="31">
        <f>'승차인원(a)'!H137+'환승유입인원(c)'!H137</f>
        <v>324294</v>
      </c>
      <c r="I137" s="31">
        <f>'승차인원(a)'!I137+'환승유입인원(c)'!I137</f>
        <v>312773</v>
      </c>
      <c r="J137" s="31">
        <f>'승차인원(a)'!J137+'환승유입인원(c)'!J137</f>
        <v>303546</v>
      </c>
      <c r="K137" s="31">
        <f>'승차인원(a)'!K137+'환승유입인원(c)'!K137</f>
        <v>305348</v>
      </c>
      <c r="L137" s="31">
        <f>'승차인원(a)'!L137+'환승유입인원(c)'!L137</f>
        <v>291663</v>
      </c>
      <c r="M137" s="31">
        <f>'승차인원(a)'!M137+'환승유입인원(c)'!M137</f>
        <v>293588</v>
      </c>
      <c r="N137" s="31">
        <f>'승차인원(a)'!N137+'환승유입인원(c)'!N137</f>
        <v>309562</v>
      </c>
      <c r="O137" s="31">
        <f>'승차인원(a)'!O137+'환승유입인원(c)'!O137</f>
        <v>274783</v>
      </c>
      <c r="P137" s="31">
        <f>'승차인원(a)'!P137+'환승유입인원(c)'!P137</f>
        <v>310154</v>
      </c>
      <c r="Q137" s="66">
        <f>'승차인원(a)'!Q137+'환승유입인원(c)'!Q137</f>
        <v>305020</v>
      </c>
    </row>
    <row r="138" spans="1:17" x14ac:dyDescent="0.3">
      <c r="A138" s="179" t="s">
        <v>334</v>
      </c>
      <c r="B138" s="8">
        <v>409</v>
      </c>
      <c r="C138" s="8" t="s">
        <v>81</v>
      </c>
      <c r="D138" s="34">
        <f t="shared" si="66"/>
        <v>6766696</v>
      </c>
      <c r="E138" s="34">
        <f>'승차인원(a)'!E138+'환승유입인원(c)'!E138</f>
        <v>18539</v>
      </c>
      <c r="F138" s="54">
        <f>'승차인원(a)'!F138+'환승유입인원(c)'!F138</f>
        <v>529460</v>
      </c>
      <c r="G138" s="29">
        <f>'승차인원(a)'!G138+'환승유입인원(c)'!G138</f>
        <v>516695</v>
      </c>
      <c r="H138" s="29">
        <f>'승차인원(a)'!H138+'환승유입인원(c)'!H138</f>
        <v>595954</v>
      </c>
      <c r="I138" s="29">
        <f>'승차인원(a)'!I138+'환승유입인원(c)'!I138</f>
        <v>574541</v>
      </c>
      <c r="J138" s="29">
        <f>'승차인원(a)'!J138+'환승유입인원(c)'!J138</f>
        <v>592052</v>
      </c>
      <c r="K138" s="29">
        <f>'승차인원(a)'!K138+'환승유입인원(c)'!K138</f>
        <v>570782</v>
      </c>
      <c r="L138" s="29">
        <f>'승차인원(a)'!L138+'환승유입인원(c)'!L138</f>
        <v>559756</v>
      </c>
      <c r="M138" s="29">
        <f>'승차인원(a)'!M138+'환승유입인원(c)'!M138</f>
        <v>573092</v>
      </c>
      <c r="N138" s="29">
        <f>'승차인원(a)'!N138+'환승유입인원(c)'!N138</f>
        <v>592815</v>
      </c>
      <c r="O138" s="29">
        <f>'승차인원(a)'!O138+'환승유입인원(c)'!O138</f>
        <v>538751</v>
      </c>
      <c r="P138" s="29">
        <f>'승차인원(a)'!P138+'환승유입인원(c)'!P138</f>
        <v>562130</v>
      </c>
      <c r="Q138" s="62">
        <f>'승차인원(a)'!Q138+'환승유입인원(c)'!Q138</f>
        <v>560668</v>
      </c>
    </row>
    <row r="139" spans="1:17" x14ac:dyDescent="0.3">
      <c r="A139" s="180"/>
      <c r="B139" s="1">
        <v>410</v>
      </c>
      <c r="C139" s="1" t="s">
        <v>82</v>
      </c>
      <c r="D139" s="35">
        <f t="shared" si="66"/>
        <v>11408173</v>
      </c>
      <c r="E139" s="35">
        <f>'승차인원(a)'!E139+'환승유입인원(c)'!E139</f>
        <v>31255</v>
      </c>
      <c r="F139" s="55">
        <f>'승차인원(a)'!F139+'환승유입인원(c)'!F139</f>
        <v>894321</v>
      </c>
      <c r="G139" s="16">
        <f>'승차인원(a)'!G139+'환승유입인원(c)'!G139</f>
        <v>875605</v>
      </c>
      <c r="H139" s="16">
        <f>'승차인원(a)'!H139+'환승유입인원(c)'!H139</f>
        <v>1021231</v>
      </c>
      <c r="I139" s="16">
        <f>'승차인원(a)'!I139+'환승유입인원(c)'!I139</f>
        <v>974179</v>
      </c>
      <c r="J139" s="16">
        <f>'승차인원(a)'!J139+'환승유입인원(c)'!J139</f>
        <v>985556</v>
      </c>
      <c r="K139" s="16">
        <f>'승차인원(a)'!K139+'환승유입인원(c)'!K139</f>
        <v>964950</v>
      </c>
      <c r="L139" s="16">
        <f>'승차인원(a)'!L139+'환승유입인원(c)'!L139</f>
        <v>933729</v>
      </c>
      <c r="M139" s="16">
        <f>'승차인원(a)'!M139+'환승유입인원(c)'!M139</f>
        <v>933683</v>
      </c>
      <c r="N139" s="16">
        <f>'승차인원(a)'!N139+'환승유입인원(c)'!N139</f>
        <v>996171</v>
      </c>
      <c r="O139" s="16">
        <f>'승차인원(a)'!O139+'환승유입인원(c)'!O139</f>
        <v>890807</v>
      </c>
      <c r="P139" s="16">
        <f>'승차인원(a)'!P139+'환승유입인원(c)'!P139</f>
        <v>972177</v>
      </c>
      <c r="Q139" s="63">
        <f>'승차인원(a)'!Q139+'환승유입인원(c)'!Q139</f>
        <v>965764</v>
      </c>
    </row>
    <row r="140" spans="1:17" x14ac:dyDescent="0.3">
      <c r="A140" s="180"/>
      <c r="B140" s="1">
        <v>411</v>
      </c>
      <c r="C140" s="1" t="s">
        <v>83</v>
      </c>
      <c r="D140" s="35">
        <f t="shared" si="66"/>
        <v>11692745</v>
      </c>
      <c r="E140" s="35">
        <f>'승차인원(a)'!E140+'환승유입인원(c)'!E140</f>
        <v>32035</v>
      </c>
      <c r="F140" s="55">
        <f>'승차인원(a)'!F140+'환승유입인원(c)'!F140</f>
        <v>935215</v>
      </c>
      <c r="G140" s="16">
        <f>'승차인원(a)'!G140+'환승유입인원(c)'!G140</f>
        <v>927631</v>
      </c>
      <c r="H140" s="16">
        <f>'승차인원(a)'!H140+'환승유입인원(c)'!H140</f>
        <v>1037985</v>
      </c>
      <c r="I140" s="16">
        <f>'승차인원(a)'!I140+'환승유입인원(c)'!I140</f>
        <v>978774</v>
      </c>
      <c r="J140" s="16">
        <f>'승차인원(a)'!J140+'환승유입인원(c)'!J140</f>
        <v>1009337</v>
      </c>
      <c r="K140" s="16">
        <f>'승차인원(a)'!K140+'환승유입인원(c)'!K140</f>
        <v>966701</v>
      </c>
      <c r="L140" s="16">
        <f>'승차인원(a)'!L140+'환승유입인원(c)'!L140</f>
        <v>954215</v>
      </c>
      <c r="M140" s="16">
        <f>'승차인원(a)'!M140+'환승유입인원(c)'!M140</f>
        <v>962332</v>
      </c>
      <c r="N140" s="16">
        <f>'승차인원(a)'!N140+'환승유입인원(c)'!N140</f>
        <v>1001322</v>
      </c>
      <c r="O140" s="16">
        <f>'승차인원(a)'!O140+'환승유입인원(c)'!O140</f>
        <v>916342</v>
      </c>
      <c r="P140" s="16">
        <f>'승차인원(a)'!P140+'환승유입인원(c)'!P140</f>
        <v>987724</v>
      </c>
      <c r="Q140" s="63">
        <f>'승차인원(a)'!Q140+'환승유입인원(c)'!Q140</f>
        <v>1015167</v>
      </c>
    </row>
    <row r="141" spans="1:17" x14ac:dyDescent="0.3">
      <c r="A141" s="180"/>
      <c r="B141" s="1">
        <v>412</v>
      </c>
      <c r="C141" s="1" t="s">
        <v>352</v>
      </c>
      <c r="D141" s="35">
        <f t="shared" si="66"/>
        <v>17602519</v>
      </c>
      <c r="E141" s="35">
        <f>'승차인원(a)'!E141+'환승유입인원(c)'!E141</f>
        <v>48226</v>
      </c>
      <c r="F141" s="55">
        <f>'승차인원(a)'!F141+'환승유입인원(c)'!F141</f>
        <v>1393369</v>
      </c>
      <c r="G141" s="16">
        <f>'승차인원(a)'!G141+'환승유입인원(c)'!G141</f>
        <v>1359002</v>
      </c>
      <c r="H141" s="16">
        <f>'승차인원(a)'!H141+'환승유입인원(c)'!H141</f>
        <v>1577382</v>
      </c>
      <c r="I141" s="16">
        <f>'승차인원(a)'!I141+'환승유입인원(c)'!I141</f>
        <v>1513578</v>
      </c>
      <c r="J141" s="16">
        <f>'승차인원(a)'!J141+'환승유입인원(c)'!J141</f>
        <v>1537935</v>
      </c>
      <c r="K141" s="16">
        <f>'승차인원(a)'!K141+'환승유입인원(c)'!K141</f>
        <v>1492945</v>
      </c>
      <c r="L141" s="16">
        <f>'승차인원(a)'!L141+'환승유입인원(c)'!L141</f>
        <v>1443887</v>
      </c>
      <c r="M141" s="16">
        <f>'승차인원(a)'!M141+'환승유입인원(c)'!M141</f>
        <v>1442024</v>
      </c>
      <c r="N141" s="16">
        <f>'승차인원(a)'!N141+'환승유입인원(c)'!N141</f>
        <v>1540343</v>
      </c>
      <c r="O141" s="16">
        <f>'승차인원(a)'!O141+'환승유입인원(c)'!O141</f>
        <v>1368886</v>
      </c>
      <c r="P141" s="16">
        <f>'승차인원(a)'!P141+'환승유입인원(c)'!P141</f>
        <v>1470085</v>
      </c>
      <c r="Q141" s="63">
        <f>'승차인원(a)'!Q141+'환승유입인원(c)'!Q141</f>
        <v>1463083</v>
      </c>
    </row>
    <row r="142" spans="1:17" x14ac:dyDescent="0.3">
      <c r="A142" s="180"/>
      <c r="B142" s="1">
        <v>413</v>
      </c>
      <c r="C142" s="1" t="s">
        <v>84</v>
      </c>
      <c r="D142" s="35">
        <f t="shared" si="66"/>
        <v>17915212</v>
      </c>
      <c r="E142" s="35">
        <f>'승차인원(a)'!E142+'환승유입인원(c)'!E142</f>
        <v>49082</v>
      </c>
      <c r="F142" s="55">
        <f>'승차인원(a)'!F142+'환승유입인원(c)'!F142</f>
        <v>1409248</v>
      </c>
      <c r="G142" s="16">
        <f>'승차인원(a)'!G142+'환승유입인원(c)'!G142</f>
        <v>1384905</v>
      </c>
      <c r="H142" s="16">
        <f>'승차인원(a)'!H142+'환승유입인원(c)'!H142</f>
        <v>1593639</v>
      </c>
      <c r="I142" s="16">
        <f>'승차인원(a)'!I142+'환승유입인원(c)'!I142</f>
        <v>1525965</v>
      </c>
      <c r="J142" s="16">
        <f>'승차인원(a)'!J142+'환승유입인원(c)'!J142</f>
        <v>1537652</v>
      </c>
      <c r="K142" s="16">
        <f>'승차인원(a)'!K142+'환승유입인원(c)'!K142</f>
        <v>1512559</v>
      </c>
      <c r="L142" s="16">
        <f>'승차인원(a)'!L142+'환승유입인원(c)'!L142</f>
        <v>1469119</v>
      </c>
      <c r="M142" s="16">
        <f>'승차인원(a)'!M142+'환승유입인원(c)'!M142</f>
        <v>1477877</v>
      </c>
      <c r="N142" s="16">
        <f>'승차인원(a)'!N142+'환승유입인원(c)'!N142</f>
        <v>1549107</v>
      </c>
      <c r="O142" s="16">
        <f>'승차인원(a)'!O142+'환승유입인원(c)'!O142</f>
        <v>1394270</v>
      </c>
      <c r="P142" s="16">
        <f>'승차인원(a)'!P142+'환승유입인원(c)'!P142</f>
        <v>1527458</v>
      </c>
      <c r="Q142" s="63">
        <f>'승차인원(a)'!Q142+'환승유입인원(c)'!Q142</f>
        <v>1533413</v>
      </c>
    </row>
    <row r="143" spans="1:17" x14ac:dyDescent="0.3">
      <c r="A143" s="180"/>
      <c r="B143" s="1">
        <v>414</v>
      </c>
      <c r="C143" s="1" t="s">
        <v>85</v>
      </c>
      <c r="D143" s="35">
        <f t="shared" si="66"/>
        <v>24299575</v>
      </c>
      <c r="E143" s="35">
        <f>'승차인원(a)'!E143+'환승유입인원(c)'!E143</f>
        <v>66574</v>
      </c>
      <c r="F143" s="55">
        <f>'승차인원(a)'!F143+'환승유입인원(c)'!F143</f>
        <v>1972746</v>
      </c>
      <c r="G143" s="16">
        <f>'승차인원(a)'!G143+'환승유입인원(c)'!G143</f>
        <v>1934663</v>
      </c>
      <c r="H143" s="16">
        <f>'승차인원(a)'!H143+'환승유입인원(c)'!H143</f>
        <v>2294427</v>
      </c>
      <c r="I143" s="16">
        <f>'승차인원(a)'!I143+'환승유입인원(c)'!I143</f>
        <v>2183469</v>
      </c>
      <c r="J143" s="16">
        <f>'승차인원(a)'!J143+'환승유입인원(c)'!J143</f>
        <v>2219437</v>
      </c>
      <c r="K143" s="16">
        <f>'승차인원(a)'!K143+'환승유입인원(c)'!K143</f>
        <v>2128692</v>
      </c>
      <c r="L143" s="16">
        <f>'승차인원(a)'!L143+'환승유입인원(c)'!L143</f>
        <v>2037339</v>
      </c>
      <c r="M143" s="16">
        <f>'승차인원(a)'!M143+'환승유입인원(c)'!M143</f>
        <v>2082500</v>
      </c>
      <c r="N143" s="16">
        <f>'승차인원(a)'!N143+'환승유입인원(c)'!N143</f>
        <v>1957621</v>
      </c>
      <c r="O143" s="16">
        <f>'승차인원(a)'!O143+'환승유입인원(c)'!O143</f>
        <v>1745553</v>
      </c>
      <c r="P143" s="16">
        <f>'승차인원(a)'!P143+'환승유입인원(c)'!P143</f>
        <v>1872647</v>
      </c>
      <c r="Q143" s="63">
        <f>'승차인원(a)'!Q143+'환승유입인원(c)'!Q143</f>
        <v>1870481</v>
      </c>
    </row>
    <row r="144" spans="1:17" x14ac:dyDescent="0.3">
      <c r="A144" s="180"/>
      <c r="B144" s="1">
        <v>415</v>
      </c>
      <c r="C144" s="1" t="s">
        <v>86</v>
      </c>
      <c r="D144" s="35">
        <f t="shared" si="66"/>
        <v>10042407</v>
      </c>
      <c r="E144" s="35">
        <f>'승차인원(a)'!E144+'환승유입인원(c)'!E144</f>
        <v>27514</v>
      </c>
      <c r="F144" s="55">
        <f>'승차인원(a)'!F144+'환승유입인원(c)'!F144</f>
        <v>785857</v>
      </c>
      <c r="G144" s="16">
        <f>'승차인원(a)'!G144+'환승유입인원(c)'!G144</f>
        <v>777316</v>
      </c>
      <c r="H144" s="16">
        <f>'승차인원(a)'!H144+'환승유입인원(c)'!H144</f>
        <v>933040</v>
      </c>
      <c r="I144" s="16">
        <f>'승차인원(a)'!I144+'환승유입인원(c)'!I144</f>
        <v>889482</v>
      </c>
      <c r="J144" s="16">
        <f>'승차인원(a)'!J144+'환승유입인원(c)'!J144</f>
        <v>889842</v>
      </c>
      <c r="K144" s="16">
        <f>'승차인원(a)'!K144+'환승유입인원(c)'!K144</f>
        <v>866620</v>
      </c>
      <c r="L144" s="16">
        <f>'승차인원(a)'!L144+'환승유입인원(c)'!L144</f>
        <v>817205</v>
      </c>
      <c r="M144" s="16">
        <f>'승차인원(a)'!M144+'환승유입인원(c)'!M144</f>
        <v>818277</v>
      </c>
      <c r="N144" s="16">
        <f>'승차인원(a)'!N144+'환승유입인원(c)'!N144</f>
        <v>854359</v>
      </c>
      <c r="O144" s="16">
        <f>'승차인원(a)'!O144+'환승유입인원(c)'!O144</f>
        <v>755544</v>
      </c>
      <c r="P144" s="16">
        <f>'승차인원(a)'!P144+'환승유입인원(c)'!P144</f>
        <v>832158</v>
      </c>
      <c r="Q144" s="63">
        <f>'승차인원(a)'!Q144+'환승유입인원(c)'!Q144</f>
        <v>822707</v>
      </c>
    </row>
    <row r="145" spans="1:17" x14ac:dyDescent="0.3">
      <c r="A145" s="180"/>
      <c r="B145" s="1">
        <v>416</v>
      </c>
      <c r="C145" s="1" t="s">
        <v>87</v>
      </c>
      <c r="D145" s="35">
        <f t="shared" si="66"/>
        <v>17428082</v>
      </c>
      <c r="E145" s="35">
        <f>'승차인원(a)'!E145+'환승유입인원(c)'!E145</f>
        <v>47748</v>
      </c>
      <c r="F145" s="55">
        <f>'승차인원(a)'!F145+'환승유입인원(c)'!F145</f>
        <v>1409958</v>
      </c>
      <c r="G145" s="16">
        <f>'승차인원(a)'!G145+'환승유입인원(c)'!G145</f>
        <v>1386938</v>
      </c>
      <c r="H145" s="16">
        <f>'승차인원(a)'!H145+'환승유입인원(c)'!H145</f>
        <v>1575311</v>
      </c>
      <c r="I145" s="16">
        <f>'승차인원(a)'!I145+'환승유입인원(c)'!I145</f>
        <v>1504180</v>
      </c>
      <c r="J145" s="16">
        <f>'승차인원(a)'!J145+'환승유입인원(c)'!J145</f>
        <v>1517002</v>
      </c>
      <c r="K145" s="16">
        <f>'승차인원(a)'!K145+'환승유입인원(c)'!K145</f>
        <v>1487084</v>
      </c>
      <c r="L145" s="16">
        <f>'승차인원(a)'!L145+'환승유입인원(c)'!L145</f>
        <v>1464978</v>
      </c>
      <c r="M145" s="16">
        <f>'승차인원(a)'!M145+'환승유입인원(c)'!M145</f>
        <v>1472079</v>
      </c>
      <c r="N145" s="16">
        <f>'승차인원(a)'!N145+'환승유입인원(c)'!N145</f>
        <v>1442211</v>
      </c>
      <c r="O145" s="16">
        <f>'승차인원(a)'!O145+'환승유입인원(c)'!O145</f>
        <v>1313310</v>
      </c>
      <c r="P145" s="16">
        <f>'승차인원(a)'!P145+'환승유입인원(c)'!P145</f>
        <v>1415226</v>
      </c>
      <c r="Q145" s="63">
        <f>'승차인원(a)'!Q145+'환승유입인원(c)'!Q145</f>
        <v>1439805</v>
      </c>
    </row>
    <row r="146" spans="1:17" x14ac:dyDescent="0.3">
      <c r="A146" s="180"/>
      <c r="B146" s="1">
        <v>417</v>
      </c>
      <c r="C146" s="1" t="s">
        <v>88</v>
      </c>
      <c r="D146" s="35">
        <f t="shared" si="66"/>
        <v>14686220</v>
      </c>
      <c r="E146" s="35">
        <f>'승차인원(a)'!E146+'환승유입인원(c)'!E146</f>
        <v>40236</v>
      </c>
      <c r="F146" s="55">
        <f>'승차인원(a)'!F146+'환승유입인원(c)'!F146</f>
        <v>1125320</v>
      </c>
      <c r="G146" s="16">
        <f>'승차인원(a)'!G146+'환승유입인원(c)'!G146</f>
        <v>1114328</v>
      </c>
      <c r="H146" s="16">
        <f>'승차인원(a)'!H146+'환승유입인원(c)'!H146</f>
        <v>1445031</v>
      </c>
      <c r="I146" s="16">
        <f>'승차인원(a)'!I146+'환승유입인원(c)'!I146</f>
        <v>1353896</v>
      </c>
      <c r="J146" s="16">
        <f>'승차인원(a)'!J146+'환승유입인원(c)'!J146</f>
        <v>1360025</v>
      </c>
      <c r="K146" s="16">
        <f>'승차인원(a)'!K146+'환승유입인원(c)'!K146</f>
        <v>1277954</v>
      </c>
      <c r="L146" s="16">
        <f>'승차인원(a)'!L146+'환승유입인원(c)'!L146</f>
        <v>1154165</v>
      </c>
      <c r="M146" s="16">
        <f>'승차인원(a)'!M146+'환승유입인원(c)'!M146</f>
        <v>1169228</v>
      </c>
      <c r="N146" s="16">
        <f>'승차인원(a)'!N146+'환승유입인원(c)'!N146</f>
        <v>1251569</v>
      </c>
      <c r="O146" s="16">
        <f>'승차인원(a)'!O146+'환승유입인원(c)'!O146</f>
        <v>1094805</v>
      </c>
      <c r="P146" s="16">
        <f>'승차인원(a)'!P146+'환승유입인원(c)'!P146</f>
        <v>1203220</v>
      </c>
      <c r="Q146" s="63">
        <f>'승차인원(a)'!Q146+'환승유입인원(c)'!Q146</f>
        <v>1136679</v>
      </c>
    </row>
    <row r="147" spans="1:17" x14ac:dyDescent="0.3">
      <c r="A147" s="180"/>
      <c r="B147" s="1">
        <v>418</v>
      </c>
      <c r="C147" s="1" t="s">
        <v>89</v>
      </c>
      <c r="D147" s="35">
        <f t="shared" si="66"/>
        <v>14411562</v>
      </c>
      <c r="E147" s="35">
        <f>'승차인원(a)'!E147+'환승유입인원(c)'!E147</f>
        <v>39484</v>
      </c>
      <c r="F147" s="55">
        <f>'승차인원(a)'!F147+'환승유입인원(c)'!F147</f>
        <v>1095044</v>
      </c>
      <c r="G147" s="16">
        <f>'승차인원(a)'!G147+'환승유입인원(c)'!G147</f>
        <v>1096101</v>
      </c>
      <c r="H147" s="16">
        <f>'승차인원(a)'!H147+'환승유입인원(c)'!H147</f>
        <v>1380569</v>
      </c>
      <c r="I147" s="16">
        <f>'승차인원(a)'!I147+'환승유입인원(c)'!I147</f>
        <v>1280003</v>
      </c>
      <c r="J147" s="16">
        <f>'승차인원(a)'!J147+'환승유입인원(c)'!J147</f>
        <v>1306371</v>
      </c>
      <c r="K147" s="16">
        <f>'승차인원(a)'!K147+'환승유입인원(c)'!K147</f>
        <v>1225944</v>
      </c>
      <c r="L147" s="16">
        <f>'승차인원(a)'!L147+'환승유입인원(c)'!L147</f>
        <v>1144506</v>
      </c>
      <c r="M147" s="16">
        <f>'승차인원(a)'!M147+'환승유입인원(c)'!M147</f>
        <v>1159470</v>
      </c>
      <c r="N147" s="16">
        <f>'승차인원(a)'!N147+'환승유입인원(c)'!N147</f>
        <v>1237477</v>
      </c>
      <c r="O147" s="16">
        <f>'승차인원(a)'!O147+'환승유입인원(c)'!O147</f>
        <v>1080815</v>
      </c>
      <c r="P147" s="16">
        <f>'승차인원(a)'!P147+'환승유입인원(c)'!P147</f>
        <v>1193340</v>
      </c>
      <c r="Q147" s="63">
        <f>'승차인원(a)'!Q147+'환승유입인원(c)'!Q147</f>
        <v>1211922</v>
      </c>
    </row>
    <row r="148" spans="1:17" x14ac:dyDescent="0.3">
      <c r="A148" s="180"/>
      <c r="B148" s="1">
        <v>419</v>
      </c>
      <c r="C148" s="1" t="s">
        <v>90</v>
      </c>
      <c r="D148" s="35">
        <f t="shared" si="66"/>
        <v>9547844</v>
      </c>
      <c r="E148" s="35">
        <f>'승차인원(a)'!E148+'환승유입인원(c)'!E148</f>
        <v>26159</v>
      </c>
      <c r="F148" s="55">
        <f>'승차인원(a)'!F148+'환승유입인원(c)'!F148</f>
        <v>672183</v>
      </c>
      <c r="G148" s="16">
        <f>'승차인원(a)'!G148+'환승유입인원(c)'!G148</f>
        <v>673153</v>
      </c>
      <c r="H148" s="16">
        <f>'승차인원(a)'!H148+'환승유입인원(c)'!H148</f>
        <v>898058</v>
      </c>
      <c r="I148" s="16">
        <f>'승차인원(a)'!I148+'환승유입인원(c)'!I148</f>
        <v>854776</v>
      </c>
      <c r="J148" s="16">
        <f>'승차인원(a)'!J148+'환승유입인원(c)'!J148</f>
        <v>874129</v>
      </c>
      <c r="K148" s="16">
        <f>'승차인원(a)'!K148+'환승유입인원(c)'!K148</f>
        <v>801363</v>
      </c>
      <c r="L148" s="16">
        <f>'승차인원(a)'!L148+'환승유입인원(c)'!L148</f>
        <v>708768</v>
      </c>
      <c r="M148" s="16">
        <f>'승차인원(a)'!M148+'환승유입인원(c)'!M148</f>
        <v>714371</v>
      </c>
      <c r="N148" s="16">
        <f>'승차인원(a)'!N148+'환승유입인원(c)'!N148</f>
        <v>877404</v>
      </c>
      <c r="O148" s="16">
        <f>'승차인원(a)'!O148+'환승유입인원(c)'!O148</f>
        <v>789907</v>
      </c>
      <c r="P148" s="16">
        <f>'승차인원(a)'!P148+'환승유입인원(c)'!P148</f>
        <v>855475</v>
      </c>
      <c r="Q148" s="63">
        <f>'승차인원(a)'!Q148+'환승유입인원(c)'!Q148</f>
        <v>828257</v>
      </c>
    </row>
    <row r="149" spans="1:17" x14ac:dyDescent="0.3">
      <c r="A149" s="180"/>
      <c r="B149" s="1">
        <v>420</v>
      </c>
      <c r="C149" s="1" t="s">
        <v>91</v>
      </c>
      <c r="D149" s="35">
        <f t="shared" si="66"/>
        <v>26079724</v>
      </c>
      <c r="E149" s="35">
        <f>'승차인원(a)'!E149+'환승유입인원(c)'!E149</f>
        <v>71451</v>
      </c>
      <c r="F149" s="55">
        <f>'승차인원(a)'!F149+'환승유입인원(c)'!F149</f>
        <v>1991776</v>
      </c>
      <c r="G149" s="16">
        <f>'승차인원(a)'!G149+'환승유입인원(c)'!G149</f>
        <v>1989164</v>
      </c>
      <c r="H149" s="16">
        <f>'승차인원(a)'!H149+'환승유입인원(c)'!H149</f>
        <v>2290096</v>
      </c>
      <c r="I149" s="16">
        <f>'승차인원(a)'!I149+'환승유입인원(c)'!I149</f>
        <v>2142287</v>
      </c>
      <c r="J149" s="16">
        <f>'승차인원(a)'!J149+'환승유입인원(c)'!J149</f>
        <v>2274597</v>
      </c>
      <c r="K149" s="16">
        <f>'승차인원(a)'!K149+'환승유입인원(c)'!K149</f>
        <v>2075658</v>
      </c>
      <c r="L149" s="16">
        <f>'승차인원(a)'!L149+'환승유입인원(c)'!L149</f>
        <v>2053781</v>
      </c>
      <c r="M149" s="16">
        <f>'승차인원(a)'!M149+'환승유입인원(c)'!M149</f>
        <v>2110045</v>
      </c>
      <c r="N149" s="16">
        <f>'승차인원(a)'!N149+'환승유입인원(c)'!N149</f>
        <v>2221774</v>
      </c>
      <c r="O149" s="16">
        <f>'승차인원(a)'!O149+'환승유입인원(c)'!O149</f>
        <v>2081790</v>
      </c>
      <c r="P149" s="16">
        <f>'승차인원(a)'!P149+'환승유입인원(c)'!P149</f>
        <v>2316082</v>
      </c>
      <c r="Q149" s="63">
        <f>'승차인원(a)'!Q149+'환승유입인원(c)'!Q149</f>
        <v>2532674</v>
      </c>
    </row>
    <row r="150" spans="1:17" x14ac:dyDescent="0.3">
      <c r="A150" s="180"/>
      <c r="B150" s="1">
        <v>421</v>
      </c>
      <c r="C150" s="1" t="s">
        <v>92</v>
      </c>
      <c r="D150" s="35">
        <f t="shared" si="66"/>
        <v>14099816</v>
      </c>
      <c r="E150" s="35">
        <f>'승차인원(a)'!E150+'환승유입인원(c)'!E150</f>
        <v>38630</v>
      </c>
      <c r="F150" s="55">
        <f>'승차인원(a)'!F150+'환승유입인원(c)'!F150</f>
        <v>1055043</v>
      </c>
      <c r="G150" s="16">
        <f>'승차인원(a)'!G150+'환승유입인원(c)'!G150</f>
        <v>1111098</v>
      </c>
      <c r="H150" s="16">
        <f>'승차인원(a)'!H150+'환승유입인원(c)'!H150</f>
        <v>1282823</v>
      </c>
      <c r="I150" s="16">
        <f>'승차인원(a)'!I150+'환승유입인원(c)'!I150</f>
        <v>1196471</v>
      </c>
      <c r="J150" s="16">
        <f>'승차인원(a)'!J150+'환승유입인원(c)'!J150</f>
        <v>1243155</v>
      </c>
      <c r="K150" s="16">
        <f>'승차인원(a)'!K150+'환승유입인원(c)'!K150</f>
        <v>1181559</v>
      </c>
      <c r="L150" s="16">
        <f>'승차인원(a)'!L150+'환승유입인원(c)'!L150</f>
        <v>1163007</v>
      </c>
      <c r="M150" s="16">
        <f>'승차인원(a)'!M150+'환승유입인원(c)'!M150</f>
        <v>1114032</v>
      </c>
      <c r="N150" s="16">
        <f>'승차인원(a)'!N150+'환승유입인원(c)'!N150</f>
        <v>1203415</v>
      </c>
      <c r="O150" s="16">
        <f>'승차인원(a)'!O150+'환승유입인원(c)'!O150</f>
        <v>1098186</v>
      </c>
      <c r="P150" s="16">
        <f>'승차인원(a)'!P150+'환승유입인원(c)'!P150</f>
        <v>1231949</v>
      </c>
      <c r="Q150" s="63">
        <f>'승차인원(a)'!Q150+'환승유입인원(c)'!Q150</f>
        <v>1219078</v>
      </c>
    </row>
    <row r="151" spans="1:17" x14ac:dyDescent="0.3">
      <c r="A151" s="180"/>
      <c r="B151" s="1">
        <v>422</v>
      </c>
      <c r="C151" s="1" t="s">
        <v>343</v>
      </c>
      <c r="D151" s="35">
        <f t="shared" si="66"/>
        <v>10951045</v>
      </c>
      <c r="E151" s="35">
        <f>'승차인원(a)'!E151+'환승유입인원(c)'!E151</f>
        <v>30003</v>
      </c>
      <c r="F151" s="55">
        <f>'승차인원(a)'!F151+'환승유입인원(c)'!F151</f>
        <v>846004</v>
      </c>
      <c r="G151" s="16">
        <f>'승차인원(a)'!G151+'환승유입인원(c)'!G151</f>
        <v>845081</v>
      </c>
      <c r="H151" s="16">
        <f>'승차인원(a)'!H151+'환승유입인원(c)'!H151</f>
        <v>970580</v>
      </c>
      <c r="I151" s="16">
        <f>'승차인원(a)'!I151+'환승유입인원(c)'!I151</f>
        <v>924542</v>
      </c>
      <c r="J151" s="16">
        <f>'승차인원(a)'!J151+'환승유입인원(c)'!J151</f>
        <v>936468</v>
      </c>
      <c r="K151" s="16">
        <f>'승차인원(a)'!K151+'환승유입인원(c)'!K151</f>
        <v>906550</v>
      </c>
      <c r="L151" s="16">
        <f>'승차인원(a)'!L151+'환승유입인원(c)'!L151</f>
        <v>912372</v>
      </c>
      <c r="M151" s="16">
        <f>'승차인원(a)'!M151+'환승유입인원(c)'!M151</f>
        <v>917240</v>
      </c>
      <c r="N151" s="16">
        <f>'승차인원(a)'!N151+'환승유입인원(c)'!N151</f>
        <v>910897</v>
      </c>
      <c r="O151" s="16">
        <f>'승차인원(a)'!O151+'환승유입인원(c)'!O151</f>
        <v>887366</v>
      </c>
      <c r="P151" s="16">
        <f>'승차인원(a)'!P151+'환승유입인원(c)'!P151</f>
        <v>939363</v>
      </c>
      <c r="Q151" s="63">
        <f>'승차인원(a)'!Q151+'환승유입인원(c)'!Q151</f>
        <v>954582</v>
      </c>
    </row>
    <row r="152" spans="1:17" x14ac:dyDescent="0.3">
      <c r="A152" s="180"/>
      <c r="B152" s="1">
        <v>423</v>
      </c>
      <c r="C152" s="1" t="s">
        <v>93</v>
      </c>
      <c r="D152" s="35">
        <f t="shared" si="66"/>
        <v>19644232</v>
      </c>
      <c r="E152" s="35">
        <f>'승차인원(a)'!E152+'환승유입인원(c)'!E152</f>
        <v>53820</v>
      </c>
      <c r="F152" s="55">
        <f>'승차인원(a)'!F152+'환승유입인원(c)'!F152</f>
        <v>1515713</v>
      </c>
      <c r="G152" s="16">
        <f>'승차인원(a)'!G152+'환승유입인원(c)'!G152</f>
        <v>1528875</v>
      </c>
      <c r="H152" s="16">
        <f>'승차인원(a)'!H152+'환승유입인원(c)'!H152</f>
        <v>1881420</v>
      </c>
      <c r="I152" s="16">
        <f>'승차인원(a)'!I152+'환승유입인원(c)'!I152</f>
        <v>1774902</v>
      </c>
      <c r="J152" s="16">
        <f>'승차인원(a)'!J152+'환승유입인원(c)'!J152</f>
        <v>1699513</v>
      </c>
      <c r="K152" s="16">
        <f>'승차인원(a)'!K152+'환승유입인원(c)'!K152</f>
        <v>1683875</v>
      </c>
      <c r="L152" s="16">
        <f>'승차인원(a)'!L152+'환승유입인원(c)'!L152</f>
        <v>1572756</v>
      </c>
      <c r="M152" s="16">
        <f>'승차인원(a)'!M152+'환승유입인원(c)'!M152</f>
        <v>1591225</v>
      </c>
      <c r="N152" s="16">
        <f>'승차인원(a)'!N152+'환승유입인원(c)'!N152</f>
        <v>1776503</v>
      </c>
      <c r="O152" s="16">
        <f>'승차인원(a)'!O152+'환승유입인원(c)'!O152</f>
        <v>1489019</v>
      </c>
      <c r="P152" s="16">
        <f>'승차인원(a)'!P152+'환승유입인원(c)'!P152</f>
        <v>1601071</v>
      </c>
      <c r="Q152" s="63">
        <f>'승차인원(a)'!Q152+'환승유입인원(c)'!Q152</f>
        <v>1529360</v>
      </c>
    </row>
    <row r="153" spans="1:17" x14ac:dyDescent="0.3">
      <c r="A153" s="180"/>
      <c r="B153" s="1">
        <v>424</v>
      </c>
      <c r="C153" s="1" t="s">
        <v>94</v>
      </c>
      <c r="D153" s="35">
        <f t="shared" si="66"/>
        <v>24569297</v>
      </c>
      <c r="E153" s="35">
        <f>'승차인원(a)'!E153+'환승유입인원(c)'!E153</f>
        <v>67313</v>
      </c>
      <c r="F153" s="55">
        <f>'승차인원(a)'!F153+'환승유입인원(c)'!F153</f>
        <v>1938839</v>
      </c>
      <c r="G153" s="16">
        <f>'승차인원(a)'!G153+'환승유입인원(c)'!G153</f>
        <v>1938726</v>
      </c>
      <c r="H153" s="16">
        <f>'승차인원(a)'!H153+'환승유입인원(c)'!H153</f>
        <v>2270766</v>
      </c>
      <c r="I153" s="16">
        <f>'승차인원(a)'!I153+'환승유입인원(c)'!I153</f>
        <v>2109968</v>
      </c>
      <c r="J153" s="16">
        <f>'승차인원(a)'!J153+'환승유입인원(c)'!J153</f>
        <v>2009778</v>
      </c>
      <c r="K153" s="16">
        <f>'승차인원(a)'!K153+'환승유입인원(c)'!K153</f>
        <v>1917162</v>
      </c>
      <c r="L153" s="16">
        <f>'승차인원(a)'!L153+'환승유입인원(c)'!L153</f>
        <v>1850923</v>
      </c>
      <c r="M153" s="16">
        <f>'승차인원(a)'!M153+'환승유입인원(c)'!M153</f>
        <v>2027853</v>
      </c>
      <c r="N153" s="16">
        <f>'승차인원(a)'!N153+'환승유입인원(c)'!N153</f>
        <v>2076616</v>
      </c>
      <c r="O153" s="16">
        <f>'승차인원(a)'!O153+'환승유입인원(c)'!O153</f>
        <v>2085389</v>
      </c>
      <c r="P153" s="16">
        <f>'승차인원(a)'!P153+'환승유입인원(c)'!P153</f>
        <v>2097019</v>
      </c>
      <c r="Q153" s="63">
        <f>'승차인원(a)'!Q153+'환승유입인원(c)'!Q153</f>
        <v>2246258</v>
      </c>
    </row>
    <row r="154" spans="1:17" x14ac:dyDescent="0.3">
      <c r="A154" s="180"/>
      <c r="B154" s="1">
        <v>425</v>
      </c>
      <c r="C154" s="1" t="s">
        <v>95</v>
      </c>
      <c r="D154" s="35">
        <f t="shared" si="66"/>
        <v>18591303</v>
      </c>
      <c r="E154" s="35">
        <f>'승차인원(a)'!E154+'환승유입인원(c)'!E154</f>
        <v>50935</v>
      </c>
      <c r="F154" s="55">
        <f>'승차인원(a)'!F154+'환승유입인원(c)'!F154</f>
        <v>1363328</v>
      </c>
      <c r="G154" s="16">
        <f>'승차인원(a)'!G154+'환승유입인원(c)'!G154</f>
        <v>1462411</v>
      </c>
      <c r="H154" s="16">
        <f>'승차인원(a)'!H154+'환승유입인원(c)'!H154</f>
        <v>1724084</v>
      </c>
      <c r="I154" s="16">
        <f>'승차인원(a)'!I154+'환승유입인원(c)'!I154</f>
        <v>1612529</v>
      </c>
      <c r="J154" s="16">
        <f>'승차인원(a)'!J154+'환승유입인원(c)'!J154</f>
        <v>1658654</v>
      </c>
      <c r="K154" s="16">
        <f>'승차인원(a)'!K154+'환승유입인원(c)'!K154</f>
        <v>1602770</v>
      </c>
      <c r="L154" s="16">
        <f>'승차인원(a)'!L154+'환승유입인원(c)'!L154</f>
        <v>1511687</v>
      </c>
      <c r="M154" s="16">
        <f>'승차인원(a)'!M154+'환승유입인원(c)'!M154</f>
        <v>1504123</v>
      </c>
      <c r="N154" s="16">
        <f>'승차인원(a)'!N154+'환승유입인원(c)'!N154</f>
        <v>1588902</v>
      </c>
      <c r="O154" s="16">
        <f>'승차인원(a)'!O154+'환승유입인원(c)'!O154</f>
        <v>1429092</v>
      </c>
      <c r="P154" s="16">
        <f>'승차인원(a)'!P154+'환승유입인원(c)'!P154</f>
        <v>1566988</v>
      </c>
      <c r="Q154" s="63">
        <f>'승차인원(a)'!Q154+'환승유입인원(c)'!Q154</f>
        <v>1566735</v>
      </c>
    </row>
    <row r="155" spans="1:17" x14ac:dyDescent="0.3">
      <c r="A155" s="180"/>
      <c r="B155" s="1">
        <v>426</v>
      </c>
      <c r="C155" s="1" t="s">
        <v>96</v>
      </c>
      <c r="D155" s="35">
        <f t="shared" si="66"/>
        <v>8616337</v>
      </c>
      <c r="E155" s="35">
        <f>'승차인원(a)'!E155+'환승유입인원(c)'!E155</f>
        <v>23607</v>
      </c>
      <c r="F155" s="55">
        <f>'승차인원(a)'!F155+'환승유입인원(c)'!F155</f>
        <v>649120</v>
      </c>
      <c r="G155" s="16">
        <f>'승차인원(a)'!G155+'환승유입인원(c)'!G155</f>
        <v>658657</v>
      </c>
      <c r="H155" s="16">
        <f>'승차인원(a)'!H155+'환승유입인원(c)'!H155</f>
        <v>737974</v>
      </c>
      <c r="I155" s="16">
        <f>'승차인원(a)'!I155+'환승유입인원(c)'!I155</f>
        <v>717179</v>
      </c>
      <c r="J155" s="16">
        <f>'승차인원(a)'!J155+'환승유입인원(c)'!J155</f>
        <v>719135</v>
      </c>
      <c r="K155" s="16">
        <f>'승차인원(a)'!K155+'환승유입인원(c)'!K155</f>
        <v>723447</v>
      </c>
      <c r="L155" s="16">
        <f>'승차인원(a)'!L155+'환승유입인원(c)'!L155</f>
        <v>695723</v>
      </c>
      <c r="M155" s="16">
        <f>'승차인원(a)'!M155+'환승유입인원(c)'!M155</f>
        <v>720610</v>
      </c>
      <c r="N155" s="16">
        <f>'승차인원(a)'!N155+'환승유입인원(c)'!N155</f>
        <v>758251</v>
      </c>
      <c r="O155" s="16">
        <f>'승차인원(a)'!O155+'환승유입인원(c)'!O155</f>
        <v>700968</v>
      </c>
      <c r="P155" s="16">
        <f>'승차인원(a)'!P155+'환승유입인원(c)'!P155</f>
        <v>764291</v>
      </c>
      <c r="Q155" s="63">
        <f>'승차인원(a)'!Q155+'환승유입인원(c)'!Q155</f>
        <v>770982</v>
      </c>
    </row>
    <row r="156" spans="1:17" x14ac:dyDescent="0.3">
      <c r="A156" s="180"/>
      <c r="B156" s="1">
        <v>427</v>
      </c>
      <c r="C156" s="1" t="s">
        <v>97</v>
      </c>
      <c r="D156" s="35">
        <f t="shared" si="66"/>
        <v>9725108</v>
      </c>
      <c r="E156" s="35">
        <f>'승차인원(a)'!E156+'환승유입인원(c)'!E156</f>
        <v>26644</v>
      </c>
      <c r="F156" s="55">
        <f>'승차인원(a)'!F156+'환승유입인원(c)'!F156</f>
        <v>695080</v>
      </c>
      <c r="G156" s="16">
        <f>'승차인원(a)'!G156+'환승유입인원(c)'!G156</f>
        <v>696681</v>
      </c>
      <c r="H156" s="16">
        <f>'승차인원(a)'!H156+'환승유입인원(c)'!H156</f>
        <v>943673</v>
      </c>
      <c r="I156" s="16">
        <f>'승차인원(a)'!I156+'환승유입인원(c)'!I156</f>
        <v>877789</v>
      </c>
      <c r="J156" s="16">
        <f>'승차인원(a)'!J156+'환승유입인원(c)'!J156</f>
        <v>867394</v>
      </c>
      <c r="K156" s="16">
        <f>'승차인원(a)'!K156+'환승유입인원(c)'!K156</f>
        <v>830818</v>
      </c>
      <c r="L156" s="16">
        <f>'승차인원(a)'!L156+'환승유입인원(c)'!L156</f>
        <v>729930</v>
      </c>
      <c r="M156" s="16">
        <f>'승차인원(a)'!M156+'환승유입인원(c)'!M156</f>
        <v>725025</v>
      </c>
      <c r="N156" s="16">
        <f>'승차인원(a)'!N156+'환승유입인원(c)'!N156</f>
        <v>881666</v>
      </c>
      <c r="O156" s="16">
        <f>'승차인원(a)'!O156+'환승유입인원(c)'!O156</f>
        <v>759594</v>
      </c>
      <c r="P156" s="16">
        <f>'승차인원(a)'!P156+'환승유입인원(c)'!P156</f>
        <v>883849</v>
      </c>
      <c r="Q156" s="63">
        <f>'승차인원(a)'!Q156+'환승유입인원(c)'!Q156</f>
        <v>833609</v>
      </c>
    </row>
    <row r="157" spans="1:17" x14ac:dyDescent="0.3">
      <c r="A157" s="180"/>
      <c r="B157" s="1">
        <v>428</v>
      </c>
      <c r="C157" s="1" t="s">
        <v>98</v>
      </c>
      <c r="D157" s="35">
        <f t="shared" si="66"/>
        <v>3064286</v>
      </c>
      <c r="E157" s="35">
        <f>'승차인원(a)'!E157+'환승유입인원(c)'!E157</f>
        <v>8396</v>
      </c>
      <c r="F157" s="55">
        <f>'승차인원(a)'!F157+'환승유입인원(c)'!F157</f>
        <v>236534</v>
      </c>
      <c r="G157" s="16">
        <f>'승차인원(a)'!G157+'환승유입인원(c)'!G157</f>
        <v>239940</v>
      </c>
      <c r="H157" s="16">
        <f>'승차인원(a)'!H157+'환승유입인원(c)'!H157</f>
        <v>271441</v>
      </c>
      <c r="I157" s="16">
        <f>'승차인원(a)'!I157+'환승유입인원(c)'!I157</f>
        <v>260577</v>
      </c>
      <c r="J157" s="16">
        <f>'승차인원(a)'!J157+'환승유입인원(c)'!J157</f>
        <v>256623</v>
      </c>
      <c r="K157" s="16">
        <f>'승차인원(a)'!K157+'환승유입인원(c)'!K157</f>
        <v>262130</v>
      </c>
      <c r="L157" s="16">
        <f>'승차인원(a)'!L157+'환승유입인원(c)'!L157</f>
        <v>249775</v>
      </c>
      <c r="M157" s="16">
        <f>'승차인원(a)'!M157+'환승유입인원(c)'!M157</f>
        <v>254979</v>
      </c>
      <c r="N157" s="16">
        <f>'승차인원(a)'!N157+'환승유입인원(c)'!N157</f>
        <v>271071</v>
      </c>
      <c r="O157" s="16">
        <f>'승차인원(a)'!O157+'환승유입인원(c)'!O157</f>
        <v>233774</v>
      </c>
      <c r="P157" s="16">
        <f>'승차인원(a)'!P157+'환승유입인원(c)'!P157</f>
        <v>262195</v>
      </c>
      <c r="Q157" s="63">
        <f>'승차인원(a)'!Q157+'환승유입인원(c)'!Q157</f>
        <v>265247</v>
      </c>
    </row>
    <row r="158" spans="1:17" x14ac:dyDescent="0.3">
      <c r="A158" s="180"/>
      <c r="B158" s="1">
        <v>429</v>
      </c>
      <c r="C158" s="1" t="s">
        <v>99</v>
      </c>
      <c r="D158" s="35">
        <f t="shared" si="66"/>
        <v>7678582</v>
      </c>
      <c r="E158" s="35">
        <f>'승차인원(a)'!E158+'환승유입인원(c)'!E158</f>
        <v>21038</v>
      </c>
      <c r="F158" s="55">
        <f>'승차인원(a)'!F158+'환승유입인원(c)'!F158</f>
        <v>598580</v>
      </c>
      <c r="G158" s="16">
        <f>'승차인원(a)'!G158+'환승유입인원(c)'!G158</f>
        <v>595820</v>
      </c>
      <c r="H158" s="16">
        <f>'승차인원(a)'!H158+'환승유입인원(c)'!H158</f>
        <v>647434</v>
      </c>
      <c r="I158" s="16">
        <f>'승차인원(a)'!I158+'환승유입인원(c)'!I158</f>
        <v>603143</v>
      </c>
      <c r="J158" s="16">
        <f>'승차인원(a)'!J158+'환승유입인원(c)'!J158</f>
        <v>596081</v>
      </c>
      <c r="K158" s="16">
        <f>'승차인원(a)'!K158+'환승유입인원(c)'!K158</f>
        <v>610832</v>
      </c>
      <c r="L158" s="16">
        <f>'승차인원(a)'!L158+'환승유입인원(c)'!L158</f>
        <v>630102</v>
      </c>
      <c r="M158" s="16">
        <f>'승차인원(a)'!M158+'환승유입인원(c)'!M158</f>
        <v>657606</v>
      </c>
      <c r="N158" s="16">
        <f>'승차인원(a)'!N158+'환승유입인원(c)'!N158</f>
        <v>687862</v>
      </c>
      <c r="O158" s="16">
        <f>'승차인원(a)'!O158+'환승유입인원(c)'!O158</f>
        <v>611648</v>
      </c>
      <c r="P158" s="16">
        <f>'승차인원(a)'!P158+'환승유입인원(c)'!P158</f>
        <v>696402</v>
      </c>
      <c r="Q158" s="63">
        <f>'승차인원(a)'!Q158+'환승유입인원(c)'!Q158</f>
        <v>743072</v>
      </c>
    </row>
    <row r="159" spans="1:17" x14ac:dyDescent="0.3">
      <c r="A159" s="180"/>
      <c r="B159" s="1">
        <v>430</v>
      </c>
      <c r="C159" s="1" t="s">
        <v>354</v>
      </c>
      <c r="D159" s="35">
        <f t="shared" si="66"/>
        <v>6264494</v>
      </c>
      <c r="E159" s="35">
        <f>'승차인원(a)'!E159+'환승유입인원(c)'!E159</f>
        <v>17163</v>
      </c>
      <c r="F159" s="55">
        <f>'승차인원(a)'!F159+'환승유입인원(c)'!F159</f>
        <v>537846</v>
      </c>
      <c r="G159" s="16">
        <f>'승차인원(a)'!G159+'환승유입인원(c)'!G159</f>
        <v>503022</v>
      </c>
      <c r="H159" s="16">
        <f>'승차인원(a)'!H159+'환승유입인원(c)'!H159</f>
        <v>533402</v>
      </c>
      <c r="I159" s="16">
        <f>'승차인원(a)'!I159+'환승유입인원(c)'!I159</f>
        <v>518747</v>
      </c>
      <c r="J159" s="16">
        <f>'승차인원(a)'!J159+'환승유입인원(c)'!J159</f>
        <v>528178</v>
      </c>
      <c r="K159" s="16">
        <f>'승차인원(a)'!K159+'환승유입인원(c)'!K159</f>
        <v>513812</v>
      </c>
      <c r="L159" s="16">
        <f>'승차인원(a)'!L159+'환승유입인원(c)'!L159</f>
        <v>513769</v>
      </c>
      <c r="M159" s="16">
        <f>'승차인원(a)'!M159+'환승유입인원(c)'!M159</f>
        <v>559151</v>
      </c>
      <c r="N159" s="16">
        <f>'승차인원(a)'!N159+'환승유입인원(c)'!N159</f>
        <v>514957</v>
      </c>
      <c r="O159" s="16">
        <f>'승차인원(a)'!O159+'환승유입인원(c)'!O159</f>
        <v>478749</v>
      </c>
      <c r="P159" s="16">
        <f>'승차인원(a)'!P159+'환승유입인원(c)'!P159</f>
        <v>522244</v>
      </c>
      <c r="Q159" s="63">
        <f>'승차인원(a)'!Q159+'환승유입인원(c)'!Q159</f>
        <v>540617</v>
      </c>
    </row>
    <row r="160" spans="1:17" x14ac:dyDescent="0.3">
      <c r="A160" s="180"/>
      <c r="B160" s="1">
        <v>431</v>
      </c>
      <c r="C160" s="1" t="s">
        <v>100</v>
      </c>
      <c r="D160" s="35">
        <f t="shared" si="66"/>
        <v>1851346</v>
      </c>
      <c r="E160" s="35">
        <f>'승차인원(a)'!E160+'환승유입인원(c)'!E160</f>
        <v>5073</v>
      </c>
      <c r="F160" s="55">
        <f>'승차인원(a)'!F160+'환승유입인원(c)'!F160</f>
        <v>128262</v>
      </c>
      <c r="G160" s="16">
        <f>'승차인원(a)'!G160+'환승유입인원(c)'!G160</f>
        <v>129717</v>
      </c>
      <c r="H160" s="16">
        <f>'승차인원(a)'!H160+'환승유입인원(c)'!H160</f>
        <v>156325</v>
      </c>
      <c r="I160" s="16">
        <f>'승차인원(a)'!I160+'환승유입인원(c)'!I160</f>
        <v>182532</v>
      </c>
      <c r="J160" s="16">
        <f>'승차인원(a)'!J160+'환승유입인원(c)'!J160</f>
        <v>184729</v>
      </c>
      <c r="K160" s="16">
        <f>'승차인원(a)'!K160+'환승유입인원(c)'!K160</f>
        <v>201576</v>
      </c>
      <c r="L160" s="16">
        <f>'승차인원(a)'!L160+'환승유입인원(c)'!L160</f>
        <v>139019</v>
      </c>
      <c r="M160" s="16">
        <f>'승차인원(a)'!M160+'환승유입인원(c)'!M160</f>
        <v>138432</v>
      </c>
      <c r="N160" s="16">
        <f>'승차인원(a)'!N160+'환승유입인원(c)'!N160</f>
        <v>169640</v>
      </c>
      <c r="O160" s="16">
        <f>'승차인원(a)'!O160+'환승유입인원(c)'!O160</f>
        <v>152308</v>
      </c>
      <c r="P160" s="16">
        <f>'승차인원(a)'!P160+'환승유입인원(c)'!P160</f>
        <v>142422</v>
      </c>
      <c r="Q160" s="63">
        <f>'승차인원(a)'!Q160+'환승유입인원(c)'!Q160</f>
        <v>126384</v>
      </c>
    </row>
    <row r="161" spans="1:17" x14ac:dyDescent="0.3">
      <c r="A161" s="180"/>
      <c r="B161" s="1">
        <v>432</v>
      </c>
      <c r="C161" s="1" t="s">
        <v>353</v>
      </c>
      <c r="D161" s="35">
        <f t="shared" si="66"/>
        <v>13813034</v>
      </c>
      <c r="E161" s="35">
        <f>'승차인원(a)'!E161+'환승유입인원(c)'!E161</f>
        <v>37844</v>
      </c>
      <c r="F161" s="55">
        <f>'승차인원(a)'!F161+'환승유입인원(c)'!F161</f>
        <v>1073687</v>
      </c>
      <c r="G161" s="16">
        <f>'승차인원(a)'!G161+'환승유입인원(c)'!G161</f>
        <v>1066072</v>
      </c>
      <c r="H161" s="16">
        <f>'승차인원(a)'!H161+'환승유입인원(c)'!H161</f>
        <v>1222456</v>
      </c>
      <c r="I161" s="16">
        <f>'승차인원(a)'!I161+'환승유입인원(c)'!I161</f>
        <v>1169181</v>
      </c>
      <c r="J161" s="16">
        <f>'승차인원(a)'!J161+'환승유입인원(c)'!J161</f>
        <v>1163322</v>
      </c>
      <c r="K161" s="16">
        <f>'승차인원(a)'!K161+'환승유입인원(c)'!K161</f>
        <v>1143972</v>
      </c>
      <c r="L161" s="16">
        <f>'승차인원(a)'!L161+'환승유입인원(c)'!L161</f>
        <v>1103467</v>
      </c>
      <c r="M161" s="16">
        <f>'승차인원(a)'!M161+'환승유입인원(c)'!M161</f>
        <v>1109367</v>
      </c>
      <c r="N161" s="16">
        <f>'승차인원(a)'!N161+'환승유입인원(c)'!N161</f>
        <v>1185709</v>
      </c>
      <c r="O161" s="16">
        <f>'승차인원(a)'!O161+'환승유입인원(c)'!O161</f>
        <v>1078826</v>
      </c>
      <c r="P161" s="16">
        <f>'승차인원(a)'!P161+'환승유입인원(c)'!P161</f>
        <v>1241559</v>
      </c>
      <c r="Q161" s="63">
        <f>'승차인원(a)'!Q161+'환승유입인원(c)'!Q161</f>
        <v>1255416</v>
      </c>
    </row>
    <row r="162" spans="1:17" x14ac:dyDescent="0.3">
      <c r="A162" s="180"/>
      <c r="B162" s="1">
        <v>433</v>
      </c>
      <c r="C162" s="1" t="s">
        <v>101</v>
      </c>
      <c r="D162" s="35">
        <f t="shared" si="66"/>
        <v>15742100</v>
      </c>
      <c r="E162" s="35">
        <f>'승차인원(a)'!E162+'환승유입인원(c)'!E162</f>
        <v>43129</v>
      </c>
      <c r="F162" s="55">
        <f>'승차인원(a)'!F162+'환승유입인원(c)'!F162</f>
        <v>1219622</v>
      </c>
      <c r="G162" s="16">
        <f>'승차인원(a)'!G162+'환승유입인원(c)'!G162</f>
        <v>1231274</v>
      </c>
      <c r="H162" s="16">
        <f>'승차인원(a)'!H162+'환승유입인원(c)'!H162</f>
        <v>1436130</v>
      </c>
      <c r="I162" s="16">
        <f>'승차인원(a)'!I162+'환승유입인원(c)'!I162</f>
        <v>1376235</v>
      </c>
      <c r="J162" s="16">
        <f>'승차인원(a)'!J162+'환승유입인원(c)'!J162</f>
        <v>1349836</v>
      </c>
      <c r="K162" s="16">
        <f>'승차인원(a)'!K162+'환승유입인원(c)'!K162</f>
        <v>1317763</v>
      </c>
      <c r="L162" s="16">
        <f>'승차인원(a)'!L162+'환승유입인원(c)'!L162</f>
        <v>1248829</v>
      </c>
      <c r="M162" s="16">
        <f>'승차인원(a)'!M162+'환승유입인원(c)'!M162</f>
        <v>1264520</v>
      </c>
      <c r="N162" s="16">
        <f>'승차인원(a)'!N162+'환승유입인원(c)'!N162</f>
        <v>1370600</v>
      </c>
      <c r="O162" s="16">
        <f>'승차인원(a)'!O162+'환승유입인원(c)'!O162</f>
        <v>1224722</v>
      </c>
      <c r="P162" s="16">
        <f>'승차인원(a)'!P162+'환승유입인원(c)'!P162</f>
        <v>1343416</v>
      </c>
      <c r="Q162" s="63">
        <f>'승차인원(a)'!Q162+'환승유입인원(c)'!Q162</f>
        <v>1359153</v>
      </c>
    </row>
    <row r="163" spans="1:17" ht="17.25" thickBot="1" x14ac:dyDescent="0.35">
      <c r="A163" s="181"/>
      <c r="B163" s="14">
        <v>434</v>
      </c>
      <c r="C163" s="14" t="s">
        <v>102</v>
      </c>
      <c r="D163" s="36">
        <f t="shared" si="66"/>
        <v>1285965</v>
      </c>
      <c r="E163" s="36">
        <f>'승차인원(a)'!E163+'환승유입인원(c)'!E163</f>
        <v>3523</v>
      </c>
      <c r="F163" s="56">
        <f>'승차인원(a)'!F163+'환승유입인원(c)'!F163</f>
        <v>67417</v>
      </c>
      <c r="G163" s="17">
        <f>'승차인원(a)'!G163+'환승유입인원(c)'!G163</f>
        <v>80865</v>
      </c>
      <c r="H163" s="17">
        <f>'승차인원(a)'!H163+'환승유입인원(c)'!H163</f>
        <v>108048</v>
      </c>
      <c r="I163" s="17">
        <f>'승차인원(a)'!I163+'환승유입인원(c)'!I163</f>
        <v>111495</v>
      </c>
      <c r="J163" s="17">
        <f>'승차인원(a)'!J163+'환승유입인원(c)'!J163</f>
        <v>101886</v>
      </c>
      <c r="K163" s="17">
        <f>'승차인원(a)'!K163+'환승유입인원(c)'!K163</f>
        <v>110916</v>
      </c>
      <c r="L163" s="17">
        <f>'승차인원(a)'!L163+'환승유입인원(c)'!L163</f>
        <v>99085</v>
      </c>
      <c r="M163" s="17">
        <f>'승차인원(a)'!M163+'환승유입인원(c)'!M163</f>
        <v>100951</v>
      </c>
      <c r="N163" s="17">
        <f>'승차인원(a)'!N163+'환승유입인원(c)'!N163</f>
        <v>130589</v>
      </c>
      <c r="O163" s="17">
        <f>'승차인원(a)'!O163+'환승유입인원(c)'!O163</f>
        <v>107765</v>
      </c>
      <c r="P163" s="17">
        <f>'승차인원(a)'!P163+'환승유입인원(c)'!P163</f>
        <v>132806</v>
      </c>
      <c r="Q163" s="64">
        <f>'승차인원(a)'!Q163+'환승유입인원(c)'!Q163</f>
        <v>134142</v>
      </c>
    </row>
    <row r="164" spans="1:17" x14ac:dyDescent="0.3">
      <c r="A164" s="159" t="s">
        <v>335</v>
      </c>
      <c r="B164" s="27">
        <v>2511</v>
      </c>
      <c r="C164" s="27" t="s">
        <v>103</v>
      </c>
      <c r="D164" s="38">
        <f t="shared" si="66"/>
        <v>4066726</v>
      </c>
      <c r="E164" s="38">
        <f>'승차인원(a)'!E164+'환승유입인원(c)'!E164</f>
        <v>11141</v>
      </c>
      <c r="F164" s="57">
        <f>'승차인원(a)'!F164+'환승유입인원(c)'!F164</f>
        <v>316272</v>
      </c>
      <c r="G164" s="28">
        <f>'승차인원(a)'!G164+'환승유입인원(c)'!G164</f>
        <v>312263</v>
      </c>
      <c r="H164" s="28">
        <f>'승차인원(a)'!H164+'환승유입인원(c)'!H164</f>
        <v>361650</v>
      </c>
      <c r="I164" s="28">
        <f>'승차인원(a)'!I164+'환승유입인원(c)'!I164</f>
        <v>349904</v>
      </c>
      <c r="J164" s="28">
        <f>'승차인원(a)'!J164+'환승유입인원(c)'!J164</f>
        <v>350998</v>
      </c>
      <c r="K164" s="28">
        <f>'승차인원(a)'!K164+'환승유입인원(c)'!K164</f>
        <v>341366</v>
      </c>
      <c r="L164" s="28">
        <f>'승차인원(a)'!L164+'환승유입인원(c)'!L164</f>
        <v>334271</v>
      </c>
      <c r="M164" s="28">
        <f>'승차인원(a)'!M164+'환승유입인원(c)'!M164</f>
        <v>335415</v>
      </c>
      <c r="N164" s="28">
        <f>'승차인원(a)'!N164+'환승유입인원(c)'!N164</f>
        <v>353304</v>
      </c>
      <c r="O164" s="28">
        <f>'승차인원(a)'!O164+'환승유입인원(c)'!O164</f>
        <v>321342</v>
      </c>
      <c r="P164" s="28">
        <f>'승차인원(a)'!P164+'환승유입인원(c)'!P164</f>
        <v>347255</v>
      </c>
      <c r="Q164" s="65">
        <f>'승차인원(a)'!Q164+'환승유입인원(c)'!Q164</f>
        <v>342686</v>
      </c>
    </row>
    <row r="165" spans="1:17" x14ac:dyDescent="0.3">
      <c r="A165" s="156"/>
      <c r="B165" s="1">
        <v>2512</v>
      </c>
      <c r="C165" s="1" t="s">
        <v>104</v>
      </c>
      <c r="D165" s="35">
        <f t="shared" si="66"/>
        <v>3178448</v>
      </c>
      <c r="E165" s="35">
        <f>'승차인원(a)'!E165+'환승유입인원(c)'!E165</f>
        <v>8708</v>
      </c>
      <c r="F165" s="55">
        <f>'승차인원(a)'!F165+'환승유입인원(c)'!F165</f>
        <v>257177</v>
      </c>
      <c r="G165" s="16">
        <f>'승차인원(a)'!G165+'환승유입인원(c)'!G165</f>
        <v>249928</v>
      </c>
      <c r="H165" s="16">
        <f>'승차인원(a)'!H165+'환승유입인원(c)'!H165</f>
        <v>283341</v>
      </c>
      <c r="I165" s="16">
        <f>'승차인원(a)'!I165+'환승유입인원(c)'!I165</f>
        <v>270150</v>
      </c>
      <c r="J165" s="16">
        <f>'승차인원(a)'!J165+'환승유입인원(c)'!J165</f>
        <v>267390</v>
      </c>
      <c r="K165" s="16">
        <f>'승차인원(a)'!K165+'환승유입인원(c)'!K165</f>
        <v>266718</v>
      </c>
      <c r="L165" s="16">
        <f>'승차인원(a)'!L165+'환승유입인원(c)'!L165</f>
        <v>261361</v>
      </c>
      <c r="M165" s="16">
        <f>'승차인원(a)'!M165+'환승유입인원(c)'!M165</f>
        <v>263037</v>
      </c>
      <c r="N165" s="16">
        <f>'승차인원(a)'!N165+'환승유입인원(c)'!N165</f>
        <v>271528</v>
      </c>
      <c r="O165" s="16">
        <f>'승차인원(a)'!O165+'환승유입인원(c)'!O165</f>
        <v>247030</v>
      </c>
      <c r="P165" s="16">
        <f>'승차인원(a)'!P165+'환승유입인원(c)'!P165</f>
        <v>272357</v>
      </c>
      <c r="Q165" s="63">
        <f>'승차인원(a)'!Q165+'환승유입인원(c)'!Q165</f>
        <v>268431</v>
      </c>
    </row>
    <row r="166" spans="1:17" x14ac:dyDescent="0.3">
      <c r="A166" s="156"/>
      <c r="B166" s="1">
        <v>2513</v>
      </c>
      <c r="C166" s="1" t="s">
        <v>105</v>
      </c>
      <c r="D166" s="35">
        <f t="shared" si="66"/>
        <v>3507598</v>
      </c>
      <c r="E166" s="35">
        <f>'승차인원(a)'!E166+'환승유입인원(c)'!E166</f>
        <v>9610</v>
      </c>
      <c r="F166" s="55">
        <f>'승차인원(a)'!F166+'환승유입인원(c)'!F166</f>
        <v>291106</v>
      </c>
      <c r="G166" s="16">
        <f>'승차인원(a)'!G166+'환승유입인원(c)'!G166</f>
        <v>268757</v>
      </c>
      <c r="H166" s="16">
        <f>'승차인원(a)'!H166+'환승유입인원(c)'!H166</f>
        <v>285263</v>
      </c>
      <c r="I166" s="16">
        <f>'승차인원(a)'!I166+'환승유입인원(c)'!I166</f>
        <v>282152</v>
      </c>
      <c r="J166" s="16">
        <f>'승차인원(a)'!J166+'환승유입인원(c)'!J166</f>
        <v>293406</v>
      </c>
      <c r="K166" s="16">
        <f>'승차인원(a)'!K166+'환승유입인원(c)'!K166</f>
        <v>283237</v>
      </c>
      <c r="L166" s="16">
        <f>'승차인원(a)'!L166+'환승유입인원(c)'!L166</f>
        <v>299256</v>
      </c>
      <c r="M166" s="16">
        <f>'승차인원(a)'!M166+'환승유입인원(c)'!M166</f>
        <v>309886</v>
      </c>
      <c r="N166" s="16">
        <f>'승차인원(a)'!N166+'환승유입인원(c)'!N166</f>
        <v>291388</v>
      </c>
      <c r="O166" s="16">
        <f>'승차인원(a)'!O166+'환승유입인원(c)'!O166</f>
        <v>289831</v>
      </c>
      <c r="P166" s="16">
        <f>'승차인원(a)'!P166+'환승유입인원(c)'!P166</f>
        <v>296026</v>
      </c>
      <c r="Q166" s="63">
        <f>'승차인원(a)'!Q166+'환승유입인원(c)'!Q166</f>
        <v>317290</v>
      </c>
    </row>
    <row r="167" spans="1:17" x14ac:dyDescent="0.3">
      <c r="A167" s="156"/>
      <c r="B167" s="1">
        <v>2514</v>
      </c>
      <c r="C167" s="1" t="s">
        <v>106</v>
      </c>
      <c r="D167" s="35">
        <f t="shared" si="66"/>
        <v>4755713</v>
      </c>
      <c r="E167" s="35">
        <f>'승차인원(a)'!E167+'환승유입인원(c)'!E167</f>
        <v>13030</v>
      </c>
      <c r="F167" s="55">
        <f>'승차인원(a)'!F167+'환승유입인원(c)'!F167</f>
        <v>383143</v>
      </c>
      <c r="G167" s="16">
        <f>'승차인원(a)'!G167+'환승유입인원(c)'!G167</f>
        <v>369265</v>
      </c>
      <c r="H167" s="16">
        <f>'승차인원(a)'!H167+'환승유입인원(c)'!H167</f>
        <v>433876</v>
      </c>
      <c r="I167" s="16">
        <f>'승차인원(a)'!I167+'환승유입인원(c)'!I167</f>
        <v>415914</v>
      </c>
      <c r="J167" s="16">
        <f>'승차인원(a)'!J167+'환승유입인원(c)'!J167</f>
        <v>411506</v>
      </c>
      <c r="K167" s="16">
        <f>'승차인원(a)'!K167+'환승유입인원(c)'!K167</f>
        <v>395120</v>
      </c>
      <c r="L167" s="16">
        <f>'승차인원(a)'!L167+'환승유입인원(c)'!L167</f>
        <v>381019</v>
      </c>
      <c r="M167" s="16">
        <f>'승차인원(a)'!M167+'환승유입인원(c)'!M167</f>
        <v>381201</v>
      </c>
      <c r="N167" s="16">
        <f>'승차인원(a)'!N167+'환승유입인원(c)'!N167</f>
        <v>408181</v>
      </c>
      <c r="O167" s="16">
        <f>'승차인원(a)'!O167+'환승유입인원(c)'!O167</f>
        <v>379026</v>
      </c>
      <c r="P167" s="16">
        <f>'승차인원(a)'!P167+'환승유입인원(c)'!P167</f>
        <v>397074</v>
      </c>
      <c r="Q167" s="63">
        <f>'승차인원(a)'!Q167+'환승유입인원(c)'!Q167</f>
        <v>400388</v>
      </c>
    </row>
    <row r="168" spans="1:17" x14ac:dyDescent="0.3">
      <c r="A168" s="156"/>
      <c r="B168" s="1">
        <v>2515</v>
      </c>
      <c r="C168" s="1" t="s">
        <v>107</v>
      </c>
      <c r="D168" s="35">
        <f t="shared" si="66"/>
        <v>3153247</v>
      </c>
      <c r="E168" s="35">
        <f>'승차인원(a)'!E168+'환승유입인원(c)'!E168</f>
        <v>8639</v>
      </c>
      <c r="F168" s="55">
        <f>'승차인원(a)'!F168+'환승유입인원(c)'!F168</f>
        <v>196345</v>
      </c>
      <c r="G168" s="16">
        <f>'승차인원(a)'!G168+'환승유입인원(c)'!G168</f>
        <v>196805</v>
      </c>
      <c r="H168" s="16">
        <f>'승차인원(a)'!H168+'환승유입인원(c)'!H168</f>
        <v>239287</v>
      </c>
      <c r="I168" s="16">
        <f>'승차인원(a)'!I168+'환승유입인원(c)'!I168</f>
        <v>235213</v>
      </c>
      <c r="J168" s="16">
        <f>'승차인원(a)'!J168+'환승유입인원(c)'!J168</f>
        <v>252934</v>
      </c>
      <c r="K168" s="16">
        <f>'승차인원(a)'!K168+'환승유입인원(c)'!K168</f>
        <v>258862</v>
      </c>
      <c r="L168" s="16">
        <f>'승차인원(a)'!L168+'환승유입인원(c)'!L168</f>
        <v>255262</v>
      </c>
      <c r="M168" s="16">
        <f>'승차인원(a)'!M168+'환승유입인원(c)'!M168</f>
        <v>260866</v>
      </c>
      <c r="N168" s="16">
        <f>'승차인원(a)'!N168+'환승유입인원(c)'!N168</f>
        <v>281612</v>
      </c>
      <c r="O168" s="16">
        <f>'승차인원(a)'!O168+'환승유입인원(c)'!O168</f>
        <v>292489</v>
      </c>
      <c r="P168" s="16">
        <f>'승차인원(a)'!P168+'환승유입인원(c)'!P168</f>
        <v>342635</v>
      </c>
      <c r="Q168" s="63">
        <f>'승차인원(a)'!Q168+'환승유입인원(c)'!Q168</f>
        <v>340937</v>
      </c>
    </row>
    <row r="169" spans="1:17" x14ac:dyDescent="0.3">
      <c r="A169" s="156"/>
      <c r="B169" s="1">
        <v>2516</v>
      </c>
      <c r="C169" s="1" t="s">
        <v>108</v>
      </c>
      <c r="D169" s="35">
        <f t="shared" si="66"/>
        <v>7484931</v>
      </c>
      <c r="E169" s="35">
        <f>'승차인원(a)'!E169+'환승유입인원(c)'!E169</f>
        <v>20506</v>
      </c>
      <c r="F169" s="55">
        <f>'승차인원(a)'!F169+'환승유입인원(c)'!F169</f>
        <v>509533</v>
      </c>
      <c r="G169" s="16">
        <f>'승차인원(a)'!G169+'환승유입인원(c)'!G169</f>
        <v>537688</v>
      </c>
      <c r="H169" s="16">
        <f>'승차인원(a)'!H169+'환승유입인원(c)'!H169</f>
        <v>653066</v>
      </c>
      <c r="I169" s="16">
        <f>'승차인원(a)'!I169+'환승유입인원(c)'!I169</f>
        <v>630342</v>
      </c>
      <c r="J169" s="16">
        <f>'승차인원(a)'!J169+'환승유입인원(c)'!J169</f>
        <v>623638</v>
      </c>
      <c r="K169" s="16">
        <f>'승차인원(a)'!K169+'환승유입인원(c)'!K169</f>
        <v>620021</v>
      </c>
      <c r="L169" s="16">
        <f>'승차인원(a)'!L169+'환승유입인원(c)'!L169</f>
        <v>590445</v>
      </c>
      <c r="M169" s="16">
        <f>'승차인원(a)'!M169+'환승유입인원(c)'!M169</f>
        <v>617402</v>
      </c>
      <c r="N169" s="16">
        <f>'승차인원(a)'!N169+'환승유입인원(c)'!N169</f>
        <v>685040</v>
      </c>
      <c r="O169" s="16">
        <f>'승차인원(a)'!O169+'환승유입인원(c)'!O169</f>
        <v>606104</v>
      </c>
      <c r="P169" s="16">
        <f>'승차인원(a)'!P169+'환승유입인원(c)'!P169</f>
        <v>697250</v>
      </c>
      <c r="Q169" s="63">
        <f>'승차인원(a)'!Q169+'환승유입인원(c)'!Q169</f>
        <v>714402</v>
      </c>
    </row>
    <row r="170" spans="1:17" x14ac:dyDescent="0.3">
      <c r="A170" s="156"/>
      <c r="B170" s="1">
        <v>2517</v>
      </c>
      <c r="C170" s="1" t="s">
        <v>109</v>
      </c>
      <c r="D170" s="35">
        <f t="shared" si="66"/>
        <v>8355661</v>
      </c>
      <c r="E170" s="35">
        <f>'승차인원(a)'!E170+'환승유입인원(c)'!E170</f>
        <v>22892</v>
      </c>
      <c r="F170" s="55">
        <f>'승차인원(a)'!F170+'환승유입인원(c)'!F170</f>
        <v>648225</v>
      </c>
      <c r="G170" s="16">
        <f>'승차인원(a)'!G170+'환승유입인원(c)'!G170</f>
        <v>643273</v>
      </c>
      <c r="H170" s="16">
        <f>'승차인원(a)'!H170+'환승유입인원(c)'!H170</f>
        <v>765806</v>
      </c>
      <c r="I170" s="16">
        <f>'승차인원(a)'!I170+'환승유입인원(c)'!I170</f>
        <v>721859</v>
      </c>
      <c r="J170" s="16">
        <f>'승차인원(a)'!J170+'환승유입인원(c)'!J170</f>
        <v>714671</v>
      </c>
      <c r="K170" s="16">
        <f>'승차인원(a)'!K170+'환승유입인원(c)'!K170</f>
        <v>704780</v>
      </c>
      <c r="L170" s="16">
        <f>'승차인원(a)'!L170+'환승유입인원(c)'!L170</f>
        <v>676848</v>
      </c>
      <c r="M170" s="16">
        <f>'승차인원(a)'!M170+'환승유입인원(c)'!M170</f>
        <v>680101</v>
      </c>
      <c r="N170" s="16">
        <f>'승차인원(a)'!N170+'환승유입인원(c)'!N170</f>
        <v>732469</v>
      </c>
      <c r="O170" s="16">
        <f>'승차인원(a)'!O170+'환승유입인원(c)'!O170</f>
        <v>648569</v>
      </c>
      <c r="P170" s="16">
        <f>'승차인원(a)'!P170+'환승유입인원(c)'!P170</f>
        <v>712566</v>
      </c>
      <c r="Q170" s="63">
        <f>'승차인원(a)'!Q170+'환승유입인원(c)'!Q170</f>
        <v>706494</v>
      </c>
    </row>
    <row r="171" spans="1:17" x14ac:dyDescent="0.3">
      <c r="A171" s="156"/>
      <c r="B171" s="1">
        <v>2518</v>
      </c>
      <c r="C171" s="1" t="s">
        <v>110</v>
      </c>
      <c r="D171" s="35">
        <f t="shared" si="66"/>
        <v>15684848</v>
      </c>
      <c r="E171" s="35">
        <f>'승차인원(a)'!E171+'환승유입인원(c)'!E171</f>
        <v>42972</v>
      </c>
      <c r="F171" s="55">
        <f>'승차인원(a)'!F171+'환승유입인원(c)'!F171</f>
        <v>1226759</v>
      </c>
      <c r="G171" s="16">
        <f>'승차인원(a)'!G171+'환승유입인원(c)'!G171</f>
        <v>1210645</v>
      </c>
      <c r="H171" s="16">
        <f>'승차인원(a)'!H171+'환승유입인원(c)'!H171</f>
        <v>1400591</v>
      </c>
      <c r="I171" s="16">
        <f>'승차인원(a)'!I171+'환승유입인원(c)'!I171</f>
        <v>1338736</v>
      </c>
      <c r="J171" s="16">
        <f>'승차인원(a)'!J171+'환승유입인원(c)'!J171</f>
        <v>1335558</v>
      </c>
      <c r="K171" s="16">
        <f>'승차인원(a)'!K171+'환승유입인원(c)'!K171</f>
        <v>1312864</v>
      </c>
      <c r="L171" s="16">
        <f>'승차인원(a)'!L171+'환승유입인원(c)'!L171</f>
        <v>1277365</v>
      </c>
      <c r="M171" s="16">
        <f>'승차인원(a)'!M171+'환승유입인원(c)'!M171</f>
        <v>1297765</v>
      </c>
      <c r="N171" s="16">
        <f>'승차인원(a)'!N171+'환승유입인원(c)'!N171</f>
        <v>1364480</v>
      </c>
      <c r="O171" s="16">
        <f>'승차인원(a)'!O171+'환승유입인원(c)'!O171</f>
        <v>1235529</v>
      </c>
      <c r="P171" s="16">
        <f>'승차인원(a)'!P171+'환승유입인원(c)'!P171</f>
        <v>1340851</v>
      </c>
      <c r="Q171" s="63">
        <f>'승차인원(a)'!Q171+'환승유입인원(c)'!Q171</f>
        <v>1343705</v>
      </c>
    </row>
    <row r="172" spans="1:17" x14ac:dyDescent="0.3">
      <c r="A172" s="156"/>
      <c r="B172" s="1">
        <v>2519</v>
      </c>
      <c r="C172" s="1" t="s">
        <v>111</v>
      </c>
      <c r="D172" s="35">
        <f t="shared" si="66"/>
        <v>16953231</v>
      </c>
      <c r="E172" s="35">
        <f>'승차인원(a)'!E172+'환승유입인원(c)'!E172</f>
        <v>46447</v>
      </c>
      <c r="F172" s="55">
        <f>'승차인원(a)'!F172+'환승유입인원(c)'!F172</f>
        <v>1362477</v>
      </c>
      <c r="G172" s="16">
        <f>'승차인원(a)'!G172+'환승유입인원(c)'!G172</f>
        <v>1332075</v>
      </c>
      <c r="H172" s="16">
        <f>'승차인원(a)'!H172+'환승유입인원(c)'!H172</f>
        <v>1516376</v>
      </c>
      <c r="I172" s="16">
        <f>'승차인원(a)'!I172+'환승유입인원(c)'!I172</f>
        <v>1443088</v>
      </c>
      <c r="J172" s="16">
        <f>'승차인원(a)'!J172+'환승유입인원(c)'!J172</f>
        <v>1439755</v>
      </c>
      <c r="K172" s="16">
        <f>'승차인원(a)'!K172+'환승유입인원(c)'!K172</f>
        <v>1414378</v>
      </c>
      <c r="L172" s="16">
        <f>'승차인원(a)'!L172+'환승유입인원(c)'!L172</f>
        <v>1385809</v>
      </c>
      <c r="M172" s="16">
        <f>'승차인원(a)'!M172+'환승유입인원(c)'!M172</f>
        <v>1394983</v>
      </c>
      <c r="N172" s="16">
        <f>'승차인원(a)'!N172+'환승유입인원(c)'!N172</f>
        <v>1456795</v>
      </c>
      <c r="O172" s="16">
        <f>'승차인원(a)'!O172+'환승유입인원(c)'!O172</f>
        <v>1329411</v>
      </c>
      <c r="P172" s="16">
        <f>'승차인원(a)'!P172+'환승유입인원(c)'!P172</f>
        <v>1439067</v>
      </c>
      <c r="Q172" s="63">
        <f>'승차인원(a)'!Q172+'환승유입인원(c)'!Q172</f>
        <v>1439017</v>
      </c>
    </row>
    <row r="173" spans="1:17" x14ac:dyDescent="0.3">
      <c r="A173" s="156"/>
      <c r="B173" s="1">
        <v>2520</v>
      </c>
      <c r="C173" s="1" t="s">
        <v>112</v>
      </c>
      <c r="D173" s="35">
        <f t="shared" ref="D173:D236" si="67">SUM(F173:Q173)</f>
        <v>7384697</v>
      </c>
      <c r="E173" s="35">
        <f>'승차인원(a)'!E173+'환승유입인원(c)'!E173</f>
        <v>20232</v>
      </c>
      <c r="F173" s="55">
        <f>'승차인원(a)'!F173+'환승유입인원(c)'!F173</f>
        <v>584740</v>
      </c>
      <c r="G173" s="16">
        <f>'승차인원(a)'!G173+'환승유입인원(c)'!G173</f>
        <v>574755</v>
      </c>
      <c r="H173" s="16">
        <f>'승차인원(a)'!H173+'환승유입인원(c)'!H173</f>
        <v>664970</v>
      </c>
      <c r="I173" s="16">
        <f>'승차인원(a)'!I173+'환승유입인원(c)'!I173</f>
        <v>636575</v>
      </c>
      <c r="J173" s="16">
        <f>'승차인원(a)'!J173+'환승유입인원(c)'!J173</f>
        <v>629411</v>
      </c>
      <c r="K173" s="16">
        <f>'승차인원(a)'!K173+'환승유입인원(c)'!K173</f>
        <v>618804</v>
      </c>
      <c r="L173" s="16">
        <f>'승차인원(a)'!L173+'환승유입인원(c)'!L173</f>
        <v>602719</v>
      </c>
      <c r="M173" s="16">
        <f>'승차인원(a)'!M173+'환승유입인원(c)'!M173</f>
        <v>606917</v>
      </c>
      <c r="N173" s="16">
        <f>'승차인원(a)'!N173+'환승유입인원(c)'!N173</f>
        <v>641450</v>
      </c>
      <c r="O173" s="16">
        <f>'승차인원(a)'!O173+'환승유입인원(c)'!O173</f>
        <v>569677</v>
      </c>
      <c r="P173" s="16">
        <f>'승차인원(a)'!P173+'환승유입인원(c)'!P173</f>
        <v>630867</v>
      </c>
      <c r="Q173" s="63">
        <f>'승차인원(a)'!Q173+'환승유입인원(c)'!Q173</f>
        <v>623812</v>
      </c>
    </row>
    <row r="174" spans="1:17" x14ac:dyDescent="0.3">
      <c r="A174" s="156"/>
      <c r="B174" s="1">
        <v>2521</v>
      </c>
      <c r="C174" s="1" t="s">
        <v>113</v>
      </c>
      <c r="D174" s="35">
        <f t="shared" si="67"/>
        <v>10469952</v>
      </c>
      <c r="E174" s="35">
        <f>'승차인원(a)'!E174+'환승유입인원(c)'!E174</f>
        <v>28685</v>
      </c>
      <c r="F174" s="55">
        <f>'승차인원(a)'!F174+'환승유입인원(c)'!F174</f>
        <v>818845</v>
      </c>
      <c r="G174" s="16">
        <f>'승차인원(a)'!G174+'환승유입인원(c)'!G174</f>
        <v>812597</v>
      </c>
      <c r="H174" s="16">
        <f>'승차인원(a)'!H174+'환승유입인원(c)'!H174</f>
        <v>944757</v>
      </c>
      <c r="I174" s="16">
        <f>'승차인원(a)'!I174+'환승유입인원(c)'!I174</f>
        <v>901879</v>
      </c>
      <c r="J174" s="16">
        <f>'승차인원(a)'!J174+'환승유입인원(c)'!J174</f>
        <v>896509</v>
      </c>
      <c r="K174" s="16">
        <f>'승차인원(a)'!K174+'환승유입인원(c)'!K174</f>
        <v>874955</v>
      </c>
      <c r="L174" s="16">
        <f>'승차인원(a)'!L174+'환승유입인원(c)'!L174</f>
        <v>844767</v>
      </c>
      <c r="M174" s="16">
        <f>'승차인원(a)'!M174+'환승유입인원(c)'!M174</f>
        <v>862386</v>
      </c>
      <c r="N174" s="16">
        <f>'승차인원(a)'!N174+'환승유입인원(c)'!N174</f>
        <v>924251</v>
      </c>
      <c r="O174" s="16">
        <f>'승차인원(a)'!O174+'환승유입인원(c)'!O174</f>
        <v>812855</v>
      </c>
      <c r="P174" s="16">
        <f>'승차인원(a)'!P174+'환승유입인원(c)'!P174</f>
        <v>897082</v>
      </c>
      <c r="Q174" s="63">
        <f>'승차인원(a)'!Q174+'환승유입인원(c)'!Q174</f>
        <v>879069</v>
      </c>
    </row>
    <row r="175" spans="1:17" x14ac:dyDescent="0.3">
      <c r="A175" s="156"/>
      <c r="B175" s="1">
        <v>2522</v>
      </c>
      <c r="C175" s="1" t="s">
        <v>114</v>
      </c>
      <c r="D175" s="35">
        <f t="shared" si="67"/>
        <v>14180619</v>
      </c>
      <c r="E175" s="35">
        <f>'승차인원(a)'!E175+'환승유입인원(c)'!E175</f>
        <v>38851</v>
      </c>
      <c r="F175" s="55">
        <f>'승차인원(a)'!F175+'환승유입인원(c)'!F175</f>
        <v>1142106</v>
      </c>
      <c r="G175" s="16">
        <f>'승차인원(a)'!G175+'환승유입인원(c)'!G175</f>
        <v>1129313</v>
      </c>
      <c r="H175" s="16">
        <f>'승차인원(a)'!H175+'환승유입인원(c)'!H175</f>
        <v>1259817</v>
      </c>
      <c r="I175" s="16">
        <f>'승차인원(a)'!I175+'환승유입인원(c)'!I175</f>
        <v>1188634</v>
      </c>
      <c r="J175" s="16">
        <f>'승차인원(a)'!J175+'환승유입인원(c)'!J175</f>
        <v>1191967</v>
      </c>
      <c r="K175" s="16">
        <f>'승차인원(a)'!K175+'환승유입인원(c)'!K175</f>
        <v>1165023</v>
      </c>
      <c r="L175" s="16">
        <f>'승차인원(a)'!L175+'환승유입인원(c)'!L175</f>
        <v>1153471</v>
      </c>
      <c r="M175" s="16">
        <f>'승차인원(a)'!M175+'환승유입인원(c)'!M175</f>
        <v>1171188</v>
      </c>
      <c r="N175" s="16">
        <f>'승차인원(a)'!N175+'환승유입인원(c)'!N175</f>
        <v>1253200</v>
      </c>
      <c r="O175" s="16">
        <f>'승차인원(a)'!O175+'환승유입인원(c)'!O175</f>
        <v>1073172</v>
      </c>
      <c r="P175" s="16">
        <f>'승차인원(a)'!P175+'환승유입인원(c)'!P175</f>
        <v>1216679</v>
      </c>
      <c r="Q175" s="63">
        <f>'승차인원(a)'!Q175+'환승유입인원(c)'!Q175</f>
        <v>1236049</v>
      </c>
    </row>
    <row r="176" spans="1:17" x14ac:dyDescent="0.3">
      <c r="A176" s="156"/>
      <c r="B176" s="1">
        <v>2523</v>
      </c>
      <c r="C176" s="1" t="s">
        <v>115</v>
      </c>
      <c r="D176" s="35">
        <f t="shared" si="67"/>
        <v>3356197</v>
      </c>
      <c r="E176" s="35">
        <f>'승차인원(a)'!E176+'환승유입인원(c)'!E176</f>
        <v>9195</v>
      </c>
      <c r="F176" s="55">
        <f>'승차인원(a)'!F176+'환승유입인원(c)'!F176</f>
        <v>269327</v>
      </c>
      <c r="G176" s="16">
        <f>'승차인원(a)'!G176+'환승유입인원(c)'!G176</f>
        <v>267939</v>
      </c>
      <c r="H176" s="16">
        <f>'승차인원(a)'!H176+'환승유입인원(c)'!H176</f>
        <v>300021</v>
      </c>
      <c r="I176" s="16">
        <f>'승차인원(a)'!I176+'환승유입인원(c)'!I176</f>
        <v>287050</v>
      </c>
      <c r="J176" s="16">
        <f>'승차인원(a)'!J176+'환승유입인원(c)'!J176</f>
        <v>278858</v>
      </c>
      <c r="K176" s="16">
        <f>'승차인원(a)'!K176+'환승유입인원(c)'!K176</f>
        <v>285109</v>
      </c>
      <c r="L176" s="16">
        <f>'승차인원(a)'!L176+'환승유입인원(c)'!L176</f>
        <v>282885</v>
      </c>
      <c r="M176" s="16">
        <f>'승차인원(a)'!M176+'환승유입인원(c)'!M176</f>
        <v>277616</v>
      </c>
      <c r="N176" s="16">
        <f>'승차인원(a)'!N176+'환승유입인원(c)'!N176</f>
        <v>285235</v>
      </c>
      <c r="O176" s="16">
        <f>'승차인원(a)'!O176+'환승유입인원(c)'!O176</f>
        <v>245830</v>
      </c>
      <c r="P176" s="16">
        <f>'승차인원(a)'!P176+'환승유입인원(c)'!P176</f>
        <v>290493</v>
      </c>
      <c r="Q176" s="63">
        <f>'승차인원(a)'!Q176+'환승유입인원(c)'!Q176</f>
        <v>285834</v>
      </c>
    </row>
    <row r="177" spans="1:17" x14ac:dyDescent="0.3">
      <c r="A177" s="156"/>
      <c r="B177" s="1">
        <v>2524</v>
      </c>
      <c r="C177" s="1" t="s">
        <v>116</v>
      </c>
      <c r="D177" s="35">
        <f t="shared" si="67"/>
        <v>1592176</v>
      </c>
      <c r="E177" s="35">
        <f>'승차인원(a)'!E177+'환승유입인원(c)'!E177</f>
        <v>4363</v>
      </c>
      <c r="F177" s="55">
        <f>'승차인원(a)'!F177+'환승유입인원(c)'!F177</f>
        <v>121507</v>
      </c>
      <c r="G177" s="16">
        <f>'승차인원(a)'!G177+'환승유입인원(c)'!G177</f>
        <v>122499</v>
      </c>
      <c r="H177" s="16">
        <f>'승차인원(a)'!H177+'환승유입인원(c)'!H177</f>
        <v>138445</v>
      </c>
      <c r="I177" s="16">
        <f>'승차인원(a)'!I177+'환승유입인원(c)'!I177</f>
        <v>133837</v>
      </c>
      <c r="J177" s="16">
        <f>'승차인원(a)'!J177+'환승유입인원(c)'!J177</f>
        <v>131508</v>
      </c>
      <c r="K177" s="16">
        <f>'승차인원(a)'!K177+'환승유입인원(c)'!K177</f>
        <v>135824</v>
      </c>
      <c r="L177" s="16">
        <f>'승차인원(a)'!L177+'환승유입인원(c)'!L177</f>
        <v>131808</v>
      </c>
      <c r="M177" s="16">
        <f>'승차인원(a)'!M177+'환승유입인원(c)'!M177</f>
        <v>133592</v>
      </c>
      <c r="N177" s="16">
        <f>'승차인원(a)'!N177+'환승유입인원(c)'!N177</f>
        <v>142291</v>
      </c>
      <c r="O177" s="16">
        <f>'승차인원(a)'!O177+'환승유입인원(c)'!O177</f>
        <v>123266</v>
      </c>
      <c r="P177" s="16">
        <f>'승차인원(a)'!P177+'환승유입인원(c)'!P177</f>
        <v>141689</v>
      </c>
      <c r="Q177" s="63">
        <f>'승차인원(a)'!Q177+'환승유입인원(c)'!Q177</f>
        <v>135910</v>
      </c>
    </row>
    <row r="178" spans="1:17" x14ac:dyDescent="0.3">
      <c r="A178" s="156"/>
      <c r="B178" s="1">
        <v>2525</v>
      </c>
      <c r="C178" s="1" t="s">
        <v>117</v>
      </c>
      <c r="D178" s="35">
        <f t="shared" si="67"/>
        <v>4510571</v>
      </c>
      <c r="E178" s="35">
        <f>'승차인원(a)'!E178+'환승유입인원(c)'!E178</f>
        <v>12358</v>
      </c>
      <c r="F178" s="55">
        <f>'승차인원(a)'!F178+'환승유입인원(c)'!F178</f>
        <v>344694</v>
      </c>
      <c r="G178" s="16">
        <f>'승차인원(a)'!G178+'환승유입인원(c)'!G178</f>
        <v>351762</v>
      </c>
      <c r="H178" s="16">
        <f>'승차인원(a)'!H178+'환승유입인원(c)'!H178</f>
        <v>389520</v>
      </c>
      <c r="I178" s="16">
        <f>'승차인원(a)'!I178+'환승유입인원(c)'!I178</f>
        <v>379067</v>
      </c>
      <c r="J178" s="16">
        <f>'승차인원(a)'!J178+'환승유입인원(c)'!J178</f>
        <v>373544</v>
      </c>
      <c r="K178" s="16">
        <f>'승차인원(a)'!K178+'환승유입인원(c)'!K178</f>
        <v>370312</v>
      </c>
      <c r="L178" s="16">
        <f>'승차인원(a)'!L178+'환승유입인원(c)'!L178</f>
        <v>363141</v>
      </c>
      <c r="M178" s="16">
        <f>'승차인원(a)'!M178+'환승유입인원(c)'!M178</f>
        <v>363886</v>
      </c>
      <c r="N178" s="16">
        <f>'승차인원(a)'!N178+'환승유입인원(c)'!N178</f>
        <v>393350</v>
      </c>
      <c r="O178" s="16">
        <f>'승차인원(a)'!O178+'환승유입인원(c)'!O178</f>
        <v>365231</v>
      </c>
      <c r="P178" s="16">
        <f>'승차인원(a)'!P178+'환승유입인원(c)'!P178</f>
        <v>401099</v>
      </c>
      <c r="Q178" s="63">
        <f>'승차인원(a)'!Q178+'환승유입인원(c)'!Q178</f>
        <v>414965</v>
      </c>
    </row>
    <row r="179" spans="1:17" x14ac:dyDescent="0.3">
      <c r="A179" s="156"/>
      <c r="B179" s="1">
        <v>2526</v>
      </c>
      <c r="C179" s="1" t="s">
        <v>118</v>
      </c>
      <c r="D179" s="35">
        <f t="shared" si="67"/>
        <v>1658569</v>
      </c>
      <c r="E179" s="35">
        <f>'승차인원(a)'!E179+'환승유입인원(c)'!E179</f>
        <v>4544</v>
      </c>
      <c r="F179" s="55">
        <f>'승차인원(a)'!F179+'환승유입인원(c)'!F179</f>
        <v>125410</v>
      </c>
      <c r="G179" s="16">
        <f>'승차인원(a)'!G179+'환승유입인원(c)'!G179</f>
        <v>126914</v>
      </c>
      <c r="H179" s="16">
        <f>'승차인원(a)'!H179+'환승유입인원(c)'!H179</f>
        <v>144891</v>
      </c>
      <c r="I179" s="16">
        <f>'승차인원(a)'!I179+'환승유입인원(c)'!I179</f>
        <v>141107</v>
      </c>
      <c r="J179" s="16">
        <f>'승차인원(a)'!J179+'환승유입인원(c)'!J179</f>
        <v>136498</v>
      </c>
      <c r="K179" s="16">
        <f>'승차인원(a)'!K179+'환승유입인원(c)'!K179</f>
        <v>135487</v>
      </c>
      <c r="L179" s="16">
        <f>'승차인원(a)'!L179+'환승유입인원(c)'!L179</f>
        <v>136407</v>
      </c>
      <c r="M179" s="16">
        <f>'승차인원(a)'!M179+'환승유입인원(c)'!M179</f>
        <v>140640</v>
      </c>
      <c r="N179" s="16">
        <f>'승차인원(a)'!N179+'환승유입인원(c)'!N179</f>
        <v>149962</v>
      </c>
      <c r="O179" s="16">
        <f>'승차인원(a)'!O179+'환승유입인원(c)'!O179</f>
        <v>129314</v>
      </c>
      <c r="P179" s="16">
        <f>'승차인원(a)'!P179+'환승유입인원(c)'!P179</f>
        <v>147469</v>
      </c>
      <c r="Q179" s="63">
        <f>'승차인원(a)'!Q179+'환승유입인원(c)'!Q179</f>
        <v>144470</v>
      </c>
    </row>
    <row r="180" spans="1:17" x14ac:dyDescent="0.3">
      <c r="A180" s="156"/>
      <c r="B180" s="1">
        <v>2527</v>
      </c>
      <c r="C180" s="1" t="s">
        <v>119</v>
      </c>
      <c r="D180" s="35">
        <f t="shared" si="67"/>
        <v>12735993</v>
      </c>
      <c r="E180" s="35">
        <f>'승차인원(a)'!E180+'환승유입인원(c)'!E180</f>
        <v>34893</v>
      </c>
      <c r="F180" s="55">
        <f>'승차인원(a)'!F180+'환승유입인원(c)'!F180</f>
        <v>1027781</v>
      </c>
      <c r="G180" s="16">
        <f>'승차인원(a)'!G180+'환승유입인원(c)'!G180</f>
        <v>1021165</v>
      </c>
      <c r="H180" s="16">
        <f>'승차인원(a)'!H180+'환승유입인원(c)'!H180</f>
        <v>1126714</v>
      </c>
      <c r="I180" s="16">
        <f>'승차인원(a)'!I180+'환승유입인원(c)'!I180</f>
        <v>1168161</v>
      </c>
      <c r="J180" s="16">
        <f>'승차인원(a)'!J180+'환승유입인원(c)'!J180</f>
        <v>998103</v>
      </c>
      <c r="K180" s="16">
        <f>'승차인원(a)'!K180+'환승유입인원(c)'!K180</f>
        <v>1038991</v>
      </c>
      <c r="L180" s="16">
        <f>'승차인원(a)'!L180+'환승유입인원(c)'!L180</f>
        <v>1022225</v>
      </c>
      <c r="M180" s="16">
        <f>'승차인원(a)'!M180+'환승유입인원(c)'!M180</f>
        <v>1036846</v>
      </c>
      <c r="N180" s="16">
        <f>'승차인원(a)'!N180+'환승유입인원(c)'!N180</f>
        <v>1176039</v>
      </c>
      <c r="O180" s="16">
        <f>'승차인원(a)'!O180+'환승유입인원(c)'!O180</f>
        <v>905581</v>
      </c>
      <c r="P180" s="16">
        <f>'승차인원(a)'!P180+'환승유입인원(c)'!P180</f>
        <v>1113691</v>
      </c>
      <c r="Q180" s="63">
        <f>'승차인원(a)'!Q180+'환승유입인원(c)'!Q180</f>
        <v>1100696</v>
      </c>
    </row>
    <row r="181" spans="1:17" x14ac:dyDescent="0.3">
      <c r="A181" s="156"/>
      <c r="B181" s="1">
        <v>2528</v>
      </c>
      <c r="C181" s="1" t="s">
        <v>120</v>
      </c>
      <c r="D181" s="35">
        <f t="shared" si="67"/>
        <v>7175518</v>
      </c>
      <c r="E181" s="35">
        <f>'승차인원(a)'!E181+'환승유입인원(c)'!E181</f>
        <v>19659</v>
      </c>
      <c r="F181" s="55">
        <f>'승차인원(a)'!F181+'환승유입인원(c)'!F181</f>
        <v>322678</v>
      </c>
      <c r="G181" s="16">
        <f>'승차인원(a)'!G181+'환승유입인원(c)'!G181</f>
        <v>347554</v>
      </c>
      <c r="H181" s="16">
        <f>'승차인원(a)'!H181+'환승유입인원(c)'!H181</f>
        <v>577170</v>
      </c>
      <c r="I181" s="16">
        <f>'승차인원(a)'!I181+'환승유입인원(c)'!I181</f>
        <v>1136040</v>
      </c>
      <c r="J181" s="16">
        <f>'승차인원(a)'!J181+'환승유입인원(c)'!J181</f>
        <v>804572</v>
      </c>
      <c r="K181" s="16">
        <f>'승차인원(a)'!K181+'환승유입인원(c)'!K181</f>
        <v>590075</v>
      </c>
      <c r="L181" s="16">
        <f>'승차인원(a)'!L181+'환승유입인원(c)'!L181</f>
        <v>473091</v>
      </c>
      <c r="M181" s="16">
        <f>'승차인원(a)'!M181+'환승유입인원(c)'!M181</f>
        <v>598035</v>
      </c>
      <c r="N181" s="16">
        <f>'승차인원(a)'!N181+'환승유입인원(c)'!N181</f>
        <v>867733</v>
      </c>
      <c r="O181" s="16">
        <f>'승차인원(a)'!O181+'환승유입인원(c)'!O181</f>
        <v>624814</v>
      </c>
      <c r="P181" s="16">
        <f>'승차인원(a)'!P181+'환승유입인원(c)'!P181</f>
        <v>393498</v>
      </c>
      <c r="Q181" s="63">
        <f>'승차인원(a)'!Q181+'환승유입인원(c)'!Q181</f>
        <v>440258</v>
      </c>
    </row>
    <row r="182" spans="1:17" x14ac:dyDescent="0.3">
      <c r="A182" s="156"/>
      <c r="B182" s="1">
        <v>2529</v>
      </c>
      <c r="C182" s="1" t="s">
        <v>121</v>
      </c>
      <c r="D182" s="35">
        <f t="shared" si="67"/>
        <v>8273826</v>
      </c>
      <c r="E182" s="35">
        <f>'승차인원(a)'!E182+'환승유입인원(c)'!E182</f>
        <v>22668</v>
      </c>
      <c r="F182" s="55">
        <f>'승차인원(a)'!F182+'환승유입인원(c)'!F182</f>
        <v>674076</v>
      </c>
      <c r="G182" s="16">
        <f>'승차인원(a)'!G182+'환승유입인원(c)'!G182</f>
        <v>679147</v>
      </c>
      <c r="H182" s="16">
        <f>'승차인원(a)'!H182+'환승유입인원(c)'!H182</f>
        <v>748206</v>
      </c>
      <c r="I182" s="16">
        <f>'승차인원(a)'!I182+'환승유입인원(c)'!I182</f>
        <v>707771</v>
      </c>
      <c r="J182" s="16">
        <f>'승차인원(a)'!J182+'환승유입인원(c)'!J182</f>
        <v>674265</v>
      </c>
      <c r="K182" s="16">
        <f>'승차인원(a)'!K182+'환승유입인원(c)'!K182</f>
        <v>688241</v>
      </c>
      <c r="L182" s="16">
        <f>'승차인원(a)'!L182+'환승유입인원(c)'!L182</f>
        <v>674134</v>
      </c>
      <c r="M182" s="16">
        <f>'승차인원(a)'!M182+'환승유입인원(c)'!M182</f>
        <v>676346</v>
      </c>
      <c r="N182" s="16">
        <f>'승차인원(a)'!N182+'환승유입인원(c)'!N182</f>
        <v>722523</v>
      </c>
      <c r="O182" s="16">
        <f>'승차인원(a)'!O182+'환승유입인원(c)'!O182</f>
        <v>602625</v>
      </c>
      <c r="P182" s="16">
        <f>'승차인원(a)'!P182+'환승유입인원(c)'!P182</f>
        <v>711710</v>
      </c>
      <c r="Q182" s="63">
        <f>'승차인원(a)'!Q182+'환승유입인원(c)'!Q182</f>
        <v>714782</v>
      </c>
    </row>
    <row r="183" spans="1:17" x14ac:dyDescent="0.3">
      <c r="A183" s="156"/>
      <c r="B183" s="1">
        <v>2530</v>
      </c>
      <c r="C183" s="1" t="s">
        <v>122</v>
      </c>
      <c r="D183" s="35">
        <f t="shared" si="67"/>
        <v>7261581</v>
      </c>
      <c r="E183" s="35">
        <f>'승차인원(a)'!E183+'환승유입인원(c)'!E183</f>
        <v>19894</v>
      </c>
      <c r="F183" s="55">
        <f>'승차인원(a)'!F183+'환승유입인원(c)'!F183</f>
        <v>556195</v>
      </c>
      <c r="G183" s="16">
        <f>'승차인원(a)'!G183+'환승유입인원(c)'!G183</f>
        <v>569924</v>
      </c>
      <c r="H183" s="16">
        <f>'승차인원(a)'!H183+'환승유입인원(c)'!H183</f>
        <v>653987</v>
      </c>
      <c r="I183" s="16">
        <f>'승차인원(a)'!I183+'환승유입인원(c)'!I183</f>
        <v>622898</v>
      </c>
      <c r="J183" s="16">
        <f>'승차인원(a)'!J183+'환승유입인원(c)'!J183</f>
        <v>584387</v>
      </c>
      <c r="K183" s="16">
        <f>'승차인원(a)'!K183+'환승유입인원(c)'!K183</f>
        <v>610117</v>
      </c>
      <c r="L183" s="16">
        <f>'승차인원(a)'!L183+'환승유입인원(c)'!L183</f>
        <v>597354</v>
      </c>
      <c r="M183" s="16">
        <f>'승차인원(a)'!M183+'환승유입인원(c)'!M183</f>
        <v>601892</v>
      </c>
      <c r="N183" s="16">
        <f>'승차인원(a)'!N183+'환승유입인원(c)'!N183</f>
        <v>642034</v>
      </c>
      <c r="O183" s="16">
        <f>'승차인원(a)'!O183+'환승유입인원(c)'!O183</f>
        <v>544556</v>
      </c>
      <c r="P183" s="16">
        <f>'승차인원(a)'!P183+'환승유입인원(c)'!P183</f>
        <v>644866</v>
      </c>
      <c r="Q183" s="63">
        <f>'승차인원(a)'!Q183+'환승유입인원(c)'!Q183</f>
        <v>633371</v>
      </c>
    </row>
    <row r="184" spans="1:17" x14ac:dyDescent="0.3">
      <c r="A184" s="156"/>
      <c r="B184" s="1">
        <v>2531</v>
      </c>
      <c r="C184" s="1" t="s">
        <v>123</v>
      </c>
      <c r="D184" s="35">
        <f t="shared" si="67"/>
        <v>4124125</v>
      </c>
      <c r="E184" s="35">
        <f>'승차인원(a)'!E184+'환승유입인원(c)'!E184</f>
        <v>11299</v>
      </c>
      <c r="F184" s="55">
        <f>'승차인원(a)'!F184+'환승유입인원(c)'!F184</f>
        <v>312432</v>
      </c>
      <c r="G184" s="16">
        <f>'승차인원(a)'!G184+'환승유입인원(c)'!G184</f>
        <v>315116</v>
      </c>
      <c r="H184" s="16">
        <f>'승차인원(a)'!H184+'환승유입인원(c)'!H184</f>
        <v>368910</v>
      </c>
      <c r="I184" s="16">
        <f>'승차인원(a)'!I184+'환승유입인원(c)'!I184</f>
        <v>356277</v>
      </c>
      <c r="J184" s="16">
        <f>'승차인원(a)'!J184+'환승유입인원(c)'!J184</f>
        <v>344809</v>
      </c>
      <c r="K184" s="16">
        <f>'승차인원(a)'!K184+'환승유입인원(c)'!K184</f>
        <v>353569</v>
      </c>
      <c r="L184" s="16">
        <f>'승차인원(a)'!L184+'환승유입인원(c)'!L184</f>
        <v>341078</v>
      </c>
      <c r="M184" s="16">
        <f>'승차인원(a)'!M184+'환승유입인원(c)'!M184</f>
        <v>336649</v>
      </c>
      <c r="N184" s="16">
        <f>'승차인원(a)'!N184+'환승유입인원(c)'!N184</f>
        <v>360866</v>
      </c>
      <c r="O184" s="16">
        <f>'승차인원(a)'!O184+'환승유입인원(c)'!O184</f>
        <v>317063</v>
      </c>
      <c r="P184" s="16">
        <f>'승차인원(a)'!P184+'환승유입인원(c)'!P184</f>
        <v>363587</v>
      </c>
      <c r="Q184" s="63">
        <f>'승차인원(a)'!Q184+'환승유입인원(c)'!Q184</f>
        <v>353769</v>
      </c>
    </row>
    <row r="185" spans="1:17" x14ac:dyDescent="0.3">
      <c r="A185" s="156"/>
      <c r="B185" s="1">
        <v>2532</v>
      </c>
      <c r="C185" s="1" t="s">
        <v>124</v>
      </c>
      <c r="D185" s="35">
        <f t="shared" si="67"/>
        <v>2393512</v>
      </c>
      <c r="E185" s="35">
        <f>'승차인원(a)'!E185+'환승유입인원(c)'!E185</f>
        <v>6557</v>
      </c>
      <c r="F185" s="55">
        <f>'승차인원(a)'!F185+'환승유입인원(c)'!F185</f>
        <v>188218</v>
      </c>
      <c r="G185" s="16">
        <f>'승차인원(a)'!G185+'환승유입인원(c)'!G185</f>
        <v>187438</v>
      </c>
      <c r="H185" s="16">
        <f>'승차인원(a)'!H185+'환승유입인원(c)'!H185</f>
        <v>229554</v>
      </c>
      <c r="I185" s="16">
        <f>'승차인원(a)'!I185+'환승유입인원(c)'!I185</f>
        <v>213829</v>
      </c>
      <c r="J185" s="16">
        <f>'승차인원(a)'!J185+'환승유입인원(c)'!J185</f>
        <v>198741</v>
      </c>
      <c r="K185" s="16">
        <f>'승차인원(a)'!K185+'환승유입인원(c)'!K185</f>
        <v>203401</v>
      </c>
      <c r="L185" s="16">
        <f>'승차인원(a)'!L185+'환승유입인원(c)'!L185</f>
        <v>186194</v>
      </c>
      <c r="M185" s="16">
        <f>'승차인원(a)'!M185+'환승유입인원(c)'!M185</f>
        <v>183991</v>
      </c>
      <c r="N185" s="16">
        <f>'승차인원(a)'!N185+'환승유입인원(c)'!N185</f>
        <v>209366</v>
      </c>
      <c r="O185" s="16">
        <f>'승차인원(a)'!O185+'환승유입인원(c)'!O185</f>
        <v>176541</v>
      </c>
      <c r="P185" s="16">
        <f>'승차인원(a)'!P185+'환승유입인원(c)'!P185</f>
        <v>209526</v>
      </c>
      <c r="Q185" s="63">
        <f>'승차인원(a)'!Q185+'환승유입인원(c)'!Q185</f>
        <v>206713</v>
      </c>
    </row>
    <row r="186" spans="1:17" x14ac:dyDescent="0.3">
      <c r="A186" s="156"/>
      <c r="B186" s="1">
        <v>2533</v>
      </c>
      <c r="C186" s="1" t="s">
        <v>125</v>
      </c>
      <c r="D186" s="35">
        <f t="shared" si="67"/>
        <v>9752966</v>
      </c>
      <c r="E186" s="35">
        <f>'승차인원(a)'!E186+'환승유입인원(c)'!E186</f>
        <v>26720</v>
      </c>
      <c r="F186" s="55">
        <f>'승차인원(a)'!F186+'환승유입인원(c)'!F186</f>
        <v>726442</v>
      </c>
      <c r="G186" s="16">
        <f>'승차인원(a)'!G186+'환승유입인원(c)'!G186</f>
        <v>746914</v>
      </c>
      <c r="H186" s="16">
        <f>'승차인원(a)'!H186+'환승유입인원(c)'!H186</f>
        <v>919515</v>
      </c>
      <c r="I186" s="16">
        <f>'승차인원(a)'!I186+'환승유입인원(c)'!I186</f>
        <v>843967</v>
      </c>
      <c r="J186" s="16">
        <f>'승차인원(a)'!J186+'환승유입인원(c)'!J186</f>
        <v>804496</v>
      </c>
      <c r="K186" s="16">
        <f>'승차인원(a)'!K186+'환승유입인원(c)'!K186</f>
        <v>823698</v>
      </c>
      <c r="L186" s="16">
        <f>'승차인원(a)'!L186+'환승유입인원(c)'!L186</f>
        <v>771132</v>
      </c>
      <c r="M186" s="16">
        <f>'승차인원(a)'!M186+'환승유입인원(c)'!M186</f>
        <v>782320</v>
      </c>
      <c r="N186" s="16">
        <f>'승차인원(a)'!N186+'환승유입인원(c)'!N186</f>
        <v>862802</v>
      </c>
      <c r="O186" s="16">
        <f>'승차인원(a)'!O186+'환승유입인원(c)'!O186</f>
        <v>745005</v>
      </c>
      <c r="P186" s="16">
        <f>'승차인원(a)'!P186+'환승유입인원(c)'!P186</f>
        <v>881806</v>
      </c>
      <c r="Q186" s="63">
        <f>'승차인원(a)'!Q186+'환승유입인원(c)'!Q186</f>
        <v>844869</v>
      </c>
    </row>
    <row r="187" spans="1:17" x14ac:dyDescent="0.3">
      <c r="A187" s="156"/>
      <c r="B187" s="1">
        <v>2534</v>
      </c>
      <c r="C187" s="1" t="s">
        <v>126</v>
      </c>
      <c r="D187" s="35">
        <f t="shared" si="67"/>
        <v>20647437</v>
      </c>
      <c r="E187" s="35">
        <f>'승차인원(a)'!E187+'환승유입인원(c)'!E187</f>
        <v>56569</v>
      </c>
      <c r="F187" s="55">
        <f>'승차인원(a)'!F187+'환승유입인원(c)'!F187</f>
        <v>1692662</v>
      </c>
      <c r="G187" s="16">
        <f>'승차인원(a)'!G187+'환승유입인원(c)'!G187</f>
        <v>1794109</v>
      </c>
      <c r="H187" s="16">
        <f>'승차인원(a)'!H187+'환승유입인원(c)'!H187</f>
        <v>1920767</v>
      </c>
      <c r="I187" s="16">
        <f>'승차인원(a)'!I187+'환승유입인원(c)'!I187</f>
        <v>1683250</v>
      </c>
      <c r="J187" s="16">
        <f>'승차인원(a)'!J187+'환승유입인원(c)'!J187</f>
        <v>1629347</v>
      </c>
      <c r="K187" s="16">
        <f>'승차인원(a)'!K187+'환승유입인원(c)'!K187</f>
        <v>1631536</v>
      </c>
      <c r="L187" s="16">
        <f>'승차인원(a)'!L187+'환승유입인원(c)'!L187</f>
        <v>1627488</v>
      </c>
      <c r="M187" s="16">
        <f>'승차인원(a)'!M187+'환승유입인원(c)'!M187</f>
        <v>1692248</v>
      </c>
      <c r="N187" s="16">
        <f>'승차인원(a)'!N187+'환승유입인원(c)'!N187</f>
        <v>1712199</v>
      </c>
      <c r="O187" s="16">
        <f>'승차인원(a)'!O187+'환승유입인원(c)'!O187</f>
        <v>1594041</v>
      </c>
      <c r="P187" s="16">
        <f>'승차인원(a)'!P187+'환승유입인원(c)'!P187</f>
        <v>1777925</v>
      </c>
      <c r="Q187" s="63">
        <f>'승차인원(a)'!Q187+'환승유입인원(c)'!Q187</f>
        <v>1891865</v>
      </c>
    </row>
    <row r="188" spans="1:17" x14ac:dyDescent="0.3">
      <c r="A188" s="156"/>
      <c r="B188" s="1">
        <v>2535</v>
      </c>
      <c r="C188" s="1" t="s">
        <v>127</v>
      </c>
      <c r="D188" s="35">
        <f t="shared" si="67"/>
        <v>7329651</v>
      </c>
      <c r="E188" s="35">
        <f>'승차인원(a)'!E188+'환승유입인원(c)'!E188</f>
        <v>20081</v>
      </c>
      <c r="F188" s="55">
        <f>'승차인원(a)'!F188+'환승유입인원(c)'!F188</f>
        <v>569096</v>
      </c>
      <c r="G188" s="16">
        <f>'승차인원(a)'!G188+'환승유입인원(c)'!G188</f>
        <v>579009</v>
      </c>
      <c r="H188" s="16">
        <f>'승차인원(a)'!H188+'환승유입인원(c)'!H188</f>
        <v>638002</v>
      </c>
      <c r="I188" s="16">
        <f>'승차인원(a)'!I188+'환승유입인원(c)'!I188</f>
        <v>587343</v>
      </c>
      <c r="J188" s="16">
        <f>'승차인원(a)'!J188+'환승유입인원(c)'!J188</f>
        <v>593309</v>
      </c>
      <c r="K188" s="16">
        <f>'승차인원(a)'!K188+'환승유입인원(c)'!K188</f>
        <v>588010</v>
      </c>
      <c r="L188" s="16">
        <f>'승차인원(a)'!L188+'환승유입인원(c)'!L188</f>
        <v>613622</v>
      </c>
      <c r="M188" s="16">
        <f>'승차인원(a)'!M188+'환승유입인원(c)'!M188</f>
        <v>627603</v>
      </c>
      <c r="N188" s="16">
        <f>'승차인원(a)'!N188+'환승유입인원(c)'!N188</f>
        <v>628409</v>
      </c>
      <c r="O188" s="16">
        <f>'승차인원(a)'!O188+'환승유입인원(c)'!O188</f>
        <v>607108</v>
      </c>
      <c r="P188" s="16">
        <f>'승차인원(a)'!P188+'환승유입인원(c)'!P188</f>
        <v>626166</v>
      </c>
      <c r="Q188" s="63">
        <f>'승차인원(a)'!Q188+'환승유입인원(c)'!Q188</f>
        <v>671974</v>
      </c>
    </row>
    <row r="189" spans="1:17" x14ac:dyDescent="0.3">
      <c r="A189" s="156"/>
      <c r="B189" s="1">
        <v>2536</v>
      </c>
      <c r="C189" s="1" t="s">
        <v>128</v>
      </c>
      <c r="D189" s="35">
        <f t="shared" si="67"/>
        <v>2300142</v>
      </c>
      <c r="E189" s="35">
        <f>'승차인원(a)'!E189+'환승유입인원(c)'!E189</f>
        <v>6302</v>
      </c>
      <c r="F189" s="55">
        <f>'승차인원(a)'!F189+'환승유입인원(c)'!F189</f>
        <v>181388</v>
      </c>
      <c r="G189" s="16">
        <f>'승차인원(a)'!G189+'환승유입인원(c)'!G189</f>
        <v>186147</v>
      </c>
      <c r="H189" s="16">
        <f>'승차인원(a)'!H189+'환승유입인원(c)'!H189</f>
        <v>210604</v>
      </c>
      <c r="I189" s="16">
        <f>'승차인원(a)'!I189+'환승유입인원(c)'!I189</f>
        <v>193075</v>
      </c>
      <c r="J189" s="16">
        <f>'승차인원(a)'!J189+'환승유입인원(c)'!J189</f>
        <v>191689</v>
      </c>
      <c r="K189" s="16">
        <f>'승차인원(a)'!K189+'환승유입인원(c)'!K189</f>
        <v>192095</v>
      </c>
      <c r="L189" s="16">
        <f>'승차인원(a)'!L189+'환승유입인원(c)'!L189</f>
        <v>182780</v>
      </c>
      <c r="M189" s="16">
        <f>'승차인원(a)'!M189+'환승유입인원(c)'!M189</f>
        <v>189672</v>
      </c>
      <c r="N189" s="16">
        <f>'승차인원(a)'!N189+'환승유입인원(c)'!N189</f>
        <v>205006</v>
      </c>
      <c r="O189" s="16">
        <f>'승차인원(a)'!O189+'환승유입인원(c)'!O189</f>
        <v>173496</v>
      </c>
      <c r="P189" s="16">
        <f>'승차인원(a)'!P189+'환승유입인원(c)'!P189</f>
        <v>199500</v>
      </c>
      <c r="Q189" s="63">
        <f>'승차인원(a)'!Q189+'환승유입인원(c)'!Q189</f>
        <v>194690</v>
      </c>
    </row>
    <row r="190" spans="1:17" x14ac:dyDescent="0.3">
      <c r="A190" s="156"/>
      <c r="B190" s="1">
        <v>2537</v>
      </c>
      <c r="C190" s="1" t="s">
        <v>355</v>
      </c>
      <c r="D190" s="35">
        <f t="shared" si="67"/>
        <v>1503477</v>
      </c>
      <c r="E190" s="35">
        <f>'승차인원(a)'!E190+'환승유입인원(c)'!E190</f>
        <v>4119</v>
      </c>
      <c r="F190" s="55">
        <f>'승차인원(a)'!F190+'환승유입인원(c)'!F190</f>
        <v>127208</v>
      </c>
      <c r="G190" s="16">
        <f>'승차인원(a)'!G190+'환승유입인원(c)'!G190</f>
        <v>125037</v>
      </c>
      <c r="H190" s="16">
        <f>'승차인원(a)'!H190+'환승유입인원(c)'!H190</f>
        <v>137701</v>
      </c>
      <c r="I190" s="16">
        <f>'승차인원(a)'!I190+'환승유입인원(c)'!I190</f>
        <v>127259</v>
      </c>
      <c r="J190" s="16">
        <f>'승차인원(a)'!J190+'환승유입인원(c)'!J190</f>
        <v>121272</v>
      </c>
      <c r="K190" s="16">
        <f>'승차인원(a)'!K190+'환승유입인원(c)'!K190</f>
        <v>125391</v>
      </c>
      <c r="L190" s="16">
        <f>'승차인원(a)'!L190+'환승유입인원(c)'!L190</f>
        <v>124333</v>
      </c>
      <c r="M190" s="16">
        <f>'승차인원(a)'!M190+'환승유입인원(c)'!M190</f>
        <v>128132</v>
      </c>
      <c r="N190" s="16">
        <f>'승차인원(a)'!N190+'환승유입인원(c)'!N190</f>
        <v>127574</v>
      </c>
      <c r="O190" s="16">
        <f>'승차인원(a)'!O190+'환승유입인원(c)'!O190</f>
        <v>105288</v>
      </c>
      <c r="P190" s="16">
        <f>'승차인원(a)'!P190+'환승유입인원(c)'!P190</f>
        <v>127060</v>
      </c>
      <c r="Q190" s="63">
        <f>'승차인원(a)'!Q190+'환승유입인원(c)'!Q190</f>
        <v>127222</v>
      </c>
    </row>
    <row r="191" spans="1:17" x14ac:dyDescent="0.3">
      <c r="A191" s="156"/>
      <c r="B191" s="1">
        <v>2538</v>
      </c>
      <c r="C191" s="1" t="s">
        <v>129</v>
      </c>
      <c r="D191" s="35">
        <f t="shared" si="67"/>
        <v>2100826</v>
      </c>
      <c r="E191" s="35">
        <f>'승차인원(a)'!E191+'환승유입인원(c)'!E191</f>
        <v>5755</v>
      </c>
      <c r="F191" s="55">
        <f>'승차인원(a)'!F191+'환승유입인원(c)'!F191</f>
        <v>161392</v>
      </c>
      <c r="G191" s="16">
        <f>'승차인원(a)'!G191+'환승유입인원(c)'!G191</f>
        <v>161889</v>
      </c>
      <c r="H191" s="16">
        <f>'승차인원(a)'!H191+'환승유입인원(c)'!H191</f>
        <v>187240</v>
      </c>
      <c r="I191" s="16">
        <f>'승차인원(a)'!I191+'환승유입인원(c)'!I191</f>
        <v>180270</v>
      </c>
      <c r="J191" s="16">
        <f>'승차인원(a)'!J191+'환승유입인원(c)'!J191</f>
        <v>179040</v>
      </c>
      <c r="K191" s="16">
        <f>'승차인원(a)'!K191+'환승유입인원(c)'!K191</f>
        <v>177575</v>
      </c>
      <c r="L191" s="16">
        <f>'승차인원(a)'!L191+'환승유입인원(c)'!L191</f>
        <v>173077</v>
      </c>
      <c r="M191" s="16">
        <f>'승차인원(a)'!M191+'환승유입인원(c)'!M191</f>
        <v>174566</v>
      </c>
      <c r="N191" s="16">
        <f>'승차인원(a)'!N191+'환승유입인원(c)'!N191</f>
        <v>184911</v>
      </c>
      <c r="O191" s="16">
        <f>'승차인원(a)'!O191+'환승유입인원(c)'!O191</f>
        <v>163060</v>
      </c>
      <c r="P191" s="16">
        <f>'승차인원(a)'!P191+'환승유입인원(c)'!P191</f>
        <v>179763</v>
      </c>
      <c r="Q191" s="63">
        <f>'승차인원(a)'!Q191+'환승유입인원(c)'!Q191</f>
        <v>178043</v>
      </c>
    </row>
    <row r="192" spans="1:17" x14ac:dyDescent="0.3">
      <c r="A192" s="156"/>
      <c r="B192" s="1">
        <v>2539</v>
      </c>
      <c r="C192" s="1" t="s">
        <v>130</v>
      </c>
      <c r="D192" s="35">
        <f t="shared" si="67"/>
        <v>3461538</v>
      </c>
      <c r="E192" s="35">
        <f>'승차인원(a)'!E192+'환승유입인원(c)'!E192</f>
        <v>9484</v>
      </c>
      <c r="F192" s="55">
        <f>'승차인원(a)'!F192+'환승유입인원(c)'!F192</f>
        <v>265194</v>
      </c>
      <c r="G192" s="16">
        <f>'승차인원(a)'!G192+'환승유입인원(c)'!G192</f>
        <v>266776</v>
      </c>
      <c r="H192" s="16">
        <f>'승차인원(a)'!H192+'환승유입인원(c)'!H192</f>
        <v>314643</v>
      </c>
      <c r="I192" s="16">
        <f>'승차인원(a)'!I192+'환승유입인원(c)'!I192</f>
        <v>298103</v>
      </c>
      <c r="J192" s="16">
        <f>'승차인원(a)'!J192+'환승유입인원(c)'!J192</f>
        <v>297408</v>
      </c>
      <c r="K192" s="16">
        <f>'승차인원(a)'!K192+'환승유입인원(c)'!K192</f>
        <v>290953</v>
      </c>
      <c r="L192" s="16">
        <f>'승차인원(a)'!L192+'환승유입인원(c)'!L192</f>
        <v>279837</v>
      </c>
      <c r="M192" s="16">
        <f>'승차인원(a)'!M192+'환승유입인원(c)'!M192</f>
        <v>281474</v>
      </c>
      <c r="N192" s="16">
        <f>'승차인원(a)'!N192+'환승유입인원(c)'!N192</f>
        <v>299751</v>
      </c>
      <c r="O192" s="16">
        <f>'승차인원(a)'!O192+'환승유입인원(c)'!O192</f>
        <v>272099</v>
      </c>
      <c r="P192" s="16">
        <f>'승차인원(a)'!P192+'환승유입인원(c)'!P192</f>
        <v>296478</v>
      </c>
      <c r="Q192" s="63">
        <f>'승차인원(a)'!Q192+'환승유입인원(c)'!Q192</f>
        <v>298822</v>
      </c>
    </row>
    <row r="193" spans="1:17" x14ac:dyDescent="0.3">
      <c r="A193" s="156"/>
      <c r="B193" s="1">
        <v>2540</v>
      </c>
      <c r="C193" s="1" t="s">
        <v>131</v>
      </c>
      <c r="D193" s="35">
        <f t="shared" si="67"/>
        <v>4650499</v>
      </c>
      <c r="E193" s="35">
        <f>'승차인원(a)'!E193+'환승유입인원(c)'!E193</f>
        <v>12741</v>
      </c>
      <c r="F193" s="55">
        <f>'승차인원(a)'!F193+'환승유입인원(c)'!F193</f>
        <v>360197</v>
      </c>
      <c r="G193" s="16">
        <f>'승차인원(a)'!G193+'환승유입인원(c)'!G193</f>
        <v>357406</v>
      </c>
      <c r="H193" s="16">
        <f>'승차인원(a)'!H193+'환승유입인원(c)'!H193</f>
        <v>413678</v>
      </c>
      <c r="I193" s="16">
        <f>'승차인원(a)'!I193+'환승유입인원(c)'!I193</f>
        <v>393228</v>
      </c>
      <c r="J193" s="16">
        <f>'승차인원(a)'!J193+'환승유입인원(c)'!J193</f>
        <v>391524</v>
      </c>
      <c r="K193" s="16">
        <f>'승차인원(a)'!K193+'환승유입인원(c)'!K193</f>
        <v>388468</v>
      </c>
      <c r="L193" s="16">
        <f>'승차인원(a)'!L193+'환승유입인원(c)'!L193</f>
        <v>379146</v>
      </c>
      <c r="M193" s="16">
        <f>'승차인원(a)'!M193+'환승유입인원(c)'!M193</f>
        <v>384015</v>
      </c>
      <c r="N193" s="16">
        <f>'승차인원(a)'!N193+'환승유입인원(c)'!N193</f>
        <v>407323</v>
      </c>
      <c r="O193" s="16">
        <f>'승차인원(a)'!O193+'환승유입인원(c)'!O193</f>
        <v>369578</v>
      </c>
      <c r="P193" s="16">
        <f>'승차인원(a)'!P193+'환승유입인원(c)'!P193</f>
        <v>404074</v>
      </c>
      <c r="Q193" s="63">
        <f>'승차인원(a)'!Q193+'환승유입인원(c)'!Q193</f>
        <v>401862</v>
      </c>
    </row>
    <row r="194" spans="1:17" x14ac:dyDescent="0.3">
      <c r="A194" s="156"/>
      <c r="B194" s="1">
        <v>2541</v>
      </c>
      <c r="C194" s="1" t="s">
        <v>132</v>
      </c>
      <c r="D194" s="35">
        <f t="shared" si="67"/>
        <v>2378736</v>
      </c>
      <c r="E194" s="35">
        <f>'승차인원(a)'!E194+'환승유입인원(c)'!E194</f>
        <v>6518</v>
      </c>
      <c r="F194" s="55">
        <f>'승차인원(a)'!F194+'환승유입인원(c)'!F194</f>
        <v>187392</v>
      </c>
      <c r="G194" s="16">
        <f>'승차인원(a)'!G194+'환승유입인원(c)'!G194</f>
        <v>188001</v>
      </c>
      <c r="H194" s="16">
        <f>'승차인원(a)'!H194+'환승유입인원(c)'!H194</f>
        <v>208926</v>
      </c>
      <c r="I194" s="16">
        <f>'승차인원(a)'!I194+'환승유입인원(c)'!I194</f>
        <v>199711</v>
      </c>
      <c r="J194" s="16">
        <f>'승차인원(a)'!J194+'환승유입인원(c)'!J194</f>
        <v>199589</v>
      </c>
      <c r="K194" s="16">
        <f>'승차인원(a)'!K194+'환승유입인원(c)'!K194</f>
        <v>196868</v>
      </c>
      <c r="L194" s="16">
        <f>'승차인원(a)'!L194+'환승유입인원(c)'!L194</f>
        <v>193889</v>
      </c>
      <c r="M194" s="16">
        <f>'승차인원(a)'!M194+'환승유입인원(c)'!M194</f>
        <v>197881</v>
      </c>
      <c r="N194" s="16">
        <f>'승차인원(a)'!N194+'환승유입인원(c)'!N194</f>
        <v>208005</v>
      </c>
      <c r="O194" s="16">
        <f>'승차인원(a)'!O194+'환승유입인원(c)'!O194</f>
        <v>188314</v>
      </c>
      <c r="P194" s="16">
        <f>'승차인원(a)'!P194+'환승유입인원(c)'!P194</f>
        <v>202736</v>
      </c>
      <c r="Q194" s="63">
        <f>'승차인원(a)'!Q194+'환승유입인원(c)'!Q194</f>
        <v>207424</v>
      </c>
    </row>
    <row r="195" spans="1:17" x14ac:dyDescent="0.3">
      <c r="A195" s="156"/>
      <c r="B195" s="1">
        <v>2542</v>
      </c>
      <c r="C195" s="1" t="s">
        <v>133</v>
      </c>
      <c r="D195" s="35">
        <f t="shared" si="67"/>
        <v>3442755</v>
      </c>
      <c r="E195" s="35">
        <f>'승차인원(a)'!E195+'환승유입인원(c)'!E195</f>
        <v>9433</v>
      </c>
      <c r="F195" s="55">
        <f>'승차인원(a)'!F195+'환승유입인원(c)'!F195</f>
        <v>276484</v>
      </c>
      <c r="G195" s="16">
        <f>'승차인원(a)'!G195+'환승유입인원(c)'!G195</f>
        <v>260793</v>
      </c>
      <c r="H195" s="16">
        <f>'승차인원(a)'!H195+'환승유입인원(c)'!H195</f>
        <v>310354</v>
      </c>
      <c r="I195" s="16">
        <f>'승차인원(a)'!I195+'환승유입인원(c)'!I195</f>
        <v>298302</v>
      </c>
      <c r="J195" s="16">
        <f>'승차인원(a)'!J195+'환승유입인원(c)'!J195</f>
        <v>291741</v>
      </c>
      <c r="K195" s="16">
        <f>'승차인원(a)'!K195+'환승유입인원(c)'!K195</f>
        <v>282409</v>
      </c>
      <c r="L195" s="16">
        <f>'승차인원(a)'!L195+'환승유입인원(c)'!L195</f>
        <v>270999</v>
      </c>
      <c r="M195" s="16">
        <f>'승차인원(a)'!M195+'환승유입인원(c)'!M195</f>
        <v>276372</v>
      </c>
      <c r="N195" s="16">
        <f>'승차인원(a)'!N195+'환승유입인원(c)'!N195</f>
        <v>305336</v>
      </c>
      <c r="O195" s="16">
        <f>'승차인원(a)'!O195+'환승유입인원(c)'!O195</f>
        <v>269918</v>
      </c>
      <c r="P195" s="16">
        <f>'승차인원(a)'!P195+'환승유입인원(c)'!P195</f>
        <v>299208</v>
      </c>
      <c r="Q195" s="63">
        <f>'승차인원(a)'!Q195+'환승유입인원(c)'!Q195</f>
        <v>300839</v>
      </c>
    </row>
    <row r="196" spans="1:17" x14ac:dyDescent="0.3">
      <c r="A196" s="156"/>
      <c r="B196" s="1">
        <v>2543</v>
      </c>
      <c r="C196" s="1" t="s">
        <v>134</v>
      </c>
      <c r="D196" s="35">
        <f t="shared" si="67"/>
        <v>9382363</v>
      </c>
      <c r="E196" s="35">
        <f>'승차인원(a)'!E196+'환승유입인원(c)'!E196</f>
        <v>25705</v>
      </c>
      <c r="F196" s="55">
        <f>'승차인원(a)'!F196+'환승유입인원(c)'!F196</f>
        <v>735325</v>
      </c>
      <c r="G196" s="16">
        <f>'승차인원(a)'!G196+'환승유입인원(c)'!G196</f>
        <v>736297</v>
      </c>
      <c r="H196" s="16">
        <f>'승차인원(a)'!H196+'환승유입인원(c)'!H196</f>
        <v>833021</v>
      </c>
      <c r="I196" s="16">
        <f>'승차인원(a)'!I196+'환승유입인원(c)'!I196</f>
        <v>786711</v>
      </c>
      <c r="J196" s="16">
        <f>'승차인원(a)'!J196+'환승유입인원(c)'!J196</f>
        <v>779976</v>
      </c>
      <c r="K196" s="16">
        <f>'승차인원(a)'!K196+'환승유입인원(c)'!K196</f>
        <v>783630</v>
      </c>
      <c r="L196" s="16">
        <f>'승차인원(a)'!L196+'환승유입인원(c)'!L196</f>
        <v>765841</v>
      </c>
      <c r="M196" s="16">
        <f>'승차인원(a)'!M196+'환승유입인원(c)'!M196</f>
        <v>780315</v>
      </c>
      <c r="N196" s="16">
        <f>'승차인원(a)'!N196+'환승유입인원(c)'!N196</f>
        <v>810319</v>
      </c>
      <c r="O196" s="16">
        <f>'승차인원(a)'!O196+'환승유입인원(c)'!O196</f>
        <v>721973</v>
      </c>
      <c r="P196" s="16">
        <f>'승차인원(a)'!P196+'환승유입인원(c)'!P196</f>
        <v>822762</v>
      </c>
      <c r="Q196" s="63">
        <f>'승차인원(a)'!Q196+'환승유입인원(c)'!Q196</f>
        <v>826193</v>
      </c>
    </row>
    <row r="197" spans="1:17" x14ac:dyDescent="0.3">
      <c r="A197" s="156"/>
      <c r="B197" s="1">
        <v>2544</v>
      </c>
      <c r="C197" s="1" t="s">
        <v>135</v>
      </c>
      <c r="D197" s="35">
        <f t="shared" si="67"/>
        <v>11133832</v>
      </c>
      <c r="E197" s="35">
        <f>'승차인원(a)'!E197+'환승유입인원(c)'!E197</f>
        <v>30504</v>
      </c>
      <c r="F197" s="55">
        <f>'승차인원(a)'!F197+'환승유입인원(c)'!F197</f>
        <v>876216</v>
      </c>
      <c r="G197" s="16">
        <f>'승차인원(a)'!G197+'환승유입인원(c)'!G197</f>
        <v>887534</v>
      </c>
      <c r="H197" s="16">
        <f>'승차인원(a)'!H197+'환승유입인원(c)'!H197</f>
        <v>993585</v>
      </c>
      <c r="I197" s="16">
        <f>'승차인원(a)'!I197+'환승유입인원(c)'!I197</f>
        <v>927661</v>
      </c>
      <c r="J197" s="16">
        <f>'승차인원(a)'!J197+'환승유입인원(c)'!J197</f>
        <v>920571</v>
      </c>
      <c r="K197" s="16">
        <f>'승차인원(a)'!K197+'환승유입인원(c)'!K197</f>
        <v>927600</v>
      </c>
      <c r="L197" s="16">
        <f>'승차인원(a)'!L197+'환승유입인원(c)'!L197</f>
        <v>917429</v>
      </c>
      <c r="M197" s="16">
        <f>'승차인원(a)'!M197+'환승유입인원(c)'!M197</f>
        <v>924333</v>
      </c>
      <c r="N197" s="16">
        <f>'승차인원(a)'!N197+'환승유입인원(c)'!N197</f>
        <v>967350</v>
      </c>
      <c r="O197" s="16">
        <f>'승차인원(a)'!O197+'환승유입인원(c)'!O197</f>
        <v>854817</v>
      </c>
      <c r="P197" s="16">
        <f>'승차인원(a)'!P197+'환승유입인원(c)'!P197</f>
        <v>962962</v>
      </c>
      <c r="Q197" s="63">
        <f>'승차인원(a)'!Q197+'환승유입인원(c)'!Q197</f>
        <v>973774</v>
      </c>
    </row>
    <row r="198" spans="1:17" x14ac:dyDescent="0.3">
      <c r="A198" s="156"/>
      <c r="B198" s="1">
        <v>2545</v>
      </c>
      <c r="C198" s="1" t="s">
        <v>136</v>
      </c>
      <c r="D198" s="35">
        <f t="shared" si="67"/>
        <v>6219201</v>
      </c>
      <c r="E198" s="35">
        <f>'승차인원(a)'!E198+'환승유입인원(c)'!E198</f>
        <v>17039</v>
      </c>
      <c r="F198" s="55">
        <f>'승차인원(a)'!F198+'환승유입인원(c)'!F198</f>
        <v>488752</v>
      </c>
      <c r="G198" s="16">
        <f>'승차인원(a)'!G198+'환승유입인원(c)'!G198</f>
        <v>488419</v>
      </c>
      <c r="H198" s="16">
        <f>'승차인원(a)'!H198+'환승유입인원(c)'!H198</f>
        <v>558302</v>
      </c>
      <c r="I198" s="16">
        <f>'승차인원(a)'!I198+'환승유입인원(c)'!I198</f>
        <v>522336</v>
      </c>
      <c r="J198" s="16">
        <f>'승차인원(a)'!J198+'환승유입인원(c)'!J198</f>
        <v>526694</v>
      </c>
      <c r="K198" s="16">
        <f>'승차인원(a)'!K198+'환승유입인원(c)'!K198</f>
        <v>519143</v>
      </c>
      <c r="L198" s="16">
        <f>'승차인원(a)'!L198+'환승유입인원(c)'!L198</f>
        <v>507395</v>
      </c>
      <c r="M198" s="16">
        <f>'승차인원(a)'!M198+'환승유입인원(c)'!M198</f>
        <v>520095</v>
      </c>
      <c r="N198" s="16">
        <f>'승차인원(a)'!N198+'환승유입인원(c)'!N198</f>
        <v>539254</v>
      </c>
      <c r="O198" s="16">
        <f>'승차인원(a)'!O198+'환승유입인원(c)'!O198</f>
        <v>488599</v>
      </c>
      <c r="P198" s="16">
        <f>'승차인원(a)'!P198+'환승유입인원(c)'!P198</f>
        <v>526168</v>
      </c>
      <c r="Q198" s="63">
        <f>'승차인원(a)'!Q198+'환승유입인원(c)'!Q198</f>
        <v>534044</v>
      </c>
    </row>
    <row r="199" spans="1:17" x14ac:dyDescent="0.3">
      <c r="A199" s="156"/>
      <c r="B199" s="1">
        <v>2546</v>
      </c>
      <c r="C199" s="1" t="s">
        <v>137</v>
      </c>
      <c r="D199" s="35">
        <f t="shared" si="67"/>
        <v>8495136</v>
      </c>
      <c r="E199" s="35">
        <f>'승차인원(a)'!E199+'환승유입인원(c)'!E199</f>
        <v>23275</v>
      </c>
      <c r="F199" s="55">
        <f>'승차인원(a)'!F199+'환승유입인원(c)'!F199</f>
        <v>622353</v>
      </c>
      <c r="G199" s="16">
        <f>'승차인원(a)'!G199+'환승유입인원(c)'!G199</f>
        <v>630502</v>
      </c>
      <c r="H199" s="16">
        <f>'승차인원(a)'!H199+'환승유입인원(c)'!H199</f>
        <v>753941</v>
      </c>
      <c r="I199" s="16">
        <f>'승차인원(a)'!I199+'환승유입인원(c)'!I199</f>
        <v>762830</v>
      </c>
      <c r="J199" s="16">
        <f>'승차인원(a)'!J199+'환승유입인원(c)'!J199</f>
        <v>765252</v>
      </c>
      <c r="K199" s="16">
        <f>'승차인원(a)'!K199+'환승유입인원(c)'!K199</f>
        <v>713937</v>
      </c>
      <c r="L199" s="16">
        <f>'승차인원(a)'!L199+'환승유입인원(c)'!L199</f>
        <v>666444</v>
      </c>
      <c r="M199" s="16">
        <f>'승차인원(a)'!M199+'환승유입인원(c)'!M199</f>
        <v>684171</v>
      </c>
      <c r="N199" s="16">
        <f>'승차인원(a)'!N199+'환승유입인원(c)'!N199</f>
        <v>744173</v>
      </c>
      <c r="O199" s="16">
        <f>'승차인원(a)'!O199+'환승유입인원(c)'!O199</f>
        <v>699349</v>
      </c>
      <c r="P199" s="16">
        <f>'승차인원(a)'!P199+'환승유입인원(c)'!P199</f>
        <v>723021</v>
      </c>
      <c r="Q199" s="63">
        <f>'승차인원(a)'!Q199+'환승유입인원(c)'!Q199</f>
        <v>729163</v>
      </c>
    </row>
    <row r="200" spans="1:17" x14ac:dyDescent="0.3">
      <c r="A200" s="156"/>
      <c r="B200" s="1">
        <v>2547</v>
      </c>
      <c r="C200" s="1" t="s">
        <v>138</v>
      </c>
      <c r="D200" s="35">
        <f t="shared" si="67"/>
        <v>7607165</v>
      </c>
      <c r="E200" s="35">
        <f>'승차인원(a)'!E200+'환승유입인원(c)'!E200</f>
        <v>20842</v>
      </c>
      <c r="F200" s="55">
        <f>'승차인원(a)'!F200+'환승유입인원(c)'!F200</f>
        <v>566368</v>
      </c>
      <c r="G200" s="16">
        <f>'승차인원(a)'!G200+'환승유입인원(c)'!G200</f>
        <v>572171</v>
      </c>
      <c r="H200" s="16">
        <f>'승차인원(a)'!H200+'환승유입인원(c)'!H200</f>
        <v>687535</v>
      </c>
      <c r="I200" s="16">
        <f>'승차인원(a)'!I200+'환승유입인원(c)'!I200</f>
        <v>675298</v>
      </c>
      <c r="J200" s="16">
        <f>'승차인원(a)'!J200+'환승유입인원(c)'!J200</f>
        <v>659804</v>
      </c>
      <c r="K200" s="16">
        <f>'승차인원(a)'!K200+'환승유입인원(c)'!K200</f>
        <v>644624</v>
      </c>
      <c r="L200" s="16">
        <f>'승차인원(a)'!L200+'환승유입인원(c)'!L200</f>
        <v>586844</v>
      </c>
      <c r="M200" s="16">
        <f>'승차인원(a)'!M200+'환승유입인원(c)'!M200</f>
        <v>597472</v>
      </c>
      <c r="N200" s="16">
        <f>'승차인원(a)'!N200+'환승유입인원(c)'!N200</f>
        <v>679339</v>
      </c>
      <c r="O200" s="16">
        <f>'승차인원(a)'!O200+'환승유입인원(c)'!O200</f>
        <v>611139</v>
      </c>
      <c r="P200" s="16">
        <f>'승차인원(a)'!P200+'환승유입인원(c)'!P200</f>
        <v>671145</v>
      </c>
      <c r="Q200" s="63">
        <f>'승차인원(a)'!Q200+'환승유입인원(c)'!Q200</f>
        <v>655426</v>
      </c>
    </row>
    <row r="201" spans="1:17" x14ac:dyDescent="0.3">
      <c r="A201" s="156"/>
      <c r="B201" s="1">
        <v>2548</v>
      </c>
      <c r="C201" s="1" t="s">
        <v>139</v>
      </c>
      <c r="D201" s="35">
        <f t="shared" si="67"/>
        <v>11325130</v>
      </c>
      <c r="E201" s="35">
        <f>'승차인원(a)'!E201+'환승유입인원(c)'!E201</f>
        <v>31028</v>
      </c>
      <c r="F201" s="55">
        <f>'승차인원(a)'!F201+'환승유입인원(c)'!F201</f>
        <v>899521</v>
      </c>
      <c r="G201" s="16">
        <f>'승차인원(a)'!G201+'환승유입인원(c)'!G201</f>
        <v>898158</v>
      </c>
      <c r="H201" s="16">
        <f>'승차인원(a)'!H201+'환승유입인원(c)'!H201</f>
        <v>998722</v>
      </c>
      <c r="I201" s="16">
        <f>'승차인원(a)'!I201+'환승유입인원(c)'!I201</f>
        <v>956439</v>
      </c>
      <c r="J201" s="16">
        <f>'승차인원(a)'!J201+'환승유입인원(c)'!J201</f>
        <v>973363</v>
      </c>
      <c r="K201" s="16">
        <f>'승차인원(a)'!K201+'환승유입인원(c)'!K201</f>
        <v>942341</v>
      </c>
      <c r="L201" s="16">
        <f>'승차인원(a)'!L201+'환승유입인원(c)'!L201</f>
        <v>921735</v>
      </c>
      <c r="M201" s="16">
        <f>'승차인원(a)'!M201+'환승유입인원(c)'!M201</f>
        <v>940836</v>
      </c>
      <c r="N201" s="16">
        <f>'승차인원(a)'!N201+'환승유입인원(c)'!N201</f>
        <v>968253</v>
      </c>
      <c r="O201" s="16">
        <f>'승차인원(a)'!O201+'환승유입인원(c)'!O201</f>
        <v>882889</v>
      </c>
      <c r="P201" s="16">
        <f>'승차인원(a)'!P201+'환승유입인원(c)'!P201</f>
        <v>956980</v>
      </c>
      <c r="Q201" s="63">
        <f>'승차인원(a)'!Q201+'환승유입인원(c)'!Q201</f>
        <v>985893</v>
      </c>
    </row>
    <row r="202" spans="1:17" x14ac:dyDescent="0.3">
      <c r="A202" s="156"/>
      <c r="B202" s="1">
        <v>2549</v>
      </c>
      <c r="C202" s="1" t="s">
        <v>140</v>
      </c>
      <c r="D202" s="35">
        <f t="shared" si="67"/>
        <v>10779984</v>
      </c>
      <c r="E202" s="35">
        <f>'승차인원(a)'!E202+'환승유입인원(c)'!E202</f>
        <v>29534</v>
      </c>
      <c r="F202" s="55">
        <f>'승차인원(a)'!F202+'환승유입인원(c)'!F202</f>
        <v>833721</v>
      </c>
      <c r="G202" s="16">
        <f>'승차인원(a)'!G202+'환승유입인원(c)'!G202</f>
        <v>831551</v>
      </c>
      <c r="H202" s="16">
        <f>'승차인원(a)'!H202+'환승유입인원(c)'!H202</f>
        <v>953850</v>
      </c>
      <c r="I202" s="16">
        <f>'승차인원(a)'!I202+'환승유입인원(c)'!I202</f>
        <v>906558</v>
      </c>
      <c r="J202" s="16">
        <f>'승차인원(a)'!J202+'환승유입인원(c)'!J202</f>
        <v>907155</v>
      </c>
      <c r="K202" s="16">
        <f>'승차인원(a)'!K202+'환승유입인원(c)'!K202</f>
        <v>892477</v>
      </c>
      <c r="L202" s="16">
        <f>'승차인원(a)'!L202+'환승유입인원(c)'!L202</f>
        <v>853049</v>
      </c>
      <c r="M202" s="16">
        <f>'승차인원(a)'!M202+'환승유입인원(c)'!M202</f>
        <v>874538</v>
      </c>
      <c r="N202" s="16">
        <f>'승차인원(a)'!N202+'환승유입인원(c)'!N202</f>
        <v>951227</v>
      </c>
      <c r="O202" s="16">
        <f>'승차인원(a)'!O202+'환승유입인원(c)'!O202</f>
        <v>853372</v>
      </c>
      <c r="P202" s="16">
        <f>'승차인원(a)'!P202+'환승유입인원(c)'!P202</f>
        <v>961002</v>
      </c>
      <c r="Q202" s="63">
        <f>'승차인원(a)'!Q202+'환승유입인원(c)'!Q202</f>
        <v>961484</v>
      </c>
    </row>
    <row r="203" spans="1:17" x14ac:dyDescent="0.3">
      <c r="A203" s="156"/>
      <c r="B203" s="1">
        <v>2550</v>
      </c>
      <c r="C203" s="1" t="s">
        <v>141</v>
      </c>
      <c r="D203" s="35">
        <f t="shared" si="67"/>
        <v>4495503</v>
      </c>
      <c r="E203" s="35">
        <f>'승차인원(a)'!E203+'환승유입인원(c)'!E203</f>
        <v>12316</v>
      </c>
      <c r="F203" s="55">
        <f>'승차인원(a)'!F203+'환승유입인원(c)'!F203</f>
        <v>358990</v>
      </c>
      <c r="G203" s="16">
        <f>'승차인원(a)'!G203+'환승유입인원(c)'!G203</f>
        <v>353790</v>
      </c>
      <c r="H203" s="16">
        <f>'승차인원(a)'!H203+'환승유입인원(c)'!H203</f>
        <v>400140</v>
      </c>
      <c r="I203" s="16">
        <f>'승차인원(a)'!I203+'환승유입인원(c)'!I203</f>
        <v>383145</v>
      </c>
      <c r="J203" s="16">
        <f>'승차인원(a)'!J203+'환승유입인원(c)'!J203</f>
        <v>383952</v>
      </c>
      <c r="K203" s="16">
        <f>'승차인원(a)'!K203+'환승유입인원(c)'!K203</f>
        <v>377774</v>
      </c>
      <c r="L203" s="16">
        <f>'승차인원(a)'!L203+'환승유입인원(c)'!L203</f>
        <v>369610</v>
      </c>
      <c r="M203" s="16">
        <f>'승차인원(a)'!M203+'환승유입인원(c)'!M203</f>
        <v>367619</v>
      </c>
      <c r="N203" s="16">
        <f>'승차인원(a)'!N203+'환승유입인원(c)'!N203</f>
        <v>387312</v>
      </c>
      <c r="O203" s="16">
        <f>'승차인원(a)'!O203+'환승유입인원(c)'!O203</f>
        <v>343410</v>
      </c>
      <c r="P203" s="16">
        <f>'승차인원(a)'!P203+'환승유입인원(c)'!P203</f>
        <v>380868</v>
      </c>
      <c r="Q203" s="63">
        <f>'승차인원(a)'!Q203+'환승유입인원(c)'!Q203</f>
        <v>388893</v>
      </c>
    </row>
    <row r="204" spans="1:17" x14ac:dyDescent="0.3">
      <c r="A204" s="156"/>
      <c r="B204" s="1">
        <v>2551</v>
      </c>
      <c r="C204" s="1" t="s">
        <v>142</v>
      </c>
      <c r="D204" s="35">
        <f t="shared" si="67"/>
        <v>5514704</v>
      </c>
      <c r="E204" s="35">
        <f>'승차인원(a)'!E204+'환승유입인원(c)'!E204</f>
        <v>15108</v>
      </c>
      <c r="F204" s="55">
        <f>'승차인원(a)'!F204+'환승유입인원(c)'!F204</f>
        <v>435178</v>
      </c>
      <c r="G204" s="16">
        <f>'승차인원(a)'!G204+'환승유입인원(c)'!G204</f>
        <v>424545</v>
      </c>
      <c r="H204" s="16">
        <f>'승차인원(a)'!H204+'환승유입인원(c)'!H204</f>
        <v>494193</v>
      </c>
      <c r="I204" s="16">
        <f>'승차인원(a)'!I204+'환승유입인원(c)'!I204</f>
        <v>468009</v>
      </c>
      <c r="J204" s="16">
        <f>'승차인원(a)'!J204+'환승유입인원(c)'!J204</f>
        <v>470426</v>
      </c>
      <c r="K204" s="16">
        <f>'승차인원(a)'!K204+'환승유입인원(c)'!K204</f>
        <v>460380</v>
      </c>
      <c r="L204" s="16">
        <f>'승차인원(a)'!L204+'환승유입인원(c)'!L204</f>
        <v>458447</v>
      </c>
      <c r="M204" s="16">
        <f>'승차인원(a)'!M204+'환승유입인원(c)'!M204</f>
        <v>455576</v>
      </c>
      <c r="N204" s="16">
        <f>'승차인원(a)'!N204+'환승유입인원(c)'!N204</f>
        <v>473672</v>
      </c>
      <c r="O204" s="16">
        <f>'승차인원(a)'!O204+'환승유입인원(c)'!O204</f>
        <v>426446</v>
      </c>
      <c r="P204" s="16">
        <f>'승차인원(a)'!P204+'환승유입인원(c)'!P204</f>
        <v>471301</v>
      </c>
      <c r="Q204" s="63">
        <f>'승차인원(a)'!Q204+'환승유입인원(c)'!Q204</f>
        <v>476531</v>
      </c>
    </row>
    <row r="205" spans="1:17" x14ac:dyDescent="0.3">
      <c r="A205" s="156"/>
      <c r="B205" s="1">
        <v>2552</v>
      </c>
      <c r="C205" s="1" t="s">
        <v>143</v>
      </c>
      <c r="D205" s="35">
        <f t="shared" si="67"/>
        <v>4718411</v>
      </c>
      <c r="E205" s="35">
        <f>'승차인원(a)'!E205+'환승유입인원(c)'!E205</f>
        <v>12927</v>
      </c>
      <c r="F205" s="55">
        <f>'승차인원(a)'!F205+'환승유입인원(c)'!F205</f>
        <v>364219</v>
      </c>
      <c r="G205" s="16">
        <f>'승차인원(a)'!G205+'환승유입인원(c)'!G205</f>
        <v>363809</v>
      </c>
      <c r="H205" s="16">
        <f>'승차인원(a)'!H205+'환승유입인원(c)'!H205</f>
        <v>424376</v>
      </c>
      <c r="I205" s="16">
        <f>'승차인원(a)'!I205+'환승유입인원(c)'!I205</f>
        <v>404590</v>
      </c>
      <c r="J205" s="16">
        <f>'승차인원(a)'!J205+'환승유입인원(c)'!J205</f>
        <v>402489</v>
      </c>
      <c r="K205" s="16">
        <f>'승차인원(a)'!K205+'환승유입인원(c)'!K205</f>
        <v>392612</v>
      </c>
      <c r="L205" s="16">
        <f>'승차인원(a)'!L205+'환승유입인원(c)'!L205</f>
        <v>379444</v>
      </c>
      <c r="M205" s="16">
        <f>'승차인원(a)'!M205+'환승유입인원(c)'!M205</f>
        <v>381238</v>
      </c>
      <c r="N205" s="16">
        <f>'승차인원(a)'!N205+'환승유입인원(c)'!N205</f>
        <v>415894</v>
      </c>
      <c r="O205" s="16">
        <f>'승차인원(a)'!O205+'환승유입인원(c)'!O205</f>
        <v>370998</v>
      </c>
      <c r="P205" s="16">
        <f>'승차인원(a)'!P205+'환승유입인원(c)'!P205</f>
        <v>411302</v>
      </c>
      <c r="Q205" s="63">
        <f>'승차인원(a)'!Q205+'환승유입인원(c)'!Q205</f>
        <v>407440</v>
      </c>
    </row>
    <row r="206" spans="1:17" x14ac:dyDescent="0.3">
      <c r="A206" s="156"/>
      <c r="B206" s="1">
        <v>2553</v>
      </c>
      <c r="C206" s="1" t="s">
        <v>144</v>
      </c>
      <c r="D206" s="35">
        <f t="shared" si="67"/>
        <v>5335866</v>
      </c>
      <c r="E206" s="35">
        <f>'승차인원(a)'!E206+'환승유입인원(c)'!E206</f>
        <v>14619</v>
      </c>
      <c r="F206" s="55">
        <f>'승차인원(a)'!F206+'환승유입인원(c)'!F206</f>
        <v>360473</v>
      </c>
      <c r="G206" s="16">
        <f>'승차인원(a)'!G206+'환승유입인원(c)'!G206</f>
        <v>387554</v>
      </c>
      <c r="H206" s="16">
        <f>'승차인원(a)'!H206+'환승유입인원(c)'!H206</f>
        <v>477100</v>
      </c>
      <c r="I206" s="16">
        <f>'승차인원(a)'!I206+'환승유입인원(c)'!I206</f>
        <v>460175</v>
      </c>
      <c r="J206" s="16">
        <f>'승차인원(a)'!J206+'환승유입인원(c)'!J206</f>
        <v>463274</v>
      </c>
      <c r="K206" s="16">
        <f>'승차인원(a)'!K206+'환승유입인원(c)'!K206</f>
        <v>463065</v>
      </c>
      <c r="L206" s="16">
        <f>'승차인원(a)'!L206+'환승유입인원(c)'!L206</f>
        <v>442657</v>
      </c>
      <c r="M206" s="16">
        <f>'승차인원(a)'!M206+'환승유입인원(c)'!M206</f>
        <v>446988</v>
      </c>
      <c r="N206" s="16">
        <f>'승차인원(a)'!N206+'환승유입인원(c)'!N206</f>
        <v>483618</v>
      </c>
      <c r="O206" s="16">
        <f>'승차인원(a)'!O206+'환승유입인원(c)'!O206</f>
        <v>418403</v>
      </c>
      <c r="P206" s="16">
        <f>'승차인원(a)'!P206+'환승유입인원(c)'!P206</f>
        <v>469342</v>
      </c>
      <c r="Q206" s="63">
        <f>'승차인원(a)'!Q206+'환승유입인원(c)'!Q206</f>
        <v>463217</v>
      </c>
    </row>
    <row r="207" spans="1:17" x14ac:dyDescent="0.3">
      <c r="A207" s="156"/>
      <c r="B207" s="1">
        <v>2554</v>
      </c>
      <c r="C207" s="1" t="s">
        <v>145</v>
      </c>
      <c r="D207" s="35">
        <f t="shared" si="67"/>
        <v>6323969</v>
      </c>
      <c r="E207" s="35">
        <f>'승차인원(a)'!E207+'환승유입인원(c)'!E207</f>
        <v>17326</v>
      </c>
      <c r="F207" s="55">
        <f>'승차인원(a)'!F207+'환승유입인원(c)'!F207</f>
        <v>471219</v>
      </c>
      <c r="G207" s="16">
        <f>'승차인원(a)'!G207+'환승유입인원(c)'!G207</f>
        <v>469544</v>
      </c>
      <c r="H207" s="16">
        <f>'승차인원(a)'!H207+'환승유입인원(c)'!H207</f>
        <v>553265</v>
      </c>
      <c r="I207" s="16">
        <f>'승차인원(a)'!I207+'환승유입인원(c)'!I207</f>
        <v>537876</v>
      </c>
      <c r="J207" s="16">
        <f>'승차인원(a)'!J207+'환승유입인원(c)'!J207</f>
        <v>538443</v>
      </c>
      <c r="K207" s="16">
        <f>'승차인원(a)'!K207+'환승유입인원(c)'!K207</f>
        <v>540032</v>
      </c>
      <c r="L207" s="16">
        <f>'승차인원(a)'!L207+'환승유입인원(c)'!L207</f>
        <v>515104</v>
      </c>
      <c r="M207" s="16">
        <f>'승차인원(a)'!M207+'환승유입인원(c)'!M207</f>
        <v>514476</v>
      </c>
      <c r="N207" s="16">
        <f>'승차인원(a)'!N207+'환승유입인원(c)'!N207</f>
        <v>557992</v>
      </c>
      <c r="O207" s="16">
        <f>'승차인원(a)'!O207+'환승유입인원(c)'!O207</f>
        <v>509895</v>
      </c>
      <c r="P207" s="16">
        <f>'승차인원(a)'!P207+'환승유입인원(c)'!P207</f>
        <v>564985</v>
      </c>
      <c r="Q207" s="63">
        <f>'승차인원(a)'!Q207+'환승유입인원(c)'!Q207</f>
        <v>551138</v>
      </c>
    </row>
    <row r="208" spans="1:17" x14ac:dyDescent="0.3">
      <c r="A208" s="156"/>
      <c r="B208" s="1">
        <v>2555</v>
      </c>
      <c r="C208" s="1" t="s">
        <v>146</v>
      </c>
      <c r="D208" s="35">
        <f t="shared" si="67"/>
        <v>7012243</v>
      </c>
      <c r="E208" s="35">
        <f>'승차인원(a)'!E208+'환승유입인원(c)'!E208</f>
        <v>19211</v>
      </c>
      <c r="F208" s="55">
        <f>'승차인원(a)'!F208+'환승유입인원(c)'!F208</f>
        <v>583434</v>
      </c>
      <c r="G208" s="16">
        <f>'승차인원(a)'!G208+'환승유입인원(c)'!G208</f>
        <v>576494</v>
      </c>
      <c r="H208" s="16">
        <f>'승차인원(a)'!H208+'환승유입인원(c)'!H208</f>
        <v>672725</v>
      </c>
      <c r="I208" s="16">
        <f>'승차인원(a)'!I208+'환승유입인원(c)'!I208</f>
        <v>637627</v>
      </c>
      <c r="J208" s="16">
        <f>'승차인원(a)'!J208+'환승유입인원(c)'!J208</f>
        <v>631026</v>
      </c>
      <c r="K208" s="16">
        <f>'승차인원(a)'!K208+'환승유입인원(c)'!K208</f>
        <v>623011</v>
      </c>
      <c r="L208" s="16">
        <f>'승차인원(a)'!L208+'환승유입인원(c)'!L208</f>
        <v>588560</v>
      </c>
      <c r="M208" s="16">
        <f>'승차인원(a)'!M208+'환승유입인원(c)'!M208</f>
        <v>566117</v>
      </c>
      <c r="N208" s="16">
        <f>'승차인원(a)'!N208+'환승유입인원(c)'!N208</f>
        <v>583551</v>
      </c>
      <c r="O208" s="16">
        <f>'승차인원(a)'!O208+'환승유입인원(c)'!O208</f>
        <v>501707</v>
      </c>
      <c r="P208" s="16">
        <f>'승차인원(a)'!P208+'환승유입인원(c)'!P208</f>
        <v>540367</v>
      </c>
      <c r="Q208" s="63">
        <f>'승차인원(a)'!Q208+'환승유입인원(c)'!Q208</f>
        <v>507624</v>
      </c>
    </row>
    <row r="209" spans="1:17" x14ac:dyDescent="0.3">
      <c r="A209" s="156"/>
      <c r="B209" s="1">
        <v>2556</v>
      </c>
      <c r="C209" s="1" t="s">
        <v>147</v>
      </c>
      <c r="D209" s="35">
        <f t="shared" si="67"/>
        <v>3683442</v>
      </c>
      <c r="E209" s="35">
        <f>'승차인원(a)'!E209+'환승유입인원(c)'!E209</f>
        <v>10092</v>
      </c>
      <c r="F209" s="55">
        <f>'승차인원(a)'!F209+'환승유입인원(c)'!F209</f>
        <v>230342</v>
      </c>
      <c r="G209" s="16">
        <f>'승차인원(a)'!G209+'환승유입인원(c)'!G209</f>
        <v>267490</v>
      </c>
      <c r="H209" s="16">
        <f>'승차인원(a)'!H209+'환승유입인원(c)'!H209</f>
        <v>297659</v>
      </c>
      <c r="I209" s="16">
        <f>'승차인원(a)'!I209+'환승유입인원(c)'!I209</f>
        <v>322073</v>
      </c>
      <c r="J209" s="16">
        <f>'승차인원(a)'!J209+'환승유입인원(c)'!J209</f>
        <v>380015</v>
      </c>
      <c r="K209" s="16">
        <f>'승차인원(a)'!K209+'환승유입인원(c)'!K209</f>
        <v>300573</v>
      </c>
      <c r="L209" s="16">
        <f>'승차인원(a)'!L209+'환승유입인원(c)'!L209</f>
        <v>276803</v>
      </c>
      <c r="M209" s="16">
        <f>'승차인원(a)'!M209+'환승유입인원(c)'!M209</f>
        <v>276573</v>
      </c>
      <c r="N209" s="16">
        <f>'승차인원(a)'!N209+'환승유입인원(c)'!N209</f>
        <v>357262</v>
      </c>
      <c r="O209" s="16">
        <f>'승차인원(a)'!O209+'환승유입인원(c)'!O209</f>
        <v>338622</v>
      </c>
      <c r="P209" s="16">
        <f>'승차인원(a)'!P209+'환승유입인원(c)'!P209</f>
        <v>296054</v>
      </c>
      <c r="Q209" s="63">
        <f>'승차인원(a)'!Q209+'환승유입인원(c)'!Q209</f>
        <v>339976</v>
      </c>
    </row>
    <row r="210" spans="1:17" x14ac:dyDescent="0.3">
      <c r="A210" s="156"/>
      <c r="B210" s="1">
        <v>2557</v>
      </c>
      <c r="C210" s="1" t="s">
        <v>148</v>
      </c>
      <c r="D210" s="35">
        <f t="shared" si="67"/>
        <v>3943626</v>
      </c>
      <c r="E210" s="35">
        <f>'승차인원(a)'!E210+'환승유입인원(c)'!E210</f>
        <v>10804</v>
      </c>
      <c r="F210" s="55">
        <f>'승차인원(a)'!F210+'환승유입인원(c)'!F210</f>
        <v>310371</v>
      </c>
      <c r="G210" s="16">
        <f>'승차인원(a)'!G210+'환승유입인원(c)'!G210</f>
        <v>313712</v>
      </c>
      <c r="H210" s="16">
        <f>'승차인원(a)'!H210+'환승유입인원(c)'!H210</f>
        <v>354031</v>
      </c>
      <c r="I210" s="16">
        <f>'승차인원(a)'!I210+'환승유입인원(c)'!I210</f>
        <v>336469</v>
      </c>
      <c r="J210" s="16">
        <f>'승차인원(a)'!J210+'환승유입인원(c)'!J210</f>
        <v>333342</v>
      </c>
      <c r="K210" s="16">
        <f>'승차인원(a)'!K210+'환승유입인원(c)'!K210</f>
        <v>329261</v>
      </c>
      <c r="L210" s="16">
        <f>'승차인원(a)'!L210+'환승유입인원(c)'!L210</f>
        <v>315878</v>
      </c>
      <c r="M210" s="16">
        <f>'승차인원(a)'!M210+'환승유입인원(c)'!M210</f>
        <v>319561</v>
      </c>
      <c r="N210" s="16">
        <f>'승차인원(a)'!N210+'환승유입인원(c)'!N210</f>
        <v>342341</v>
      </c>
      <c r="O210" s="16">
        <f>'승차인원(a)'!O210+'환승유입인원(c)'!O210</f>
        <v>302905</v>
      </c>
      <c r="P210" s="16">
        <f>'승차인원(a)'!P210+'환승유입인원(c)'!P210</f>
        <v>337712</v>
      </c>
      <c r="Q210" s="63">
        <f>'승차인원(a)'!Q210+'환승유입인원(c)'!Q210</f>
        <v>348043</v>
      </c>
    </row>
    <row r="211" spans="1:17" x14ac:dyDescent="0.3">
      <c r="A211" s="156"/>
      <c r="B211" s="1">
        <v>2558</v>
      </c>
      <c r="C211" s="1" t="s">
        <v>356</v>
      </c>
      <c r="D211" s="35">
        <f t="shared" si="67"/>
        <v>1756047</v>
      </c>
      <c r="E211" s="35">
        <f>'승차인원(a)'!E211+'환승유입인원(c)'!E211</f>
        <v>4811</v>
      </c>
      <c r="F211" s="55">
        <f>'승차인원(a)'!F211+'환승유입인원(c)'!F211</f>
        <v>136261</v>
      </c>
      <c r="G211" s="16">
        <f>'승차인원(a)'!G211+'환승유입인원(c)'!G211</f>
        <v>137169</v>
      </c>
      <c r="H211" s="16">
        <f>'승차인원(a)'!H211+'환승유입인원(c)'!H211</f>
        <v>161596</v>
      </c>
      <c r="I211" s="16">
        <f>'승차인원(a)'!I211+'환승유입인원(c)'!I211</f>
        <v>156658</v>
      </c>
      <c r="J211" s="16">
        <f>'승차인원(a)'!J211+'환승유입인원(c)'!J211</f>
        <v>151926</v>
      </c>
      <c r="K211" s="16">
        <f>'승차인원(a)'!K211+'환승유입인원(c)'!K211</f>
        <v>151467</v>
      </c>
      <c r="L211" s="16">
        <f>'승차인원(a)'!L211+'환승유입인원(c)'!L211</f>
        <v>138628</v>
      </c>
      <c r="M211" s="16">
        <f>'승차인원(a)'!M211+'환승유입인원(c)'!M211</f>
        <v>141325</v>
      </c>
      <c r="N211" s="16">
        <f>'승차인원(a)'!N211+'환승유입인원(c)'!N211</f>
        <v>152185</v>
      </c>
      <c r="O211" s="16">
        <f>'승차인원(a)'!O211+'환승유입인원(c)'!O211</f>
        <v>133926</v>
      </c>
      <c r="P211" s="16">
        <f>'승차인원(a)'!P211+'환승유입인원(c)'!P211</f>
        <v>149162</v>
      </c>
      <c r="Q211" s="63">
        <f>'승차인원(a)'!Q211+'환승유입인원(c)'!Q211</f>
        <v>145744</v>
      </c>
    </row>
    <row r="212" spans="1:17" x14ac:dyDescent="0.3">
      <c r="A212" s="156"/>
      <c r="B212" s="1">
        <v>2559</v>
      </c>
      <c r="C212" s="1" t="s">
        <v>149</v>
      </c>
      <c r="D212" s="35">
        <f t="shared" si="67"/>
        <v>3644159</v>
      </c>
      <c r="E212" s="35">
        <f>'승차인원(a)'!E212+'환승유입인원(c)'!E212</f>
        <v>9984</v>
      </c>
      <c r="F212" s="55">
        <f>'승차인원(a)'!F212+'환승유입인원(c)'!F212</f>
        <v>282623</v>
      </c>
      <c r="G212" s="16">
        <f>'승차인원(a)'!G212+'환승유입인원(c)'!G212</f>
        <v>287297</v>
      </c>
      <c r="H212" s="16">
        <f>'승차인원(a)'!H212+'환승유입인원(c)'!H212</f>
        <v>327813</v>
      </c>
      <c r="I212" s="16">
        <f>'승차인원(a)'!I212+'환승유입인원(c)'!I212</f>
        <v>309250</v>
      </c>
      <c r="J212" s="16">
        <f>'승차인원(a)'!J212+'환승유입인원(c)'!J212</f>
        <v>304709</v>
      </c>
      <c r="K212" s="16">
        <f>'승차인원(a)'!K212+'환승유입인원(c)'!K212</f>
        <v>304054</v>
      </c>
      <c r="L212" s="16">
        <f>'승차인원(a)'!L212+'환승유입인원(c)'!L212</f>
        <v>299166</v>
      </c>
      <c r="M212" s="16">
        <f>'승차인원(a)'!M212+'환승유입인원(c)'!M212</f>
        <v>300477</v>
      </c>
      <c r="N212" s="16">
        <f>'승차인원(a)'!N212+'환승유입인원(c)'!N212</f>
        <v>316671</v>
      </c>
      <c r="O212" s="16">
        <f>'승차인원(a)'!O212+'환승유입인원(c)'!O212</f>
        <v>285486</v>
      </c>
      <c r="P212" s="16">
        <f>'승차인원(a)'!P212+'환승유입인원(c)'!P212</f>
        <v>315851</v>
      </c>
      <c r="Q212" s="63">
        <f>'승차인원(a)'!Q212+'환승유입인원(c)'!Q212</f>
        <v>310762</v>
      </c>
    </row>
    <row r="213" spans="1:17" x14ac:dyDescent="0.3">
      <c r="A213" s="156"/>
      <c r="B213" s="1">
        <v>2560</v>
      </c>
      <c r="C213" s="1" t="s">
        <v>150</v>
      </c>
      <c r="D213" s="35">
        <f t="shared" si="67"/>
        <v>3736683</v>
      </c>
      <c r="E213" s="35">
        <f>'승차인원(a)'!E213+'환승유입인원(c)'!E213</f>
        <v>10238</v>
      </c>
      <c r="F213" s="55">
        <f>'승차인원(a)'!F213+'환승유입인원(c)'!F213</f>
        <v>291451</v>
      </c>
      <c r="G213" s="16">
        <f>'승차인원(a)'!G213+'환승유입인원(c)'!G213</f>
        <v>287461</v>
      </c>
      <c r="H213" s="16">
        <f>'승차인원(a)'!H213+'환승유입인원(c)'!H213</f>
        <v>338550</v>
      </c>
      <c r="I213" s="16">
        <f>'승차인원(a)'!I213+'환승유입인원(c)'!I213</f>
        <v>318982</v>
      </c>
      <c r="J213" s="16">
        <f>'승차인원(a)'!J213+'환승유입인원(c)'!J213</f>
        <v>316503</v>
      </c>
      <c r="K213" s="16">
        <f>'승차인원(a)'!K213+'환승유입인원(c)'!K213</f>
        <v>311822</v>
      </c>
      <c r="L213" s="16">
        <f>'승차인원(a)'!L213+'환승유입인원(c)'!L213</f>
        <v>302718</v>
      </c>
      <c r="M213" s="16">
        <f>'승차인원(a)'!M213+'환승유입인원(c)'!M213</f>
        <v>306910</v>
      </c>
      <c r="N213" s="16">
        <f>'승차인원(a)'!N213+'환승유입인원(c)'!N213</f>
        <v>326095</v>
      </c>
      <c r="O213" s="16">
        <f>'승차인원(a)'!O213+'환승유입인원(c)'!O213</f>
        <v>293484</v>
      </c>
      <c r="P213" s="16">
        <f>'승차인원(a)'!P213+'환승유입인원(c)'!P213</f>
        <v>321293</v>
      </c>
      <c r="Q213" s="63">
        <f>'승차인원(a)'!Q213+'환승유입인원(c)'!Q213</f>
        <v>321414</v>
      </c>
    </row>
    <row r="214" spans="1:17" ht="17.25" thickBot="1" x14ac:dyDescent="0.35">
      <c r="A214" s="156"/>
      <c r="B214" s="30">
        <v>2561</v>
      </c>
      <c r="C214" s="30" t="s">
        <v>151</v>
      </c>
      <c r="D214" s="37">
        <f t="shared" si="67"/>
        <v>2957473</v>
      </c>
      <c r="E214" s="37">
        <f>'승차인원(a)'!E214+'환승유입인원(c)'!E214</f>
        <v>8103</v>
      </c>
      <c r="F214" s="58">
        <f>'승차인원(a)'!F214+'환승유입인원(c)'!F214</f>
        <v>233661</v>
      </c>
      <c r="G214" s="31">
        <f>'승차인원(a)'!G214+'환승유입인원(c)'!G214</f>
        <v>228502</v>
      </c>
      <c r="H214" s="31">
        <f>'승차인원(a)'!H214+'환승유입인원(c)'!H214</f>
        <v>269245</v>
      </c>
      <c r="I214" s="31">
        <f>'승차인원(a)'!I214+'환승유입인원(c)'!I214</f>
        <v>256504</v>
      </c>
      <c r="J214" s="31">
        <f>'승차인원(a)'!J214+'환승유입인원(c)'!J214</f>
        <v>258777</v>
      </c>
      <c r="K214" s="31">
        <f>'승차인원(a)'!K214+'환승유입인원(c)'!K214</f>
        <v>252622</v>
      </c>
      <c r="L214" s="31">
        <f>'승차인원(a)'!L214+'환승유입인원(c)'!L214</f>
        <v>237793</v>
      </c>
      <c r="M214" s="31">
        <f>'승차인원(a)'!M214+'환승유입인원(c)'!M214</f>
        <v>242519</v>
      </c>
      <c r="N214" s="31">
        <f>'승차인원(a)'!N214+'환승유입인원(c)'!N214</f>
        <v>253199</v>
      </c>
      <c r="O214" s="31">
        <f>'승차인원(a)'!O214+'환승유입인원(c)'!O214</f>
        <v>236091</v>
      </c>
      <c r="P214" s="31">
        <f>'승차인원(a)'!P214+'환승유입인원(c)'!P214</f>
        <v>245335</v>
      </c>
      <c r="Q214" s="66">
        <f>'승차인원(a)'!Q214+'환승유입인원(c)'!Q214</f>
        <v>243225</v>
      </c>
    </row>
    <row r="215" spans="1:17" x14ac:dyDescent="0.3">
      <c r="A215" s="155" t="s">
        <v>336</v>
      </c>
      <c r="B215" s="8">
        <v>2611</v>
      </c>
      <c r="C215" s="8" t="s">
        <v>152</v>
      </c>
      <c r="D215" s="34">
        <f t="shared" si="67"/>
        <v>10617917</v>
      </c>
      <c r="E215" s="34">
        <f>'승차인원(a)'!E215+'환승유입인원(c)'!E215</f>
        <v>29090</v>
      </c>
      <c r="F215" s="54">
        <f>'승차인원(a)'!F215+'환승유입인원(c)'!F215</f>
        <v>835983</v>
      </c>
      <c r="G215" s="29">
        <f>'승차인원(a)'!G215+'환승유입인원(c)'!G215</f>
        <v>826093</v>
      </c>
      <c r="H215" s="29">
        <f>'승차인원(a)'!H215+'환승유입인원(c)'!H215</f>
        <v>953242</v>
      </c>
      <c r="I215" s="29">
        <f>'승차인원(a)'!I215+'환승유입인원(c)'!I215</f>
        <v>918716</v>
      </c>
      <c r="J215" s="29">
        <f>'승차인원(a)'!J215+'환승유입인원(c)'!J215</f>
        <v>910725</v>
      </c>
      <c r="K215" s="29">
        <f>'승차인원(a)'!K215+'환승유입인원(c)'!K215</f>
        <v>892533</v>
      </c>
      <c r="L215" s="29">
        <f>'승차인원(a)'!L215+'환승유입인원(c)'!L215</f>
        <v>868415</v>
      </c>
      <c r="M215" s="29">
        <f>'승차인원(a)'!M215+'환승유입인원(c)'!M215</f>
        <v>869276</v>
      </c>
      <c r="N215" s="29">
        <f>'승차인원(a)'!N215+'환승유입인원(c)'!N215</f>
        <v>915404</v>
      </c>
      <c r="O215" s="29">
        <f>'승차인원(a)'!O215+'환승유입인원(c)'!O215</f>
        <v>844448</v>
      </c>
      <c r="P215" s="29">
        <f>'승차인원(a)'!P215+'환승유입인원(c)'!P215</f>
        <v>895243</v>
      </c>
      <c r="Q215" s="62">
        <f>'승차인원(a)'!Q215+'환승유입인원(c)'!Q215</f>
        <v>887839</v>
      </c>
    </row>
    <row r="216" spans="1:17" x14ac:dyDescent="0.3">
      <c r="A216" s="156"/>
      <c r="B216" s="1">
        <v>2612</v>
      </c>
      <c r="C216" s="1" t="s">
        <v>153</v>
      </c>
      <c r="D216" s="35">
        <f t="shared" si="67"/>
        <v>2363659</v>
      </c>
      <c r="E216" s="35">
        <f>'승차인원(a)'!E216+'환승유입인원(c)'!E216</f>
        <v>6476</v>
      </c>
      <c r="F216" s="55">
        <f>'승차인원(a)'!F216+'환승유입인원(c)'!F216</f>
        <v>188064</v>
      </c>
      <c r="G216" s="16">
        <f>'승차인원(a)'!G216+'환승유입인원(c)'!G216</f>
        <v>183758</v>
      </c>
      <c r="H216" s="16">
        <f>'승차인원(a)'!H216+'환승유입인원(c)'!H216</f>
        <v>209299</v>
      </c>
      <c r="I216" s="16">
        <f>'승차인원(a)'!I216+'환승유입인원(c)'!I216</f>
        <v>199131</v>
      </c>
      <c r="J216" s="16">
        <f>'승차인원(a)'!J216+'환승유입인원(c)'!J216</f>
        <v>200300</v>
      </c>
      <c r="K216" s="16">
        <f>'승차인원(a)'!K216+'환승유입인원(c)'!K216</f>
        <v>197401</v>
      </c>
      <c r="L216" s="16">
        <f>'승차인원(a)'!L216+'환승유입인원(c)'!L216</f>
        <v>200502</v>
      </c>
      <c r="M216" s="16">
        <f>'승차인원(a)'!M216+'환승유입인원(c)'!M216</f>
        <v>198649</v>
      </c>
      <c r="N216" s="16">
        <f>'승차인원(a)'!N216+'환승유입인원(c)'!N216</f>
        <v>206352</v>
      </c>
      <c r="O216" s="16">
        <f>'승차인원(a)'!O216+'환승유입인원(c)'!O216</f>
        <v>184903</v>
      </c>
      <c r="P216" s="16">
        <f>'승차인원(a)'!P216+'환승유입인원(c)'!P216</f>
        <v>198091</v>
      </c>
      <c r="Q216" s="63">
        <f>'승차인원(a)'!Q216+'환승유입인원(c)'!Q216</f>
        <v>197209</v>
      </c>
    </row>
    <row r="217" spans="1:17" x14ac:dyDescent="0.3">
      <c r="A217" s="156"/>
      <c r="B217" s="1">
        <v>2613</v>
      </c>
      <c r="C217" s="1" t="s">
        <v>154</v>
      </c>
      <c r="D217" s="35">
        <f t="shared" si="67"/>
        <v>2853078</v>
      </c>
      <c r="E217" s="35">
        <f>'승차인원(a)'!E217+'환승유입인원(c)'!E217</f>
        <v>7817</v>
      </c>
      <c r="F217" s="55">
        <f>'승차인원(a)'!F217+'환승유입인원(c)'!F217</f>
        <v>231116</v>
      </c>
      <c r="G217" s="16">
        <f>'승차인원(a)'!G217+'환승유입인원(c)'!G217</f>
        <v>227029</v>
      </c>
      <c r="H217" s="16">
        <f>'승차인원(a)'!H217+'환승유입인원(c)'!H217</f>
        <v>252981</v>
      </c>
      <c r="I217" s="16">
        <f>'승차인원(a)'!I217+'환승유입인원(c)'!I217</f>
        <v>241234</v>
      </c>
      <c r="J217" s="16">
        <f>'승차인원(a)'!J217+'환승유입인원(c)'!J217</f>
        <v>243279</v>
      </c>
      <c r="K217" s="16">
        <f>'승차인원(a)'!K217+'환승유입인원(c)'!K217</f>
        <v>236361</v>
      </c>
      <c r="L217" s="16">
        <f>'승차인원(a)'!L217+'환승유입인원(c)'!L217</f>
        <v>240552</v>
      </c>
      <c r="M217" s="16">
        <f>'승차인원(a)'!M217+'환승유입인원(c)'!M217</f>
        <v>242108</v>
      </c>
      <c r="N217" s="16">
        <f>'승차인원(a)'!N217+'환승유입인원(c)'!N217</f>
        <v>234105</v>
      </c>
      <c r="O217" s="16">
        <f>'승차인원(a)'!O217+'환승유입인원(c)'!O217</f>
        <v>221989</v>
      </c>
      <c r="P217" s="16">
        <f>'승차인원(a)'!P217+'환승유입인원(c)'!P217</f>
        <v>236990</v>
      </c>
      <c r="Q217" s="63">
        <f>'승차인원(a)'!Q217+'환승유입인원(c)'!Q217</f>
        <v>245334</v>
      </c>
    </row>
    <row r="218" spans="1:17" x14ac:dyDescent="0.3">
      <c r="A218" s="156"/>
      <c r="B218" s="1">
        <v>2614</v>
      </c>
      <c r="C218" s="1" t="s">
        <v>155</v>
      </c>
      <c r="D218" s="35">
        <f t="shared" si="67"/>
        <v>1769096</v>
      </c>
      <c r="E218" s="35">
        <f>'승차인원(a)'!E218+'환승유입인원(c)'!E218</f>
        <v>4846</v>
      </c>
      <c r="F218" s="55">
        <f>'승차인원(a)'!F218+'환승유입인원(c)'!F218</f>
        <v>140917</v>
      </c>
      <c r="G218" s="16">
        <f>'승차인원(a)'!G218+'환승유입인원(c)'!G218</f>
        <v>136988</v>
      </c>
      <c r="H218" s="16">
        <f>'승차인원(a)'!H218+'환승유입인원(c)'!H218</f>
        <v>158840</v>
      </c>
      <c r="I218" s="16">
        <f>'승차인원(a)'!I218+'환승유입인원(c)'!I218</f>
        <v>150956</v>
      </c>
      <c r="J218" s="16">
        <f>'승차인원(a)'!J218+'환승유입인원(c)'!J218</f>
        <v>151100</v>
      </c>
      <c r="K218" s="16">
        <f>'승차인원(a)'!K218+'환승유입인원(c)'!K218</f>
        <v>149295</v>
      </c>
      <c r="L218" s="16">
        <f>'승차인원(a)'!L218+'환승유입인원(c)'!L218</f>
        <v>146207</v>
      </c>
      <c r="M218" s="16">
        <f>'승차인원(a)'!M218+'환승유입인원(c)'!M218</f>
        <v>147118</v>
      </c>
      <c r="N218" s="16">
        <f>'승차인원(a)'!N218+'환승유입인원(c)'!N218</f>
        <v>153064</v>
      </c>
      <c r="O218" s="16">
        <f>'승차인원(a)'!O218+'환승유입인원(c)'!O218</f>
        <v>143325</v>
      </c>
      <c r="P218" s="16">
        <f>'승차인원(a)'!P218+'환승유입인원(c)'!P218</f>
        <v>147310</v>
      </c>
      <c r="Q218" s="63">
        <f>'승차인원(a)'!Q218+'환승유입인원(c)'!Q218</f>
        <v>143976</v>
      </c>
    </row>
    <row r="219" spans="1:17" x14ac:dyDescent="0.3">
      <c r="A219" s="156"/>
      <c r="B219" s="1">
        <v>2616</v>
      </c>
      <c r="C219" s="1" t="s">
        <v>156</v>
      </c>
      <c r="D219" s="35">
        <f t="shared" si="67"/>
        <v>4459164</v>
      </c>
      <c r="E219" s="35">
        <f>'승차인원(a)'!E219+'환승유입인원(c)'!E219</f>
        <v>12217</v>
      </c>
      <c r="F219" s="55">
        <f>'승차인원(a)'!F219+'환승유입인원(c)'!F219</f>
        <v>343879</v>
      </c>
      <c r="G219" s="16">
        <f>'승차인원(a)'!G219+'환승유입인원(c)'!G219</f>
        <v>342123</v>
      </c>
      <c r="H219" s="16">
        <f>'승차인원(a)'!H219+'환승유입인원(c)'!H219</f>
        <v>400054</v>
      </c>
      <c r="I219" s="16">
        <f>'승차인원(a)'!I219+'환승유입인원(c)'!I219</f>
        <v>383329</v>
      </c>
      <c r="J219" s="16">
        <f>'승차인원(a)'!J219+'환승유입인원(c)'!J219</f>
        <v>382121</v>
      </c>
      <c r="K219" s="16">
        <f>'승차인원(a)'!K219+'환승유입인원(c)'!K219</f>
        <v>378417</v>
      </c>
      <c r="L219" s="16">
        <f>'승차인원(a)'!L219+'환승유입인원(c)'!L219</f>
        <v>372409</v>
      </c>
      <c r="M219" s="16">
        <f>'승차인원(a)'!M219+'환승유입인원(c)'!M219</f>
        <v>370592</v>
      </c>
      <c r="N219" s="16">
        <f>'승차인원(a)'!N219+'환승유입인원(c)'!N219</f>
        <v>388164</v>
      </c>
      <c r="O219" s="16">
        <f>'승차인원(a)'!O219+'환승유입인원(c)'!O219</f>
        <v>351504</v>
      </c>
      <c r="P219" s="16">
        <f>'승차인원(a)'!P219+'환승유입인원(c)'!P219</f>
        <v>375624</v>
      </c>
      <c r="Q219" s="63">
        <f>'승차인원(a)'!Q219+'환승유입인원(c)'!Q219</f>
        <v>370948</v>
      </c>
    </row>
    <row r="220" spans="1:17" x14ac:dyDescent="0.3">
      <c r="A220" s="156"/>
      <c r="B220" s="1">
        <v>2617</v>
      </c>
      <c r="C220" s="1" t="s">
        <v>157</v>
      </c>
      <c r="D220" s="35">
        <f t="shared" si="67"/>
        <v>8149036</v>
      </c>
      <c r="E220" s="35">
        <f>'승차인원(a)'!E220+'환승유입인원(c)'!E220</f>
        <v>22327</v>
      </c>
      <c r="F220" s="55">
        <f>'승차인원(a)'!F220+'환승유입인원(c)'!F220</f>
        <v>613294</v>
      </c>
      <c r="G220" s="16">
        <f>'승차인원(a)'!G220+'환승유입인원(c)'!G220</f>
        <v>603312</v>
      </c>
      <c r="H220" s="16">
        <f>'승차인원(a)'!H220+'환승유입인원(c)'!H220</f>
        <v>761145</v>
      </c>
      <c r="I220" s="16">
        <f>'승차인원(a)'!I220+'환승유입인원(c)'!I220</f>
        <v>729323</v>
      </c>
      <c r="J220" s="16">
        <f>'승차인원(a)'!J220+'환승유입인원(c)'!J220</f>
        <v>722349</v>
      </c>
      <c r="K220" s="16">
        <f>'승차인원(a)'!K220+'환승유입인원(c)'!K220</f>
        <v>695144</v>
      </c>
      <c r="L220" s="16">
        <f>'승차인원(a)'!L220+'환승유입인원(c)'!L220</f>
        <v>626789</v>
      </c>
      <c r="M220" s="16">
        <f>'승차인원(a)'!M220+'환승유입인원(c)'!M220</f>
        <v>638829</v>
      </c>
      <c r="N220" s="16">
        <f>'승차인원(a)'!N220+'환승유입인원(c)'!N220</f>
        <v>723862</v>
      </c>
      <c r="O220" s="16">
        <f>'승차인원(a)'!O220+'환승유입인원(c)'!O220</f>
        <v>656520</v>
      </c>
      <c r="P220" s="16">
        <f>'승차인원(a)'!P220+'환승유입인원(c)'!P220</f>
        <v>706059</v>
      </c>
      <c r="Q220" s="63">
        <f>'승차인원(a)'!Q220+'환승유입인원(c)'!Q220</f>
        <v>672410</v>
      </c>
    </row>
    <row r="221" spans="1:17" x14ac:dyDescent="0.3">
      <c r="A221" s="156"/>
      <c r="B221" s="1">
        <v>2618</v>
      </c>
      <c r="C221" s="1" t="s">
        <v>158</v>
      </c>
      <c r="D221" s="35">
        <f t="shared" si="67"/>
        <v>6223885</v>
      </c>
      <c r="E221" s="35">
        <f>'승차인원(a)'!E221+'환승유입인원(c)'!E221</f>
        <v>17051</v>
      </c>
      <c r="F221" s="55">
        <f>'승차인원(a)'!F221+'환승유입인원(c)'!F221</f>
        <v>484477</v>
      </c>
      <c r="G221" s="16">
        <f>'승차인원(a)'!G221+'환승유입인원(c)'!G221</f>
        <v>476400</v>
      </c>
      <c r="H221" s="16">
        <f>'승차인원(a)'!H221+'환승유입인원(c)'!H221</f>
        <v>563061</v>
      </c>
      <c r="I221" s="16">
        <f>'승차인원(a)'!I221+'환승유입인원(c)'!I221</f>
        <v>542734</v>
      </c>
      <c r="J221" s="16">
        <f>'승차인원(a)'!J221+'환승유입인원(c)'!J221</f>
        <v>540194</v>
      </c>
      <c r="K221" s="16">
        <f>'승차인원(a)'!K221+'환승유입인원(c)'!K221</f>
        <v>526916</v>
      </c>
      <c r="L221" s="16">
        <f>'승차인원(a)'!L221+'환승유입인원(c)'!L221</f>
        <v>504561</v>
      </c>
      <c r="M221" s="16">
        <f>'승차인원(a)'!M221+'환승유입인원(c)'!M221</f>
        <v>505964</v>
      </c>
      <c r="N221" s="16">
        <f>'승차인원(a)'!N221+'환승유입인원(c)'!N221</f>
        <v>539867</v>
      </c>
      <c r="O221" s="16">
        <f>'승차인원(a)'!O221+'환승유입인원(c)'!O221</f>
        <v>493633</v>
      </c>
      <c r="P221" s="16">
        <f>'승차인원(a)'!P221+'환승유입인원(c)'!P221</f>
        <v>527306</v>
      </c>
      <c r="Q221" s="63">
        <f>'승차인원(a)'!Q221+'환승유입인원(c)'!Q221</f>
        <v>518772</v>
      </c>
    </row>
    <row r="222" spans="1:17" x14ac:dyDescent="0.3">
      <c r="A222" s="156"/>
      <c r="B222" s="1">
        <v>2619</v>
      </c>
      <c r="C222" s="1" t="s">
        <v>159</v>
      </c>
      <c r="D222" s="35">
        <f t="shared" si="67"/>
        <v>8701933</v>
      </c>
      <c r="E222" s="35">
        <f>'승차인원(a)'!E222+'환승유입인원(c)'!E222</f>
        <v>23841</v>
      </c>
      <c r="F222" s="55">
        <f>'승차인원(a)'!F222+'환승유입인원(c)'!F222</f>
        <v>703812</v>
      </c>
      <c r="G222" s="16">
        <f>'승차인원(a)'!G222+'환승유입인원(c)'!G222</f>
        <v>697320</v>
      </c>
      <c r="H222" s="16">
        <f>'승차인원(a)'!H222+'환승유입인원(c)'!H222</f>
        <v>795855</v>
      </c>
      <c r="I222" s="16">
        <f>'승차인원(a)'!I222+'환승유입인원(c)'!I222</f>
        <v>750994</v>
      </c>
      <c r="J222" s="16">
        <f>'승차인원(a)'!J222+'환승유입인원(c)'!J222</f>
        <v>743613</v>
      </c>
      <c r="K222" s="16">
        <f>'승차인원(a)'!K222+'환승유입인원(c)'!K222</f>
        <v>738592</v>
      </c>
      <c r="L222" s="16">
        <f>'승차인원(a)'!L222+'환승유입인원(c)'!L222</f>
        <v>706299</v>
      </c>
      <c r="M222" s="16">
        <f>'승차인원(a)'!M222+'환승유입인원(c)'!M222</f>
        <v>712952</v>
      </c>
      <c r="N222" s="16">
        <f>'승차인원(a)'!N222+'환승유입인원(c)'!N222</f>
        <v>755040</v>
      </c>
      <c r="O222" s="16">
        <f>'승차인원(a)'!O222+'환승유입인원(c)'!O222</f>
        <v>667266</v>
      </c>
      <c r="P222" s="16">
        <f>'승차인원(a)'!P222+'환승유입인원(c)'!P222</f>
        <v>730470</v>
      </c>
      <c r="Q222" s="63">
        <f>'승차인원(a)'!Q222+'환승유입인원(c)'!Q222</f>
        <v>699720</v>
      </c>
    </row>
    <row r="223" spans="1:17" x14ac:dyDescent="0.3">
      <c r="A223" s="156"/>
      <c r="B223" s="1">
        <v>2620</v>
      </c>
      <c r="C223" s="1" t="s">
        <v>160</v>
      </c>
      <c r="D223" s="35">
        <f t="shared" si="67"/>
        <v>4440528</v>
      </c>
      <c r="E223" s="35">
        <f>'승차인원(a)'!E223+'환승유입인원(c)'!E223</f>
        <v>12165</v>
      </c>
      <c r="F223" s="55">
        <f>'승차인원(a)'!F223+'환승유입인원(c)'!F223</f>
        <v>257895</v>
      </c>
      <c r="G223" s="16">
        <f>'승차인원(a)'!G223+'환승유입인원(c)'!G223</f>
        <v>257995</v>
      </c>
      <c r="H223" s="16">
        <f>'승차인원(a)'!H223+'환승유입인원(c)'!H223</f>
        <v>348641</v>
      </c>
      <c r="I223" s="16">
        <f>'승차인원(a)'!I223+'환승유입인원(c)'!I223</f>
        <v>349844</v>
      </c>
      <c r="J223" s="16">
        <f>'승차인원(a)'!J223+'환승유입인원(c)'!J223</f>
        <v>388578</v>
      </c>
      <c r="K223" s="16">
        <f>'승차인원(a)'!K223+'환승유입인원(c)'!K223</f>
        <v>401228</v>
      </c>
      <c r="L223" s="16">
        <f>'승차인원(a)'!L223+'환승유입인원(c)'!L223</f>
        <v>351325</v>
      </c>
      <c r="M223" s="16">
        <f>'승차인원(a)'!M223+'환승유입인원(c)'!M223</f>
        <v>348531</v>
      </c>
      <c r="N223" s="16">
        <f>'승차인원(a)'!N223+'환승유입인원(c)'!N223</f>
        <v>393991</v>
      </c>
      <c r="O223" s="16">
        <f>'승차인원(a)'!O223+'환승유입인원(c)'!O223</f>
        <v>725576</v>
      </c>
      <c r="P223" s="16">
        <f>'승차인원(a)'!P223+'환승유입인원(c)'!P223</f>
        <v>351149</v>
      </c>
      <c r="Q223" s="63">
        <f>'승차인원(a)'!Q223+'환승유입인원(c)'!Q223</f>
        <v>265775</v>
      </c>
    </row>
    <row r="224" spans="1:17" x14ac:dyDescent="0.3">
      <c r="A224" s="156"/>
      <c r="B224" s="1">
        <v>2621</v>
      </c>
      <c r="C224" s="1" t="s">
        <v>161</v>
      </c>
      <c r="D224" s="35">
        <f t="shared" si="67"/>
        <v>7586204</v>
      </c>
      <c r="E224" s="35">
        <f>'승차인원(a)'!E224+'환승유입인원(c)'!E224</f>
        <v>20784</v>
      </c>
      <c r="F224" s="55">
        <f>'승차인원(a)'!F224+'환승유입인원(c)'!F224</f>
        <v>595290</v>
      </c>
      <c r="G224" s="16">
        <f>'승차인원(a)'!G224+'환승유입인원(c)'!G224</f>
        <v>591708</v>
      </c>
      <c r="H224" s="16">
        <f>'승차인원(a)'!H224+'환승유입인원(c)'!H224</f>
        <v>683173</v>
      </c>
      <c r="I224" s="16">
        <f>'승차인원(a)'!I224+'환승유입인원(c)'!I224</f>
        <v>647217</v>
      </c>
      <c r="J224" s="16">
        <f>'승차인원(a)'!J224+'환승유입인원(c)'!J224</f>
        <v>645834</v>
      </c>
      <c r="K224" s="16">
        <f>'승차인원(a)'!K224+'환승유입인원(c)'!K224</f>
        <v>640430</v>
      </c>
      <c r="L224" s="16">
        <f>'승차인원(a)'!L224+'환승유입인원(c)'!L224</f>
        <v>617153</v>
      </c>
      <c r="M224" s="16">
        <f>'승차인원(a)'!M224+'환승유입인원(c)'!M224</f>
        <v>617185</v>
      </c>
      <c r="N224" s="16">
        <f>'승차인원(a)'!N224+'환승유입인원(c)'!N224</f>
        <v>659624</v>
      </c>
      <c r="O224" s="16">
        <f>'승차인원(a)'!O224+'환승유입인원(c)'!O224</f>
        <v>611146</v>
      </c>
      <c r="P224" s="16">
        <f>'승차인원(a)'!P224+'환승유입인원(c)'!P224</f>
        <v>649149</v>
      </c>
      <c r="Q224" s="63">
        <f>'승차인원(a)'!Q224+'환승유입인원(c)'!Q224</f>
        <v>628295</v>
      </c>
    </row>
    <row r="225" spans="1:17" x14ac:dyDescent="0.3">
      <c r="A225" s="156"/>
      <c r="B225" s="1">
        <v>2622</v>
      </c>
      <c r="C225" s="1" t="s">
        <v>162</v>
      </c>
      <c r="D225" s="35">
        <f t="shared" si="67"/>
        <v>8254918</v>
      </c>
      <c r="E225" s="35">
        <f>'승차인원(a)'!E225+'환승유입인원(c)'!E225</f>
        <v>22616</v>
      </c>
      <c r="F225" s="55">
        <f>'승차인원(a)'!F225+'환승유입인원(c)'!F225</f>
        <v>652125</v>
      </c>
      <c r="G225" s="16">
        <f>'승차인원(a)'!G225+'환승유입인원(c)'!G225</f>
        <v>653720</v>
      </c>
      <c r="H225" s="16">
        <f>'승차인원(a)'!H225+'환승유입인원(c)'!H225</f>
        <v>740443</v>
      </c>
      <c r="I225" s="16">
        <f>'승차인원(a)'!I225+'환승유입인원(c)'!I225</f>
        <v>702899</v>
      </c>
      <c r="J225" s="16">
        <f>'승차인원(a)'!J225+'환승유입인원(c)'!J225</f>
        <v>694190</v>
      </c>
      <c r="K225" s="16">
        <f>'승차인원(a)'!K225+'환승유입인원(c)'!K225</f>
        <v>685577</v>
      </c>
      <c r="L225" s="16">
        <f>'승차인원(a)'!L225+'환승유입인원(c)'!L225</f>
        <v>679713</v>
      </c>
      <c r="M225" s="16">
        <f>'승차인원(a)'!M225+'환승유입인원(c)'!M225</f>
        <v>695446</v>
      </c>
      <c r="N225" s="16">
        <f>'승차인원(a)'!N225+'환승유입인원(c)'!N225</f>
        <v>718242</v>
      </c>
      <c r="O225" s="16">
        <f>'승차인원(a)'!O225+'환승유입인원(c)'!O225</f>
        <v>647959</v>
      </c>
      <c r="P225" s="16">
        <f>'승차인원(a)'!P225+'환승유입인원(c)'!P225</f>
        <v>690789</v>
      </c>
      <c r="Q225" s="63">
        <f>'승차인원(a)'!Q225+'환승유입인원(c)'!Q225</f>
        <v>693815</v>
      </c>
    </row>
    <row r="226" spans="1:17" x14ac:dyDescent="0.3">
      <c r="A226" s="156"/>
      <c r="B226" s="1">
        <v>2623</v>
      </c>
      <c r="C226" s="1" t="s">
        <v>163</v>
      </c>
      <c r="D226" s="35">
        <f t="shared" si="67"/>
        <v>6976590</v>
      </c>
      <c r="E226" s="35">
        <f>'승차인원(a)'!E226+'환승유입인원(c)'!E226</f>
        <v>19114</v>
      </c>
      <c r="F226" s="55">
        <f>'승차인원(a)'!F226+'환승유입인원(c)'!F226</f>
        <v>518687</v>
      </c>
      <c r="G226" s="16">
        <f>'승차인원(a)'!G226+'환승유입인원(c)'!G226</f>
        <v>522234</v>
      </c>
      <c r="H226" s="16">
        <f>'승차인원(a)'!H226+'환승유입인원(c)'!H226</f>
        <v>593910</v>
      </c>
      <c r="I226" s="16">
        <f>'승차인원(a)'!I226+'환승유입인원(c)'!I226</f>
        <v>582235</v>
      </c>
      <c r="J226" s="16">
        <f>'승차인원(a)'!J226+'환승유입인원(c)'!J226</f>
        <v>598517</v>
      </c>
      <c r="K226" s="16">
        <f>'승차인원(a)'!K226+'환승유입인원(c)'!K226</f>
        <v>593312</v>
      </c>
      <c r="L226" s="16">
        <f>'승차인원(a)'!L226+'환승유입인원(c)'!L226</f>
        <v>581946</v>
      </c>
      <c r="M226" s="16">
        <f>'승차인원(a)'!M226+'환승유입인원(c)'!M226</f>
        <v>598239</v>
      </c>
      <c r="N226" s="16">
        <f>'승차인원(a)'!N226+'환승유입인원(c)'!N226</f>
        <v>615933</v>
      </c>
      <c r="O226" s="16">
        <f>'승차인원(a)'!O226+'환승유입인원(c)'!O226</f>
        <v>572627</v>
      </c>
      <c r="P226" s="16">
        <f>'승차인원(a)'!P226+'환승유입인원(c)'!P226</f>
        <v>587926</v>
      </c>
      <c r="Q226" s="63">
        <f>'승차인원(a)'!Q226+'환승유입인원(c)'!Q226</f>
        <v>611024</v>
      </c>
    </row>
    <row r="227" spans="1:17" x14ac:dyDescent="0.3">
      <c r="A227" s="156"/>
      <c r="B227" s="1">
        <v>2624</v>
      </c>
      <c r="C227" s="1" t="s">
        <v>164</v>
      </c>
      <c r="D227" s="35">
        <f t="shared" si="67"/>
        <v>6979538</v>
      </c>
      <c r="E227" s="35">
        <f>'승차인원(a)'!E227+'환승유입인원(c)'!E227</f>
        <v>19122</v>
      </c>
      <c r="F227" s="55">
        <f>'승차인원(a)'!F227+'환승유입인원(c)'!F227</f>
        <v>556426</v>
      </c>
      <c r="G227" s="16">
        <f>'승차인원(a)'!G227+'환승유입인원(c)'!G227</f>
        <v>561523</v>
      </c>
      <c r="H227" s="16">
        <f>'승차인원(a)'!H227+'환승유입인원(c)'!H227</f>
        <v>628667</v>
      </c>
      <c r="I227" s="16">
        <f>'승차인원(a)'!I227+'환승유입인원(c)'!I227</f>
        <v>588523</v>
      </c>
      <c r="J227" s="16">
        <f>'승차인원(a)'!J227+'환승유입인원(c)'!J227</f>
        <v>598948</v>
      </c>
      <c r="K227" s="16">
        <f>'승차인원(a)'!K227+'환승유입인원(c)'!K227</f>
        <v>566745</v>
      </c>
      <c r="L227" s="16">
        <f>'승차인원(a)'!L227+'환승유입인원(c)'!L227</f>
        <v>567715</v>
      </c>
      <c r="M227" s="16">
        <f>'승차인원(a)'!M227+'환승유입인원(c)'!M227</f>
        <v>565279</v>
      </c>
      <c r="N227" s="16">
        <f>'승차인원(a)'!N227+'환승유입인원(c)'!N227</f>
        <v>603887</v>
      </c>
      <c r="O227" s="16">
        <f>'승차인원(a)'!O227+'환승유입인원(c)'!O227</f>
        <v>536132</v>
      </c>
      <c r="P227" s="16">
        <f>'승차인원(a)'!P227+'환승유입인원(c)'!P227</f>
        <v>586427</v>
      </c>
      <c r="Q227" s="63">
        <f>'승차인원(a)'!Q227+'환승유입인원(c)'!Q227</f>
        <v>619266</v>
      </c>
    </row>
    <row r="228" spans="1:17" x14ac:dyDescent="0.3">
      <c r="A228" s="156"/>
      <c r="B228" s="1">
        <v>2625</v>
      </c>
      <c r="C228" s="1" t="s">
        <v>165</v>
      </c>
      <c r="D228" s="35">
        <f t="shared" si="67"/>
        <v>5284177</v>
      </c>
      <c r="E228" s="35">
        <f>'승차인원(a)'!E228+'환승유입인원(c)'!E228</f>
        <v>14478</v>
      </c>
      <c r="F228" s="55">
        <f>'승차인원(a)'!F228+'환승유입인원(c)'!F228</f>
        <v>414480</v>
      </c>
      <c r="G228" s="16">
        <f>'승차인원(a)'!G228+'환승유입인원(c)'!G228</f>
        <v>416512</v>
      </c>
      <c r="H228" s="16">
        <f>'승차인원(a)'!H228+'환승유입인원(c)'!H228</f>
        <v>474933</v>
      </c>
      <c r="I228" s="16">
        <f>'승차인원(a)'!I228+'환승유입인원(c)'!I228</f>
        <v>454119</v>
      </c>
      <c r="J228" s="16">
        <f>'승차인원(a)'!J228+'환승유입인원(c)'!J228</f>
        <v>442661</v>
      </c>
      <c r="K228" s="16">
        <f>'승차인원(a)'!K228+'환승유입인원(c)'!K228</f>
        <v>448595</v>
      </c>
      <c r="L228" s="16">
        <f>'승차인원(a)'!L228+'환승유입인원(c)'!L228</f>
        <v>437605</v>
      </c>
      <c r="M228" s="16">
        <f>'승차인원(a)'!M228+'환승유입인원(c)'!M228</f>
        <v>439570</v>
      </c>
      <c r="N228" s="16">
        <f>'승차인원(a)'!N228+'환승유입인원(c)'!N228</f>
        <v>462376</v>
      </c>
      <c r="O228" s="16">
        <f>'승차인원(a)'!O228+'환승유입인원(c)'!O228</f>
        <v>398985</v>
      </c>
      <c r="P228" s="16">
        <f>'승차인원(a)'!P228+'환승유입인원(c)'!P228</f>
        <v>451853</v>
      </c>
      <c r="Q228" s="63">
        <f>'승차인원(a)'!Q228+'환승유입인원(c)'!Q228</f>
        <v>442488</v>
      </c>
    </row>
    <row r="229" spans="1:17" x14ac:dyDescent="0.3">
      <c r="A229" s="156"/>
      <c r="B229" s="1">
        <v>2626</v>
      </c>
      <c r="C229" s="1" t="s">
        <v>166</v>
      </c>
      <c r="D229" s="35">
        <f t="shared" si="67"/>
        <v>4906684</v>
      </c>
      <c r="E229" s="35">
        <f>'승차인원(a)'!E229+'환승유입인원(c)'!E229</f>
        <v>13443</v>
      </c>
      <c r="F229" s="55">
        <f>'승차인원(a)'!F229+'환승유입인원(c)'!F229</f>
        <v>356906</v>
      </c>
      <c r="G229" s="16">
        <f>'승차인원(a)'!G229+'환승유입인원(c)'!G229</f>
        <v>359870</v>
      </c>
      <c r="H229" s="16">
        <f>'승차인원(a)'!H229+'환승유입인원(c)'!H229</f>
        <v>459987</v>
      </c>
      <c r="I229" s="16">
        <f>'승차인원(a)'!I229+'환승유입인원(c)'!I229</f>
        <v>425447</v>
      </c>
      <c r="J229" s="16">
        <f>'승차인원(a)'!J229+'환승유입인원(c)'!J229</f>
        <v>430939</v>
      </c>
      <c r="K229" s="16">
        <f>'승차인원(a)'!K229+'환승유입인원(c)'!K229</f>
        <v>415325</v>
      </c>
      <c r="L229" s="16">
        <f>'승차인원(a)'!L229+'환승유입인원(c)'!L229</f>
        <v>388380</v>
      </c>
      <c r="M229" s="16">
        <f>'승차인원(a)'!M229+'환승유입인원(c)'!M229</f>
        <v>380650</v>
      </c>
      <c r="N229" s="16">
        <f>'승차인원(a)'!N229+'환승유입인원(c)'!N229</f>
        <v>445528</v>
      </c>
      <c r="O229" s="16">
        <f>'승차인원(a)'!O229+'환승유입인원(c)'!O229</f>
        <v>381233</v>
      </c>
      <c r="P229" s="16">
        <f>'승차인원(a)'!P229+'환승유입인원(c)'!P229</f>
        <v>442732</v>
      </c>
      <c r="Q229" s="63">
        <f>'승차인원(a)'!Q229+'환승유입인원(c)'!Q229</f>
        <v>419687</v>
      </c>
    </row>
    <row r="230" spans="1:17" x14ac:dyDescent="0.3">
      <c r="A230" s="156"/>
      <c r="B230" s="1">
        <v>2627</v>
      </c>
      <c r="C230" s="1" t="s">
        <v>167</v>
      </c>
      <c r="D230" s="35">
        <f t="shared" si="67"/>
        <v>9683468</v>
      </c>
      <c r="E230" s="35">
        <f>'승차인원(a)'!E230+'환승유입인원(c)'!E230</f>
        <v>26530</v>
      </c>
      <c r="F230" s="55">
        <f>'승차인원(a)'!F230+'환승유입인원(c)'!F230</f>
        <v>760065</v>
      </c>
      <c r="G230" s="16">
        <f>'승차인원(a)'!G230+'환승유입인원(c)'!G230</f>
        <v>767627</v>
      </c>
      <c r="H230" s="16">
        <f>'승차인원(a)'!H230+'환승유입인원(c)'!H230</f>
        <v>869131</v>
      </c>
      <c r="I230" s="16">
        <f>'승차인원(a)'!I230+'환승유입인원(c)'!I230</f>
        <v>825561</v>
      </c>
      <c r="J230" s="16">
        <f>'승차인원(a)'!J230+'환승유입인원(c)'!J230</f>
        <v>793995</v>
      </c>
      <c r="K230" s="16">
        <f>'승차인원(a)'!K230+'환승유입인원(c)'!K230</f>
        <v>815217</v>
      </c>
      <c r="L230" s="16">
        <f>'승차인원(a)'!L230+'환승유입인원(c)'!L230</f>
        <v>800907</v>
      </c>
      <c r="M230" s="16">
        <f>'승차인원(a)'!M230+'환승유입인원(c)'!M230</f>
        <v>796570</v>
      </c>
      <c r="N230" s="16">
        <f>'승차인원(a)'!N230+'환승유입인원(c)'!N230</f>
        <v>849913</v>
      </c>
      <c r="O230" s="16">
        <f>'승차인원(a)'!O230+'환승유입인원(c)'!O230</f>
        <v>739303</v>
      </c>
      <c r="P230" s="16">
        <f>'승차인원(a)'!P230+'환승유입인원(c)'!P230</f>
        <v>837591</v>
      </c>
      <c r="Q230" s="63">
        <f>'승차인원(a)'!Q230+'환승유입인원(c)'!Q230</f>
        <v>827588</v>
      </c>
    </row>
    <row r="231" spans="1:17" x14ac:dyDescent="0.3">
      <c r="A231" s="156"/>
      <c r="B231" s="1">
        <v>2628</v>
      </c>
      <c r="C231" s="1" t="s">
        <v>168</v>
      </c>
      <c r="D231" s="35">
        <f t="shared" si="67"/>
        <v>4107632</v>
      </c>
      <c r="E231" s="35">
        <f>'승차인원(a)'!E231+'환승유입인원(c)'!E231</f>
        <v>11254</v>
      </c>
      <c r="F231" s="55">
        <f>'승차인원(a)'!F231+'환승유입인원(c)'!F231</f>
        <v>308196</v>
      </c>
      <c r="G231" s="16">
        <f>'승차인원(a)'!G231+'환승유입인원(c)'!G231</f>
        <v>314012</v>
      </c>
      <c r="H231" s="16">
        <f>'승차인원(a)'!H231+'환승유입인원(c)'!H231</f>
        <v>380137</v>
      </c>
      <c r="I231" s="16">
        <f>'승차인원(a)'!I231+'환승유입인원(c)'!I231</f>
        <v>358160</v>
      </c>
      <c r="J231" s="16">
        <f>'승차인원(a)'!J231+'환승유입인원(c)'!J231</f>
        <v>353437</v>
      </c>
      <c r="K231" s="16">
        <f>'승차인원(a)'!K231+'환승유입인원(c)'!K231</f>
        <v>348478</v>
      </c>
      <c r="L231" s="16">
        <f>'승차인원(a)'!L231+'환승유입인원(c)'!L231</f>
        <v>327124</v>
      </c>
      <c r="M231" s="16">
        <f>'승차인원(a)'!M231+'환승유입인원(c)'!M231</f>
        <v>320631</v>
      </c>
      <c r="N231" s="16">
        <f>'승차인원(a)'!N231+'환승유입인원(c)'!N231</f>
        <v>366770</v>
      </c>
      <c r="O231" s="16">
        <f>'승차인원(a)'!O231+'환승유입인원(c)'!O231</f>
        <v>330940</v>
      </c>
      <c r="P231" s="16">
        <f>'승차인원(a)'!P231+'환승유입인원(c)'!P231</f>
        <v>358949</v>
      </c>
      <c r="Q231" s="63">
        <f>'승차인원(a)'!Q231+'환승유입인원(c)'!Q231</f>
        <v>340798</v>
      </c>
    </row>
    <row r="232" spans="1:17" x14ac:dyDescent="0.3">
      <c r="A232" s="156"/>
      <c r="B232" s="1">
        <v>2629</v>
      </c>
      <c r="C232" s="1" t="s">
        <v>169</v>
      </c>
      <c r="D232" s="35">
        <f t="shared" si="67"/>
        <v>3579684</v>
      </c>
      <c r="E232" s="35">
        <f>'승차인원(a)'!E232+'환승유입인원(c)'!E232</f>
        <v>9807</v>
      </c>
      <c r="F232" s="55">
        <f>'승차인원(a)'!F232+'환승유입인원(c)'!F232</f>
        <v>261681</v>
      </c>
      <c r="G232" s="16">
        <f>'승차인원(a)'!G232+'환승유입인원(c)'!G232</f>
        <v>267438</v>
      </c>
      <c r="H232" s="16">
        <f>'승차인원(a)'!H232+'환승유입인원(c)'!H232</f>
        <v>317587</v>
      </c>
      <c r="I232" s="16">
        <f>'승차인원(a)'!I232+'환승유입인원(c)'!I232</f>
        <v>307983</v>
      </c>
      <c r="J232" s="16">
        <f>'승차인원(a)'!J232+'환승유입인원(c)'!J232</f>
        <v>308902</v>
      </c>
      <c r="K232" s="16">
        <f>'승차인원(a)'!K232+'환승유입인원(c)'!K232</f>
        <v>308962</v>
      </c>
      <c r="L232" s="16">
        <f>'승차인원(a)'!L232+'환승유입인원(c)'!L232</f>
        <v>280474</v>
      </c>
      <c r="M232" s="16">
        <f>'승차인원(a)'!M232+'환승유입인원(c)'!M232</f>
        <v>292322</v>
      </c>
      <c r="N232" s="16">
        <f>'승차인원(a)'!N232+'환승유입인원(c)'!N232</f>
        <v>313015</v>
      </c>
      <c r="O232" s="16">
        <f>'승차인원(a)'!O232+'환승유입인원(c)'!O232</f>
        <v>280386</v>
      </c>
      <c r="P232" s="16">
        <f>'승차인원(a)'!P232+'환승유입인원(c)'!P232</f>
        <v>303009</v>
      </c>
      <c r="Q232" s="63">
        <f>'승차인원(a)'!Q232+'환승유입인원(c)'!Q232</f>
        <v>337925</v>
      </c>
    </row>
    <row r="233" spans="1:17" x14ac:dyDescent="0.3">
      <c r="A233" s="156"/>
      <c r="B233" s="1">
        <v>2630</v>
      </c>
      <c r="C233" s="1" t="s">
        <v>170</v>
      </c>
      <c r="D233" s="35">
        <f t="shared" si="67"/>
        <v>4560660</v>
      </c>
      <c r="E233" s="35">
        <f>'승차인원(a)'!E233+'환승유입인원(c)'!E233</f>
        <v>12495</v>
      </c>
      <c r="F233" s="55">
        <f>'승차인원(a)'!F233+'환승유입인원(c)'!F233</f>
        <v>336948</v>
      </c>
      <c r="G233" s="16">
        <f>'승차인원(a)'!G233+'환승유입인원(c)'!G233</f>
        <v>349687</v>
      </c>
      <c r="H233" s="16">
        <f>'승차인원(a)'!H233+'환승유입인원(c)'!H233</f>
        <v>402790</v>
      </c>
      <c r="I233" s="16">
        <f>'승차인원(a)'!I233+'환승유입인원(c)'!I233</f>
        <v>390651</v>
      </c>
      <c r="J233" s="16">
        <f>'승차인원(a)'!J233+'환승유입인원(c)'!J233</f>
        <v>406893</v>
      </c>
      <c r="K233" s="16">
        <f>'승차인원(a)'!K233+'환승유입인원(c)'!K233</f>
        <v>400037</v>
      </c>
      <c r="L233" s="16">
        <f>'승차인원(a)'!L233+'환승유입인원(c)'!L233</f>
        <v>368245</v>
      </c>
      <c r="M233" s="16">
        <f>'승차인원(a)'!M233+'환승유입인원(c)'!M233</f>
        <v>374261</v>
      </c>
      <c r="N233" s="16">
        <f>'승차인원(a)'!N233+'환승유입인원(c)'!N233</f>
        <v>393668</v>
      </c>
      <c r="O233" s="16">
        <f>'승차인원(a)'!O233+'환승유입인원(c)'!O233</f>
        <v>404350</v>
      </c>
      <c r="P233" s="16">
        <f>'승차인원(a)'!P233+'환승유입인원(c)'!P233</f>
        <v>355250</v>
      </c>
      <c r="Q233" s="63">
        <f>'승차인원(a)'!Q233+'환승유입인원(c)'!Q233</f>
        <v>377880</v>
      </c>
    </row>
    <row r="234" spans="1:17" x14ac:dyDescent="0.3">
      <c r="A234" s="156"/>
      <c r="B234" s="1">
        <v>2631</v>
      </c>
      <c r="C234" s="1" t="s">
        <v>171</v>
      </c>
      <c r="D234" s="35">
        <f t="shared" si="67"/>
        <v>11563286</v>
      </c>
      <c r="E234" s="35">
        <f>'승차인원(a)'!E234+'환승유입인원(c)'!E234</f>
        <v>31680</v>
      </c>
      <c r="F234" s="55">
        <f>'승차인원(a)'!F234+'환승유입인원(c)'!F234</f>
        <v>874427</v>
      </c>
      <c r="G234" s="16">
        <f>'승차인원(a)'!G234+'환승유입인원(c)'!G234</f>
        <v>867520</v>
      </c>
      <c r="H234" s="16">
        <f>'승차인원(a)'!H234+'환승유입인원(c)'!H234</f>
        <v>973305</v>
      </c>
      <c r="I234" s="16">
        <f>'승차인원(a)'!I234+'환승유입인원(c)'!I234</f>
        <v>948242</v>
      </c>
      <c r="J234" s="16">
        <f>'승차인원(a)'!J234+'환승유입인원(c)'!J234</f>
        <v>980372</v>
      </c>
      <c r="K234" s="16">
        <f>'승차인원(a)'!K234+'환승유입인원(c)'!K234</f>
        <v>940721</v>
      </c>
      <c r="L234" s="16">
        <f>'승차인원(a)'!L234+'환승유입인원(c)'!L234</f>
        <v>913861</v>
      </c>
      <c r="M234" s="16">
        <f>'승차인원(a)'!M234+'환승유입인원(c)'!M234</f>
        <v>935868</v>
      </c>
      <c r="N234" s="16">
        <f>'승차인원(a)'!N234+'환승유입인원(c)'!N234</f>
        <v>969980</v>
      </c>
      <c r="O234" s="16">
        <f>'승차인원(a)'!O234+'환승유입인원(c)'!O234</f>
        <v>1156401</v>
      </c>
      <c r="P234" s="16">
        <f>'승차인원(a)'!P234+'환승유입인원(c)'!P234</f>
        <v>906061</v>
      </c>
      <c r="Q234" s="63">
        <f>'승차인원(a)'!Q234+'환승유입인원(c)'!Q234</f>
        <v>1096528</v>
      </c>
    </row>
    <row r="235" spans="1:17" x14ac:dyDescent="0.3">
      <c r="A235" s="156"/>
      <c r="B235" s="1">
        <v>2632</v>
      </c>
      <c r="C235" s="1" t="s">
        <v>172</v>
      </c>
      <c r="D235" s="35">
        <f t="shared" si="67"/>
        <v>4426997</v>
      </c>
      <c r="E235" s="35">
        <f>'승차인원(a)'!E235+'환승유입인원(c)'!E235</f>
        <v>12128</v>
      </c>
      <c r="F235" s="55">
        <f>'승차인원(a)'!F235+'환승유입인원(c)'!F235</f>
        <v>342779</v>
      </c>
      <c r="G235" s="16">
        <f>'승차인원(a)'!G235+'환승유입인원(c)'!G235</f>
        <v>368548</v>
      </c>
      <c r="H235" s="16">
        <f>'승차인원(a)'!H235+'환승유입인원(c)'!H235</f>
        <v>378207</v>
      </c>
      <c r="I235" s="16">
        <f>'승차인원(a)'!I235+'환승유입인원(c)'!I235</f>
        <v>360265</v>
      </c>
      <c r="J235" s="16">
        <f>'승차인원(a)'!J235+'환승유입인원(c)'!J235</f>
        <v>360977</v>
      </c>
      <c r="K235" s="16">
        <f>'승차인원(a)'!K235+'환승유입인원(c)'!K235</f>
        <v>357206</v>
      </c>
      <c r="L235" s="16">
        <f>'승차인원(a)'!L235+'환승유입인원(c)'!L235</f>
        <v>350438</v>
      </c>
      <c r="M235" s="16">
        <f>'승차인원(a)'!M235+'환승유입인원(c)'!M235</f>
        <v>360052</v>
      </c>
      <c r="N235" s="16">
        <f>'승차인원(a)'!N235+'환승유입인원(c)'!N235</f>
        <v>378291</v>
      </c>
      <c r="O235" s="16">
        <f>'승차인원(a)'!O235+'환승유입인원(c)'!O235</f>
        <v>360464</v>
      </c>
      <c r="P235" s="16">
        <f>'승차인원(a)'!P235+'환승유입인원(c)'!P235</f>
        <v>403176</v>
      </c>
      <c r="Q235" s="63">
        <f>'승차인원(a)'!Q235+'환승유입인원(c)'!Q235</f>
        <v>406594</v>
      </c>
    </row>
    <row r="236" spans="1:17" x14ac:dyDescent="0.3">
      <c r="A236" s="156"/>
      <c r="B236" s="1">
        <v>2633</v>
      </c>
      <c r="C236" s="1" t="s">
        <v>173</v>
      </c>
      <c r="D236" s="35">
        <f t="shared" si="67"/>
        <v>1424080</v>
      </c>
      <c r="E236" s="35">
        <f>'승차인원(a)'!E236+'환승유입인원(c)'!E236</f>
        <v>3901</v>
      </c>
      <c r="F236" s="55">
        <f>'승차인원(a)'!F236+'환승유입인원(c)'!F236</f>
        <v>110550</v>
      </c>
      <c r="G236" s="16">
        <f>'승차인원(a)'!G236+'환승유입인원(c)'!G236</f>
        <v>109499</v>
      </c>
      <c r="H236" s="16">
        <f>'승차인원(a)'!H236+'환승유입인원(c)'!H236</f>
        <v>129695</v>
      </c>
      <c r="I236" s="16">
        <f>'승차인원(a)'!I236+'환승유입인원(c)'!I236</f>
        <v>123867</v>
      </c>
      <c r="J236" s="16">
        <f>'승차인원(a)'!J236+'환승유입인원(c)'!J236</f>
        <v>121893</v>
      </c>
      <c r="K236" s="16">
        <f>'승차인원(a)'!K236+'환승유입인원(c)'!K236</f>
        <v>119397</v>
      </c>
      <c r="L236" s="16">
        <f>'승차인원(a)'!L236+'환승유입인원(c)'!L236</f>
        <v>114191</v>
      </c>
      <c r="M236" s="16">
        <f>'승차인원(a)'!M236+'환승유입인원(c)'!M236</f>
        <v>113119</v>
      </c>
      <c r="N236" s="16">
        <f>'승차인원(a)'!N236+'환승유입인원(c)'!N236</f>
        <v>124873</v>
      </c>
      <c r="O236" s="16">
        <f>'승차인원(a)'!O236+'환승유입인원(c)'!O236</f>
        <v>111799</v>
      </c>
      <c r="P236" s="16">
        <f>'승차인원(a)'!P236+'환승유입인원(c)'!P236</f>
        <v>123784</v>
      </c>
      <c r="Q236" s="63">
        <f>'승차인원(a)'!Q236+'환승유입인원(c)'!Q236</f>
        <v>121413</v>
      </c>
    </row>
    <row r="237" spans="1:17" x14ac:dyDescent="0.3">
      <c r="A237" s="156"/>
      <c r="B237" s="1">
        <v>2634</v>
      </c>
      <c r="C237" s="1" t="s">
        <v>174</v>
      </c>
      <c r="D237" s="35">
        <f t="shared" ref="D237:D300" si="68">SUM(F237:Q237)</f>
        <v>2001918</v>
      </c>
      <c r="E237" s="35">
        <f>'승차인원(a)'!E237+'환승유입인원(c)'!E237</f>
        <v>5485</v>
      </c>
      <c r="F237" s="55">
        <f>'승차인원(a)'!F237+'환승유입인원(c)'!F237</f>
        <v>156116</v>
      </c>
      <c r="G237" s="16">
        <f>'승차인원(a)'!G237+'환승유입인원(c)'!G237</f>
        <v>154926</v>
      </c>
      <c r="H237" s="16">
        <f>'승차인원(a)'!H237+'환승유입인원(c)'!H237</f>
        <v>177038</v>
      </c>
      <c r="I237" s="16">
        <f>'승차인원(a)'!I237+'환승유입인원(c)'!I237</f>
        <v>171282</v>
      </c>
      <c r="J237" s="16">
        <f>'승차인원(a)'!J237+'환승유입인원(c)'!J237</f>
        <v>166214</v>
      </c>
      <c r="K237" s="16">
        <f>'승차인원(a)'!K237+'환승유입인원(c)'!K237</f>
        <v>165377</v>
      </c>
      <c r="L237" s="16">
        <f>'승차인원(a)'!L237+'환승유입인원(c)'!L237</f>
        <v>162075</v>
      </c>
      <c r="M237" s="16">
        <f>'승차인원(a)'!M237+'환승유입인원(c)'!M237</f>
        <v>164687</v>
      </c>
      <c r="N237" s="16">
        <f>'승차인원(a)'!N237+'환승유입인원(c)'!N237</f>
        <v>176396</v>
      </c>
      <c r="O237" s="16">
        <f>'승차인원(a)'!O237+'환승유입인원(c)'!O237</f>
        <v>156848</v>
      </c>
      <c r="P237" s="16">
        <f>'승차인원(a)'!P237+'환승유입인원(c)'!P237</f>
        <v>177099</v>
      </c>
      <c r="Q237" s="63">
        <f>'승차인원(a)'!Q237+'환승유입인원(c)'!Q237</f>
        <v>173860</v>
      </c>
    </row>
    <row r="238" spans="1:17" x14ac:dyDescent="0.3">
      <c r="A238" s="156"/>
      <c r="B238" s="1">
        <v>2635</v>
      </c>
      <c r="C238" s="1" t="s">
        <v>175</v>
      </c>
      <c r="D238" s="35">
        <f t="shared" si="68"/>
        <v>2049778</v>
      </c>
      <c r="E238" s="35">
        <f>'승차인원(a)'!E238+'환승유입인원(c)'!E238</f>
        <v>5616</v>
      </c>
      <c r="F238" s="55">
        <f>'승차인원(a)'!F238+'환승유입인원(c)'!F238</f>
        <v>160378</v>
      </c>
      <c r="G238" s="16">
        <f>'승차인원(a)'!G238+'환승유입인원(c)'!G238</f>
        <v>161509</v>
      </c>
      <c r="H238" s="16">
        <f>'승차인원(a)'!H238+'환승유입인원(c)'!H238</f>
        <v>185264</v>
      </c>
      <c r="I238" s="16">
        <f>'승차인원(a)'!I238+'환승유입인원(c)'!I238</f>
        <v>174435</v>
      </c>
      <c r="J238" s="16">
        <f>'승차인원(a)'!J238+'환승유입인원(c)'!J238</f>
        <v>174532</v>
      </c>
      <c r="K238" s="16">
        <f>'승차인원(a)'!K238+'환승유입인원(c)'!K238</f>
        <v>172569</v>
      </c>
      <c r="L238" s="16">
        <f>'승차인원(a)'!L238+'환승유입인원(c)'!L238</f>
        <v>169980</v>
      </c>
      <c r="M238" s="16">
        <f>'승차인원(a)'!M238+'환승유입인원(c)'!M238</f>
        <v>167740</v>
      </c>
      <c r="N238" s="16">
        <f>'승차인원(a)'!N238+'환승유입인원(c)'!N238</f>
        <v>179462</v>
      </c>
      <c r="O238" s="16">
        <f>'승차인원(a)'!O238+'환승유입인원(c)'!O238</f>
        <v>159588</v>
      </c>
      <c r="P238" s="16">
        <f>'승차인원(a)'!P238+'환승유입인원(c)'!P238</f>
        <v>174865</v>
      </c>
      <c r="Q238" s="63">
        <f>'승차인원(a)'!Q238+'환승유입인원(c)'!Q238</f>
        <v>169456</v>
      </c>
    </row>
    <row r="239" spans="1:17" x14ac:dyDescent="0.3">
      <c r="A239" s="156"/>
      <c r="B239" s="1">
        <v>2636</v>
      </c>
      <c r="C239" s="1" t="s">
        <v>176</v>
      </c>
      <c r="D239" s="35">
        <f t="shared" si="68"/>
        <v>4514550</v>
      </c>
      <c r="E239" s="35">
        <f>'승차인원(a)'!E239+'환승유입인원(c)'!E239</f>
        <v>12369</v>
      </c>
      <c r="F239" s="55">
        <f>'승차인원(a)'!F239+'환승유입인원(c)'!F239</f>
        <v>343671</v>
      </c>
      <c r="G239" s="16">
        <f>'승차인원(a)'!G239+'환승유입인원(c)'!G239</f>
        <v>345785</v>
      </c>
      <c r="H239" s="16">
        <f>'승차인원(a)'!H239+'환승유입인원(c)'!H239</f>
        <v>401425</v>
      </c>
      <c r="I239" s="16">
        <f>'승차인원(a)'!I239+'환승유입인원(c)'!I239</f>
        <v>374313</v>
      </c>
      <c r="J239" s="16">
        <f>'승차인원(a)'!J239+'환승유입인원(c)'!J239</f>
        <v>370588</v>
      </c>
      <c r="K239" s="16">
        <f>'승차인원(a)'!K239+'환승유입인원(c)'!K239</f>
        <v>374030</v>
      </c>
      <c r="L239" s="16">
        <f>'승차인원(a)'!L239+'환승유입인원(c)'!L239</f>
        <v>360318</v>
      </c>
      <c r="M239" s="16">
        <f>'승차인원(a)'!M239+'환승유입인원(c)'!M239</f>
        <v>358884</v>
      </c>
      <c r="N239" s="16">
        <f>'승차인원(a)'!N239+'환승유입인원(c)'!N239</f>
        <v>401455</v>
      </c>
      <c r="O239" s="16">
        <f>'승차인원(a)'!O239+'환승유입인원(c)'!O239</f>
        <v>367722</v>
      </c>
      <c r="P239" s="16">
        <f>'승차인원(a)'!P239+'환승유입인원(c)'!P239</f>
        <v>398180</v>
      </c>
      <c r="Q239" s="63">
        <f>'승차인원(a)'!Q239+'환승유입인원(c)'!Q239</f>
        <v>418179</v>
      </c>
    </row>
    <row r="240" spans="1:17" x14ac:dyDescent="0.3">
      <c r="A240" s="156"/>
      <c r="B240" s="1">
        <v>2637</v>
      </c>
      <c r="C240" s="1" t="s">
        <v>177</v>
      </c>
      <c r="D240" s="35">
        <f t="shared" si="68"/>
        <v>5299176</v>
      </c>
      <c r="E240" s="35">
        <f>'승차인원(a)'!E240+'환승유입인원(c)'!E240</f>
        <v>14518</v>
      </c>
      <c r="F240" s="55">
        <f>'승차인원(a)'!F240+'환승유입인원(c)'!F240</f>
        <v>406365</v>
      </c>
      <c r="G240" s="16">
        <f>'승차인원(a)'!G240+'환승유입인원(c)'!G240</f>
        <v>413938</v>
      </c>
      <c r="H240" s="16">
        <f>'승차인원(a)'!H240+'환승유입인원(c)'!H240</f>
        <v>481320</v>
      </c>
      <c r="I240" s="16">
        <f>'승차인원(a)'!I240+'환승유입인원(c)'!I240</f>
        <v>457715</v>
      </c>
      <c r="J240" s="16">
        <f>'승차인원(a)'!J240+'환승유입인원(c)'!J240</f>
        <v>456877</v>
      </c>
      <c r="K240" s="16">
        <f>'승차인원(a)'!K240+'환승유입인원(c)'!K240</f>
        <v>436652</v>
      </c>
      <c r="L240" s="16">
        <f>'승차인원(a)'!L240+'환승유입인원(c)'!L240</f>
        <v>420083</v>
      </c>
      <c r="M240" s="16">
        <f>'승차인원(a)'!M240+'환승유입인원(c)'!M240</f>
        <v>414045</v>
      </c>
      <c r="N240" s="16">
        <f>'승차인원(a)'!N240+'환승유입인원(c)'!N240</f>
        <v>457909</v>
      </c>
      <c r="O240" s="16">
        <f>'승차인원(a)'!O240+'환승유입인원(c)'!O240</f>
        <v>438209</v>
      </c>
      <c r="P240" s="16">
        <f>'승차인원(a)'!P240+'환승유입인원(c)'!P240</f>
        <v>458597</v>
      </c>
      <c r="Q240" s="63">
        <f>'승차인원(a)'!Q240+'환승유입인원(c)'!Q240</f>
        <v>457466</v>
      </c>
    </row>
    <row r="241" spans="1:17" x14ac:dyDescent="0.3">
      <c r="A241" s="156"/>
      <c r="B241" s="1">
        <v>2638</v>
      </c>
      <c r="C241" s="1" t="s">
        <v>178</v>
      </c>
      <c r="D241" s="35">
        <f t="shared" si="68"/>
        <v>2002511</v>
      </c>
      <c r="E241" s="35">
        <f>'승차인원(a)'!E241+'환승유입인원(c)'!E241</f>
        <v>5487</v>
      </c>
      <c r="F241" s="55">
        <f>'승차인원(a)'!F241+'환승유입인원(c)'!F241</f>
        <v>142352</v>
      </c>
      <c r="G241" s="16">
        <f>'승차인원(a)'!G241+'환승유입인원(c)'!G241</f>
        <v>143398</v>
      </c>
      <c r="H241" s="16">
        <f>'승차인원(a)'!H241+'환승유입인원(c)'!H241</f>
        <v>183533</v>
      </c>
      <c r="I241" s="16">
        <f>'승차인원(a)'!I241+'환승유입인원(c)'!I241</f>
        <v>174979</v>
      </c>
      <c r="J241" s="16">
        <f>'승차인원(a)'!J241+'환승유입인원(c)'!J241</f>
        <v>173176</v>
      </c>
      <c r="K241" s="16">
        <f>'승차인원(a)'!K241+'환승유입인원(c)'!K241</f>
        <v>171180</v>
      </c>
      <c r="L241" s="16">
        <f>'승차인원(a)'!L241+'환승유입인원(c)'!L241</f>
        <v>161952</v>
      </c>
      <c r="M241" s="16">
        <f>'승차인원(a)'!M241+'환승유입인원(c)'!M241</f>
        <v>158368</v>
      </c>
      <c r="N241" s="16">
        <f>'승차인원(a)'!N241+'환승유입인원(c)'!N241</f>
        <v>179678</v>
      </c>
      <c r="O241" s="16">
        <f>'승차인원(a)'!O241+'환승유입인원(c)'!O241</f>
        <v>160502</v>
      </c>
      <c r="P241" s="16">
        <f>'승차인원(a)'!P241+'환승유입인원(c)'!P241</f>
        <v>178676</v>
      </c>
      <c r="Q241" s="63">
        <f>'승차인원(a)'!Q241+'환승유입인원(c)'!Q241</f>
        <v>174717</v>
      </c>
    </row>
    <row r="242" spans="1:17" x14ac:dyDescent="0.3">
      <c r="A242" s="156"/>
      <c r="B242" s="1">
        <v>2639</v>
      </c>
      <c r="C242" s="1" t="s">
        <v>179</v>
      </c>
      <c r="D242" s="35">
        <f t="shared" si="68"/>
        <v>4543754</v>
      </c>
      <c r="E242" s="35">
        <f>'승차인원(a)'!E242+'환승유입인원(c)'!E242</f>
        <v>12449</v>
      </c>
      <c r="F242" s="55">
        <f>'승차인원(a)'!F242+'환승유입인원(c)'!F242</f>
        <v>360379</v>
      </c>
      <c r="G242" s="16">
        <f>'승차인원(a)'!G242+'환승유입인원(c)'!G242</f>
        <v>361621</v>
      </c>
      <c r="H242" s="16">
        <f>'승차인원(a)'!H242+'환승유입인원(c)'!H242</f>
        <v>427427</v>
      </c>
      <c r="I242" s="16">
        <f>'승차인원(a)'!I242+'환승유입인원(c)'!I242</f>
        <v>399657</v>
      </c>
      <c r="J242" s="16">
        <f>'승차인원(a)'!J242+'환승유입인원(c)'!J242</f>
        <v>402787</v>
      </c>
      <c r="K242" s="16">
        <f>'승차인원(a)'!K242+'환승유입인원(c)'!K242</f>
        <v>391534</v>
      </c>
      <c r="L242" s="16">
        <f>'승차인원(a)'!L242+'환승유입인원(c)'!L242</f>
        <v>378621</v>
      </c>
      <c r="M242" s="16">
        <f>'승차인원(a)'!M242+'환승유입인원(c)'!M242</f>
        <v>375845</v>
      </c>
      <c r="N242" s="16">
        <f>'승차인원(a)'!N242+'환승유입인원(c)'!N242</f>
        <v>379181</v>
      </c>
      <c r="O242" s="16">
        <f>'승차인원(a)'!O242+'환승유입인원(c)'!O242</f>
        <v>335566</v>
      </c>
      <c r="P242" s="16">
        <f>'승차인원(a)'!P242+'환승유입인원(c)'!P242</f>
        <v>371251</v>
      </c>
      <c r="Q242" s="63">
        <f>'승차인원(a)'!Q242+'환승유입인원(c)'!Q242</f>
        <v>359885</v>
      </c>
    </row>
    <row r="243" spans="1:17" x14ac:dyDescent="0.3">
      <c r="A243" s="156"/>
      <c r="B243" s="1">
        <v>2640</v>
      </c>
      <c r="C243" s="1" t="s">
        <v>180</v>
      </c>
      <c r="D243" s="35">
        <f t="shared" si="68"/>
        <v>8583933</v>
      </c>
      <c r="E243" s="35">
        <f>'승차인원(a)'!E243+'환승유입인원(c)'!E243</f>
        <v>23517</v>
      </c>
      <c r="F243" s="55">
        <f>'승차인원(a)'!F243+'환승유입인원(c)'!F243</f>
        <v>571467</v>
      </c>
      <c r="G243" s="16">
        <f>'승차인원(a)'!G243+'환승유입인원(c)'!G243</f>
        <v>597515</v>
      </c>
      <c r="H243" s="16">
        <f>'승차인원(a)'!H243+'환승유입인원(c)'!H243</f>
        <v>888479</v>
      </c>
      <c r="I243" s="16">
        <f>'승차인원(a)'!I243+'환승유입인원(c)'!I243</f>
        <v>781555</v>
      </c>
      <c r="J243" s="16">
        <f>'승차인원(a)'!J243+'환승유입인원(c)'!J243</f>
        <v>823019</v>
      </c>
      <c r="K243" s="16">
        <f>'승차인원(a)'!K243+'환승유입인원(c)'!K243</f>
        <v>716057</v>
      </c>
      <c r="L243" s="16">
        <f>'승차인원(a)'!L243+'환승유입인원(c)'!L243</f>
        <v>629233</v>
      </c>
      <c r="M243" s="16">
        <f>'승차인원(a)'!M243+'환승유입인원(c)'!M243</f>
        <v>586088</v>
      </c>
      <c r="N243" s="16">
        <f>'승차인원(a)'!N243+'환승유입인원(c)'!N243</f>
        <v>803947</v>
      </c>
      <c r="O243" s="16">
        <f>'승차인원(a)'!O243+'환승유입인원(c)'!O243</f>
        <v>672357</v>
      </c>
      <c r="P243" s="16">
        <f>'승차인원(a)'!P243+'환승유입인원(c)'!P243</f>
        <v>804751</v>
      </c>
      <c r="Q243" s="63">
        <f>'승차인원(a)'!Q243+'환승유입인원(c)'!Q243</f>
        <v>709465</v>
      </c>
    </row>
    <row r="244" spans="1:17" x14ac:dyDescent="0.3">
      <c r="A244" s="156"/>
      <c r="B244" s="1">
        <v>2641</v>
      </c>
      <c r="C244" s="1" t="s">
        <v>181</v>
      </c>
      <c r="D244" s="35">
        <f t="shared" si="68"/>
        <v>5780745</v>
      </c>
      <c r="E244" s="35">
        <f>'승차인원(a)'!E244+'환승유입인원(c)'!E244</f>
        <v>15838</v>
      </c>
      <c r="F244" s="55">
        <f>'승차인원(a)'!F244+'환승유입인원(c)'!F244</f>
        <v>416031</v>
      </c>
      <c r="G244" s="16">
        <f>'승차인원(a)'!G244+'환승유입인원(c)'!G244</f>
        <v>421062</v>
      </c>
      <c r="H244" s="16">
        <f>'승차인원(a)'!H244+'환승유입인원(c)'!H244</f>
        <v>548030</v>
      </c>
      <c r="I244" s="16">
        <f>'승차인원(a)'!I244+'환승유입인원(c)'!I244</f>
        <v>524417</v>
      </c>
      <c r="J244" s="16">
        <f>'승차인원(a)'!J244+'환승유입인원(c)'!J244</f>
        <v>519798</v>
      </c>
      <c r="K244" s="16">
        <f>'승차인원(a)'!K244+'환승유입인원(c)'!K244</f>
        <v>485860</v>
      </c>
      <c r="L244" s="16">
        <f>'승차인원(a)'!L244+'환승유입인원(c)'!L244</f>
        <v>433434</v>
      </c>
      <c r="M244" s="16">
        <f>'승차인원(a)'!M244+'환승유입인원(c)'!M244</f>
        <v>431772</v>
      </c>
      <c r="N244" s="16">
        <f>'승차인원(a)'!N244+'환승유입인원(c)'!N244</f>
        <v>521823</v>
      </c>
      <c r="O244" s="16">
        <f>'승차인원(a)'!O244+'환승유입인원(c)'!O244</f>
        <v>462550</v>
      </c>
      <c r="P244" s="16">
        <f>'승차인원(a)'!P244+'환승유입인원(c)'!P244</f>
        <v>522676</v>
      </c>
      <c r="Q244" s="63">
        <f>'승차인원(a)'!Q244+'환승유입인원(c)'!Q244</f>
        <v>493292</v>
      </c>
    </row>
    <row r="245" spans="1:17" x14ac:dyDescent="0.3">
      <c r="A245" s="156"/>
      <c r="B245" s="1">
        <v>2642</v>
      </c>
      <c r="C245" s="1" t="s">
        <v>182</v>
      </c>
      <c r="D245" s="35">
        <f t="shared" si="68"/>
        <v>7765129</v>
      </c>
      <c r="E245" s="35">
        <f>'승차인원(a)'!E245+'환승유입인원(c)'!E245</f>
        <v>21275</v>
      </c>
      <c r="F245" s="55">
        <f>'승차인원(a)'!F245+'환승유입인원(c)'!F245</f>
        <v>570124</v>
      </c>
      <c r="G245" s="16">
        <f>'승차인원(a)'!G245+'환승유입인원(c)'!G245</f>
        <v>564688</v>
      </c>
      <c r="H245" s="16">
        <f>'승차인원(a)'!H245+'환승유입인원(c)'!H245</f>
        <v>737476</v>
      </c>
      <c r="I245" s="16">
        <f>'승차인원(a)'!I245+'환승유입인원(c)'!I245</f>
        <v>686992</v>
      </c>
      <c r="J245" s="16">
        <f>'승차인원(a)'!J245+'환승유입인원(c)'!J245</f>
        <v>681929</v>
      </c>
      <c r="K245" s="16">
        <f>'승차인원(a)'!K245+'환승유입인원(c)'!K245</f>
        <v>647436</v>
      </c>
      <c r="L245" s="16">
        <f>'승차인원(a)'!L245+'환승유입인원(c)'!L245</f>
        <v>597241</v>
      </c>
      <c r="M245" s="16">
        <f>'승차인원(a)'!M245+'환승유입인원(c)'!M245</f>
        <v>596668</v>
      </c>
      <c r="N245" s="16">
        <f>'승차인원(a)'!N245+'환승유입인원(c)'!N245</f>
        <v>701511</v>
      </c>
      <c r="O245" s="16">
        <f>'승차인원(a)'!O245+'환승유입인원(c)'!O245</f>
        <v>614806</v>
      </c>
      <c r="P245" s="16">
        <f>'승차인원(a)'!P245+'환승유입인원(c)'!P245</f>
        <v>695932</v>
      </c>
      <c r="Q245" s="63">
        <f>'승차인원(a)'!Q245+'환승유입인원(c)'!Q245</f>
        <v>670326</v>
      </c>
    </row>
    <row r="246" spans="1:17" x14ac:dyDescent="0.3">
      <c r="A246" s="156"/>
      <c r="B246" s="1">
        <v>2643</v>
      </c>
      <c r="C246" s="1" t="s">
        <v>183</v>
      </c>
      <c r="D246" s="35">
        <f t="shared" si="68"/>
        <v>3729327</v>
      </c>
      <c r="E246" s="35">
        <f>'승차인원(a)'!E246+'환승유입인원(c)'!E246</f>
        <v>10218</v>
      </c>
      <c r="F246" s="55">
        <f>'승차인원(a)'!F246+'환승유입인원(c)'!F246</f>
        <v>278299</v>
      </c>
      <c r="G246" s="16">
        <f>'승차인원(a)'!G246+'환승유입인원(c)'!G246</f>
        <v>275590</v>
      </c>
      <c r="H246" s="16">
        <f>'승차인원(a)'!H246+'환승유입인원(c)'!H246</f>
        <v>345686</v>
      </c>
      <c r="I246" s="16">
        <f>'승차인원(a)'!I246+'환승유입인원(c)'!I246</f>
        <v>327357</v>
      </c>
      <c r="J246" s="16">
        <f>'승차인원(a)'!J246+'환승유입인원(c)'!J246</f>
        <v>331995</v>
      </c>
      <c r="K246" s="16">
        <f>'승차인원(a)'!K246+'환승유입인원(c)'!K246</f>
        <v>314541</v>
      </c>
      <c r="L246" s="16">
        <f>'승차인원(a)'!L246+'환승유입인원(c)'!L246</f>
        <v>276509</v>
      </c>
      <c r="M246" s="16">
        <f>'승차인원(a)'!M246+'환승유입인원(c)'!M246</f>
        <v>276639</v>
      </c>
      <c r="N246" s="16">
        <f>'승차인원(a)'!N246+'환승유입인원(c)'!N246</f>
        <v>337573</v>
      </c>
      <c r="O246" s="16">
        <f>'승차인원(a)'!O246+'환승유입인원(c)'!O246</f>
        <v>299134</v>
      </c>
      <c r="P246" s="16">
        <f>'승차인원(a)'!P246+'환승유입인원(c)'!P246</f>
        <v>340595</v>
      </c>
      <c r="Q246" s="63">
        <f>'승차인원(a)'!Q246+'환승유입인원(c)'!Q246</f>
        <v>325409</v>
      </c>
    </row>
    <row r="247" spans="1:17" x14ac:dyDescent="0.3">
      <c r="A247" s="156"/>
      <c r="B247" s="1">
        <v>2644</v>
      </c>
      <c r="C247" s="1" t="s">
        <v>184</v>
      </c>
      <c r="D247" s="35">
        <f t="shared" si="68"/>
        <v>5516429</v>
      </c>
      <c r="E247" s="35">
        <f>'승차인원(a)'!E247+'환승유입인원(c)'!E247</f>
        <v>15113</v>
      </c>
      <c r="F247" s="55">
        <f>'승차인원(a)'!F247+'환승유입인원(c)'!F247</f>
        <v>433017</v>
      </c>
      <c r="G247" s="16">
        <f>'승차인원(a)'!G247+'환승유입인원(c)'!G247</f>
        <v>428371</v>
      </c>
      <c r="H247" s="16">
        <f>'승차인원(a)'!H247+'환승유입인원(c)'!H247</f>
        <v>500825</v>
      </c>
      <c r="I247" s="16">
        <f>'승차인원(a)'!I247+'환승유입인원(c)'!I247</f>
        <v>475958</v>
      </c>
      <c r="J247" s="16">
        <f>'승차인원(a)'!J247+'환승유입인원(c)'!J247</f>
        <v>475043</v>
      </c>
      <c r="K247" s="16">
        <f>'승차인원(a)'!K247+'환승유입인원(c)'!K247</f>
        <v>464305</v>
      </c>
      <c r="L247" s="16">
        <f>'승차인원(a)'!L247+'환승유입인원(c)'!L247</f>
        <v>448602</v>
      </c>
      <c r="M247" s="16">
        <f>'승차인원(a)'!M247+'환승유입인원(c)'!M247</f>
        <v>458071</v>
      </c>
      <c r="N247" s="16">
        <f>'승차인원(a)'!N247+'환승유입인원(c)'!N247</f>
        <v>484146</v>
      </c>
      <c r="O247" s="16">
        <f>'승차인원(a)'!O247+'환승유입인원(c)'!O247</f>
        <v>430319</v>
      </c>
      <c r="P247" s="16">
        <f>'승차인원(a)'!P247+'환승유입인원(c)'!P247</f>
        <v>466205</v>
      </c>
      <c r="Q247" s="63">
        <f>'승차인원(a)'!Q247+'환승유입인원(c)'!Q247</f>
        <v>451567</v>
      </c>
    </row>
    <row r="248" spans="1:17" x14ac:dyDescent="0.3">
      <c r="A248" s="156"/>
      <c r="B248" s="1">
        <v>2645</v>
      </c>
      <c r="C248" s="1" t="s">
        <v>185</v>
      </c>
      <c r="D248" s="35">
        <f t="shared" si="68"/>
        <v>8218562</v>
      </c>
      <c r="E248" s="35">
        <f>'승차인원(a)'!E248+'환승유입인원(c)'!E248</f>
        <v>22516</v>
      </c>
      <c r="F248" s="55">
        <f>'승차인원(a)'!F248+'환승유입인원(c)'!F248</f>
        <v>642627</v>
      </c>
      <c r="G248" s="16">
        <f>'승차인원(a)'!G248+'환승유입인원(c)'!G248</f>
        <v>630302</v>
      </c>
      <c r="H248" s="16">
        <f>'승차인원(a)'!H248+'환승유입인원(c)'!H248</f>
        <v>748703</v>
      </c>
      <c r="I248" s="16">
        <f>'승차인원(a)'!I248+'환승유입인원(c)'!I248</f>
        <v>707689</v>
      </c>
      <c r="J248" s="16">
        <f>'승차인원(a)'!J248+'환승유입인원(c)'!J248</f>
        <v>709280</v>
      </c>
      <c r="K248" s="16">
        <f>'승차인원(a)'!K248+'환승유입인원(c)'!K248</f>
        <v>686001</v>
      </c>
      <c r="L248" s="16">
        <f>'승차인원(a)'!L248+'환승유입인원(c)'!L248</f>
        <v>656430</v>
      </c>
      <c r="M248" s="16">
        <f>'승차인원(a)'!M248+'환승유입인원(c)'!M248</f>
        <v>660785</v>
      </c>
      <c r="N248" s="16">
        <f>'승차인원(a)'!N248+'환승유입인원(c)'!N248</f>
        <v>720699</v>
      </c>
      <c r="O248" s="16">
        <f>'승차인원(a)'!O248+'환승유입인원(c)'!O248</f>
        <v>651100</v>
      </c>
      <c r="P248" s="16">
        <f>'승차인원(a)'!P248+'환승유입인원(c)'!P248</f>
        <v>711810</v>
      </c>
      <c r="Q248" s="63">
        <f>'승차인원(a)'!Q248+'환승유입인원(c)'!Q248</f>
        <v>693136</v>
      </c>
    </row>
    <row r="249" spans="1:17" x14ac:dyDescent="0.3">
      <c r="A249" s="156"/>
      <c r="B249" s="1">
        <v>2646</v>
      </c>
      <c r="C249" s="1" t="s">
        <v>186</v>
      </c>
      <c r="D249" s="35">
        <f t="shared" si="68"/>
        <v>3152082</v>
      </c>
      <c r="E249" s="35">
        <f>'승차인원(a)'!E249+'환승유입인원(c)'!E249</f>
        <v>8635</v>
      </c>
      <c r="F249" s="55">
        <f>'승차인원(a)'!F249+'환승유입인원(c)'!F249</f>
        <v>231649</v>
      </c>
      <c r="G249" s="16">
        <f>'승차인원(a)'!G249+'환승유입인원(c)'!G249</f>
        <v>228543</v>
      </c>
      <c r="H249" s="16">
        <f>'승차인원(a)'!H249+'환승유입인원(c)'!H249</f>
        <v>283009</v>
      </c>
      <c r="I249" s="16">
        <f>'승차인원(a)'!I249+'환승유입인원(c)'!I249</f>
        <v>267719</v>
      </c>
      <c r="J249" s="16">
        <f>'승차인원(a)'!J249+'환승유입인원(c)'!J249</f>
        <v>297595</v>
      </c>
      <c r="K249" s="16">
        <f>'승차인원(a)'!K249+'환승유입인원(c)'!K249</f>
        <v>260427</v>
      </c>
      <c r="L249" s="16">
        <f>'승차인원(a)'!L249+'환승유입인원(c)'!L249</f>
        <v>240557</v>
      </c>
      <c r="M249" s="16">
        <f>'승차인원(a)'!M249+'환승유입인원(c)'!M249</f>
        <v>257138</v>
      </c>
      <c r="N249" s="16">
        <f>'승차인원(a)'!N249+'환승유입인원(c)'!N249</f>
        <v>293747</v>
      </c>
      <c r="O249" s="16">
        <f>'승차인원(a)'!O249+'환승유입인원(c)'!O249</f>
        <v>250169</v>
      </c>
      <c r="P249" s="16">
        <f>'승차인원(a)'!P249+'환승유입인원(c)'!P249</f>
        <v>275915</v>
      </c>
      <c r="Q249" s="63">
        <f>'승차인원(a)'!Q249+'환승유입인원(c)'!Q249</f>
        <v>265614</v>
      </c>
    </row>
    <row r="250" spans="1:17" x14ac:dyDescent="0.3">
      <c r="A250" s="156"/>
      <c r="B250" s="1">
        <v>2647</v>
      </c>
      <c r="C250" s="1" t="s">
        <v>187</v>
      </c>
      <c r="D250" s="35">
        <f t="shared" si="68"/>
        <v>7290275</v>
      </c>
      <c r="E250" s="35">
        <f>'승차인원(a)'!E250+'환승유입인원(c)'!E250</f>
        <v>19973</v>
      </c>
      <c r="F250" s="55">
        <f>'승차인원(a)'!F250+'환승유입인원(c)'!F250</f>
        <v>536000</v>
      </c>
      <c r="G250" s="16">
        <f>'승차인원(a)'!G250+'환승유입인원(c)'!G250</f>
        <v>536304</v>
      </c>
      <c r="H250" s="16">
        <f>'승차인원(a)'!H250+'환승유입인원(c)'!H250</f>
        <v>674285</v>
      </c>
      <c r="I250" s="16">
        <f>'승차인원(a)'!I250+'환승유입인원(c)'!I250</f>
        <v>639422</v>
      </c>
      <c r="J250" s="16">
        <f>'승차인원(a)'!J250+'환승유입인원(c)'!J250</f>
        <v>637598</v>
      </c>
      <c r="K250" s="16">
        <f>'승차인원(a)'!K250+'환승유입인원(c)'!K250</f>
        <v>614375</v>
      </c>
      <c r="L250" s="16">
        <f>'승차인원(a)'!L250+'환승유입인원(c)'!L250</f>
        <v>571405</v>
      </c>
      <c r="M250" s="16">
        <f>'승차인원(a)'!M250+'환승유입인원(c)'!M250</f>
        <v>571785</v>
      </c>
      <c r="N250" s="16">
        <f>'승차인원(a)'!N250+'환승유입인원(c)'!N250</f>
        <v>658094</v>
      </c>
      <c r="O250" s="16">
        <f>'승차인원(a)'!O250+'환승유입인원(c)'!O250</f>
        <v>577595</v>
      </c>
      <c r="P250" s="16">
        <f>'승차인원(a)'!P250+'환승유입인원(c)'!P250</f>
        <v>654674</v>
      </c>
      <c r="Q250" s="63">
        <f>'승차인원(a)'!Q250+'환승유입인원(c)'!Q250</f>
        <v>618738</v>
      </c>
    </row>
    <row r="251" spans="1:17" ht="17.25" thickBot="1" x14ac:dyDescent="0.35">
      <c r="A251" s="157"/>
      <c r="B251" s="14">
        <v>2648</v>
      </c>
      <c r="C251" s="14" t="s">
        <v>188</v>
      </c>
      <c r="D251" s="36">
        <f t="shared" si="68"/>
        <v>5650433</v>
      </c>
      <c r="E251" s="36">
        <f>'승차인원(a)'!E251+'환승유입인원(c)'!E251</f>
        <v>15481</v>
      </c>
      <c r="F251" s="56">
        <f>'승차인원(a)'!F251+'환승유입인원(c)'!F251</f>
        <v>445339</v>
      </c>
      <c r="G251" s="17">
        <f>'승차인원(a)'!G251+'환승유입인원(c)'!G251</f>
        <v>439738</v>
      </c>
      <c r="H251" s="17">
        <f>'승차인원(a)'!H251+'환승유입인원(c)'!H251</f>
        <v>503675</v>
      </c>
      <c r="I251" s="17">
        <f>'승차인원(a)'!I251+'환승유입인원(c)'!I251</f>
        <v>478225</v>
      </c>
      <c r="J251" s="17">
        <f>'승차인원(a)'!J251+'환승유입인원(c)'!J251</f>
        <v>480124</v>
      </c>
      <c r="K251" s="17">
        <f>'승차인원(a)'!K251+'환승유입인원(c)'!K251</f>
        <v>474042</v>
      </c>
      <c r="L251" s="17">
        <f>'승차인원(a)'!L251+'환승유입인원(c)'!L251</f>
        <v>457477</v>
      </c>
      <c r="M251" s="17">
        <f>'승차인원(a)'!M251+'환승유입인원(c)'!M251</f>
        <v>461439</v>
      </c>
      <c r="N251" s="17">
        <f>'승차인원(a)'!N251+'환승유입인원(c)'!N251</f>
        <v>491280</v>
      </c>
      <c r="O251" s="17">
        <f>'승차인원(a)'!O251+'환승유입인원(c)'!O251</f>
        <v>440387</v>
      </c>
      <c r="P251" s="17">
        <f>'승차인원(a)'!P251+'환승유입인원(c)'!P251</f>
        <v>494202</v>
      </c>
      <c r="Q251" s="64">
        <f>'승차인원(a)'!Q251+'환승유입인원(c)'!Q251</f>
        <v>484505</v>
      </c>
    </row>
    <row r="252" spans="1:17" x14ac:dyDescent="0.3">
      <c r="A252" s="159" t="s">
        <v>337</v>
      </c>
      <c r="B252" s="27">
        <v>2711</v>
      </c>
      <c r="C252" s="27" t="s">
        <v>189</v>
      </c>
      <c r="D252" s="38">
        <f t="shared" si="68"/>
        <v>1105184</v>
      </c>
      <c r="E252" s="38">
        <f>'승차인원(a)'!E252+'환승유입인원(c)'!E252</f>
        <v>3028</v>
      </c>
      <c r="F252" s="57">
        <f>'승차인원(a)'!F252+'환승유입인원(c)'!F252</f>
        <v>80010</v>
      </c>
      <c r="G252" s="28">
        <f>'승차인원(a)'!G252+'환승유입인원(c)'!G252</f>
        <v>79275</v>
      </c>
      <c r="H252" s="28">
        <f>'승차인원(a)'!H252+'환승유입인원(c)'!H252</f>
        <v>95291</v>
      </c>
      <c r="I252" s="28">
        <f>'승차인원(a)'!I252+'환승유입인원(c)'!I252</f>
        <v>96048</v>
      </c>
      <c r="J252" s="28">
        <f>'승차인원(a)'!J252+'환승유입인원(c)'!J252</f>
        <v>97893</v>
      </c>
      <c r="K252" s="28">
        <f>'승차인원(a)'!K252+'환승유입인원(c)'!K252</f>
        <v>95529</v>
      </c>
      <c r="L252" s="28">
        <f>'승차인원(a)'!L252+'환승유입인원(c)'!L252</f>
        <v>100434</v>
      </c>
      <c r="M252" s="28">
        <f>'승차인원(a)'!M252+'환승유입인원(c)'!M252</f>
        <v>101954</v>
      </c>
      <c r="N252" s="28">
        <f>'승차인원(a)'!N252+'환승유입인원(c)'!N252</f>
        <v>97174</v>
      </c>
      <c r="O252" s="28">
        <f>'승차인원(a)'!O252+'환승유입인원(c)'!O252</f>
        <v>86160</v>
      </c>
      <c r="P252" s="28">
        <f>'승차인원(a)'!P252+'환승유입인원(c)'!P252</f>
        <v>90778</v>
      </c>
      <c r="Q252" s="65">
        <f>'승차인원(a)'!Q252+'환승유입인원(c)'!Q252</f>
        <v>84638</v>
      </c>
    </row>
    <row r="253" spans="1:17" x14ac:dyDescent="0.3">
      <c r="A253" s="156"/>
      <c r="B253" s="1">
        <v>2712</v>
      </c>
      <c r="C253" s="1" t="s">
        <v>190</v>
      </c>
      <c r="D253" s="35">
        <f t="shared" si="68"/>
        <v>5279434</v>
      </c>
      <c r="E253" s="35">
        <f>'승차인원(a)'!E253+'환승유입인원(c)'!E253</f>
        <v>14464</v>
      </c>
      <c r="F253" s="55">
        <f>'승차인원(a)'!F253+'환승유입인원(c)'!F253</f>
        <v>382737</v>
      </c>
      <c r="G253" s="16">
        <f>'승차인원(a)'!G253+'환승유입인원(c)'!G253</f>
        <v>382392</v>
      </c>
      <c r="H253" s="16">
        <f>'승차인원(a)'!H253+'환승유입인원(c)'!H253</f>
        <v>478107</v>
      </c>
      <c r="I253" s="16">
        <f>'승차인원(a)'!I253+'환승유입인원(c)'!I253</f>
        <v>475747</v>
      </c>
      <c r="J253" s="16">
        <f>'승차인원(a)'!J253+'환승유입인원(c)'!J253</f>
        <v>474677</v>
      </c>
      <c r="K253" s="16">
        <f>'승차인원(a)'!K253+'환승유입인원(c)'!K253</f>
        <v>457659</v>
      </c>
      <c r="L253" s="16">
        <f>'승차인원(a)'!L253+'환승유입인원(c)'!L253</f>
        <v>408532</v>
      </c>
      <c r="M253" s="16">
        <f>'승차인원(a)'!M253+'환승유입인원(c)'!M253</f>
        <v>419067</v>
      </c>
      <c r="N253" s="16">
        <f>'승차인원(a)'!N253+'환승유입인원(c)'!N253</f>
        <v>471264</v>
      </c>
      <c r="O253" s="16">
        <f>'승차인원(a)'!O253+'환승유입인원(c)'!O253</f>
        <v>446338</v>
      </c>
      <c r="P253" s="16">
        <f>'승차인원(a)'!P253+'환승유입인원(c)'!P253</f>
        <v>453689</v>
      </c>
      <c r="Q253" s="63">
        <f>'승차인원(a)'!Q253+'환승유입인원(c)'!Q253</f>
        <v>429225</v>
      </c>
    </row>
    <row r="254" spans="1:17" x14ac:dyDescent="0.3">
      <c r="A254" s="156"/>
      <c r="B254" s="1">
        <v>2713</v>
      </c>
      <c r="C254" s="1" t="s">
        <v>191</v>
      </c>
      <c r="D254" s="35">
        <f t="shared" si="68"/>
        <v>7884690</v>
      </c>
      <c r="E254" s="35">
        <f>'승차인원(a)'!E254+'환승유입인원(c)'!E254</f>
        <v>21602</v>
      </c>
      <c r="F254" s="55">
        <f>'승차인원(a)'!F254+'환승유입인원(c)'!F254</f>
        <v>612564</v>
      </c>
      <c r="G254" s="16">
        <f>'승차인원(a)'!G254+'환승유입인원(c)'!G254</f>
        <v>608215</v>
      </c>
      <c r="H254" s="16">
        <f>'승차인원(a)'!H254+'환승유입인원(c)'!H254</f>
        <v>710334</v>
      </c>
      <c r="I254" s="16">
        <f>'승차인원(a)'!I254+'환승유입인원(c)'!I254</f>
        <v>684515</v>
      </c>
      <c r="J254" s="16">
        <f>'승차인원(a)'!J254+'환승유입인원(c)'!J254</f>
        <v>685339</v>
      </c>
      <c r="K254" s="16">
        <f>'승차인원(a)'!K254+'환승유입인원(c)'!K254</f>
        <v>663594</v>
      </c>
      <c r="L254" s="16">
        <f>'승차인원(a)'!L254+'환승유입인원(c)'!L254</f>
        <v>641949</v>
      </c>
      <c r="M254" s="16">
        <f>'승차인원(a)'!M254+'환승유입인원(c)'!M254</f>
        <v>649618</v>
      </c>
      <c r="N254" s="16">
        <f>'승차인원(a)'!N254+'환승유입인원(c)'!N254</f>
        <v>679851</v>
      </c>
      <c r="O254" s="16">
        <f>'승차인원(a)'!O254+'환승유입인원(c)'!O254</f>
        <v>628390</v>
      </c>
      <c r="P254" s="16">
        <f>'승차인원(a)'!P254+'환승유입인원(c)'!P254</f>
        <v>657179</v>
      </c>
      <c r="Q254" s="63">
        <f>'승차인원(a)'!Q254+'환승유입인원(c)'!Q254</f>
        <v>663142</v>
      </c>
    </row>
    <row r="255" spans="1:17" x14ac:dyDescent="0.3">
      <c r="A255" s="156"/>
      <c r="B255" s="1">
        <v>2714</v>
      </c>
      <c r="C255" s="1" t="s">
        <v>192</v>
      </c>
      <c r="D255" s="35">
        <f t="shared" si="68"/>
        <v>6692564</v>
      </c>
      <c r="E255" s="35">
        <f>'승차인원(a)'!E255+'환승유입인원(c)'!E255</f>
        <v>18336</v>
      </c>
      <c r="F255" s="55">
        <f>'승차인원(a)'!F255+'환승유입인원(c)'!F255</f>
        <v>536071</v>
      </c>
      <c r="G255" s="16">
        <f>'승차인원(a)'!G255+'환승유입인원(c)'!G255</f>
        <v>526978</v>
      </c>
      <c r="H255" s="16">
        <f>'승차인원(a)'!H255+'환승유입인원(c)'!H255</f>
        <v>601239</v>
      </c>
      <c r="I255" s="16">
        <f>'승차인원(a)'!I255+'환승유입인원(c)'!I255</f>
        <v>574190</v>
      </c>
      <c r="J255" s="16">
        <f>'승차인원(a)'!J255+'환승유입인원(c)'!J255</f>
        <v>576453</v>
      </c>
      <c r="K255" s="16">
        <f>'승차인원(a)'!K255+'환승유입인원(c)'!K255</f>
        <v>566469</v>
      </c>
      <c r="L255" s="16">
        <f>'승차인원(a)'!L255+'환승유입인원(c)'!L255</f>
        <v>541883</v>
      </c>
      <c r="M255" s="16">
        <f>'승차인원(a)'!M255+'환승유입인원(c)'!M255</f>
        <v>542092</v>
      </c>
      <c r="N255" s="16">
        <f>'승차인원(a)'!N255+'환승유입인원(c)'!N255</f>
        <v>575908</v>
      </c>
      <c r="O255" s="16">
        <f>'승차인원(a)'!O255+'환승유입인원(c)'!O255</f>
        <v>517370</v>
      </c>
      <c r="P255" s="16">
        <f>'승차인원(a)'!P255+'환승유입인원(c)'!P255</f>
        <v>567683</v>
      </c>
      <c r="Q255" s="63">
        <f>'승차인원(a)'!Q255+'환승유입인원(c)'!Q255</f>
        <v>566228</v>
      </c>
    </row>
    <row r="256" spans="1:17" x14ac:dyDescent="0.3">
      <c r="A256" s="156"/>
      <c r="B256" s="1">
        <v>2715</v>
      </c>
      <c r="C256" s="1" t="s">
        <v>193</v>
      </c>
      <c r="D256" s="35">
        <f t="shared" si="68"/>
        <v>10854708</v>
      </c>
      <c r="E256" s="35">
        <f>'승차인원(a)'!E256+'환승유입인원(c)'!E256</f>
        <v>29739</v>
      </c>
      <c r="F256" s="55">
        <f>'승차인원(a)'!F256+'환승유입인원(c)'!F256</f>
        <v>880980</v>
      </c>
      <c r="G256" s="16">
        <f>'승차인원(a)'!G256+'환승유입인원(c)'!G256</f>
        <v>871394</v>
      </c>
      <c r="H256" s="16">
        <f>'승차인원(a)'!H256+'환승유입인원(c)'!H256</f>
        <v>952580</v>
      </c>
      <c r="I256" s="16">
        <f>'승차인원(a)'!I256+'환승유입인원(c)'!I256</f>
        <v>901254</v>
      </c>
      <c r="J256" s="16">
        <f>'승차인원(a)'!J256+'환승유입인원(c)'!J256</f>
        <v>932060</v>
      </c>
      <c r="K256" s="16">
        <f>'승차인원(a)'!K256+'환승유입인원(c)'!K256</f>
        <v>898177</v>
      </c>
      <c r="L256" s="16">
        <f>'승차인원(a)'!L256+'환승유입인원(c)'!L256</f>
        <v>905655</v>
      </c>
      <c r="M256" s="16">
        <f>'승차인원(a)'!M256+'환승유입인원(c)'!M256</f>
        <v>913239</v>
      </c>
      <c r="N256" s="16">
        <f>'승차인원(a)'!N256+'환승유입인원(c)'!N256</f>
        <v>914054</v>
      </c>
      <c r="O256" s="16">
        <f>'승차인원(a)'!O256+'환승유입인원(c)'!O256</f>
        <v>842836</v>
      </c>
      <c r="P256" s="16">
        <f>'승차인원(a)'!P256+'환승유입인원(c)'!P256</f>
        <v>905291</v>
      </c>
      <c r="Q256" s="63">
        <f>'승차인원(a)'!Q256+'환승유입인원(c)'!Q256</f>
        <v>937188</v>
      </c>
    </row>
    <row r="257" spans="1:17" x14ac:dyDescent="0.3">
      <c r="A257" s="156"/>
      <c r="B257" s="1">
        <v>2716</v>
      </c>
      <c r="C257" s="1" t="s">
        <v>194</v>
      </c>
      <c r="D257" s="35">
        <f t="shared" si="68"/>
        <v>8761895</v>
      </c>
      <c r="E257" s="35">
        <f>'승차인원(a)'!E257+'환승유입인원(c)'!E257</f>
        <v>24005</v>
      </c>
      <c r="F257" s="55">
        <f>'승차인원(a)'!F257+'환승유입인원(c)'!F257</f>
        <v>668013</v>
      </c>
      <c r="G257" s="16">
        <f>'승차인원(a)'!G257+'환승유입인원(c)'!G257</f>
        <v>664306</v>
      </c>
      <c r="H257" s="16">
        <f>'승차인원(a)'!H257+'환승유입인원(c)'!H257</f>
        <v>786272</v>
      </c>
      <c r="I257" s="16">
        <f>'승차인원(a)'!I257+'환승유입인원(c)'!I257</f>
        <v>762021</v>
      </c>
      <c r="J257" s="16">
        <f>'승차인원(a)'!J257+'환승유입인원(c)'!J257</f>
        <v>762948</v>
      </c>
      <c r="K257" s="16">
        <f>'승차인원(a)'!K257+'환승유입인원(c)'!K257</f>
        <v>747542</v>
      </c>
      <c r="L257" s="16">
        <f>'승차인원(a)'!L257+'환승유입인원(c)'!L257</f>
        <v>711706</v>
      </c>
      <c r="M257" s="16">
        <f>'승차인원(a)'!M257+'환승유입인원(c)'!M257</f>
        <v>704807</v>
      </c>
      <c r="N257" s="16">
        <f>'승차인원(a)'!N257+'환승유입인원(c)'!N257</f>
        <v>766547</v>
      </c>
      <c r="O257" s="16">
        <f>'승차인원(a)'!O257+'환승유입인원(c)'!O257</f>
        <v>689500</v>
      </c>
      <c r="P257" s="16">
        <f>'승차인원(a)'!P257+'환승유입인원(c)'!P257</f>
        <v>762693</v>
      </c>
      <c r="Q257" s="63">
        <f>'승차인원(a)'!Q257+'환승유입인원(c)'!Q257</f>
        <v>735540</v>
      </c>
    </row>
    <row r="258" spans="1:17" x14ac:dyDescent="0.3">
      <c r="A258" s="156"/>
      <c r="B258" s="1">
        <v>2717</v>
      </c>
      <c r="C258" s="1" t="s">
        <v>195</v>
      </c>
      <c r="D258" s="35">
        <f t="shared" si="68"/>
        <v>11253930</v>
      </c>
      <c r="E258" s="35">
        <f>'승차인원(a)'!E258+'환승유입인원(c)'!E258</f>
        <v>30833</v>
      </c>
      <c r="F258" s="55">
        <f>'승차인원(a)'!F258+'환승유입인원(c)'!F258</f>
        <v>870585</v>
      </c>
      <c r="G258" s="16">
        <f>'승차인원(a)'!G258+'환승유입인원(c)'!G258</f>
        <v>861304</v>
      </c>
      <c r="H258" s="16">
        <f>'승차인원(a)'!H258+'환승유입인원(c)'!H258</f>
        <v>1008658</v>
      </c>
      <c r="I258" s="16">
        <f>'승차인원(a)'!I258+'환승유입인원(c)'!I258</f>
        <v>967192</v>
      </c>
      <c r="J258" s="16">
        <f>'승차인원(a)'!J258+'환승유입인원(c)'!J258</f>
        <v>983008</v>
      </c>
      <c r="K258" s="16">
        <f>'승차인원(a)'!K258+'환승유입인원(c)'!K258</f>
        <v>942549</v>
      </c>
      <c r="L258" s="16">
        <f>'승차인원(a)'!L258+'환승유입인원(c)'!L258</f>
        <v>904940</v>
      </c>
      <c r="M258" s="16">
        <f>'승차인원(a)'!M258+'환승유입인원(c)'!M258</f>
        <v>906295</v>
      </c>
      <c r="N258" s="16">
        <f>'승차인원(a)'!N258+'환승유입인원(c)'!N258</f>
        <v>979668</v>
      </c>
      <c r="O258" s="16">
        <f>'승차인원(a)'!O258+'환승유입인원(c)'!O258</f>
        <v>881657</v>
      </c>
      <c r="P258" s="16">
        <f>'승차인원(a)'!P258+'환승유입인원(c)'!P258</f>
        <v>965026</v>
      </c>
      <c r="Q258" s="63">
        <f>'승차인원(a)'!Q258+'환승유입인원(c)'!Q258</f>
        <v>983048</v>
      </c>
    </row>
    <row r="259" spans="1:17" x14ac:dyDescent="0.3">
      <c r="A259" s="156"/>
      <c r="B259" s="1">
        <v>2718</v>
      </c>
      <c r="C259" s="1" t="s">
        <v>196</v>
      </c>
      <c r="D259" s="35">
        <f t="shared" si="68"/>
        <v>7314591</v>
      </c>
      <c r="E259" s="35">
        <f>'승차인원(a)'!E259+'환승유입인원(c)'!E259</f>
        <v>20040</v>
      </c>
      <c r="F259" s="55">
        <f>'승차인원(a)'!F259+'환승유입인원(c)'!F259</f>
        <v>533880</v>
      </c>
      <c r="G259" s="16">
        <f>'승차인원(a)'!G259+'환승유입인원(c)'!G259</f>
        <v>531294</v>
      </c>
      <c r="H259" s="16">
        <f>'승차인원(a)'!H259+'환승유입인원(c)'!H259</f>
        <v>684464</v>
      </c>
      <c r="I259" s="16">
        <f>'승차인원(a)'!I259+'환승유입인원(c)'!I259</f>
        <v>645180</v>
      </c>
      <c r="J259" s="16">
        <f>'승차인원(a)'!J259+'환승유입인원(c)'!J259</f>
        <v>655819</v>
      </c>
      <c r="K259" s="16">
        <f>'승차인원(a)'!K259+'환승유입인원(c)'!K259</f>
        <v>609454</v>
      </c>
      <c r="L259" s="16">
        <f>'승차인원(a)'!L259+'환승유입인원(c)'!L259</f>
        <v>574149</v>
      </c>
      <c r="M259" s="16">
        <f>'승차인원(a)'!M259+'환승유입인원(c)'!M259</f>
        <v>573802</v>
      </c>
      <c r="N259" s="16">
        <f>'승차인원(a)'!N259+'환승유입인원(c)'!N259</f>
        <v>648821</v>
      </c>
      <c r="O259" s="16">
        <f>'승차인원(a)'!O259+'환승유입인원(c)'!O259</f>
        <v>581686</v>
      </c>
      <c r="P259" s="16">
        <f>'승차인원(a)'!P259+'환승유입인원(c)'!P259</f>
        <v>656549</v>
      </c>
      <c r="Q259" s="63">
        <f>'승차인원(a)'!Q259+'환승유입인원(c)'!Q259</f>
        <v>619493</v>
      </c>
    </row>
    <row r="260" spans="1:17" x14ac:dyDescent="0.3">
      <c r="A260" s="156"/>
      <c r="B260" s="1">
        <v>2719</v>
      </c>
      <c r="C260" s="1" t="s">
        <v>197</v>
      </c>
      <c r="D260" s="35">
        <f t="shared" si="68"/>
        <v>4679615</v>
      </c>
      <c r="E260" s="35">
        <f>'승차인원(a)'!E260+'환승유입인원(c)'!E260</f>
        <v>12821</v>
      </c>
      <c r="F260" s="55">
        <f>'승차인원(a)'!F260+'환승유입인원(c)'!F260</f>
        <v>331406</v>
      </c>
      <c r="G260" s="16">
        <f>'승차인원(a)'!G260+'환승유입인원(c)'!G260</f>
        <v>332901</v>
      </c>
      <c r="H260" s="16">
        <f>'승차인원(a)'!H260+'환승유입인원(c)'!H260</f>
        <v>440229</v>
      </c>
      <c r="I260" s="16">
        <f>'승차인원(a)'!I260+'환승유입인원(c)'!I260</f>
        <v>419971</v>
      </c>
      <c r="J260" s="16">
        <f>'승차인원(a)'!J260+'환승유입인원(c)'!J260</f>
        <v>468712</v>
      </c>
      <c r="K260" s="16">
        <f>'승차인원(a)'!K260+'환승유입인원(c)'!K260</f>
        <v>401057</v>
      </c>
      <c r="L260" s="16">
        <f>'승차인원(a)'!L260+'환승유입인원(c)'!L260</f>
        <v>353409</v>
      </c>
      <c r="M260" s="16">
        <f>'승차인원(a)'!M260+'환승유입인원(c)'!M260</f>
        <v>360358</v>
      </c>
      <c r="N260" s="16">
        <f>'승차인원(a)'!N260+'환승유입인원(c)'!N260</f>
        <v>414019</v>
      </c>
      <c r="O260" s="16">
        <f>'승차인원(a)'!O260+'환승유입인원(c)'!O260</f>
        <v>369183</v>
      </c>
      <c r="P260" s="16">
        <f>'승차인원(a)'!P260+'환승유입인원(c)'!P260</f>
        <v>407123</v>
      </c>
      <c r="Q260" s="63">
        <f>'승차인원(a)'!Q260+'환승유입인원(c)'!Q260</f>
        <v>381247</v>
      </c>
    </row>
    <row r="261" spans="1:17" x14ac:dyDescent="0.3">
      <c r="A261" s="156"/>
      <c r="B261" s="1">
        <v>2720</v>
      </c>
      <c r="C261" s="1" t="s">
        <v>198</v>
      </c>
      <c r="D261" s="35">
        <f t="shared" si="68"/>
        <v>5864712</v>
      </c>
      <c r="E261" s="35">
        <f>'승차인원(a)'!E261+'환승유입인원(c)'!E261</f>
        <v>16068</v>
      </c>
      <c r="F261" s="55">
        <f>'승차인원(a)'!F261+'환승유입인원(c)'!F261</f>
        <v>455859</v>
      </c>
      <c r="G261" s="16">
        <f>'승차인원(a)'!G261+'환승유입인원(c)'!G261</f>
        <v>454761</v>
      </c>
      <c r="H261" s="16">
        <f>'승차인원(a)'!H261+'환승유입인원(c)'!H261</f>
        <v>516737</v>
      </c>
      <c r="I261" s="16">
        <f>'승차인원(a)'!I261+'환승유입인원(c)'!I261</f>
        <v>499368</v>
      </c>
      <c r="J261" s="16">
        <f>'승차인원(a)'!J261+'환승유입인원(c)'!J261</f>
        <v>511548</v>
      </c>
      <c r="K261" s="16">
        <f>'승차인원(a)'!K261+'환승유입인원(c)'!K261</f>
        <v>487584</v>
      </c>
      <c r="L261" s="16">
        <f>'승차인원(a)'!L261+'환승유입인원(c)'!L261</f>
        <v>478750</v>
      </c>
      <c r="M261" s="16">
        <f>'승차인원(a)'!M261+'환승유입인원(c)'!M261</f>
        <v>482588</v>
      </c>
      <c r="N261" s="16">
        <f>'승차인원(a)'!N261+'환승유입인원(c)'!N261</f>
        <v>505271</v>
      </c>
      <c r="O261" s="16">
        <f>'승차인원(a)'!O261+'환승유입인원(c)'!O261</f>
        <v>462216</v>
      </c>
      <c r="P261" s="16">
        <f>'승차인원(a)'!P261+'환승유입인원(c)'!P261</f>
        <v>500919</v>
      </c>
      <c r="Q261" s="63">
        <f>'승차인원(a)'!Q261+'환승유입인원(c)'!Q261</f>
        <v>509111</v>
      </c>
    </row>
    <row r="262" spans="1:17" x14ac:dyDescent="0.3">
      <c r="A262" s="156"/>
      <c r="B262" s="1">
        <v>2721</v>
      </c>
      <c r="C262" s="1" t="s">
        <v>199</v>
      </c>
      <c r="D262" s="35">
        <f t="shared" si="68"/>
        <v>6001029</v>
      </c>
      <c r="E262" s="35">
        <f>'승차인원(a)'!E262+'환승유입인원(c)'!E262</f>
        <v>16442</v>
      </c>
      <c r="F262" s="55">
        <f>'승차인원(a)'!F262+'환승유입인원(c)'!F262</f>
        <v>473389</v>
      </c>
      <c r="G262" s="16">
        <f>'승차인원(a)'!G262+'환승유입인원(c)'!G262</f>
        <v>467272</v>
      </c>
      <c r="H262" s="16">
        <f>'승차인원(a)'!H262+'환승유입인원(c)'!H262</f>
        <v>535703</v>
      </c>
      <c r="I262" s="16">
        <f>'승차인원(a)'!I262+'환승유입인원(c)'!I262</f>
        <v>514794</v>
      </c>
      <c r="J262" s="16">
        <f>'승차인원(a)'!J262+'환승유입인원(c)'!J262</f>
        <v>533338</v>
      </c>
      <c r="K262" s="16">
        <f>'승차인원(a)'!K262+'환승유입인원(c)'!K262</f>
        <v>499313</v>
      </c>
      <c r="L262" s="16">
        <f>'승차인원(a)'!L262+'환승유입인원(c)'!L262</f>
        <v>483229</v>
      </c>
      <c r="M262" s="16">
        <f>'승차인원(a)'!M262+'환승유입인원(c)'!M262</f>
        <v>491312</v>
      </c>
      <c r="N262" s="16">
        <f>'승차인원(a)'!N262+'환승유입인원(c)'!N262</f>
        <v>515354</v>
      </c>
      <c r="O262" s="16">
        <f>'승차인원(a)'!O262+'환승유입인원(c)'!O262</f>
        <v>470982</v>
      </c>
      <c r="P262" s="16">
        <f>'승차인원(a)'!P262+'환승유입인원(c)'!P262</f>
        <v>507705</v>
      </c>
      <c r="Q262" s="63">
        <f>'승차인원(a)'!Q262+'환승유입인원(c)'!Q262</f>
        <v>508638</v>
      </c>
    </row>
    <row r="263" spans="1:17" x14ac:dyDescent="0.3">
      <c r="A263" s="156"/>
      <c r="B263" s="1">
        <v>2722</v>
      </c>
      <c r="C263" s="1" t="s">
        <v>200</v>
      </c>
      <c r="D263" s="35">
        <f t="shared" si="68"/>
        <v>9196299</v>
      </c>
      <c r="E263" s="35">
        <f>'승차인원(a)'!E263+'환승유입인원(c)'!E263</f>
        <v>25195</v>
      </c>
      <c r="F263" s="55">
        <f>'승차인원(a)'!F263+'환승유입인원(c)'!F263</f>
        <v>738962</v>
      </c>
      <c r="G263" s="16">
        <f>'승차인원(a)'!G263+'환승유입인원(c)'!G263</f>
        <v>724178</v>
      </c>
      <c r="H263" s="16">
        <f>'승차인원(a)'!H263+'환승유입인원(c)'!H263</f>
        <v>823385</v>
      </c>
      <c r="I263" s="16">
        <f>'승차인원(a)'!I263+'환승유입인원(c)'!I263</f>
        <v>781542</v>
      </c>
      <c r="J263" s="16">
        <f>'승차인원(a)'!J263+'환승유입인원(c)'!J263</f>
        <v>788990</v>
      </c>
      <c r="K263" s="16">
        <f>'승차인원(a)'!K263+'환승유입인원(c)'!K263</f>
        <v>769056</v>
      </c>
      <c r="L263" s="16">
        <f>'승차인원(a)'!L263+'환승유입인원(c)'!L263</f>
        <v>741153</v>
      </c>
      <c r="M263" s="16">
        <f>'승차인원(a)'!M263+'환승유입인원(c)'!M263</f>
        <v>744182</v>
      </c>
      <c r="N263" s="16">
        <f>'승차인원(a)'!N263+'환승유입인원(c)'!N263</f>
        <v>771271</v>
      </c>
      <c r="O263" s="16">
        <f>'승차인원(a)'!O263+'환승유입인원(c)'!O263</f>
        <v>726724</v>
      </c>
      <c r="P263" s="16">
        <f>'승차인원(a)'!P263+'환승유입인원(c)'!P263</f>
        <v>784315</v>
      </c>
      <c r="Q263" s="63">
        <f>'승차인원(a)'!Q263+'환승유입인원(c)'!Q263</f>
        <v>802541</v>
      </c>
    </row>
    <row r="264" spans="1:17" x14ac:dyDescent="0.3">
      <c r="A264" s="156"/>
      <c r="B264" s="1">
        <v>2723</v>
      </c>
      <c r="C264" s="1" t="s">
        <v>201</v>
      </c>
      <c r="D264" s="35">
        <f t="shared" si="68"/>
        <v>8995537</v>
      </c>
      <c r="E264" s="35">
        <f>'승차인원(a)'!E264+'환승유입인원(c)'!E264</f>
        <v>24646</v>
      </c>
      <c r="F264" s="55">
        <f>'승차인원(a)'!F264+'환승유입인원(c)'!F264</f>
        <v>665589</v>
      </c>
      <c r="G264" s="16">
        <f>'승차인원(a)'!G264+'환승유입인원(c)'!G264</f>
        <v>658240</v>
      </c>
      <c r="H264" s="16">
        <f>'승차인원(a)'!H264+'환승유입인원(c)'!H264</f>
        <v>835295</v>
      </c>
      <c r="I264" s="16">
        <f>'승차인원(a)'!I264+'환승유입인원(c)'!I264</f>
        <v>798240</v>
      </c>
      <c r="J264" s="16">
        <f>'승차인원(a)'!J264+'환승유입인원(c)'!J264</f>
        <v>789572</v>
      </c>
      <c r="K264" s="16">
        <f>'승차인원(a)'!K264+'환승유입인원(c)'!K264</f>
        <v>756696</v>
      </c>
      <c r="L264" s="16">
        <f>'승차인원(a)'!L264+'환승유입인원(c)'!L264</f>
        <v>691210</v>
      </c>
      <c r="M264" s="16">
        <f>'승차인원(a)'!M264+'환승유입인원(c)'!M264</f>
        <v>714988</v>
      </c>
      <c r="N264" s="16">
        <f>'승차인원(a)'!N264+'환승유입인원(c)'!N264</f>
        <v>805693</v>
      </c>
      <c r="O264" s="16">
        <f>'승차인원(a)'!O264+'환승유입인원(c)'!O264</f>
        <v>732840</v>
      </c>
      <c r="P264" s="16">
        <f>'승차인원(a)'!P264+'환승유입인원(c)'!P264</f>
        <v>790513</v>
      </c>
      <c r="Q264" s="63">
        <f>'승차인원(a)'!Q264+'환승유입인원(c)'!Q264</f>
        <v>756661</v>
      </c>
    </row>
    <row r="265" spans="1:17" x14ac:dyDescent="0.3">
      <c r="A265" s="156"/>
      <c r="B265" s="1">
        <v>2724</v>
      </c>
      <c r="C265" s="1" t="s">
        <v>202</v>
      </c>
      <c r="D265" s="35">
        <f t="shared" si="68"/>
        <v>8760990</v>
      </c>
      <c r="E265" s="35">
        <f>'승차인원(a)'!E265+'환승유입인원(c)'!E265</f>
        <v>24003</v>
      </c>
      <c r="F265" s="55">
        <f>'승차인원(a)'!F265+'환승유입인원(c)'!F265</f>
        <v>685371</v>
      </c>
      <c r="G265" s="16">
        <f>'승차인원(a)'!G265+'환승유입인원(c)'!G265</f>
        <v>674471</v>
      </c>
      <c r="H265" s="16">
        <f>'승차인원(a)'!H265+'환승유입인원(c)'!H265</f>
        <v>776089</v>
      </c>
      <c r="I265" s="16">
        <f>'승차인원(a)'!I265+'환승유입인원(c)'!I265</f>
        <v>751255</v>
      </c>
      <c r="J265" s="16">
        <f>'승차인원(a)'!J265+'환승유입인원(c)'!J265</f>
        <v>752203</v>
      </c>
      <c r="K265" s="16">
        <f>'승차인원(a)'!K265+'환승유입인원(c)'!K265</f>
        <v>731570</v>
      </c>
      <c r="L265" s="16">
        <f>'승차인원(a)'!L265+'환승유입인원(c)'!L265</f>
        <v>709425</v>
      </c>
      <c r="M265" s="16">
        <f>'승차인원(a)'!M265+'환승유입인원(c)'!M265</f>
        <v>722632</v>
      </c>
      <c r="N265" s="16">
        <f>'승차인원(a)'!N265+'환승유입인원(c)'!N265</f>
        <v>761791</v>
      </c>
      <c r="O265" s="16">
        <f>'승차인원(a)'!O265+'환승유입인원(c)'!O265</f>
        <v>706367</v>
      </c>
      <c r="P265" s="16">
        <f>'승차인원(a)'!P265+'환승유입인원(c)'!P265</f>
        <v>744471</v>
      </c>
      <c r="Q265" s="63">
        <f>'승차인원(a)'!Q265+'환승유입인원(c)'!Q265</f>
        <v>745345</v>
      </c>
    </row>
    <row r="266" spans="1:17" x14ac:dyDescent="0.3">
      <c r="A266" s="156"/>
      <c r="B266" s="1">
        <v>2725</v>
      </c>
      <c r="C266" s="1" t="s">
        <v>203</v>
      </c>
      <c r="D266" s="35">
        <f t="shared" si="68"/>
        <v>3552763</v>
      </c>
      <c r="E266" s="35">
        <f>'승차인원(a)'!E266+'환승유입인원(c)'!E266</f>
        <v>9733</v>
      </c>
      <c r="F266" s="55">
        <f>'승차인원(a)'!F266+'환승유입인원(c)'!F266</f>
        <v>275053</v>
      </c>
      <c r="G266" s="16">
        <f>'승차인원(a)'!G266+'환승유입인원(c)'!G266</f>
        <v>270032</v>
      </c>
      <c r="H266" s="16">
        <f>'승차인원(a)'!H266+'환승유입인원(c)'!H266</f>
        <v>316917</v>
      </c>
      <c r="I266" s="16">
        <f>'승차인원(a)'!I266+'환승유입인원(c)'!I266</f>
        <v>306577</v>
      </c>
      <c r="J266" s="16">
        <f>'승차인원(a)'!J266+'환승유입인원(c)'!J266</f>
        <v>306698</v>
      </c>
      <c r="K266" s="16">
        <f>'승차인원(a)'!K266+'환승유입인원(c)'!K266</f>
        <v>298240</v>
      </c>
      <c r="L266" s="16">
        <f>'승차인원(a)'!L266+'환승유입인원(c)'!L266</f>
        <v>290875</v>
      </c>
      <c r="M266" s="16">
        <f>'승차인원(a)'!M266+'환승유입인원(c)'!M266</f>
        <v>289136</v>
      </c>
      <c r="N266" s="16">
        <f>'승차인원(a)'!N266+'환승유입인원(c)'!N266</f>
        <v>308419</v>
      </c>
      <c r="O266" s="16">
        <f>'승차인원(a)'!O266+'환승유입인원(c)'!O266</f>
        <v>285345</v>
      </c>
      <c r="P266" s="16">
        <f>'승차인원(a)'!P266+'환승유입인원(c)'!P266</f>
        <v>304608</v>
      </c>
      <c r="Q266" s="63">
        <f>'승차인원(a)'!Q266+'환승유입인원(c)'!Q266</f>
        <v>300863</v>
      </c>
    </row>
    <row r="267" spans="1:17" x14ac:dyDescent="0.3">
      <c r="A267" s="156"/>
      <c r="B267" s="1">
        <v>2726</v>
      </c>
      <c r="C267" s="1" t="s">
        <v>204</v>
      </c>
      <c r="D267" s="35">
        <f t="shared" si="68"/>
        <v>5710991</v>
      </c>
      <c r="E267" s="35">
        <f>'승차인원(a)'!E267+'환승유입인원(c)'!E267</f>
        <v>15647</v>
      </c>
      <c r="F267" s="55">
        <f>'승차인원(a)'!F267+'환승유입인원(c)'!F267</f>
        <v>444360</v>
      </c>
      <c r="G267" s="16">
        <f>'승차인원(a)'!G267+'환승유입인원(c)'!G267</f>
        <v>442118</v>
      </c>
      <c r="H267" s="16">
        <f>'승차인원(a)'!H267+'환승유입인원(c)'!H267</f>
        <v>505494</v>
      </c>
      <c r="I267" s="16">
        <f>'승차인원(a)'!I267+'환승유입인원(c)'!I267</f>
        <v>484302</v>
      </c>
      <c r="J267" s="16">
        <f>'승차인원(a)'!J267+'환승유입인원(c)'!J267</f>
        <v>483701</v>
      </c>
      <c r="K267" s="16">
        <f>'승차인원(a)'!K267+'환승유입인원(c)'!K267</f>
        <v>477994</v>
      </c>
      <c r="L267" s="16">
        <f>'승차인원(a)'!L267+'환승유입인원(c)'!L267</f>
        <v>461225</v>
      </c>
      <c r="M267" s="16">
        <f>'승차인원(a)'!M267+'환승유입인원(c)'!M267</f>
        <v>466232</v>
      </c>
      <c r="N267" s="16">
        <f>'승차인원(a)'!N267+'환승유입인원(c)'!N267</f>
        <v>498507</v>
      </c>
      <c r="O267" s="16">
        <f>'승차인원(a)'!O267+'환승유입인원(c)'!O267</f>
        <v>456372</v>
      </c>
      <c r="P267" s="16">
        <f>'승차인원(a)'!P267+'환승유입인원(c)'!P267</f>
        <v>499142</v>
      </c>
      <c r="Q267" s="63">
        <f>'승차인원(a)'!Q267+'환승유입인원(c)'!Q267</f>
        <v>491544</v>
      </c>
    </row>
    <row r="268" spans="1:17" x14ac:dyDescent="0.3">
      <c r="A268" s="156"/>
      <c r="B268" s="1">
        <v>2727</v>
      </c>
      <c r="C268" s="1" t="s">
        <v>205</v>
      </c>
      <c r="D268" s="35">
        <f t="shared" si="68"/>
        <v>6585418</v>
      </c>
      <c r="E268" s="35">
        <f>'승차인원(a)'!E268+'환승유입인원(c)'!E268</f>
        <v>18043</v>
      </c>
      <c r="F268" s="55">
        <f>'승차인원(a)'!F268+'환승유입인원(c)'!F268</f>
        <v>530259</v>
      </c>
      <c r="G268" s="16">
        <f>'승차인원(a)'!G268+'환승유입인원(c)'!G268</f>
        <v>521326</v>
      </c>
      <c r="H268" s="16">
        <f>'승차인원(a)'!H268+'환승유입인원(c)'!H268</f>
        <v>585648</v>
      </c>
      <c r="I268" s="16">
        <f>'승차인원(a)'!I268+'환승유입인원(c)'!I268</f>
        <v>556464</v>
      </c>
      <c r="J268" s="16">
        <f>'승차인원(a)'!J268+'환승유입인원(c)'!J268</f>
        <v>559853</v>
      </c>
      <c r="K268" s="16">
        <f>'승차인원(a)'!K268+'환승유입인원(c)'!K268</f>
        <v>552010</v>
      </c>
      <c r="L268" s="16">
        <f>'승차인원(a)'!L268+'환승유입인원(c)'!L268</f>
        <v>546537</v>
      </c>
      <c r="M268" s="16">
        <f>'승차인원(a)'!M268+'환승유입인원(c)'!M268</f>
        <v>552892</v>
      </c>
      <c r="N268" s="16">
        <f>'승차인원(a)'!N268+'환승유입인원(c)'!N268</f>
        <v>561925</v>
      </c>
      <c r="O268" s="16">
        <f>'승차인원(a)'!O268+'환승유입인원(c)'!O268</f>
        <v>511035</v>
      </c>
      <c r="P268" s="16">
        <f>'승차인원(a)'!P268+'환승유입인원(c)'!P268</f>
        <v>551203</v>
      </c>
      <c r="Q268" s="63">
        <f>'승차인원(a)'!Q268+'환승유입인원(c)'!Q268</f>
        <v>556266</v>
      </c>
    </row>
    <row r="269" spans="1:17" x14ac:dyDescent="0.3">
      <c r="A269" s="156"/>
      <c r="B269" s="1">
        <v>2728</v>
      </c>
      <c r="C269" s="1" t="s">
        <v>206</v>
      </c>
      <c r="D269" s="35">
        <f t="shared" si="68"/>
        <v>9354081</v>
      </c>
      <c r="E269" s="35">
        <f>'승차인원(a)'!E269+'환승유입인원(c)'!E269</f>
        <v>25628</v>
      </c>
      <c r="F269" s="55">
        <f>'승차인원(a)'!F269+'환승유입인원(c)'!F269</f>
        <v>577254</v>
      </c>
      <c r="G269" s="16">
        <f>'승차인원(a)'!G269+'환승유입인원(c)'!G269</f>
        <v>598684</v>
      </c>
      <c r="H269" s="16">
        <f>'승차인원(a)'!H269+'환승유입인원(c)'!H269</f>
        <v>920207</v>
      </c>
      <c r="I269" s="16">
        <f>'승차인원(a)'!I269+'환승유입인원(c)'!I269</f>
        <v>969913</v>
      </c>
      <c r="J269" s="16">
        <f>'승차인원(a)'!J269+'환승유입인원(c)'!J269</f>
        <v>970242</v>
      </c>
      <c r="K269" s="16">
        <f>'승차인원(a)'!K269+'환승유입인원(c)'!K269</f>
        <v>785752</v>
      </c>
      <c r="L269" s="16">
        <f>'승차인원(a)'!L269+'환승유입인원(c)'!L269</f>
        <v>613159</v>
      </c>
      <c r="M269" s="16">
        <f>'승차인원(a)'!M269+'환승유입인원(c)'!M269</f>
        <v>670396</v>
      </c>
      <c r="N269" s="16">
        <f>'승차인원(a)'!N269+'환승유입인원(c)'!N269</f>
        <v>882973</v>
      </c>
      <c r="O269" s="16">
        <f>'승차인원(a)'!O269+'환승유입인원(c)'!O269</f>
        <v>790577</v>
      </c>
      <c r="P269" s="16">
        <f>'승차인원(a)'!P269+'환승유입인원(c)'!P269</f>
        <v>833044</v>
      </c>
      <c r="Q269" s="63">
        <f>'승차인원(a)'!Q269+'환승유입인원(c)'!Q269</f>
        <v>741880</v>
      </c>
    </row>
    <row r="270" spans="1:17" x14ac:dyDescent="0.3">
      <c r="A270" s="156"/>
      <c r="B270" s="1">
        <v>2729</v>
      </c>
      <c r="C270" s="1" t="s">
        <v>207</v>
      </c>
      <c r="D270" s="35">
        <f t="shared" si="68"/>
        <v>8459393</v>
      </c>
      <c r="E270" s="35">
        <f>'승차인원(a)'!E270+'환승유입인원(c)'!E270</f>
        <v>23177</v>
      </c>
      <c r="F270" s="55">
        <f>'승차인원(a)'!F270+'환승유입인원(c)'!F270</f>
        <v>663977</v>
      </c>
      <c r="G270" s="16">
        <f>'승차인원(a)'!G270+'환승유입인원(c)'!G270</f>
        <v>665922</v>
      </c>
      <c r="H270" s="16">
        <f>'승차인원(a)'!H270+'환승유입인원(c)'!H270</f>
        <v>789550</v>
      </c>
      <c r="I270" s="16">
        <f>'승차인원(a)'!I270+'환승유입인원(c)'!I270</f>
        <v>730562</v>
      </c>
      <c r="J270" s="16">
        <f>'승차인원(a)'!J270+'환승유입인원(c)'!J270</f>
        <v>745124</v>
      </c>
      <c r="K270" s="16">
        <f>'승차인원(a)'!K270+'환승유입인원(c)'!K270</f>
        <v>685175</v>
      </c>
      <c r="L270" s="16">
        <f>'승차인원(a)'!L270+'환승유입인원(c)'!L270</f>
        <v>667020</v>
      </c>
      <c r="M270" s="16">
        <f>'승차인원(a)'!M270+'환승유입인원(c)'!M270</f>
        <v>692877</v>
      </c>
      <c r="N270" s="16">
        <f>'승차인원(a)'!N270+'환승유입인원(c)'!N270</f>
        <v>729364</v>
      </c>
      <c r="O270" s="16">
        <f>'승차인원(a)'!O270+'환승유입인원(c)'!O270</f>
        <v>645662</v>
      </c>
      <c r="P270" s="16">
        <f>'승차인원(a)'!P270+'환승유입인원(c)'!P270</f>
        <v>711582</v>
      </c>
      <c r="Q270" s="63">
        <f>'승차인원(a)'!Q270+'환승유입인원(c)'!Q270</f>
        <v>732578</v>
      </c>
    </row>
    <row r="271" spans="1:17" x14ac:dyDescent="0.3">
      <c r="A271" s="156"/>
      <c r="B271" s="1">
        <v>2730</v>
      </c>
      <c r="C271" s="1" t="s">
        <v>208</v>
      </c>
      <c r="D271" s="35">
        <f t="shared" si="68"/>
        <v>5113603</v>
      </c>
      <c r="E271" s="35">
        <f>'승차인원(a)'!E271+'환승유입인원(c)'!E271</f>
        <v>14010</v>
      </c>
      <c r="F271" s="55">
        <f>'승차인원(a)'!F271+'환승유입인원(c)'!F271</f>
        <v>326212</v>
      </c>
      <c r="G271" s="16">
        <f>'승차인원(a)'!G271+'환승유입인원(c)'!G271</f>
        <v>320888</v>
      </c>
      <c r="H271" s="16">
        <f>'승차인원(a)'!H271+'환승유입인원(c)'!H271</f>
        <v>423415</v>
      </c>
      <c r="I271" s="16">
        <f>'승차인원(a)'!I271+'환승유입인원(c)'!I271</f>
        <v>527640</v>
      </c>
      <c r="J271" s="16">
        <f>'승차인원(a)'!J271+'환승유입인원(c)'!J271</f>
        <v>537518</v>
      </c>
      <c r="K271" s="16">
        <f>'승차인원(a)'!K271+'환승유입인원(c)'!K271</f>
        <v>457984</v>
      </c>
      <c r="L271" s="16">
        <f>'승차인원(a)'!L271+'환승유입인원(c)'!L271</f>
        <v>398638</v>
      </c>
      <c r="M271" s="16">
        <f>'승차인원(a)'!M271+'환승유입인원(c)'!M271</f>
        <v>449872</v>
      </c>
      <c r="N271" s="16">
        <f>'승차인원(a)'!N271+'환승유입인원(c)'!N271</f>
        <v>550088</v>
      </c>
      <c r="O271" s="16">
        <f>'승차인원(a)'!O271+'환승유입인원(c)'!O271</f>
        <v>438504</v>
      </c>
      <c r="P271" s="16">
        <f>'승차인원(a)'!P271+'환승유입인원(c)'!P271</f>
        <v>342665</v>
      </c>
      <c r="Q271" s="63">
        <f>'승차인원(a)'!Q271+'환승유입인원(c)'!Q271</f>
        <v>340179</v>
      </c>
    </row>
    <row r="272" spans="1:17" x14ac:dyDescent="0.3">
      <c r="A272" s="156"/>
      <c r="B272" s="1">
        <v>2731</v>
      </c>
      <c r="C272" s="1" t="s">
        <v>209</v>
      </c>
      <c r="D272" s="35">
        <f t="shared" si="68"/>
        <v>10863775</v>
      </c>
      <c r="E272" s="35">
        <f>'승차인원(a)'!E272+'환승유입인원(c)'!E272</f>
        <v>29764</v>
      </c>
      <c r="F272" s="55">
        <f>'승차인원(a)'!F272+'환승유입인원(c)'!F272</f>
        <v>868214</v>
      </c>
      <c r="G272" s="16">
        <f>'승차인원(a)'!G272+'환승유입인원(c)'!G272</f>
        <v>888768</v>
      </c>
      <c r="H272" s="16">
        <f>'승차인원(a)'!H272+'환승유입인원(c)'!H272</f>
        <v>995168</v>
      </c>
      <c r="I272" s="16">
        <f>'승차인원(a)'!I272+'환승유입인원(c)'!I272</f>
        <v>925850</v>
      </c>
      <c r="J272" s="16">
        <f>'승차인원(a)'!J272+'환승유입인원(c)'!J272</f>
        <v>906569</v>
      </c>
      <c r="K272" s="16">
        <f>'승차인원(a)'!K272+'환승유입인원(c)'!K272</f>
        <v>916090</v>
      </c>
      <c r="L272" s="16">
        <f>'승차인원(a)'!L272+'환승유입인원(c)'!L272</f>
        <v>893868</v>
      </c>
      <c r="M272" s="16">
        <f>'승차인원(a)'!M272+'환승유입인원(c)'!M272</f>
        <v>894650</v>
      </c>
      <c r="N272" s="16">
        <f>'승차인원(a)'!N272+'환승유입인원(c)'!N272</f>
        <v>937663</v>
      </c>
      <c r="O272" s="16">
        <f>'승차인원(a)'!O272+'환승유입인원(c)'!O272</f>
        <v>804075</v>
      </c>
      <c r="P272" s="16">
        <f>'승차인원(a)'!P272+'환승유입인원(c)'!P272</f>
        <v>930473</v>
      </c>
      <c r="Q272" s="63">
        <f>'승차인원(a)'!Q272+'환승유입인원(c)'!Q272</f>
        <v>902387</v>
      </c>
    </row>
    <row r="273" spans="1:17" x14ac:dyDescent="0.3">
      <c r="A273" s="156"/>
      <c r="B273" s="1">
        <v>2732</v>
      </c>
      <c r="C273" s="1" t="s">
        <v>210</v>
      </c>
      <c r="D273" s="35">
        <f t="shared" si="68"/>
        <v>7526978</v>
      </c>
      <c r="E273" s="35">
        <f>'승차인원(a)'!E273+'환승유입인원(c)'!E273</f>
        <v>20622</v>
      </c>
      <c r="F273" s="55">
        <f>'승차인원(a)'!F273+'환승유입인원(c)'!F273</f>
        <v>596713</v>
      </c>
      <c r="G273" s="16">
        <f>'승차인원(a)'!G273+'환승유입인원(c)'!G273</f>
        <v>615276</v>
      </c>
      <c r="H273" s="16">
        <f>'승차인원(a)'!H273+'환승유입인원(c)'!H273</f>
        <v>676339</v>
      </c>
      <c r="I273" s="16">
        <f>'승차인원(a)'!I273+'환승유입인원(c)'!I273</f>
        <v>639045</v>
      </c>
      <c r="J273" s="16">
        <f>'승차인원(a)'!J273+'환승유입인원(c)'!J273</f>
        <v>619573</v>
      </c>
      <c r="K273" s="16">
        <f>'승차인원(a)'!K273+'환승유입인원(c)'!K273</f>
        <v>628614</v>
      </c>
      <c r="L273" s="16">
        <f>'승차인원(a)'!L273+'환승유입인원(c)'!L273</f>
        <v>610038</v>
      </c>
      <c r="M273" s="16">
        <f>'승차인원(a)'!M273+'환승유입인원(c)'!M273</f>
        <v>632936</v>
      </c>
      <c r="N273" s="16">
        <f>'승차인원(a)'!N273+'환승유입인원(c)'!N273</f>
        <v>664748</v>
      </c>
      <c r="O273" s="16">
        <f>'승차인원(a)'!O273+'환승유입인원(c)'!O273</f>
        <v>558962</v>
      </c>
      <c r="P273" s="16">
        <f>'승차인원(a)'!P273+'환승유입인원(c)'!P273</f>
        <v>652488</v>
      </c>
      <c r="Q273" s="63">
        <f>'승차인원(a)'!Q273+'환승유입인원(c)'!Q273</f>
        <v>632246</v>
      </c>
    </row>
    <row r="274" spans="1:17" x14ac:dyDescent="0.3">
      <c r="A274" s="156"/>
      <c r="B274" s="1">
        <v>2733</v>
      </c>
      <c r="C274" s="1" t="s">
        <v>211</v>
      </c>
      <c r="D274" s="35">
        <f t="shared" si="68"/>
        <v>11504321</v>
      </c>
      <c r="E274" s="35">
        <f>'승차인원(a)'!E274+'환승유입인원(c)'!E274</f>
        <v>31519</v>
      </c>
      <c r="F274" s="55">
        <f>'승차인원(a)'!F274+'환승유입인원(c)'!F274</f>
        <v>920731</v>
      </c>
      <c r="G274" s="16">
        <f>'승차인원(a)'!G274+'환승유입인원(c)'!G274</f>
        <v>959255</v>
      </c>
      <c r="H274" s="16">
        <f>'승차인원(a)'!H274+'환승유입인원(c)'!H274</f>
        <v>1049619</v>
      </c>
      <c r="I274" s="16">
        <f>'승차인원(a)'!I274+'환승유입인원(c)'!I274</f>
        <v>984202</v>
      </c>
      <c r="J274" s="16">
        <f>'승차인원(a)'!J274+'환승유입인원(c)'!J274</f>
        <v>927651</v>
      </c>
      <c r="K274" s="16">
        <f>'승차인원(a)'!K274+'환승유입인원(c)'!K274</f>
        <v>958385</v>
      </c>
      <c r="L274" s="16">
        <f>'승차인원(a)'!L274+'환승유입인원(c)'!L274</f>
        <v>927947</v>
      </c>
      <c r="M274" s="16">
        <f>'승차인원(a)'!M274+'환승유입인원(c)'!M274</f>
        <v>942365</v>
      </c>
      <c r="N274" s="16">
        <f>'승차인원(a)'!N274+'환승유입인원(c)'!N274</f>
        <v>1001494</v>
      </c>
      <c r="O274" s="16">
        <f>'승차인원(a)'!O274+'환승유입인원(c)'!O274</f>
        <v>837826</v>
      </c>
      <c r="P274" s="16">
        <f>'승차인원(a)'!P274+'환승유입인원(c)'!P274</f>
        <v>1013834</v>
      </c>
      <c r="Q274" s="63">
        <f>'승차인원(a)'!Q274+'환승유입인원(c)'!Q274</f>
        <v>981012</v>
      </c>
    </row>
    <row r="275" spans="1:17" x14ac:dyDescent="0.3">
      <c r="A275" s="156"/>
      <c r="B275" s="1">
        <v>2734</v>
      </c>
      <c r="C275" s="1" t="s">
        <v>212</v>
      </c>
      <c r="D275" s="35">
        <f t="shared" si="68"/>
        <v>9727210</v>
      </c>
      <c r="E275" s="35">
        <f>'승차인원(a)'!E275+'환승유입인원(c)'!E275</f>
        <v>26650</v>
      </c>
      <c r="F275" s="55">
        <f>'승차인원(a)'!F275+'환승유입인원(c)'!F275</f>
        <v>781468</v>
      </c>
      <c r="G275" s="16">
        <f>'승차인원(a)'!G275+'환승유입인원(c)'!G275</f>
        <v>785438</v>
      </c>
      <c r="H275" s="16">
        <f>'승차인원(a)'!H275+'환승유입인원(c)'!H275</f>
        <v>868965</v>
      </c>
      <c r="I275" s="16">
        <f>'승차인원(a)'!I275+'환승유입인원(c)'!I275</f>
        <v>810055</v>
      </c>
      <c r="J275" s="16">
        <f>'승차인원(a)'!J275+'환승유입인원(c)'!J275</f>
        <v>787866</v>
      </c>
      <c r="K275" s="16">
        <f>'승차인원(a)'!K275+'환승유입인원(c)'!K275</f>
        <v>812851</v>
      </c>
      <c r="L275" s="16">
        <f>'승차인원(a)'!L275+'환승유입인원(c)'!L275</f>
        <v>815554</v>
      </c>
      <c r="M275" s="16">
        <f>'승차인원(a)'!M275+'환승유입인원(c)'!M275</f>
        <v>822905</v>
      </c>
      <c r="N275" s="16">
        <f>'승차인원(a)'!N275+'환승유입인원(c)'!N275</f>
        <v>843573</v>
      </c>
      <c r="O275" s="16">
        <f>'승차인원(a)'!O275+'환승유입인원(c)'!O275</f>
        <v>718326</v>
      </c>
      <c r="P275" s="16">
        <f>'승차인원(a)'!P275+'환승유입인원(c)'!P275</f>
        <v>842219</v>
      </c>
      <c r="Q275" s="63">
        <f>'승차인원(a)'!Q275+'환승유입인원(c)'!Q275</f>
        <v>837990</v>
      </c>
    </row>
    <row r="276" spans="1:17" x14ac:dyDescent="0.3">
      <c r="A276" s="156"/>
      <c r="B276" s="1">
        <v>2735</v>
      </c>
      <c r="C276" s="1" t="s">
        <v>213</v>
      </c>
      <c r="D276" s="35">
        <f t="shared" si="68"/>
        <v>3166329</v>
      </c>
      <c r="E276" s="35">
        <f>'승차인원(a)'!E276+'환승유입인원(c)'!E276</f>
        <v>8675</v>
      </c>
      <c r="F276" s="55">
        <f>'승차인원(a)'!F276+'환승유입인원(c)'!F276</f>
        <v>245183</v>
      </c>
      <c r="G276" s="16">
        <f>'승차인원(a)'!G276+'환승유입인원(c)'!G276</f>
        <v>245165</v>
      </c>
      <c r="H276" s="16">
        <f>'승차인원(a)'!H276+'환승유입인원(c)'!H276</f>
        <v>280919</v>
      </c>
      <c r="I276" s="16">
        <f>'승차인원(a)'!I276+'환승유입인원(c)'!I276</f>
        <v>267109</v>
      </c>
      <c r="J276" s="16">
        <f>'승차인원(a)'!J276+'환승유입인원(c)'!J276</f>
        <v>270307</v>
      </c>
      <c r="K276" s="16">
        <f>'승차인원(a)'!K276+'환승유입인원(c)'!K276</f>
        <v>266079</v>
      </c>
      <c r="L276" s="16">
        <f>'승차인원(a)'!L276+'환승유입인원(c)'!L276</f>
        <v>255892</v>
      </c>
      <c r="M276" s="16">
        <f>'승차인원(a)'!M276+'환승유입인원(c)'!M276</f>
        <v>261038</v>
      </c>
      <c r="N276" s="16">
        <f>'승차인원(a)'!N276+'환승유입인원(c)'!N276</f>
        <v>278982</v>
      </c>
      <c r="O276" s="16">
        <f>'승차인원(a)'!O276+'환승유입인원(c)'!O276</f>
        <v>247054</v>
      </c>
      <c r="P276" s="16">
        <f>'승차인원(a)'!P276+'환승유입인원(c)'!P276</f>
        <v>275840</v>
      </c>
      <c r="Q276" s="63">
        <f>'승차인원(a)'!Q276+'환승유입인원(c)'!Q276</f>
        <v>272761</v>
      </c>
    </row>
    <row r="277" spans="1:17" x14ac:dyDescent="0.3">
      <c r="A277" s="156"/>
      <c r="B277" s="1">
        <v>2736</v>
      </c>
      <c r="C277" s="1" t="s">
        <v>214</v>
      </c>
      <c r="D277" s="35">
        <f t="shared" si="68"/>
        <v>10305393</v>
      </c>
      <c r="E277" s="35">
        <f>'승차인원(a)'!E277+'환승유입인원(c)'!E277</f>
        <v>28234</v>
      </c>
      <c r="F277" s="55">
        <f>'승차인원(a)'!F277+'환승유입인원(c)'!F277</f>
        <v>883877</v>
      </c>
      <c r="G277" s="16">
        <f>'승차인원(a)'!G277+'환승유입인원(c)'!G277</f>
        <v>847372</v>
      </c>
      <c r="H277" s="16">
        <f>'승차인원(a)'!H277+'환승유입인원(c)'!H277</f>
        <v>879608</v>
      </c>
      <c r="I277" s="16">
        <f>'승차인원(a)'!I277+'환승유입인원(c)'!I277</f>
        <v>863393</v>
      </c>
      <c r="J277" s="16">
        <f>'승차인원(a)'!J277+'환승유입인원(c)'!J277</f>
        <v>883876</v>
      </c>
      <c r="K277" s="16">
        <f>'승차인원(a)'!K277+'환승유입인원(c)'!K277</f>
        <v>850176</v>
      </c>
      <c r="L277" s="16">
        <f>'승차인원(a)'!L277+'환승유입인원(c)'!L277</f>
        <v>832688</v>
      </c>
      <c r="M277" s="16">
        <f>'승차인원(a)'!M277+'환승유입인원(c)'!M277</f>
        <v>865193</v>
      </c>
      <c r="N277" s="16">
        <f>'승차인원(a)'!N277+'환승유입인원(c)'!N277</f>
        <v>839551</v>
      </c>
      <c r="O277" s="16">
        <f>'승차인원(a)'!O277+'환승유입인원(c)'!O277</f>
        <v>802722</v>
      </c>
      <c r="P277" s="16">
        <f>'승차인원(a)'!P277+'환승유입인원(c)'!P277</f>
        <v>858431</v>
      </c>
      <c r="Q277" s="63">
        <f>'승차인원(a)'!Q277+'환승유입인원(c)'!Q277</f>
        <v>898506</v>
      </c>
    </row>
    <row r="278" spans="1:17" x14ac:dyDescent="0.3">
      <c r="A278" s="156"/>
      <c r="B278" s="1">
        <v>2737</v>
      </c>
      <c r="C278" s="1" t="s">
        <v>215</v>
      </c>
      <c r="D278" s="35">
        <f t="shared" si="68"/>
        <v>7577903</v>
      </c>
      <c r="E278" s="35">
        <f>'승차인원(a)'!E278+'환승유입인원(c)'!E278</f>
        <v>20762</v>
      </c>
      <c r="F278" s="55">
        <f>'승차인원(a)'!F278+'환승유입인원(c)'!F278</f>
        <v>589347</v>
      </c>
      <c r="G278" s="16">
        <f>'승차인원(a)'!G278+'환승유입인원(c)'!G278</f>
        <v>589417</v>
      </c>
      <c r="H278" s="16">
        <f>'승차인원(a)'!H278+'환승유입인원(c)'!H278</f>
        <v>675315</v>
      </c>
      <c r="I278" s="16">
        <f>'승차인원(a)'!I278+'환승유입인원(c)'!I278</f>
        <v>632235</v>
      </c>
      <c r="J278" s="16">
        <f>'승차인원(a)'!J278+'환승유입인원(c)'!J278</f>
        <v>618442</v>
      </c>
      <c r="K278" s="16">
        <f>'승차인원(a)'!K278+'환승유입인원(c)'!K278</f>
        <v>631967</v>
      </c>
      <c r="L278" s="16">
        <f>'승차인원(a)'!L278+'환승유입인원(c)'!L278</f>
        <v>623482</v>
      </c>
      <c r="M278" s="16">
        <f>'승차인원(a)'!M278+'환승유입인원(c)'!M278</f>
        <v>644219</v>
      </c>
      <c r="N278" s="16">
        <f>'승차인원(a)'!N278+'환승유입인원(c)'!N278</f>
        <v>679581</v>
      </c>
      <c r="O278" s="16">
        <f>'승차인원(a)'!O278+'환승유입인원(c)'!O278</f>
        <v>583967</v>
      </c>
      <c r="P278" s="16">
        <f>'승차인원(a)'!P278+'환승유입인원(c)'!P278</f>
        <v>665359</v>
      </c>
      <c r="Q278" s="63">
        <f>'승차인원(a)'!Q278+'환승유입인원(c)'!Q278</f>
        <v>644572</v>
      </c>
    </row>
    <row r="279" spans="1:17" x14ac:dyDescent="0.3">
      <c r="A279" s="156"/>
      <c r="B279" s="1">
        <v>2738</v>
      </c>
      <c r="C279" s="1" t="s">
        <v>216</v>
      </c>
      <c r="D279" s="35">
        <f t="shared" si="68"/>
        <v>8663426</v>
      </c>
      <c r="E279" s="35">
        <f>'승차인원(a)'!E279+'환승유입인원(c)'!E279</f>
        <v>23736</v>
      </c>
      <c r="F279" s="55">
        <f>'승차인원(a)'!F279+'환승유입인원(c)'!F279</f>
        <v>683689</v>
      </c>
      <c r="G279" s="16">
        <f>'승차인원(a)'!G279+'환승유입인원(c)'!G279</f>
        <v>686395</v>
      </c>
      <c r="H279" s="16">
        <f>'승차인원(a)'!H279+'환승유입인원(c)'!H279</f>
        <v>757964</v>
      </c>
      <c r="I279" s="16">
        <f>'승차인원(a)'!I279+'환승유입인원(c)'!I279</f>
        <v>712689</v>
      </c>
      <c r="J279" s="16">
        <f>'승차인원(a)'!J279+'환승유입인원(c)'!J279</f>
        <v>711865</v>
      </c>
      <c r="K279" s="16">
        <f>'승차인원(a)'!K279+'환승유입인원(c)'!K279</f>
        <v>713516</v>
      </c>
      <c r="L279" s="16">
        <f>'승차인원(a)'!L279+'환승유입인원(c)'!L279</f>
        <v>706216</v>
      </c>
      <c r="M279" s="16">
        <f>'승차인원(a)'!M279+'환승유입인원(c)'!M279</f>
        <v>723984</v>
      </c>
      <c r="N279" s="16">
        <f>'승차인원(a)'!N279+'환승유입인원(c)'!N279</f>
        <v>749141</v>
      </c>
      <c r="O279" s="16">
        <f>'승차인원(a)'!O279+'환승유입인원(c)'!O279</f>
        <v>666006</v>
      </c>
      <c r="P279" s="16">
        <f>'승차인원(a)'!P279+'환승유입인원(c)'!P279</f>
        <v>761384</v>
      </c>
      <c r="Q279" s="63">
        <f>'승차인원(a)'!Q279+'환승유입인원(c)'!Q279</f>
        <v>790577</v>
      </c>
    </row>
    <row r="280" spans="1:17" x14ac:dyDescent="0.3">
      <c r="A280" s="156"/>
      <c r="B280" s="1">
        <v>2739</v>
      </c>
      <c r="C280" s="1" t="s">
        <v>217</v>
      </c>
      <c r="D280" s="35">
        <f t="shared" si="68"/>
        <v>6291136</v>
      </c>
      <c r="E280" s="35">
        <f>'승차인원(a)'!E280+'환승유입인원(c)'!E280</f>
        <v>17236</v>
      </c>
      <c r="F280" s="55">
        <f>'승차인원(a)'!F280+'환승유입인원(c)'!F280</f>
        <v>480345</v>
      </c>
      <c r="G280" s="16">
        <f>'승차인원(a)'!G280+'환승유입인원(c)'!G280</f>
        <v>478133</v>
      </c>
      <c r="H280" s="16">
        <f>'승차인원(a)'!H280+'환승유입인원(c)'!H280</f>
        <v>567794</v>
      </c>
      <c r="I280" s="16">
        <f>'승차인원(a)'!I280+'환승유입인원(c)'!I280</f>
        <v>537974</v>
      </c>
      <c r="J280" s="16">
        <f>'승차인원(a)'!J280+'환승유입인원(c)'!J280</f>
        <v>532295</v>
      </c>
      <c r="K280" s="16">
        <f>'승차인원(a)'!K280+'환승유입인원(c)'!K280</f>
        <v>522438</v>
      </c>
      <c r="L280" s="16">
        <f>'승차인원(a)'!L280+'환승유입인원(c)'!L280</f>
        <v>506240</v>
      </c>
      <c r="M280" s="16">
        <f>'승차인원(a)'!M280+'환승유입인원(c)'!M280</f>
        <v>524105</v>
      </c>
      <c r="N280" s="16">
        <f>'승차인원(a)'!N280+'환승유입인원(c)'!N280</f>
        <v>563008</v>
      </c>
      <c r="O280" s="16">
        <f>'승차인원(a)'!O280+'환승유입인원(c)'!O280</f>
        <v>502057</v>
      </c>
      <c r="P280" s="16">
        <f>'승차인원(a)'!P280+'환승유입인원(c)'!P280</f>
        <v>544026</v>
      </c>
      <c r="Q280" s="63">
        <f>'승차인원(a)'!Q280+'환승유입인원(c)'!Q280</f>
        <v>532721</v>
      </c>
    </row>
    <row r="281" spans="1:17" x14ac:dyDescent="0.3">
      <c r="A281" s="156"/>
      <c r="B281" s="1">
        <v>2740</v>
      </c>
      <c r="C281" s="1" t="s">
        <v>218</v>
      </c>
      <c r="D281" s="35">
        <f t="shared" si="68"/>
        <v>8174704</v>
      </c>
      <c r="E281" s="35">
        <f>'승차인원(a)'!E281+'환승유입인원(c)'!E281</f>
        <v>22396</v>
      </c>
      <c r="F281" s="55">
        <f>'승차인원(a)'!F281+'환승유입인원(c)'!F281</f>
        <v>539926</v>
      </c>
      <c r="G281" s="16">
        <f>'승차인원(a)'!G281+'환승유입인원(c)'!G281</f>
        <v>535112</v>
      </c>
      <c r="H281" s="16">
        <f>'승차인원(a)'!H281+'환승유입인원(c)'!H281</f>
        <v>834261</v>
      </c>
      <c r="I281" s="16">
        <f>'승차인원(a)'!I281+'환승유입인원(c)'!I281</f>
        <v>779260</v>
      </c>
      <c r="J281" s="16">
        <f>'승차인원(a)'!J281+'환승유입인원(c)'!J281</f>
        <v>772467</v>
      </c>
      <c r="K281" s="16">
        <f>'승차인원(a)'!K281+'환승유입인원(c)'!K281</f>
        <v>694841</v>
      </c>
      <c r="L281" s="16">
        <f>'승차인원(a)'!L281+'환승유입인원(c)'!L281</f>
        <v>555185</v>
      </c>
      <c r="M281" s="16">
        <f>'승차인원(a)'!M281+'환승유입인원(c)'!M281</f>
        <v>574504</v>
      </c>
      <c r="N281" s="16">
        <f>'승차인원(a)'!N281+'환승유입인원(c)'!N281</f>
        <v>792349</v>
      </c>
      <c r="O281" s="16">
        <f>'승차인원(a)'!O281+'환승유입인원(c)'!O281</f>
        <v>667253</v>
      </c>
      <c r="P281" s="16">
        <f>'승차인원(a)'!P281+'환승유입인원(c)'!P281</f>
        <v>755864</v>
      </c>
      <c r="Q281" s="63">
        <f>'승차인원(a)'!Q281+'환승유입인원(c)'!Q281</f>
        <v>673682</v>
      </c>
    </row>
    <row r="282" spans="1:17" x14ac:dyDescent="0.3">
      <c r="A282" s="156"/>
      <c r="B282" s="1">
        <v>2741</v>
      </c>
      <c r="C282" s="1" t="s">
        <v>219</v>
      </c>
      <c r="D282" s="35">
        <f t="shared" si="68"/>
        <v>5838945</v>
      </c>
      <c r="E282" s="35">
        <f>'승차인원(a)'!E282+'환승유입인원(c)'!E282</f>
        <v>15997</v>
      </c>
      <c r="F282" s="55">
        <f>'승차인원(a)'!F282+'환승유입인원(c)'!F282</f>
        <v>418667</v>
      </c>
      <c r="G282" s="16">
        <f>'승차인원(a)'!G282+'환승유입인원(c)'!G282</f>
        <v>419675</v>
      </c>
      <c r="H282" s="16">
        <f>'승차인원(a)'!H282+'환승유입인원(c)'!H282</f>
        <v>542205</v>
      </c>
      <c r="I282" s="16">
        <f>'승차인원(a)'!I282+'환승유입인원(c)'!I282</f>
        <v>511107</v>
      </c>
      <c r="J282" s="16">
        <f>'승차인원(a)'!J282+'환승유입인원(c)'!J282</f>
        <v>519193</v>
      </c>
      <c r="K282" s="16">
        <f>'승차인원(a)'!K282+'환승유입인원(c)'!K282</f>
        <v>492369</v>
      </c>
      <c r="L282" s="16">
        <f>'승차인원(a)'!L282+'환승유입인원(c)'!L282</f>
        <v>445044</v>
      </c>
      <c r="M282" s="16">
        <f>'승차인원(a)'!M282+'환승유입인원(c)'!M282</f>
        <v>469218</v>
      </c>
      <c r="N282" s="16">
        <f>'승차인원(a)'!N282+'환승유입인원(c)'!N282</f>
        <v>538117</v>
      </c>
      <c r="O282" s="16">
        <f>'승차인원(a)'!O282+'환승유입인원(c)'!O282</f>
        <v>465417</v>
      </c>
      <c r="P282" s="16">
        <f>'승차인원(a)'!P282+'환승유입인원(c)'!P282</f>
        <v>518019</v>
      </c>
      <c r="Q282" s="63">
        <f>'승차인원(a)'!Q282+'환승유입인원(c)'!Q282</f>
        <v>499914</v>
      </c>
    </row>
    <row r="283" spans="1:17" x14ac:dyDescent="0.3">
      <c r="A283" s="156"/>
      <c r="B283" s="1">
        <v>2742</v>
      </c>
      <c r="C283" s="1" t="s">
        <v>220</v>
      </c>
      <c r="D283" s="35">
        <f t="shared" si="68"/>
        <v>5698120</v>
      </c>
      <c r="E283" s="35">
        <f>'승차인원(a)'!E283+'환승유입인원(c)'!E283</f>
        <v>15611</v>
      </c>
      <c r="F283" s="55">
        <f>'승차인원(a)'!F283+'환승유입인원(c)'!F283</f>
        <v>445392</v>
      </c>
      <c r="G283" s="16">
        <f>'승차인원(a)'!G283+'환승유입인원(c)'!G283</f>
        <v>441353</v>
      </c>
      <c r="H283" s="16">
        <f>'승차인원(a)'!H283+'환승유입인원(c)'!H283</f>
        <v>501924</v>
      </c>
      <c r="I283" s="16">
        <f>'승차인원(a)'!I283+'환승유입인원(c)'!I283</f>
        <v>478426</v>
      </c>
      <c r="J283" s="16">
        <f>'승차인원(a)'!J283+'환승유입인원(c)'!J283</f>
        <v>476313</v>
      </c>
      <c r="K283" s="16">
        <f>'승차인원(a)'!K283+'환승유입인원(c)'!K283</f>
        <v>477805</v>
      </c>
      <c r="L283" s="16">
        <f>'승차인원(a)'!L283+'환승유입인원(c)'!L283</f>
        <v>469242</v>
      </c>
      <c r="M283" s="16">
        <f>'승차인원(a)'!M283+'환승유입인원(c)'!M283</f>
        <v>480355</v>
      </c>
      <c r="N283" s="16">
        <f>'승차인원(a)'!N283+'환승유입인원(c)'!N283</f>
        <v>502239</v>
      </c>
      <c r="O283" s="16">
        <f>'승차인원(a)'!O283+'환승유입인원(c)'!O283</f>
        <v>450615</v>
      </c>
      <c r="P283" s="16">
        <f>'승차인원(a)'!P283+'환승유입인원(c)'!P283</f>
        <v>484000</v>
      </c>
      <c r="Q283" s="63">
        <f>'승차인원(a)'!Q283+'환승유입인원(c)'!Q283</f>
        <v>490456</v>
      </c>
    </row>
    <row r="284" spans="1:17" x14ac:dyDescent="0.3">
      <c r="A284" s="156"/>
      <c r="B284" s="1">
        <v>2743</v>
      </c>
      <c r="C284" s="1" t="s">
        <v>221</v>
      </c>
      <c r="D284" s="35">
        <f t="shared" si="68"/>
        <v>8293300</v>
      </c>
      <c r="E284" s="35">
        <f>'승차인원(a)'!E284+'환승유입인원(c)'!E284</f>
        <v>22721</v>
      </c>
      <c r="F284" s="55">
        <f>'승차인원(a)'!F284+'환승유입인원(c)'!F284</f>
        <v>645519</v>
      </c>
      <c r="G284" s="16">
        <f>'승차인원(a)'!G284+'환승유입인원(c)'!G284</f>
        <v>641077</v>
      </c>
      <c r="H284" s="16">
        <f>'승차인원(a)'!H284+'환승유입인원(c)'!H284</f>
        <v>728744</v>
      </c>
      <c r="I284" s="16">
        <f>'승차인원(a)'!I284+'환승유입인원(c)'!I284</f>
        <v>696984</v>
      </c>
      <c r="J284" s="16">
        <f>'승차인원(a)'!J284+'환승유입인원(c)'!J284</f>
        <v>697178</v>
      </c>
      <c r="K284" s="16">
        <f>'승차인원(a)'!K284+'환승유입인원(c)'!K284</f>
        <v>689662</v>
      </c>
      <c r="L284" s="16">
        <f>'승차인원(a)'!L284+'환승유입인원(c)'!L284</f>
        <v>676292</v>
      </c>
      <c r="M284" s="16">
        <f>'승차인원(a)'!M284+'환승유입인원(c)'!M284</f>
        <v>699891</v>
      </c>
      <c r="N284" s="16">
        <f>'승차인원(a)'!N284+'환승유입인원(c)'!N284</f>
        <v>732034</v>
      </c>
      <c r="O284" s="16">
        <f>'승차인원(a)'!O284+'환승유입인원(c)'!O284</f>
        <v>654973</v>
      </c>
      <c r="P284" s="16">
        <f>'승차인원(a)'!P284+'환승유입인원(c)'!P284</f>
        <v>719350</v>
      </c>
      <c r="Q284" s="63">
        <f>'승차인원(a)'!Q284+'환승유입인원(c)'!Q284</f>
        <v>711596</v>
      </c>
    </row>
    <row r="285" spans="1:17" x14ac:dyDescent="0.3">
      <c r="A285" s="156"/>
      <c r="B285" s="1">
        <v>2744</v>
      </c>
      <c r="C285" s="1" t="s">
        <v>222</v>
      </c>
      <c r="D285" s="35">
        <f t="shared" si="68"/>
        <v>4785490</v>
      </c>
      <c r="E285" s="35">
        <f>'승차인원(a)'!E285+'환승유입인원(c)'!E285</f>
        <v>13111</v>
      </c>
      <c r="F285" s="55">
        <f>'승차인원(a)'!F285+'환승유입인원(c)'!F285</f>
        <v>369130</v>
      </c>
      <c r="G285" s="16">
        <f>'승차인원(a)'!G285+'환승유입인원(c)'!G285</f>
        <v>390219</v>
      </c>
      <c r="H285" s="16">
        <f>'승차인원(a)'!H285+'환승유입인원(c)'!H285</f>
        <v>436443</v>
      </c>
      <c r="I285" s="16">
        <f>'승차인원(a)'!I285+'환승유입인원(c)'!I285</f>
        <v>417075</v>
      </c>
      <c r="J285" s="16">
        <f>'승차인원(a)'!J285+'환승유입인원(c)'!J285</f>
        <v>429965</v>
      </c>
      <c r="K285" s="16">
        <f>'승차인원(a)'!K285+'환승유입인원(c)'!K285</f>
        <v>411222</v>
      </c>
      <c r="L285" s="16">
        <f>'승차인원(a)'!L285+'환승유입인원(c)'!L285</f>
        <v>389862</v>
      </c>
      <c r="M285" s="16">
        <f>'승차인원(a)'!M285+'환승유입인원(c)'!M285</f>
        <v>376855</v>
      </c>
      <c r="N285" s="16">
        <f>'승차인원(a)'!N285+'환승유입인원(c)'!N285</f>
        <v>407148</v>
      </c>
      <c r="O285" s="16">
        <f>'승차인원(a)'!O285+'환승유입인원(c)'!O285</f>
        <v>356979</v>
      </c>
      <c r="P285" s="16">
        <f>'승차인원(a)'!P285+'환승유입인원(c)'!P285</f>
        <v>406472</v>
      </c>
      <c r="Q285" s="63">
        <f>'승차인원(a)'!Q285+'환승유입인원(c)'!Q285</f>
        <v>394120</v>
      </c>
    </row>
    <row r="286" spans="1:17" x14ac:dyDescent="0.3">
      <c r="A286" s="156"/>
      <c r="B286" s="1">
        <v>2745</v>
      </c>
      <c r="C286" s="1" t="s">
        <v>223</v>
      </c>
      <c r="D286" s="35">
        <f t="shared" si="68"/>
        <v>5930077</v>
      </c>
      <c r="E286" s="35">
        <f>'승차인원(a)'!E286+'환승유입인원(c)'!E286</f>
        <v>16247</v>
      </c>
      <c r="F286" s="55">
        <f>'승차인원(a)'!F286+'환승유입인원(c)'!F286</f>
        <v>442639</v>
      </c>
      <c r="G286" s="16">
        <f>'승차인원(a)'!G286+'환승유입인원(c)'!G286</f>
        <v>433933</v>
      </c>
      <c r="H286" s="16">
        <f>'승차인원(a)'!H286+'환승유입인원(c)'!H286</f>
        <v>497745</v>
      </c>
      <c r="I286" s="16">
        <f>'승차인원(a)'!I286+'환승유입인원(c)'!I286</f>
        <v>484079</v>
      </c>
      <c r="J286" s="16">
        <f>'승차인원(a)'!J286+'환승유입인원(c)'!J286</f>
        <v>501896</v>
      </c>
      <c r="K286" s="16">
        <f>'승차인원(a)'!K286+'환승유입인원(c)'!K286</f>
        <v>502226</v>
      </c>
      <c r="L286" s="16">
        <f>'승차인원(a)'!L286+'환승유입인원(c)'!L286</f>
        <v>497017</v>
      </c>
      <c r="M286" s="16">
        <f>'승차인원(a)'!M286+'환승유입인원(c)'!M286</f>
        <v>503433</v>
      </c>
      <c r="N286" s="16">
        <f>'승차인원(a)'!N286+'환승유입인원(c)'!N286</f>
        <v>528431</v>
      </c>
      <c r="O286" s="16">
        <f>'승차인원(a)'!O286+'환승유입인원(c)'!O286</f>
        <v>489523</v>
      </c>
      <c r="P286" s="16">
        <f>'승차인원(a)'!P286+'환승유입인원(c)'!P286</f>
        <v>525701</v>
      </c>
      <c r="Q286" s="63">
        <f>'승차인원(a)'!Q286+'환승유입인원(c)'!Q286</f>
        <v>523454</v>
      </c>
    </row>
    <row r="287" spans="1:17" x14ac:dyDescent="0.3">
      <c r="A287" s="156"/>
      <c r="B287" s="1">
        <v>2746</v>
      </c>
      <c r="C287" s="1" t="s">
        <v>224</v>
      </c>
      <c r="D287" s="35">
        <f t="shared" si="68"/>
        <v>5409954</v>
      </c>
      <c r="E287" s="35">
        <f>'승차인원(a)'!E287+'환승유입인원(c)'!E287</f>
        <v>14821</v>
      </c>
      <c r="F287" s="55">
        <f>'승차인원(a)'!F287+'환승유입인원(c)'!F287</f>
        <v>464851</v>
      </c>
      <c r="G287" s="16">
        <f>'승차인원(a)'!G287+'환승유입인원(c)'!G287</f>
        <v>420903</v>
      </c>
      <c r="H287" s="16">
        <f>'승차인원(a)'!H287+'환승유입인원(c)'!H287</f>
        <v>478592</v>
      </c>
      <c r="I287" s="16">
        <f>'승차인원(a)'!I287+'환승유입인원(c)'!I287</f>
        <v>454858</v>
      </c>
      <c r="J287" s="16">
        <f>'승차인원(a)'!J287+'환승유입인원(c)'!J287</f>
        <v>462583</v>
      </c>
      <c r="K287" s="16">
        <f>'승차인원(a)'!K287+'환승유입인원(c)'!K287</f>
        <v>434442</v>
      </c>
      <c r="L287" s="16">
        <f>'승차인원(a)'!L287+'환승유입인원(c)'!L287</f>
        <v>439388</v>
      </c>
      <c r="M287" s="16">
        <f>'승차인원(a)'!M287+'환승유입인원(c)'!M287</f>
        <v>441678</v>
      </c>
      <c r="N287" s="16">
        <f>'승차인원(a)'!N287+'환승유입인원(c)'!N287</f>
        <v>437392</v>
      </c>
      <c r="O287" s="16">
        <f>'승차인원(a)'!O287+'환승유입인원(c)'!O287</f>
        <v>464650</v>
      </c>
      <c r="P287" s="16">
        <f>'승차인원(a)'!P287+'환승유입인원(c)'!P287</f>
        <v>442052</v>
      </c>
      <c r="Q287" s="63">
        <f>'승차인원(a)'!Q287+'환승유입인원(c)'!Q287</f>
        <v>468565</v>
      </c>
    </row>
    <row r="288" spans="1:17" x14ac:dyDescent="0.3">
      <c r="A288" s="156"/>
      <c r="B288" s="1">
        <v>2747</v>
      </c>
      <c r="C288" s="1" t="s">
        <v>225</v>
      </c>
      <c r="D288" s="35">
        <f t="shared" si="68"/>
        <v>8507776</v>
      </c>
      <c r="E288" s="35">
        <f>'승차인원(a)'!E288+'환승유입인원(c)'!E288</f>
        <v>23309</v>
      </c>
      <c r="F288" s="55">
        <f>'승차인원(a)'!F288+'환승유입인원(c)'!F288</f>
        <v>700017</v>
      </c>
      <c r="G288" s="16">
        <f>'승차인원(a)'!G288+'환승유입인원(c)'!G288</f>
        <v>673140</v>
      </c>
      <c r="H288" s="16">
        <f>'승차인원(a)'!H288+'환승유입인원(c)'!H288</f>
        <v>760917</v>
      </c>
      <c r="I288" s="16">
        <f>'승차인원(a)'!I288+'환승유입인원(c)'!I288</f>
        <v>721925</v>
      </c>
      <c r="J288" s="16">
        <f>'승차인원(a)'!J288+'환승유입인원(c)'!J288</f>
        <v>708394</v>
      </c>
      <c r="K288" s="16">
        <f>'승차인원(a)'!K288+'환승유입인원(c)'!K288</f>
        <v>707137</v>
      </c>
      <c r="L288" s="16">
        <f>'승차인원(a)'!L288+'환승유입인원(c)'!L288</f>
        <v>701687</v>
      </c>
      <c r="M288" s="16">
        <f>'승차인원(a)'!M288+'환승유입인원(c)'!M288</f>
        <v>701399</v>
      </c>
      <c r="N288" s="16">
        <f>'승차인원(a)'!N288+'환승유입인원(c)'!N288</f>
        <v>718224</v>
      </c>
      <c r="O288" s="16">
        <f>'승차인원(a)'!O288+'환승유입인원(c)'!O288</f>
        <v>664642</v>
      </c>
      <c r="P288" s="16">
        <f>'승차인원(a)'!P288+'환승유입인원(c)'!P288</f>
        <v>726157</v>
      </c>
      <c r="Q288" s="63">
        <f>'승차인원(a)'!Q288+'환승유입인원(c)'!Q288</f>
        <v>724137</v>
      </c>
    </row>
    <row r="289" spans="1:17" x14ac:dyDescent="0.3">
      <c r="A289" s="156"/>
      <c r="B289" s="1">
        <v>2748</v>
      </c>
      <c r="C289" s="1" t="s">
        <v>226</v>
      </c>
      <c r="D289" s="35">
        <f t="shared" si="68"/>
        <v>22012925</v>
      </c>
      <c r="E289" s="35">
        <f>'승차인원(a)'!E289+'환승유입인원(c)'!E289</f>
        <v>60309</v>
      </c>
      <c r="F289" s="55">
        <f>'승차인원(a)'!F289+'환승유입인원(c)'!F289</f>
        <v>1843779</v>
      </c>
      <c r="G289" s="16">
        <f>'승차인원(a)'!G289+'환승유입인원(c)'!G289</f>
        <v>1835766</v>
      </c>
      <c r="H289" s="16">
        <f>'승차인원(a)'!H289+'환승유입인원(c)'!H289</f>
        <v>2003751</v>
      </c>
      <c r="I289" s="16">
        <f>'승차인원(a)'!I289+'환승유입인원(c)'!I289</f>
        <v>1856214</v>
      </c>
      <c r="J289" s="16">
        <f>'승차인원(a)'!J289+'환승유입인원(c)'!J289</f>
        <v>1771899</v>
      </c>
      <c r="K289" s="16">
        <f>'승차인원(a)'!K289+'환승유입인원(c)'!K289</f>
        <v>1844978</v>
      </c>
      <c r="L289" s="16">
        <f>'승차인원(a)'!L289+'환승유입인원(c)'!L289</f>
        <v>1837198</v>
      </c>
      <c r="M289" s="16">
        <f>'승차인원(a)'!M289+'환승유입인원(c)'!M289</f>
        <v>1810805</v>
      </c>
      <c r="N289" s="16">
        <f>'승차인원(a)'!N289+'환승유입인원(c)'!N289</f>
        <v>1865492</v>
      </c>
      <c r="O289" s="16">
        <f>'승차인원(a)'!O289+'환승유입인원(c)'!O289</f>
        <v>1583797</v>
      </c>
      <c r="P289" s="16">
        <f>'승차인원(a)'!P289+'환승유입인원(c)'!P289</f>
        <v>1931827</v>
      </c>
      <c r="Q289" s="63">
        <f>'승차인원(a)'!Q289+'환승유입인원(c)'!Q289</f>
        <v>1827419</v>
      </c>
    </row>
    <row r="290" spans="1:17" x14ac:dyDescent="0.3">
      <c r="A290" s="156"/>
      <c r="B290" s="1">
        <v>2749</v>
      </c>
      <c r="C290" s="1" t="s">
        <v>227</v>
      </c>
      <c r="D290" s="35">
        <f t="shared" si="68"/>
        <v>13860509</v>
      </c>
      <c r="E290" s="35">
        <f>'승차인원(a)'!E290+'환승유입인원(c)'!E290</f>
        <v>37974</v>
      </c>
      <c r="F290" s="55">
        <f>'승차인원(a)'!F290+'환승유입인원(c)'!F290</f>
        <v>1089287</v>
      </c>
      <c r="G290" s="16">
        <f>'승차인원(a)'!G290+'환승유입인원(c)'!G290</f>
        <v>1087465</v>
      </c>
      <c r="H290" s="16">
        <f>'승차인원(a)'!H290+'환승유입인원(c)'!H290</f>
        <v>1238569</v>
      </c>
      <c r="I290" s="16">
        <f>'승차인원(a)'!I290+'환승유입인원(c)'!I290</f>
        <v>1184493</v>
      </c>
      <c r="J290" s="16">
        <f>'승차인원(a)'!J290+'환승유입인원(c)'!J290</f>
        <v>1186004</v>
      </c>
      <c r="K290" s="16">
        <f>'승차인원(a)'!K290+'환승유입인원(c)'!K290</f>
        <v>1158456</v>
      </c>
      <c r="L290" s="16">
        <f>'승차인원(a)'!L290+'환승유입인원(c)'!L290</f>
        <v>1131133</v>
      </c>
      <c r="M290" s="16">
        <f>'승차인원(a)'!M290+'환승유입인원(c)'!M290</f>
        <v>1137655</v>
      </c>
      <c r="N290" s="16">
        <f>'승차인원(a)'!N290+'환승유입인원(c)'!N290</f>
        <v>1200491</v>
      </c>
      <c r="O290" s="16">
        <f>'승차인원(a)'!O290+'환승유입인원(c)'!O290</f>
        <v>1078787</v>
      </c>
      <c r="P290" s="16">
        <f>'승차인원(a)'!P290+'환승유입인원(c)'!P290</f>
        <v>1173034</v>
      </c>
      <c r="Q290" s="63">
        <f>'승차인원(a)'!Q290+'환승유입인원(c)'!Q290</f>
        <v>1195135</v>
      </c>
    </row>
    <row r="291" spans="1:17" x14ac:dyDescent="0.3">
      <c r="A291" s="156"/>
      <c r="B291" s="1">
        <v>2750</v>
      </c>
      <c r="C291" s="1" t="s">
        <v>228</v>
      </c>
      <c r="D291" s="35">
        <f t="shared" si="68"/>
        <v>14771309</v>
      </c>
      <c r="E291" s="35">
        <f>'승차인원(a)'!E291+'환승유입인원(c)'!E291</f>
        <v>40469</v>
      </c>
      <c r="F291" s="55">
        <f>'승차인원(a)'!F291+'환승유입인원(c)'!F291</f>
        <v>1191816</v>
      </c>
      <c r="G291" s="16">
        <f>'승차인원(a)'!G291+'환승유입인원(c)'!G291</f>
        <v>1153431</v>
      </c>
      <c r="H291" s="16">
        <f>'승차인원(a)'!H291+'환승유입인원(c)'!H291</f>
        <v>1321867</v>
      </c>
      <c r="I291" s="16">
        <f>'승차인원(a)'!I291+'환승유입인원(c)'!I291</f>
        <v>1254969</v>
      </c>
      <c r="J291" s="16">
        <f>'승차인원(a)'!J291+'환승유입인원(c)'!J291</f>
        <v>1260320</v>
      </c>
      <c r="K291" s="16">
        <f>'승차인원(a)'!K291+'환승유입인원(c)'!K291</f>
        <v>1225409</v>
      </c>
      <c r="L291" s="16">
        <f>'승차인원(a)'!L291+'환승유입인원(c)'!L291</f>
        <v>1197022</v>
      </c>
      <c r="M291" s="16">
        <f>'승차인원(a)'!M291+'환승유입인원(c)'!M291</f>
        <v>1212520</v>
      </c>
      <c r="N291" s="16">
        <f>'승차인원(a)'!N291+'환승유입인원(c)'!N291</f>
        <v>1271712</v>
      </c>
      <c r="O291" s="16">
        <f>'승차인원(a)'!O291+'환승유입인원(c)'!O291</f>
        <v>1186628</v>
      </c>
      <c r="P291" s="16">
        <f>'승차인원(a)'!P291+'환승유입인원(c)'!P291</f>
        <v>1244077</v>
      </c>
      <c r="Q291" s="63">
        <f>'승차인원(a)'!Q291+'환승유입인원(c)'!Q291</f>
        <v>1251538</v>
      </c>
    </row>
    <row r="292" spans="1:17" x14ac:dyDescent="0.3">
      <c r="A292" s="156"/>
      <c r="B292" s="1">
        <v>2751</v>
      </c>
      <c r="C292" s="1" t="s">
        <v>229</v>
      </c>
      <c r="D292" s="35">
        <f t="shared" si="68"/>
        <v>4376786</v>
      </c>
      <c r="E292" s="35">
        <f>'승차인원(a)'!E292+'환승유입인원(c)'!E292</f>
        <v>11992</v>
      </c>
      <c r="F292" s="55">
        <f>'승차인원(a)'!F292+'환승유입인원(c)'!F292</f>
        <v>337493</v>
      </c>
      <c r="G292" s="16">
        <f>'승차인원(a)'!G292+'환승유입인원(c)'!G292</f>
        <v>330910</v>
      </c>
      <c r="H292" s="16">
        <f>'승차인원(a)'!H292+'환승유입인원(c)'!H292</f>
        <v>384806</v>
      </c>
      <c r="I292" s="16">
        <f>'승차인원(a)'!I292+'환승유입인원(c)'!I292</f>
        <v>368784</v>
      </c>
      <c r="J292" s="16">
        <f>'승차인원(a)'!J292+'환승유입인원(c)'!J292</f>
        <v>367744</v>
      </c>
      <c r="K292" s="16">
        <f>'승차인원(a)'!K292+'환승유입인원(c)'!K292</f>
        <v>364727</v>
      </c>
      <c r="L292" s="16">
        <f>'승차인원(a)'!L292+'환승유입인원(c)'!L292</f>
        <v>357901</v>
      </c>
      <c r="M292" s="16">
        <f>'승차인원(a)'!M292+'환승유입인원(c)'!M292</f>
        <v>360568</v>
      </c>
      <c r="N292" s="16">
        <f>'승차인원(a)'!N292+'환승유입인원(c)'!N292</f>
        <v>388411</v>
      </c>
      <c r="O292" s="16">
        <f>'승차인원(a)'!O292+'환승유입인원(c)'!O292</f>
        <v>352904</v>
      </c>
      <c r="P292" s="16">
        <f>'승차인원(a)'!P292+'환승유입인원(c)'!P292</f>
        <v>383340</v>
      </c>
      <c r="Q292" s="63">
        <f>'승차인원(a)'!Q292+'환승유입인원(c)'!Q292</f>
        <v>379198</v>
      </c>
    </row>
    <row r="293" spans="1:17" x14ac:dyDescent="0.3">
      <c r="A293" s="156"/>
      <c r="B293" s="1">
        <v>2752</v>
      </c>
      <c r="C293" s="1" t="s">
        <v>230</v>
      </c>
      <c r="D293" s="35">
        <f t="shared" si="68"/>
        <v>4907889</v>
      </c>
      <c r="E293" s="35">
        <f>'승차인원(a)'!E293+'환승유입인원(c)'!E293</f>
        <v>13446</v>
      </c>
      <c r="F293" s="55">
        <f>'승차인원(a)'!F293+'환승유입인원(c)'!F293</f>
        <v>369261</v>
      </c>
      <c r="G293" s="16">
        <f>'승차인원(a)'!G293+'환승유입인원(c)'!G293</f>
        <v>365222</v>
      </c>
      <c r="H293" s="16">
        <f>'승차인원(a)'!H293+'환승유입인원(c)'!H293</f>
        <v>459173</v>
      </c>
      <c r="I293" s="16">
        <f>'승차인원(a)'!I293+'환승유입인원(c)'!I293</f>
        <v>435019</v>
      </c>
      <c r="J293" s="16">
        <f>'승차인원(a)'!J293+'환승유입인원(c)'!J293</f>
        <v>428189</v>
      </c>
      <c r="K293" s="16">
        <f>'승차인원(a)'!K293+'환승유입인원(c)'!K293</f>
        <v>422839</v>
      </c>
      <c r="L293" s="16">
        <f>'승차인원(a)'!L293+'환승유입인원(c)'!L293</f>
        <v>385653</v>
      </c>
      <c r="M293" s="16">
        <f>'승차인원(a)'!M293+'환승유입인원(c)'!M293</f>
        <v>387937</v>
      </c>
      <c r="N293" s="16">
        <f>'승차인원(a)'!N293+'환승유입인원(c)'!N293</f>
        <v>436269</v>
      </c>
      <c r="O293" s="16">
        <f>'승차인원(a)'!O293+'환승유입인원(c)'!O293</f>
        <v>383305</v>
      </c>
      <c r="P293" s="16">
        <f>'승차인원(a)'!P293+'환승유입인원(c)'!P293</f>
        <v>426235</v>
      </c>
      <c r="Q293" s="63">
        <f>'승차인원(a)'!Q293+'환승유입인원(c)'!Q293</f>
        <v>408787</v>
      </c>
    </row>
    <row r="294" spans="1:17" x14ac:dyDescent="0.3">
      <c r="A294" s="156"/>
      <c r="B294" s="1">
        <v>2753</v>
      </c>
      <c r="C294" s="1" t="s">
        <v>231</v>
      </c>
      <c r="D294" s="35">
        <f t="shared" si="68"/>
        <v>3401773</v>
      </c>
      <c r="E294" s="35">
        <f>'승차인원(a)'!E294+'환승유입인원(c)'!E294</f>
        <v>9320</v>
      </c>
      <c r="F294" s="55">
        <f>'승차인원(a)'!F294+'환승유입인원(c)'!F294</f>
        <v>246932</v>
      </c>
      <c r="G294" s="16">
        <f>'승차인원(a)'!G294+'환승유입인원(c)'!G294</f>
        <v>247792</v>
      </c>
      <c r="H294" s="16">
        <f>'승차인원(a)'!H294+'환승유입인원(c)'!H294</f>
        <v>297191</v>
      </c>
      <c r="I294" s="16">
        <f>'승차인원(a)'!I294+'환승유입인원(c)'!I294</f>
        <v>302661</v>
      </c>
      <c r="J294" s="16">
        <f>'승차인원(a)'!J294+'환승유입인원(c)'!J294</f>
        <v>304136</v>
      </c>
      <c r="K294" s="16">
        <f>'승차인원(a)'!K294+'환승유입인원(c)'!K294</f>
        <v>295208</v>
      </c>
      <c r="L294" s="16">
        <f>'승차인원(a)'!L294+'환승유입인원(c)'!L294</f>
        <v>273650</v>
      </c>
      <c r="M294" s="16">
        <f>'승차인원(a)'!M294+'환승유입인원(c)'!M294</f>
        <v>276340</v>
      </c>
      <c r="N294" s="16">
        <f>'승차인원(a)'!N294+'환승유입인원(c)'!N294</f>
        <v>302250</v>
      </c>
      <c r="O294" s="16">
        <f>'승차인원(a)'!O294+'환승유입인원(c)'!O294</f>
        <v>276400</v>
      </c>
      <c r="P294" s="16">
        <f>'승차인원(a)'!P294+'환승유입인원(c)'!P294</f>
        <v>290031</v>
      </c>
      <c r="Q294" s="63">
        <f>'승차인원(a)'!Q294+'환승유입인원(c)'!Q294</f>
        <v>289182</v>
      </c>
    </row>
    <row r="295" spans="1:17" x14ac:dyDescent="0.3">
      <c r="A295" s="156"/>
      <c r="B295" s="1">
        <v>2754</v>
      </c>
      <c r="C295" s="1" t="s">
        <v>232</v>
      </c>
      <c r="D295" s="35">
        <f t="shared" si="68"/>
        <v>2781495</v>
      </c>
      <c r="E295" s="35">
        <f>'승차인원(a)'!E295+'환승유입인원(c)'!E295</f>
        <v>7621</v>
      </c>
      <c r="F295" s="55">
        <f>'승차인원(a)'!F295+'환승유입인원(c)'!F295</f>
        <v>205854</v>
      </c>
      <c r="G295" s="16">
        <f>'승차인원(a)'!G295+'환승유입인원(c)'!G295</f>
        <v>204737</v>
      </c>
      <c r="H295" s="16">
        <f>'승차인원(a)'!H295+'환승유입인원(c)'!H295</f>
        <v>250693</v>
      </c>
      <c r="I295" s="16">
        <f>'승차인원(a)'!I295+'환승유입인원(c)'!I295</f>
        <v>335788</v>
      </c>
      <c r="J295" s="16">
        <f>'승차인원(a)'!J295+'환승유입인원(c)'!J295</f>
        <v>243127</v>
      </c>
      <c r="K295" s="16">
        <f>'승차인원(a)'!K295+'환승유입인원(c)'!K295</f>
        <v>229388</v>
      </c>
      <c r="L295" s="16">
        <f>'승차인원(a)'!L295+'환승유입인원(c)'!L295</f>
        <v>212075</v>
      </c>
      <c r="M295" s="16">
        <f>'승차인원(a)'!M295+'환승유입인원(c)'!M295</f>
        <v>213499</v>
      </c>
      <c r="N295" s="16">
        <f>'승차인원(a)'!N295+'환승유입인원(c)'!N295</f>
        <v>233323</v>
      </c>
      <c r="O295" s="16">
        <f>'승차인원(a)'!O295+'환승유입인원(c)'!O295</f>
        <v>214153</v>
      </c>
      <c r="P295" s="16">
        <f>'승차인원(a)'!P295+'환승유입인원(c)'!P295</f>
        <v>221696</v>
      </c>
      <c r="Q295" s="63">
        <f>'승차인원(a)'!Q295+'환승유입인원(c)'!Q295</f>
        <v>217162</v>
      </c>
    </row>
    <row r="296" spans="1:17" x14ac:dyDescent="0.3">
      <c r="A296" s="156"/>
      <c r="B296" s="1">
        <v>2755</v>
      </c>
      <c r="C296" s="1" t="s">
        <v>233</v>
      </c>
      <c r="D296" s="35">
        <f t="shared" si="68"/>
        <v>4489771</v>
      </c>
      <c r="E296" s="35">
        <f>'승차인원(a)'!E296+'환승유입인원(c)'!E296</f>
        <v>12301</v>
      </c>
      <c r="F296" s="55">
        <f>'승차인원(a)'!F296+'환승유입인원(c)'!F296</f>
        <v>350651</v>
      </c>
      <c r="G296" s="16">
        <f>'승차인원(a)'!G296+'환승유입인원(c)'!G296</f>
        <v>347648</v>
      </c>
      <c r="H296" s="16">
        <f>'승차인원(a)'!H296+'환승유입인원(c)'!H296</f>
        <v>399850</v>
      </c>
      <c r="I296" s="16">
        <f>'승차인원(a)'!I296+'환승유입인원(c)'!I296</f>
        <v>391569</v>
      </c>
      <c r="J296" s="16">
        <f>'승차인원(a)'!J296+'환승유입인원(c)'!J296</f>
        <v>389691</v>
      </c>
      <c r="K296" s="16">
        <f>'승차인원(a)'!K296+'환승유입인원(c)'!K296</f>
        <v>378866</v>
      </c>
      <c r="L296" s="16">
        <f>'승차인원(a)'!L296+'환승유입인원(c)'!L296</f>
        <v>364132</v>
      </c>
      <c r="M296" s="16">
        <f>'승차인원(a)'!M296+'환승유입인원(c)'!M296</f>
        <v>365221</v>
      </c>
      <c r="N296" s="16">
        <f>'승차인원(a)'!N296+'환승유입인원(c)'!N296</f>
        <v>387226</v>
      </c>
      <c r="O296" s="16">
        <f>'승차인원(a)'!O296+'환승유입인원(c)'!O296</f>
        <v>347998</v>
      </c>
      <c r="P296" s="16">
        <f>'승차인원(a)'!P296+'환승유입인원(c)'!P296</f>
        <v>388183</v>
      </c>
      <c r="Q296" s="63">
        <f>'승차인원(a)'!Q296+'환승유입인원(c)'!Q296</f>
        <v>378736</v>
      </c>
    </row>
    <row r="297" spans="1:17" x14ac:dyDescent="0.3">
      <c r="A297" s="156"/>
      <c r="B297" s="1">
        <v>2756</v>
      </c>
      <c r="C297" s="1" t="s">
        <v>234</v>
      </c>
      <c r="D297" s="35">
        <f t="shared" si="68"/>
        <v>7781527</v>
      </c>
      <c r="E297" s="35">
        <f>'승차인원(a)'!E297+'환승유입인원(c)'!E297</f>
        <v>21319</v>
      </c>
      <c r="F297" s="55">
        <f>'승차인원(a)'!F297+'환승유입인원(c)'!F297</f>
        <v>623176</v>
      </c>
      <c r="G297" s="16">
        <f>'승차인원(a)'!G297+'환승유입인원(c)'!G297</f>
        <v>615565</v>
      </c>
      <c r="H297" s="16">
        <f>'승차인원(a)'!H297+'환승유입인원(c)'!H297</f>
        <v>700293</v>
      </c>
      <c r="I297" s="16">
        <f>'승차인원(a)'!I297+'환승유입인원(c)'!I297</f>
        <v>670414</v>
      </c>
      <c r="J297" s="16">
        <f>'승차인원(a)'!J297+'환승유입인원(c)'!J297</f>
        <v>663845</v>
      </c>
      <c r="K297" s="16">
        <f>'승차인원(a)'!K297+'환승유입인원(c)'!K297</f>
        <v>649642</v>
      </c>
      <c r="L297" s="16">
        <f>'승차인원(a)'!L297+'환승유입인원(c)'!L297</f>
        <v>637214</v>
      </c>
      <c r="M297" s="16">
        <f>'승차인원(a)'!M297+'환승유입인원(c)'!M297</f>
        <v>635541</v>
      </c>
      <c r="N297" s="16">
        <f>'승차인원(a)'!N297+'환승유입인원(c)'!N297</f>
        <v>665938</v>
      </c>
      <c r="O297" s="16">
        <f>'승차인원(a)'!O297+'환승유입인원(c)'!O297</f>
        <v>595872</v>
      </c>
      <c r="P297" s="16">
        <f>'승차인원(a)'!P297+'환승유입인원(c)'!P297</f>
        <v>656458</v>
      </c>
      <c r="Q297" s="63">
        <f>'승차인원(a)'!Q297+'환승유입인원(c)'!Q297</f>
        <v>667569</v>
      </c>
    </row>
    <row r="298" spans="1:17" x14ac:dyDescent="0.3">
      <c r="A298" s="156"/>
      <c r="B298" s="1">
        <v>2757</v>
      </c>
      <c r="C298" s="1" t="s">
        <v>235</v>
      </c>
      <c r="D298" s="35">
        <f t="shared" si="68"/>
        <v>6831261</v>
      </c>
      <c r="E298" s="35">
        <f>'승차인원(a)'!E298+'환승유입인원(c)'!E298</f>
        <v>18716</v>
      </c>
      <c r="F298" s="55">
        <f>'승차인원(a)'!F298+'환승유입인원(c)'!F298</f>
        <v>547117</v>
      </c>
      <c r="G298" s="16">
        <f>'승차인원(a)'!G298+'환승유입인원(c)'!G298</f>
        <v>540078</v>
      </c>
      <c r="H298" s="16">
        <f>'승차인원(a)'!H298+'환승유입인원(c)'!H298</f>
        <v>605822</v>
      </c>
      <c r="I298" s="16">
        <f>'승차인원(a)'!I298+'환승유입인원(c)'!I298</f>
        <v>576543</v>
      </c>
      <c r="J298" s="16">
        <f>'승차인원(a)'!J298+'환승유입인원(c)'!J298</f>
        <v>578692</v>
      </c>
      <c r="K298" s="16">
        <f>'승차인원(a)'!K298+'환승유입인원(c)'!K298</f>
        <v>567094</v>
      </c>
      <c r="L298" s="16">
        <f>'승차인원(a)'!L298+'환승유입인원(c)'!L298</f>
        <v>578911</v>
      </c>
      <c r="M298" s="16">
        <f>'승차인원(a)'!M298+'환승유입인원(c)'!M298</f>
        <v>556830</v>
      </c>
      <c r="N298" s="16">
        <f>'승차인원(a)'!N298+'환승유입인원(c)'!N298</f>
        <v>576907</v>
      </c>
      <c r="O298" s="16">
        <f>'승차인원(a)'!O298+'환승유입인원(c)'!O298</f>
        <v>528080</v>
      </c>
      <c r="P298" s="16">
        <f>'승차인원(a)'!P298+'환승유입인원(c)'!P298</f>
        <v>585346</v>
      </c>
      <c r="Q298" s="63">
        <f>'승차인원(a)'!Q298+'환승유입인원(c)'!Q298</f>
        <v>589841</v>
      </c>
    </row>
    <row r="299" spans="1:17" x14ac:dyDescent="0.3">
      <c r="A299" s="156"/>
      <c r="B299" s="1">
        <v>2758</v>
      </c>
      <c r="C299" s="1" t="s">
        <v>236</v>
      </c>
      <c r="D299" s="35">
        <f t="shared" si="68"/>
        <v>7754450</v>
      </c>
      <c r="E299" s="35">
        <f>'승차인원(a)'!E299+'환승유입인원(c)'!E299</f>
        <v>21245</v>
      </c>
      <c r="F299" s="55">
        <f>'승차인원(a)'!F299+'환승유입인원(c)'!F299</f>
        <v>616155</v>
      </c>
      <c r="G299" s="16">
        <f>'승차인원(a)'!G299+'환승유입인원(c)'!G299</f>
        <v>617388</v>
      </c>
      <c r="H299" s="16">
        <f>'승차인원(a)'!H299+'환승유입인원(c)'!H299</f>
        <v>694192</v>
      </c>
      <c r="I299" s="16">
        <f>'승차인원(a)'!I299+'환승유입인원(c)'!I299</f>
        <v>666250</v>
      </c>
      <c r="J299" s="16">
        <f>'승차인원(a)'!J299+'환승유입인원(c)'!J299</f>
        <v>661555</v>
      </c>
      <c r="K299" s="16">
        <f>'승차인원(a)'!K299+'환승유입인원(c)'!K299</f>
        <v>638238</v>
      </c>
      <c r="L299" s="16">
        <f>'승차인원(a)'!L299+'환승유입인원(c)'!L299</f>
        <v>626282</v>
      </c>
      <c r="M299" s="16">
        <f>'승차인원(a)'!M299+'환승유입인원(c)'!M299</f>
        <v>619259</v>
      </c>
      <c r="N299" s="16">
        <f>'승차인원(a)'!N299+'환승유입인원(c)'!N299</f>
        <v>659743</v>
      </c>
      <c r="O299" s="16">
        <f>'승차인원(a)'!O299+'환승유입인원(c)'!O299</f>
        <v>598982</v>
      </c>
      <c r="P299" s="16">
        <f>'승차인원(a)'!P299+'환승유입인원(c)'!P299</f>
        <v>669916</v>
      </c>
      <c r="Q299" s="63">
        <f>'승차인원(a)'!Q299+'환승유입인원(c)'!Q299</f>
        <v>686490</v>
      </c>
    </row>
    <row r="300" spans="1:17" x14ac:dyDescent="0.3">
      <c r="A300" s="156"/>
      <c r="B300" s="1">
        <v>2759</v>
      </c>
      <c r="C300" s="1" t="s">
        <v>237</v>
      </c>
      <c r="D300" s="35">
        <f t="shared" si="68"/>
        <v>2876304</v>
      </c>
      <c r="E300" s="35">
        <f>'승차인원(a)'!E300+'환승유입인원(c)'!E300</f>
        <v>7881</v>
      </c>
      <c r="F300" s="55">
        <f>'승차인원(a)'!F300+'환승유입인원(c)'!F300</f>
        <v>218479</v>
      </c>
      <c r="G300" s="16">
        <f>'승차인원(a)'!G300+'환승유입인원(c)'!G300</f>
        <v>218449</v>
      </c>
      <c r="H300" s="16">
        <f>'승차인원(a)'!H300+'환승유입인원(c)'!H300</f>
        <v>249536</v>
      </c>
      <c r="I300" s="16">
        <f>'승차인원(a)'!I300+'환승유입인원(c)'!I300</f>
        <v>253432</v>
      </c>
      <c r="J300" s="16">
        <f>'승차인원(a)'!J300+'환승유입인원(c)'!J300</f>
        <v>265121</v>
      </c>
      <c r="K300" s="16">
        <f>'승차인원(a)'!K300+'환승유입인원(c)'!K300</f>
        <v>246764</v>
      </c>
      <c r="L300" s="16">
        <f>'승차인원(a)'!L300+'환승유입인원(c)'!L300</f>
        <v>243778</v>
      </c>
      <c r="M300" s="16">
        <f>'승차인원(a)'!M300+'환승유입인원(c)'!M300</f>
        <v>228883</v>
      </c>
      <c r="N300" s="16">
        <f>'승차인원(a)'!N300+'환승유입인원(c)'!N300</f>
        <v>243689</v>
      </c>
      <c r="O300" s="16">
        <f>'승차인원(a)'!O300+'환승유입인원(c)'!O300</f>
        <v>225667</v>
      </c>
      <c r="P300" s="16">
        <f>'승차인원(a)'!P300+'환승유입인원(c)'!P300</f>
        <v>238775</v>
      </c>
      <c r="Q300" s="63">
        <f>'승차인원(a)'!Q300+'환승유입인원(c)'!Q300</f>
        <v>243731</v>
      </c>
    </row>
    <row r="301" spans="1:17" x14ac:dyDescent="0.3">
      <c r="A301" s="156"/>
      <c r="B301" s="1">
        <v>2760</v>
      </c>
      <c r="C301" s="1" t="s">
        <v>238</v>
      </c>
      <c r="D301" s="35">
        <f t="shared" ref="D301:D319" si="69">SUM(F301:Q301)</f>
        <v>4871291</v>
      </c>
      <c r="E301" s="35">
        <f>'승차인원(a)'!E301+'환승유입인원(c)'!E301</f>
        <v>13346</v>
      </c>
      <c r="F301" s="55">
        <f>'승차인원(a)'!F301+'환승유입인원(c)'!F301</f>
        <v>386937</v>
      </c>
      <c r="G301" s="16">
        <f>'승차인원(a)'!G301+'환승유입인원(c)'!G301</f>
        <v>378341</v>
      </c>
      <c r="H301" s="16">
        <f>'승차인원(a)'!H301+'환승유입인원(c)'!H301</f>
        <v>428527</v>
      </c>
      <c r="I301" s="16">
        <f>'승차인원(a)'!I301+'환승유입인원(c)'!I301</f>
        <v>411453</v>
      </c>
      <c r="J301" s="16">
        <f>'승차인원(a)'!J301+'환승유입인원(c)'!J301</f>
        <v>413993</v>
      </c>
      <c r="K301" s="16">
        <f>'승차인원(a)'!K301+'환승유입인원(c)'!K301</f>
        <v>406079</v>
      </c>
      <c r="L301" s="16">
        <f>'승차인원(a)'!L301+'환승유입인원(c)'!L301</f>
        <v>398330</v>
      </c>
      <c r="M301" s="16">
        <f>'승차인원(a)'!M301+'환승유입인원(c)'!M301</f>
        <v>395822</v>
      </c>
      <c r="N301" s="16">
        <f>'승차인원(a)'!N301+'환승유입인원(c)'!N301</f>
        <v>417505</v>
      </c>
      <c r="O301" s="16">
        <f>'승차인원(a)'!O301+'환승유입인원(c)'!O301</f>
        <v>382969</v>
      </c>
      <c r="P301" s="16">
        <f>'승차인원(a)'!P301+'환승유입인원(c)'!P301</f>
        <v>419600</v>
      </c>
      <c r="Q301" s="63">
        <f>'승차인원(a)'!Q301+'환승유입인원(c)'!Q301</f>
        <v>431735</v>
      </c>
    </row>
    <row r="302" spans="1:17" ht="17.25" thickBot="1" x14ac:dyDescent="0.35">
      <c r="A302" s="156"/>
      <c r="B302" s="30">
        <v>2761</v>
      </c>
      <c r="C302" s="30" t="s">
        <v>239</v>
      </c>
      <c r="D302" s="37">
        <f t="shared" si="69"/>
        <v>5373841</v>
      </c>
      <c r="E302" s="37">
        <f>'승차인원(a)'!E302+'환승유입인원(c)'!E302</f>
        <v>14723</v>
      </c>
      <c r="F302" s="58">
        <f>'승차인원(a)'!F302+'환승유입인원(c)'!F302</f>
        <v>427084</v>
      </c>
      <c r="G302" s="31">
        <f>'승차인원(a)'!G302+'환승유입인원(c)'!G302</f>
        <v>419533</v>
      </c>
      <c r="H302" s="31">
        <f>'승차인원(a)'!H302+'환승유입인원(c)'!H302</f>
        <v>484954</v>
      </c>
      <c r="I302" s="31">
        <f>'승차인원(a)'!I302+'환승유입인원(c)'!I302</f>
        <v>464972</v>
      </c>
      <c r="J302" s="31">
        <f>'승차인원(a)'!J302+'환승유입인원(c)'!J302</f>
        <v>459480</v>
      </c>
      <c r="K302" s="31">
        <f>'승차인원(a)'!K302+'환승유입인원(c)'!K302</f>
        <v>450775</v>
      </c>
      <c r="L302" s="31">
        <f>'승차인원(a)'!L302+'환승유입인원(c)'!L302</f>
        <v>434385</v>
      </c>
      <c r="M302" s="31">
        <f>'승차인원(a)'!M302+'환승유입인원(c)'!M302</f>
        <v>438441</v>
      </c>
      <c r="N302" s="31">
        <f>'승차인원(a)'!N302+'환승유입인원(c)'!N302</f>
        <v>464620</v>
      </c>
      <c r="O302" s="31">
        <f>'승차인원(a)'!O302+'환승유입인원(c)'!O302</f>
        <v>413904</v>
      </c>
      <c r="P302" s="31">
        <f>'승차인원(a)'!P302+'환승유입인원(c)'!P302</f>
        <v>459852</v>
      </c>
      <c r="Q302" s="66">
        <f>'승차인원(a)'!Q302+'환승유입인원(c)'!Q302</f>
        <v>455841</v>
      </c>
    </row>
    <row r="303" spans="1:17" x14ac:dyDescent="0.3">
      <c r="A303" s="155" t="s">
        <v>338</v>
      </c>
      <c r="B303" s="8">
        <v>2811</v>
      </c>
      <c r="C303" s="8" t="s">
        <v>240</v>
      </c>
      <c r="D303" s="34">
        <f t="shared" si="69"/>
        <v>10547587</v>
      </c>
      <c r="E303" s="34">
        <f>'승차인원(a)'!E303+'환승유입인원(c)'!E303</f>
        <v>28898</v>
      </c>
      <c r="F303" s="54">
        <f>'승차인원(a)'!F303+'환승유입인원(c)'!F303</f>
        <v>817419</v>
      </c>
      <c r="G303" s="29">
        <f>'승차인원(a)'!G303+'환승유입인원(c)'!G303</f>
        <v>806304</v>
      </c>
      <c r="H303" s="29">
        <f>'승차인원(a)'!H303+'환승유입인원(c)'!H303</f>
        <v>921597</v>
      </c>
      <c r="I303" s="29">
        <f>'승차인원(a)'!I303+'환승유입인원(c)'!I303</f>
        <v>890023</v>
      </c>
      <c r="J303" s="29">
        <f>'승차인원(a)'!J303+'환승유입인원(c)'!J303</f>
        <v>889956</v>
      </c>
      <c r="K303" s="29">
        <f>'승차인원(a)'!K303+'환승유입인원(c)'!K303</f>
        <v>888556</v>
      </c>
      <c r="L303" s="29">
        <f>'승차인원(a)'!L303+'환승유입인원(c)'!L303</f>
        <v>871247</v>
      </c>
      <c r="M303" s="29">
        <f>'승차인원(a)'!M303+'환승유입인원(c)'!M303</f>
        <v>878267</v>
      </c>
      <c r="N303" s="29">
        <f>'승차인원(a)'!N303+'환승유입인원(c)'!N303</f>
        <v>922974</v>
      </c>
      <c r="O303" s="29">
        <f>'승차인원(a)'!O303+'환승유입인원(c)'!O303</f>
        <v>830762</v>
      </c>
      <c r="P303" s="29">
        <f>'승차인원(a)'!P303+'환승유입인원(c)'!P303</f>
        <v>917545</v>
      </c>
      <c r="Q303" s="62">
        <f>'승차인원(a)'!Q303+'환승유입인원(c)'!Q303</f>
        <v>912937</v>
      </c>
    </row>
    <row r="304" spans="1:17" x14ac:dyDescent="0.3">
      <c r="A304" s="156"/>
      <c r="B304" s="1">
        <v>2812</v>
      </c>
      <c r="C304" s="1" t="s">
        <v>241</v>
      </c>
      <c r="D304" s="35">
        <f t="shared" si="69"/>
        <v>10692943</v>
      </c>
      <c r="E304" s="35">
        <f>'승차인원(a)'!E304+'환승유입인원(c)'!E304</f>
        <v>29296</v>
      </c>
      <c r="F304" s="55">
        <f>'승차인원(a)'!F304+'환승유입인원(c)'!F304</f>
        <v>861065</v>
      </c>
      <c r="G304" s="16">
        <f>'승차인원(a)'!G304+'환승유입인원(c)'!G304</f>
        <v>852615</v>
      </c>
      <c r="H304" s="16">
        <f>'승차인원(a)'!H304+'환승유입인원(c)'!H304</f>
        <v>954857</v>
      </c>
      <c r="I304" s="16">
        <f>'승차인원(a)'!I304+'환승유입인원(c)'!I304</f>
        <v>911884</v>
      </c>
      <c r="J304" s="16">
        <f>'승차인원(a)'!J304+'환승유입인원(c)'!J304</f>
        <v>909638</v>
      </c>
      <c r="K304" s="16">
        <f>'승차인원(a)'!K304+'환승유입인원(c)'!K304</f>
        <v>887933</v>
      </c>
      <c r="L304" s="16">
        <f>'승차인원(a)'!L304+'환승유입인원(c)'!L304</f>
        <v>874444</v>
      </c>
      <c r="M304" s="16">
        <f>'승차인원(a)'!M304+'환승유입인원(c)'!M304</f>
        <v>873674</v>
      </c>
      <c r="N304" s="16">
        <f>'승차인원(a)'!N304+'환승유입인원(c)'!N304</f>
        <v>910235</v>
      </c>
      <c r="O304" s="16">
        <f>'승차인원(a)'!O304+'환승유입인원(c)'!O304</f>
        <v>817366</v>
      </c>
      <c r="P304" s="16">
        <f>'승차인원(a)'!P304+'환승유입인원(c)'!P304</f>
        <v>910949</v>
      </c>
      <c r="Q304" s="63">
        <f>'승차인원(a)'!Q304+'환승유입인원(c)'!Q304</f>
        <v>928283</v>
      </c>
    </row>
    <row r="305" spans="1:17" x14ac:dyDescent="0.3">
      <c r="A305" s="156"/>
      <c r="B305" s="1">
        <v>2813</v>
      </c>
      <c r="C305" s="1" t="s">
        <v>242</v>
      </c>
      <c r="D305" s="35">
        <f t="shared" si="69"/>
        <v>6502479</v>
      </c>
      <c r="E305" s="35">
        <f>'승차인원(a)'!E305+'환승유입인원(c)'!E305</f>
        <v>17815</v>
      </c>
      <c r="F305" s="55">
        <f>'승차인원(a)'!F305+'환승유입인원(c)'!F305</f>
        <v>520088</v>
      </c>
      <c r="G305" s="16">
        <f>'승차인원(a)'!G305+'환승유입인원(c)'!G305</f>
        <v>514989</v>
      </c>
      <c r="H305" s="16">
        <f>'승차인원(a)'!H305+'환승유입인원(c)'!H305</f>
        <v>583099</v>
      </c>
      <c r="I305" s="16">
        <f>'승차인원(a)'!I305+'환승유입인원(c)'!I305</f>
        <v>551388</v>
      </c>
      <c r="J305" s="16">
        <f>'승차인원(a)'!J305+'환승유입인원(c)'!J305</f>
        <v>543431</v>
      </c>
      <c r="K305" s="16">
        <f>'승차인원(a)'!K305+'환승유입인원(c)'!K305</f>
        <v>547126</v>
      </c>
      <c r="L305" s="16">
        <f>'승차인원(a)'!L305+'환승유입인원(c)'!L305</f>
        <v>532340</v>
      </c>
      <c r="M305" s="16">
        <f>'승차인원(a)'!M305+'환승유입인원(c)'!M305</f>
        <v>529223</v>
      </c>
      <c r="N305" s="16">
        <f>'승차인원(a)'!N305+'환승유입인원(c)'!N305</f>
        <v>558884</v>
      </c>
      <c r="O305" s="16">
        <f>'승차인원(a)'!O305+'환승유입인원(c)'!O305</f>
        <v>487231</v>
      </c>
      <c r="P305" s="16">
        <f>'승차인원(a)'!P305+'환승유입인원(c)'!P305</f>
        <v>569107</v>
      </c>
      <c r="Q305" s="63">
        <f>'승차인원(a)'!Q305+'환승유입인원(c)'!Q305</f>
        <v>565573</v>
      </c>
    </row>
    <row r="306" spans="1:17" x14ac:dyDescent="0.3">
      <c r="A306" s="156"/>
      <c r="B306" s="1">
        <v>2814</v>
      </c>
      <c r="C306" s="1" t="s">
        <v>243</v>
      </c>
      <c r="D306" s="35">
        <f t="shared" si="69"/>
        <v>4324120</v>
      </c>
      <c r="E306" s="35">
        <f>'승차인원(a)'!E306+'환승유입인원(c)'!E306</f>
        <v>11847</v>
      </c>
      <c r="F306" s="55">
        <f>'승차인원(a)'!F306+'환승유입인원(c)'!F306</f>
        <v>317492</v>
      </c>
      <c r="G306" s="16">
        <f>'승차인원(a)'!G306+'환승유입인원(c)'!G306</f>
        <v>326147</v>
      </c>
      <c r="H306" s="16">
        <f>'승차인원(a)'!H306+'환승유입인원(c)'!H306</f>
        <v>359640</v>
      </c>
      <c r="I306" s="16">
        <f>'승차인원(a)'!I306+'환승유입인원(c)'!I306</f>
        <v>389060</v>
      </c>
      <c r="J306" s="16">
        <f>'승차인원(a)'!J306+'환승유입인원(c)'!J306</f>
        <v>411702</v>
      </c>
      <c r="K306" s="16">
        <f>'승차인원(a)'!K306+'환승유입인원(c)'!K306</f>
        <v>342809</v>
      </c>
      <c r="L306" s="16">
        <f>'승차인원(a)'!L306+'환승유입인원(c)'!L306</f>
        <v>328902</v>
      </c>
      <c r="M306" s="16">
        <f>'승차인원(a)'!M306+'환승유입인원(c)'!M306</f>
        <v>335442</v>
      </c>
      <c r="N306" s="16">
        <f>'승차인원(a)'!N306+'환승유입인원(c)'!N306</f>
        <v>399595</v>
      </c>
      <c r="O306" s="16">
        <f>'승차인원(a)'!O306+'환승유입인원(c)'!O306</f>
        <v>370167</v>
      </c>
      <c r="P306" s="16">
        <f>'승차인원(a)'!P306+'환승유입인원(c)'!P306</f>
        <v>373460</v>
      </c>
      <c r="Q306" s="63">
        <f>'승차인원(a)'!Q306+'환승유입인원(c)'!Q306</f>
        <v>369704</v>
      </c>
    </row>
    <row r="307" spans="1:17" x14ac:dyDescent="0.3">
      <c r="A307" s="156"/>
      <c r="B307" s="1">
        <v>2815</v>
      </c>
      <c r="C307" s="1" t="s">
        <v>244</v>
      </c>
      <c r="D307" s="35">
        <f t="shared" si="69"/>
        <v>7462418</v>
      </c>
      <c r="E307" s="35">
        <f>'승차인원(a)'!E307+'환승유입인원(c)'!E307</f>
        <v>20445</v>
      </c>
      <c r="F307" s="55">
        <f>'승차인원(a)'!F307+'환승유입인원(c)'!F307</f>
        <v>606606</v>
      </c>
      <c r="G307" s="16">
        <f>'승차인원(a)'!G307+'환승유입인원(c)'!G307</f>
        <v>578054</v>
      </c>
      <c r="H307" s="16">
        <f>'승차인원(a)'!H307+'환승유입인원(c)'!H307</f>
        <v>606993</v>
      </c>
      <c r="I307" s="16">
        <f>'승차인원(a)'!I307+'환승유입인원(c)'!I307</f>
        <v>680391</v>
      </c>
      <c r="J307" s="16">
        <f>'승차인원(a)'!J307+'환승유입인원(c)'!J307</f>
        <v>612985</v>
      </c>
      <c r="K307" s="16">
        <f>'승차인원(a)'!K307+'환승유입인원(c)'!K307</f>
        <v>588432</v>
      </c>
      <c r="L307" s="16">
        <f>'승차인원(a)'!L307+'환승유입인원(c)'!L307</f>
        <v>619015</v>
      </c>
      <c r="M307" s="16">
        <f>'승차인원(a)'!M307+'환승유입인원(c)'!M307</f>
        <v>626557</v>
      </c>
      <c r="N307" s="16">
        <f>'승차인원(a)'!N307+'환승유입인원(c)'!N307</f>
        <v>598043</v>
      </c>
      <c r="O307" s="16">
        <f>'승차인원(a)'!O307+'환승유입인원(c)'!O307</f>
        <v>581494</v>
      </c>
      <c r="P307" s="16">
        <f>'승차인원(a)'!P307+'환승유입인원(c)'!P307</f>
        <v>632036</v>
      </c>
      <c r="Q307" s="63">
        <f>'승차인원(a)'!Q307+'환승유입인원(c)'!Q307</f>
        <v>731812</v>
      </c>
    </row>
    <row r="308" spans="1:17" x14ac:dyDescent="0.3">
      <c r="A308" s="156"/>
      <c r="B308" s="1">
        <v>2816</v>
      </c>
      <c r="C308" s="1" t="s">
        <v>245</v>
      </c>
      <c r="D308" s="35">
        <f t="shared" si="69"/>
        <v>5363409</v>
      </c>
      <c r="E308" s="35">
        <f>'승차인원(a)'!E308+'환승유입인원(c)'!E308</f>
        <v>14694</v>
      </c>
      <c r="F308" s="55">
        <f>'승차인원(a)'!F308+'환승유입인원(c)'!F308</f>
        <v>446362</v>
      </c>
      <c r="G308" s="16">
        <f>'승차인원(a)'!G308+'환승유입인원(c)'!G308</f>
        <v>431444</v>
      </c>
      <c r="H308" s="16">
        <f>'승차인원(a)'!H308+'환승유입인원(c)'!H308</f>
        <v>480476</v>
      </c>
      <c r="I308" s="16">
        <f>'승차인원(a)'!I308+'환승유입인원(c)'!I308</f>
        <v>488647</v>
      </c>
      <c r="J308" s="16">
        <f>'승차인원(a)'!J308+'환승유입인원(c)'!J308</f>
        <v>445645</v>
      </c>
      <c r="K308" s="16">
        <f>'승차인원(a)'!K308+'환승유입인원(c)'!K308</f>
        <v>440893</v>
      </c>
      <c r="L308" s="16">
        <f>'승차인원(a)'!L308+'환승유입인원(c)'!L308</f>
        <v>436536</v>
      </c>
      <c r="M308" s="16">
        <f>'승차인원(a)'!M308+'환승유입인원(c)'!M308</f>
        <v>429553</v>
      </c>
      <c r="N308" s="16">
        <f>'승차인원(a)'!N308+'환승유입인원(c)'!N308</f>
        <v>444345</v>
      </c>
      <c r="O308" s="16">
        <f>'승차인원(a)'!O308+'환승유입인원(c)'!O308</f>
        <v>395091</v>
      </c>
      <c r="P308" s="16">
        <f>'승차인원(a)'!P308+'환승유입인원(c)'!P308</f>
        <v>456848</v>
      </c>
      <c r="Q308" s="63">
        <f>'승차인원(a)'!Q308+'환승유입인원(c)'!Q308</f>
        <v>467569</v>
      </c>
    </row>
    <row r="309" spans="1:17" x14ac:dyDescent="0.3">
      <c r="A309" s="156"/>
      <c r="B309" s="1">
        <v>2817</v>
      </c>
      <c r="C309" s="1" t="s">
        <v>246</v>
      </c>
      <c r="D309" s="35">
        <f t="shared" si="69"/>
        <v>3200651</v>
      </c>
      <c r="E309" s="35">
        <f>'승차인원(a)'!E309+'환승유입인원(c)'!E309</f>
        <v>8769</v>
      </c>
      <c r="F309" s="55">
        <f>'승차인원(a)'!F309+'환승유입인원(c)'!F309</f>
        <v>237871</v>
      </c>
      <c r="G309" s="16">
        <f>'승차인원(a)'!G309+'환승유입인원(c)'!G309</f>
        <v>245852</v>
      </c>
      <c r="H309" s="16">
        <f>'승차인원(a)'!H309+'환승유입인원(c)'!H309</f>
        <v>293411</v>
      </c>
      <c r="I309" s="16">
        <f>'승차인원(a)'!I309+'환승유입인원(c)'!I309</f>
        <v>281374</v>
      </c>
      <c r="J309" s="16">
        <f>'승차인원(a)'!J309+'환승유입인원(c)'!J309</f>
        <v>274900</v>
      </c>
      <c r="K309" s="16">
        <f>'승차인원(a)'!K309+'환승유입인원(c)'!K309</f>
        <v>275325</v>
      </c>
      <c r="L309" s="16">
        <f>'승차인원(a)'!L309+'환승유입인원(c)'!L309</f>
        <v>265659</v>
      </c>
      <c r="M309" s="16">
        <f>'승차인원(a)'!M309+'환승유입인원(c)'!M309</f>
        <v>257549</v>
      </c>
      <c r="N309" s="16">
        <f>'승차인원(a)'!N309+'환승유입인원(c)'!N309</f>
        <v>275948</v>
      </c>
      <c r="O309" s="16">
        <f>'승차인원(a)'!O309+'환승유입인원(c)'!O309</f>
        <v>241677</v>
      </c>
      <c r="P309" s="16">
        <f>'승차인원(a)'!P309+'환승유입인원(c)'!P309</f>
        <v>276869</v>
      </c>
      <c r="Q309" s="63">
        <f>'승차인원(a)'!Q309+'환승유입인원(c)'!Q309</f>
        <v>274216</v>
      </c>
    </row>
    <row r="310" spans="1:17" x14ac:dyDescent="0.3">
      <c r="A310" s="156"/>
      <c r="B310" s="1">
        <v>2818</v>
      </c>
      <c r="C310" s="1" t="s">
        <v>247</v>
      </c>
      <c r="D310" s="35">
        <f t="shared" si="69"/>
        <v>4177782</v>
      </c>
      <c r="E310" s="35">
        <f>'승차인원(a)'!E310+'환승유입인원(c)'!E310</f>
        <v>11446</v>
      </c>
      <c r="F310" s="55">
        <f>'승차인원(a)'!F310+'환승유입인원(c)'!F310</f>
        <v>346360</v>
      </c>
      <c r="G310" s="16">
        <f>'승차인원(a)'!G310+'환승유입인원(c)'!G310</f>
        <v>334357</v>
      </c>
      <c r="H310" s="16">
        <f>'승차인원(a)'!H310+'환승유입인원(c)'!H310</f>
        <v>379958</v>
      </c>
      <c r="I310" s="16">
        <f>'승차인원(a)'!I310+'환승유입인원(c)'!I310</f>
        <v>355883</v>
      </c>
      <c r="J310" s="16">
        <f>'승차인원(a)'!J310+'환승유입인원(c)'!J310</f>
        <v>350237</v>
      </c>
      <c r="K310" s="16">
        <f>'승차인원(a)'!K310+'환승유입인원(c)'!K310</f>
        <v>344779</v>
      </c>
      <c r="L310" s="16">
        <f>'승차인원(a)'!L310+'환승유입인원(c)'!L310</f>
        <v>325548</v>
      </c>
      <c r="M310" s="16">
        <f>'승차인원(a)'!M310+'환승유입인원(c)'!M310</f>
        <v>327849</v>
      </c>
      <c r="N310" s="16">
        <f>'승차인원(a)'!N310+'환승유입인원(c)'!N310</f>
        <v>360409</v>
      </c>
      <c r="O310" s="16">
        <f>'승차인원(a)'!O310+'환승유입인원(c)'!O310</f>
        <v>316815</v>
      </c>
      <c r="P310" s="16">
        <f>'승차인원(a)'!P310+'환승유입인원(c)'!P310</f>
        <v>360799</v>
      </c>
      <c r="Q310" s="63">
        <f>'승차인원(a)'!Q310+'환승유입인원(c)'!Q310</f>
        <v>374788</v>
      </c>
    </row>
    <row r="311" spans="1:17" x14ac:dyDescent="0.3">
      <c r="A311" s="156"/>
      <c r="B311" s="1">
        <v>2819</v>
      </c>
      <c r="C311" s="1" t="s">
        <v>248</v>
      </c>
      <c r="D311" s="35">
        <f t="shared" si="69"/>
        <v>7965110</v>
      </c>
      <c r="E311" s="35">
        <f>'승차인원(a)'!E311+'환승유입인원(c)'!E311</f>
        <v>21822</v>
      </c>
      <c r="F311" s="55">
        <f>'승차인원(a)'!F311+'환승유입인원(c)'!F311</f>
        <v>487449</v>
      </c>
      <c r="G311" s="16">
        <f>'승차인원(a)'!G311+'환승유입인원(c)'!G311</f>
        <v>512095</v>
      </c>
      <c r="H311" s="16">
        <f>'승차인원(a)'!H311+'환승유입인원(c)'!H311</f>
        <v>639690</v>
      </c>
      <c r="I311" s="16">
        <f>'승차인원(a)'!I311+'환승유입인원(c)'!I311</f>
        <v>616754</v>
      </c>
      <c r="J311" s="16">
        <f>'승차인원(a)'!J311+'환승유입인원(c)'!J311</f>
        <v>625755</v>
      </c>
      <c r="K311" s="16">
        <f>'승차인원(a)'!K311+'환승유입인원(c)'!K311</f>
        <v>686853</v>
      </c>
      <c r="L311" s="16">
        <f>'승차인원(a)'!L311+'환승유입인원(c)'!L311</f>
        <v>713950</v>
      </c>
      <c r="M311" s="16">
        <f>'승차인원(a)'!M311+'환승유입인원(c)'!M311</f>
        <v>715390</v>
      </c>
      <c r="N311" s="16">
        <f>'승차인원(a)'!N311+'환승유입인원(c)'!N311</f>
        <v>754634</v>
      </c>
      <c r="O311" s="16">
        <f>'승차인원(a)'!O311+'환승유입인원(c)'!O311</f>
        <v>644636</v>
      </c>
      <c r="P311" s="16">
        <f>'승차인원(a)'!P311+'환승유입인원(c)'!P311</f>
        <v>798009</v>
      </c>
      <c r="Q311" s="63">
        <f>'승차인원(a)'!Q311+'환승유입인원(c)'!Q311</f>
        <v>769895</v>
      </c>
    </row>
    <row r="312" spans="1:17" x14ac:dyDescent="0.3">
      <c r="A312" s="156"/>
      <c r="B312" s="1">
        <v>2820</v>
      </c>
      <c r="C312" s="1" t="s">
        <v>249</v>
      </c>
      <c r="D312" s="35">
        <f t="shared" si="69"/>
        <v>10104927</v>
      </c>
      <c r="E312" s="35">
        <f>'승차인원(a)'!E312+'환승유입인원(c)'!E312</f>
        <v>27685</v>
      </c>
      <c r="F312" s="55">
        <f>'승차인원(a)'!F312+'환승유입인원(c)'!F312</f>
        <v>734925</v>
      </c>
      <c r="G312" s="16">
        <f>'승차인원(a)'!G312+'환승유입인원(c)'!G312</f>
        <v>735426</v>
      </c>
      <c r="H312" s="16">
        <f>'승차인원(a)'!H312+'환승유입인원(c)'!H312</f>
        <v>846946</v>
      </c>
      <c r="I312" s="16">
        <f>'승차인원(a)'!I312+'환승유입인원(c)'!I312</f>
        <v>810547</v>
      </c>
      <c r="J312" s="16">
        <f>'승차인원(a)'!J312+'환승유입인원(c)'!J312</f>
        <v>855151</v>
      </c>
      <c r="K312" s="16">
        <f>'승차인원(a)'!K312+'환승유입인원(c)'!K312</f>
        <v>868162</v>
      </c>
      <c r="L312" s="16">
        <f>'승차인원(a)'!L312+'환승유입인원(c)'!L312</f>
        <v>859155</v>
      </c>
      <c r="M312" s="16">
        <f>'승차인원(a)'!M312+'환승유입인원(c)'!M312</f>
        <v>847216</v>
      </c>
      <c r="N312" s="16">
        <f>'승차인원(a)'!N312+'환승유입인원(c)'!N312</f>
        <v>881474</v>
      </c>
      <c r="O312" s="16">
        <f>'승차인원(a)'!O312+'환승유입인원(c)'!O312</f>
        <v>801686</v>
      </c>
      <c r="P312" s="16">
        <f>'승차인원(a)'!P312+'환승유입인원(c)'!P312</f>
        <v>917488</v>
      </c>
      <c r="Q312" s="63">
        <f>'승차인원(a)'!Q312+'환승유입인원(c)'!Q312</f>
        <v>946751</v>
      </c>
    </row>
    <row r="313" spans="1:17" x14ac:dyDescent="0.3">
      <c r="A313" s="156"/>
      <c r="B313" s="1">
        <v>2821</v>
      </c>
      <c r="C313" s="1" t="s">
        <v>250</v>
      </c>
      <c r="D313" s="35">
        <f t="shared" si="69"/>
        <v>6544109</v>
      </c>
      <c r="E313" s="35">
        <f>'승차인원(a)'!E313+'환승유입인원(c)'!E313</f>
        <v>17929</v>
      </c>
      <c r="F313" s="55">
        <f>'승차인원(a)'!F313+'환승유입인원(c)'!F313</f>
        <v>452280</v>
      </c>
      <c r="G313" s="16">
        <f>'승차인원(a)'!G313+'환승유입인원(c)'!G313</f>
        <v>467017</v>
      </c>
      <c r="H313" s="16">
        <f>'승차인원(a)'!H313+'환승유입인원(c)'!H313</f>
        <v>606187</v>
      </c>
      <c r="I313" s="16">
        <f>'승차인원(a)'!I313+'환승유입인원(c)'!I313</f>
        <v>576300</v>
      </c>
      <c r="J313" s="16">
        <f>'승차인원(a)'!J313+'환승유입인원(c)'!J313</f>
        <v>560311</v>
      </c>
      <c r="K313" s="16">
        <f>'승차인원(a)'!K313+'환승유입인원(c)'!K313</f>
        <v>544039</v>
      </c>
      <c r="L313" s="16">
        <f>'승차인원(a)'!L313+'환승유입인원(c)'!L313</f>
        <v>487494</v>
      </c>
      <c r="M313" s="16">
        <f>'승차인원(a)'!M313+'환승유입인원(c)'!M313</f>
        <v>504950</v>
      </c>
      <c r="N313" s="16">
        <f>'승차인원(a)'!N313+'환승유입인원(c)'!N313</f>
        <v>606375</v>
      </c>
      <c r="O313" s="16">
        <f>'승차인원(a)'!O313+'환승유입인원(c)'!O313</f>
        <v>539742</v>
      </c>
      <c r="P313" s="16">
        <f>'승차인원(a)'!P313+'환승유입인원(c)'!P313</f>
        <v>613137</v>
      </c>
      <c r="Q313" s="63">
        <f>'승차인원(a)'!Q313+'환승유입인원(c)'!Q313</f>
        <v>586277</v>
      </c>
    </row>
    <row r="314" spans="1:17" x14ac:dyDescent="0.3">
      <c r="A314" s="156"/>
      <c r="B314" s="1">
        <v>2822</v>
      </c>
      <c r="C314" s="1" t="s">
        <v>251</v>
      </c>
      <c r="D314" s="35">
        <f t="shared" si="69"/>
        <v>3619057</v>
      </c>
      <c r="E314" s="35">
        <f>'승차인원(a)'!E314+'환승유입인원(c)'!E314</f>
        <v>9915</v>
      </c>
      <c r="F314" s="55">
        <f>'승차인원(a)'!F314+'환승유입인원(c)'!F314</f>
        <v>285083</v>
      </c>
      <c r="G314" s="16">
        <f>'승차인원(a)'!G314+'환승유입인원(c)'!G314</f>
        <v>278256</v>
      </c>
      <c r="H314" s="16">
        <f>'승차인원(a)'!H314+'환승유입인원(c)'!H314</f>
        <v>335918</v>
      </c>
      <c r="I314" s="16">
        <f>'승차인원(a)'!I314+'환승유입인원(c)'!I314</f>
        <v>329191</v>
      </c>
      <c r="J314" s="16">
        <f>'승차인원(a)'!J314+'환승유입인원(c)'!J314</f>
        <v>326022</v>
      </c>
      <c r="K314" s="16">
        <f>'승차인원(a)'!K314+'환승유입인원(c)'!K314</f>
        <v>317522</v>
      </c>
      <c r="L314" s="16">
        <f>'승차인원(a)'!L314+'환승유입인원(c)'!L314</f>
        <v>289938</v>
      </c>
      <c r="M314" s="16">
        <f>'승차인원(a)'!M314+'환승유입인원(c)'!M314</f>
        <v>304924</v>
      </c>
      <c r="N314" s="16">
        <f>'승차인원(a)'!N314+'환승유입인원(c)'!N314</f>
        <v>309233</v>
      </c>
      <c r="O314" s="16">
        <f>'승차인원(a)'!O314+'환승유입인원(c)'!O314</f>
        <v>282399</v>
      </c>
      <c r="P314" s="16">
        <f>'승차인원(a)'!P314+'환승유입인원(c)'!P314</f>
        <v>287303</v>
      </c>
      <c r="Q314" s="63">
        <f>'승차인원(a)'!Q314+'환승유입인원(c)'!Q314</f>
        <v>273268</v>
      </c>
    </row>
    <row r="315" spans="1:17" x14ac:dyDescent="0.3">
      <c r="A315" s="156"/>
      <c r="B315" s="1">
        <v>2823</v>
      </c>
      <c r="C315" s="1" t="s">
        <v>252</v>
      </c>
      <c r="D315" s="35">
        <f t="shared" si="69"/>
        <v>8454451</v>
      </c>
      <c r="E315" s="35">
        <f>'승차인원(a)'!E315+'환승유입인원(c)'!E315</f>
        <v>23163</v>
      </c>
      <c r="F315" s="55">
        <f>'승차인원(a)'!F315+'환승유입인원(c)'!F315</f>
        <v>623746</v>
      </c>
      <c r="G315" s="16">
        <f>'승차인원(a)'!G315+'환승유입인원(c)'!G315</f>
        <v>623728</v>
      </c>
      <c r="H315" s="16">
        <f>'승차인원(a)'!H315+'환승유입인원(c)'!H315</f>
        <v>795257</v>
      </c>
      <c r="I315" s="16">
        <f>'승차인원(a)'!I315+'환승유입인원(c)'!I315</f>
        <v>758295</v>
      </c>
      <c r="J315" s="16">
        <f>'승차인원(a)'!J315+'환승유입인원(c)'!J315</f>
        <v>755690</v>
      </c>
      <c r="K315" s="16">
        <f>'승차인원(a)'!K315+'환승유입인원(c)'!K315</f>
        <v>704527</v>
      </c>
      <c r="L315" s="16">
        <f>'승차인원(a)'!L315+'환승유입인원(c)'!L315</f>
        <v>639673</v>
      </c>
      <c r="M315" s="16">
        <f>'승차인원(a)'!M315+'환승유입인원(c)'!M315</f>
        <v>655593</v>
      </c>
      <c r="N315" s="16">
        <f>'승차인원(a)'!N315+'환승유입인원(c)'!N315</f>
        <v>760478</v>
      </c>
      <c r="O315" s="16">
        <f>'승차인원(a)'!O315+'환승유입인원(c)'!O315</f>
        <v>684887</v>
      </c>
      <c r="P315" s="16">
        <f>'승차인원(a)'!P315+'환승유입인원(c)'!P315</f>
        <v>754154</v>
      </c>
      <c r="Q315" s="63">
        <f>'승차인원(a)'!Q315+'환승유입인원(c)'!Q315</f>
        <v>698423</v>
      </c>
    </row>
    <row r="316" spans="1:17" x14ac:dyDescent="0.3">
      <c r="A316" s="156"/>
      <c r="B316" s="1">
        <v>2824</v>
      </c>
      <c r="C316" s="1" t="s">
        <v>253</v>
      </c>
      <c r="D316" s="35">
        <f t="shared" si="69"/>
        <v>6832895</v>
      </c>
      <c r="E316" s="35">
        <f>'승차인원(a)'!E316+'환승유입인원(c)'!E316</f>
        <v>18720</v>
      </c>
      <c r="F316" s="55">
        <f>'승차인원(a)'!F316+'환승유입인원(c)'!F316</f>
        <v>547123</v>
      </c>
      <c r="G316" s="16">
        <f>'승차인원(a)'!G316+'환승유입인원(c)'!G316</f>
        <v>533322</v>
      </c>
      <c r="H316" s="16">
        <f>'승차인원(a)'!H316+'환승유입인원(c)'!H316</f>
        <v>640381</v>
      </c>
      <c r="I316" s="16">
        <f>'승차인원(a)'!I316+'환승유입인원(c)'!I316</f>
        <v>607874</v>
      </c>
      <c r="J316" s="16">
        <f>'승차인원(a)'!J316+'환승유입인원(c)'!J316</f>
        <v>610642</v>
      </c>
      <c r="K316" s="16">
        <f>'승차인원(a)'!K316+'환승유입인원(c)'!K316</f>
        <v>575211</v>
      </c>
      <c r="L316" s="16">
        <f>'승차인원(a)'!L316+'환승유입인원(c)'!L316</f>
        <v>536944</v>
      </c>
      <c r="M316" s="16">
        <f>'승차인원(a)'!M316+'환승유입인원(c)'!M316</f>
        <v>541036</v>
      </c>
      <c r="N316" s="16">
        <f>'승차인원(a)'!N316+'환승유입인원(c)'!N316</f>
        <v>584135</v>
      </c>
      <c r="O316" s="16">
        <f>'승차인원(a)'!O316+'환승유입인원(c)'!O316</f>
        <v>526396</v>
      </c>
      <c r="P316" s="16">
        <f>'승차인원(a)'!P316+'환승유입인원(c)'!P316</f>
        <v>570769</v>
      </c>
      <c r="Q316" s="63">
        <f>'승차인원(a)'!Q316+'환승유입인원(c)'!Q316</f>
        <v>559062</v>
      </c>
    </row>
    <row r="317" spans="1:17" x14ac:dyDescent="0.3">
      <c r="A317" s="156"/>
      <c r="B317" s="1">
        <v>2825</v>
      </c>
      <c r="C317" s="1" t="s">
        <v>254</v>
      </c>
      <c r="D317" s="35">
        <f t="shared" si="69"/>
        <v>2845731</v>
      </c>
      <c r="E317" s="35">
        <f>'승차인원(a)'!E317+'환승유입인원(c)'!E317</f>
        <v>7797</v>
      </c>
      <c r="F317" s="55">
        <f>'승차인원(a)'!F317+'환승유입인원(c)'!F317</f>
        <v>236542</v>
      </c>
      <c r="G317" s="16">
        <f>'승차인원(a)'!G317+'환승유입인원(c)'!G317</f>
        <v>232656</v>
      </c>
      <c r="H317" s="16">
        <f>'승차인원(a)'!H317+'환승유입인원(c)'!H317</f>
        <v>257400</v>
      </c>
      <c r="I317" s="16">
        <f>'승차인원(a)'!I317+'환승유입인원(c)'!I317</f>
        <v>244134</v>
      </c>
      <c r="J317" s="16">
        <f>'승차인원(a)'!J317+'환승유입인원(c)'!J317</f>
        <v>247918</v>
      </c>
      <c r="K317" s="16">
        <f>'승차인원(a)'!K317+'환승유입인원(c)'!K317</f>
        <v>237831</v>
      </c>
      <c r="L317" s="16">
        <f>'승차인원(a)'!L317+'환승유입인원(c)'!L317</f>
        <v>235322</v>
      </c>
      <c r="M317" s="16">
        <f>'승차인원(a)'!M317+'환승유입인원(c)'!M317</f>
        <v>232543</v>
      </c>
      <c r="N317" s="16">
        <f>'승차인원(a)'!N317+'환승유입인원(c)'!N317</f>
        <v>234180</v>
      </c>
      <c r="O317" s="16">
        <f>'승차인원(a)'!O317+'환승유입인원(c)'!O317</f>
        <v>218291</v>
      </c>
      <c r="P317" s="16">
        <f>'승차인원(a)'!P317+'환승유입인원(c)'!P317</f>
        <v>228227</v>
      </c>
      <c r="Q317" s="63">
        <f>'승차인원(a)'!Q317+'환승유입인원(c)'!Q317</f>
        <v>240687</v>
      </c>
    </row>
    <row r="318" spans="1:17" x14ac:dyDescent="0.3">
      <c r="A318" s="156"/>
      <c r="B318" s="1">
        <v>2826</v>
      </c>
      <c r="C318" s="1" t="s">
        <v>255</v>
      </c>
      <c r="D318" s="35">
        <f t="shared" si="69"/>
        <v>2915213</v>
      </c>
      <c r="E318" s="35">
        <f>'승차인원(a)'!E318+'환승유입인원(c)'!E318</f>
        <v>7987</v>
      </c>
      <c r="F318" s="55">
        <f>'승차인원(a)'!F318+'환승유입인원(c)'!F318</f>
        <v>234009</v>
      </c>
      <c r="G318" s="16">
        <f>'승차인원(a)'!G318+'환승유입인원(c)'!G318</f>
        <v>228917</v>
      </c>
      <c r="H318" s="16">
        <f>'승차인원(a)'!H318+'환승유입인원(c)'!H318</f>
        <v>255852</v>
      </c>
      <c r="I318" s="16">
        <f>'승차인원(a)'!I318+'환승유입인원(c)'!I318</f>
        <v>246678</v>
      </c>
      <c r="J318" s="16">
        <f>'승차인원(a)'!J318+'환승유입인원(c)'!J318</f>
        <v>251014</v>
      </c>
      <c r="K318" s="16">
        <f>'승차인원(a)'!K318+'환승유입인원(c)'!K318</f>
        <v>243709</v>
      </c>
      <c r="L318" s="16">
        <f>'승차인원(a)'!L318+'환승유입인원(c)'!L318</f>
        <v>246493</v>
      </c>
      <c r="M318" s="16">
        <f>'승차인원(a)'!M318+'환승유입인원(c)'!M318</f>
        <v>243451</v>
      </c>
      <c r="N318" s="16">
        <f>'승차인원(a)'!N318+'환승유입인원(c)'!N318</f>
        <v>241997</v>
      </c>
      <c r="O318" s="16">
        <f>'승차인원(a)'!O318+'환승유입인원(c)'!O318</f>
        <v>224610</v>
      </c>
      <c r="P318" s="16">
        <f>'승차인원(a)'!P318+'환승유입인원(c)'!P318</f>
        <v>241732</v>
      </c>
      <c r="Q318" s="63">
        <f>'승차인원(a)'!Q318+'환승유입인원(c)'!Q318</f>
        <v>256751</v>
      </c>
    </row>
    <row r="319" spans="1:17" ht="17.25" thickBot="1" x14ac:dyDescent="0.35">
      <c r="A319" s="157"/>
      <c r="B319" s="14">
        <v>2827</v>
      </c>
      <c r="C319" s="14" t="s">
        <v>256</v>
      </c>
      <c r="D319" s="36">
        <f t="shared" si="69"/>
        <v>2013297</v>
      </c>
      <c r="E319" s="36">
        <f>'승차인원(a)'!E319+'환승유입인원(c)'!E319</f>
        <v>5516</v>
      </c>
      <c r="F319" s="56">
        <f>'승차인원(a)'!F319+'환승유입인원(c)'!F319</f>
        <v>156424</v>
      </c>
      <c r="G319" s="17">
        <f>'승차인원(a)'!G319+'환승유입인원(c)'!G319</f>
        <v>153966</v>
      </c>
      <c r="H319" s="17">
        <f>'승차인원(a)'!H319+'환승유입인원(c)'!H319</f>
        <v>181106</v>
      </c>
      <c r="I319" s="17">
        <f>'승차인원(a)'!I319+'환승유입인원(c)'!I319</f>
        <v>176403</v>
      </c>
      <c r="J319" s="17">
        <f>'승차인원(a)'!J319+'환승유입인원(c)'!J319</f>
        <v>175790</v>
      </c>
      <c r="K319" s="17">
        <f>'승차인원(a)'!K319+'환승유입인원(c)'!K319</f>
        <v>166258</v>
      </c>
      <c r="L319" s="17">
        <f>'승차인원(a)'!L319+'환승유입인원(c)'!L319</f>
        <v>160081</v>
      </c>
      <c r="M319" s="17">
        <f>'승차인원(a)'!M319+'환승유입인원(c)'!M319</f>
        <v>162969</v>
      </c>
      <c r="N319" s="17">
        <f>'승차인원(a)'!N319+'환승유입인원(c)'!N319</f>
        <v>172119</v>
      </c>
      <c r="O319" s="17">
        <f>'승차인원(a)'!O319+'환승유입인원(c)'!O319</f>
        <v>169333</v>
      </c>
      <c r="P319" s="17">
        <f>'승차인원(a)'!P319+'환승유입인원(c)'!P319</f>
        <v>168008</v>
      </c>
      <c r="Q319" s="64">
        <f>'승차인원(a)'!Q319+'환승유입인원(c)'!Q319</f>
        <v>170840</v>
      </c>
    </row>
  </sheetData>
  <mergeCells count="13">
    <mergeCell ref="A303:A319"/>
    <mergeCell ref="A105:A137"/>
    <mergeCell ref="A138:A163"/>
    <mergeCell ref="A164:A214"/>
    <mergeCell ref="A215:A251"/>
    <mergeCell ref="A252:A302"/>
    <mergeCell ref="A55:A104"/>
    <mergeCell ref="A1:Q1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승차인원(a)</vt:lpstr>
      <vt:lpstr>승차순위</vt:lpstr>
      <vt:lpstr>하차인원(b)</vt:lpstr>
      <vt:lpstr>하차순위</vt:lpstr>
      <vt:lpstr>승하차인원(a+b)</vt:lpstr>
      <vt:lpstr>승하차순위</vt:lpstr>
      <vt:lpstr>환승유입인원(c)</vt:lpstr>
      <vt:lpstr>환승유입순위</vt:lpstr>
      <vt:lpstr>수송인원(a+c)</vt:lpstr>
      <vt:lpstr>수송순위</vt:lpstr>
      <vt:lpstr>권종별 승차인원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사용자-전화번호</dc:creator>
  <cp:lastModifiedBy>사용자-전화번호</cp:lastModifiedBy>
  <cp:lastPrinted>2017-07-28T05:46:15Z</cp:lastPrinted>
  <dcterms:created xsi:type="dcterms:W3CDTF">2017-07-11T07:40:04Z</dcterms:created>
  <dcterms:modified xsi:type="dcterms:W3CDTF">2018-02-06T09:02:43Z</dcterms:modified>
</cp:coreProperties>
</file>